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Celkové výsledky" sheetId="1" r:id="rId1"/>
    <sheet name="Kategórie" sheetId="2" r:id="rId2"/>
  </sheets>
  <definedNames>
    <definedName name="Excel_BuiltIn__FilterDatabase_1">'Celkové výsledky'!$A$6:$I$6</definedName>
    <definedName name="_xlnm.Print_Titles" localSheetId="0">'Celkové výsledky'!$6:$6</definedName>
  </definedNames>
  <calcPr fullCalcOnLoad="1"/>
</workbook>
</file>

<file path=xl/sharedStrings.xml><?xml version="1.0" encoding="utf-8"?>
<sst xmlns="http://schemas.openxmlformats.org/spreadsheetml/2006/main" count="502" uniqueCount="136">
  <si>
    <t>rok</t>
  </si>
  <si>
    <t>Štart. číslo</t>
  </si>
  <si>
    <t>Meno</t>
  </si>
  <si>
    <t>m/ž</t>
  </si>
  <si>
    <t>Rok nar.</t>
  </si>
  <si>
    <t>Oddiel</t>
  </si>
  <si>
    <t>Čas</t>
  </si>
  <si>
    <t>m</t>
  </si>
  <si>
    <t>ž</t>
  </si>
  <si>
    <t>BK Steel Košice</t>
  </si>
  <si>
    <t>Košice</t>
  </si>
  <si>
    <t>Výsledky spracovala: Anna Bucová</t>
  </si>
  <si>
    <t>TJ Obal servis Košice</t>
  </si>
  <si>
    <t>Hlavný rozhodca: Peter Buc, M: 0905299189, E-mail: peter.buc59@gmail.com</t>
  </si>
  <si>
    <t>Por.    v kat.</t>
  </si>
  <si>
    <t>Kat.</t>
  </si>
  <si>
    <t>Bukovič Norbert</t>
  </si>
  <si>
    <t>Nika WRC Rožňava</t>
  </si>
  <si>
    <t>Prešov</t>
  </si>
  <si>
    <t>Horný Vlastimil</t>
  </si>
  <si>
    <t>Poláček Jozef</t>
  </si>
  <si>
    <t>Carter Katarína</t>
  </si>
  <si>
    <t>Kozák Ondrej</t>
  </si>
  <si>
    <t>Spišská Nová Ves</t>
  </si>
  <si>
    <t>Jamnický Gejza</t>
  </si>
  <si>
    <t>Felong Peter</t>
  </si>
  <si>
    <t>BK Štart Levoča</t>
  </si>
  <si>
    <t>Sciranko Jozef</t>
  </si>
  <si>
    <t>Mikluš Marián</t>
  </si>
  <si>
    <t>Bigoš Marián</t>
  </si>
  <si>
    <t>Maľák Štefan</t>
  </si>
  <si>
    <t>Olcnava</t>
  </si>
  <si>
    <t>Horný Jaroslav</t>
  </si>
  <si>
    <t>Polák Peter</t>
  </si>
  <si>
    <t>Buc team Košice</t>
  </si>
  <si>
    <t>Bukovičová Jolana</t>
  </si>
  <si>
    <t>Korotvička Pavel</t>
  </si>
  <si>
    <t>Čop Róbert</t>
  </si>
  <si>
    <t>Kučera Cyprián</t>
  </si>
  <si>
    <t>Levoča</t>
  </si>
  <si>
    <t>Zoričák Dávid</t>
  </si>
  <si>
    <t>Gadušová Ľudmila</t>
  </si>
  <si>
    <t>Gaduš Roman</t>
  </si>
  <si>
    <t>Plačko Martin</t>
  </si>
  <si>
    <t>Trnka Ján</t>
  </si>
  <si>
    <t>Rataj Adam</t>
  </si>
  <si>
    <t>Por.   číslo</t>
  </si>
  <si>
    <t xml:space="preserve">10 km </t>
  </si>
  <si>
    <t>2. ročník</t>
  </si>
  <si>
    <t>Výsledková listina "Harhovskej desiatky" zo dňa 23. augusta 2014</t>
  </si>
  <si>
    <t>Kukurová Lenka</t>
  </si>
  <si>
    <t>Rusnák Michal</t>
  </si>
  <si>
    <t>Sečovce</t>
  </si>
  <si>
    <t>TJ Braník Hôrka</t>
  </si>
  <si>
    <t>Strnka Miroslav</t>
  </si>
  <si>
    <t>Vysoké Tatry</t>
  </si>
  <si>
    <t>Stejskalová Dagmar</t>
  </si>
  <si>
    <t>Poprad</t>
  </si>
  <si>
    <t>Vagnerová Lívia</t>
  </si>
  <si>
    <t>Spišský Hrhov</t>
  </si>
  <si>
    <t>Bednárová Martina</t>
  </si>
  <si>
    <t>Ondrijová Erika</t>
  </si>
  <si>
    <t>Krasuľa Pavol</t>
  </si>
  <si>
    <t>1. ski.masters</t>
  </si>
  <si>
    <t>Kobajlo Ryszard</t>
  </si>
  <si>
    <t>MOK Mszana Dolna</t>
  </si>
  <si>
    <t>Lyznicki Zygmunt</t>
  </si>
  <si>
    <t>MARKAM Mszana Dolna</t>
  </si>
  <si>
    <t>Kassay Vojtech</t>
  </si>
  <si>
    <t>IDC Holding Bratislava</t>
  </si>
  <si>
    <t>Dubašák Jozef</t>
  </si>
  <si>
    <t>AK STEEPLE Poprad</t>
  </si>
  <si>
    <t>Marko Marián</t>
  </si>
  <si>
    <t>Smolár Marek</t>
  </si>
  <si>
    <t>Liptovská Teplička</t>
  </si>
  <si>
    <t>Madeja Miroslav</t>
  </si>
  <si>
    <t>Krajňáková Lívia</t>
  </si>
  <si>
    <t>Urban Jozef</t>
  </si>
  <si>
    <t>Harichovce</t>
  </si>
  <si>
    <t>Majerčák Vladimír</t>
  </si>
  <si>
    <t>Kartusková Zuzana</t>
  </si>
  <si>
    <t>Gajan Ján</t>
  </si>
  <si>
    <t>Fitnes sport Sp. Nová Ves</t>
  </si>
  <si>
    <t>Tekely Jaroslav</t>
  </si>
  <si>
    <t>Maratón klub Sp. Nová Ves</t>
  </si>
  <si>
    <t>Gernáth Ľubomír</t>
  </si>
  <si>
    <t>Pavlov Miroslav</t>
  </si>
  <si>
    <t>Pavlov Rastislav</t>
  </si>
  <si>
    <t>Olejár Miroslav</t>
  </si>
  <si>
    <t>Knapík Michal</t>
  </si>
  <si>
    <t>Breznen Igor</t>
  </si>
  <si>
    <t>Lorinčík Rudolf</t>
  </si>
  <si>
    <t>MČ Ťahanovce</t>
  </si>
  <si>
    <t>Holečková Zuzana</t>
  </si>
  <si>
    <t>TDM Krompachy</t>
  </si>
  <si>
    <t>Holečko Imrich</t>
  </si>
  <si>
    <t xml:space="preserve">Biringer Kornel </t>
  </si>
  <si>
    <t>AK Slovan Levoča</t>
  </si>
  <si>
    <t>Kučerová Miroslava</t>
  </si>
  <si>
    <t>Triatlon nereus Žilina</t>
  </si>
  <si>
    <t>Jakubec Peter</t>
  </si>
  <si>
    <t>Spišský Štvrtok</t>
  </si>
  <si>
    <t>Petrovič Jozef</t>
  </si>
  <si>
    <t>Spišská Teplica</t>
  </si>
  <si>
    <t>Šoltýs Milan</t>
  </si>
  <si>
    <t>Batizovce</t>
  </si>
  <si>
    <t>Novák František</t>
  </si>
  <si>
    <t>Spišské Vlachy</t>
  </si>
  <si>
    <t>Mrozek Milan</t>
  </si>
  <si>
    <t>Domaňovce</t>
  </si>
  <si>
    <t>Varchola Jakub</t>
  </si>
  <si>
    <t>Bašta Pavel</t>
  </si>
  <si>
    <t>Herczeg Csaba</t>
  </si>
  <si>
    <t>Klčov</t>
  </si>
  <si>
    <t>Dzurňák Daniel</t>
  </si>
  <si>
    <t>Čech Matej</t>
  </si>
  <si>
    <t>Kokavec Dominik</t>
  </si>
  <si>
    <t>Kotrady Daniel</t>
  </si>
  <si>
    <t>Semanová Mária</t>
  </si>
  <si>
    <t>Kučera Karol</t>
  </si>
  <si>
    <t>Dluhoš Leonard</t>
  </si>
  <si>
    <t>Dluhošová Ľubica</t>
  </si>
  <si>
    <t>Baluch Jakub</t>
  </si>
  <si>
    <t>Mačupová Mária</t>
  </si>
  <si>
    <t>Brachňák Milan</t>
  </si>
  <si>
    <t>9:99:99</t>
  </si>
  <si>
    <t>muži</t>
  </si>
  <si>
    <t>ženy</t>
  </si>
  <si>
    <t xml:space="preserve">Domáci </t>
  </si>
  <si>
    <t>Triatlon Nereus Žilina</t>
  </si>
  <si>
    <t>NF</t>
  </si>
  <si>
    <t>Muži nad 40 rokov</t>
  </si>
  <si>
    <t>Muži nad 50 rokov</t>
  </si>
  <si>
    <t>Muži nad 60 rokov</t>
  </si>
  <si>
    <t>Ženy do 39 rokov</t>
  </si>
  <si>
    <t>Ženy nad 40 rokov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</si>
</sst>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:ss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9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21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1" fontId="0" fillId="0" borderId="12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12" xfId="0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21" fontId="0" fillId="0" borderId="11" xfId="0" applyNumberForma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1" fontId="24" fillId="0" borderId="11" xfId="0" applyNumberFormat="1" applyFont="1" applyBorder="1" applyAlignment="1">
      <alignment horizontal="center"/>
    </xf>
    <xf numFmtId="0" fontId="24" fillId="24" borderId="0" xfId="0" applyFont="1" applyFill="1" applyAlignment="1">
      <alignment/>
    </xf>
    <xf numFmtId="0" fontId="24" fillId="24" borderId="1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21" fontId="27" fillId="0" borderId="1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30" fillId="2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2" xfId="0" applyFont="1" applyFill="1" applyBorder="1" applyAlignment="1">
      <alignment horizontal="center"/>
    </xf>
    <xf numFmtId="0" fontId="31" fillId="0" borderId="11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21" fontId="30" fillId="0" borderId="11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0" fillId="24" borderId="11" xfId="0" applyFont="1" applyFill="1" applyBorder="1" applyAlignment="1">
      <alignment/>
    </xf>
    <xf numFmtId="0" fontId="30" fillId="24" borderId="12" xfId="0" applyFont="1" applyFill="1" applyBorder="1" applyAlignment="1">
      <alignment horizontal="center"/>
    </xf>
    <xf numFmtId="0" fontId="31" fillId="24" borderId="11" xfId="0" applyFont="1" applyFill="1" applyBorder="1" applyAlignment="1">
      <alignment/>
    </xf>
    <xf numFmtId="0" fontId="30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21" fontId="30" fillId="24" borderId="11" xfId="0" applyNumberFormat="1" applyFont="1" applyFill="1" applyBorder="1" applyAlignment="1">
      <alignment horizontal="center"/>
    </xf>
    <xf numFmtId="0" fontId="30" fillId="24" borderId="12" xfId="0" applyFont="1" applyFill="1" applyBorder="1" applyAlignment="1">
      <alignment/>
    </xf>
    <xf numFmtId="0" fontId="31" fillId="24" borderId="12" xfId="0" applyFont="1" applyFill="1" applyBorder="1" applyAlignment="1">
      <alignment/>
    </xf>
    <xf numFmtId="0" fontId="30" fillId="24" borderId="13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21" fontId="30" fillId="24" borderId="12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52" sqref="A52"/>
    </sheetView>
  </sheetViews>
  <sheetFormatPr defaultColWidth="9.140625" defaultRowHeight="12.75"/>
  <cols>
    <col min="1" max="1" width="4.8515625" style="1" customWidth="1"/>
    <col min="2" max="2" width="5.7109375" style="1" customWidth="1"/>
    <col min="3" max="3" width="19.28125" style="2" customWidth="1"/>
    <col min="4" max="4" width="3.8515625" style="2" customWidth="1"/>
    <col min="5" max="5" width="7.28125" style="1" customWidth="1"/>
    <col min="6" max="6" width="17.421875" style="17" customWidth="1"/>
    <col min="7" max="7" width="5.28125" style="1" customWidth="1"/>
    <col min="8" max="8" width="5.8515625" style="9" customWidth="1"/>
    <col min="9" max="9" width="9.57421875" style="1" customWidth="1"/>
    <col min="10" max="16384" width="8.8515625" style="2" customWidth="1"/>
  </cols>
  <sheetData>
    <row r="1" spans="4:5" ht="2.25" customHeight="1">
      <c r="D1" s="2" t="s">
        <v>0</v>
      </c>
      <c r="E1" s="1">
        <v>2014</v>
      </c>
    </row>
    <row r="2" spans="1:9" s="10" customFormat="1" ht="22.5" customHeight="1">
      <c r="A2" s="89" t="s">
        <v>49</v>
      </c>
      <c r="B2" s="89"/>
      <c r="C2" s="89"/>
      <c r="D2" s="89"/>
      <c r="E2" s="89"/>
      <c r="F2" s="89"/>
      <c r="G2" s="89"/>
      <c r="H2" s="89"/>
      <c r="I2" s="89"/>
    </row>
    <row r="3" spans="1:9" s="10" customFormat="1" ht="11.25" customHeight="1">
      <c r="A3" s="92"/>
      <c r="B3" s="92"/>
      <c r="C3" s="92"/>
      <c r="D3" s="92"/>
      <c r="E3" s="92"/>
      <c r="F3" s="92"/>
      <c r="G3" s="92"/>
      <c r="H3" s="92"/>
      <c r="I3" s="92"/>
    </row>
    <row r="4" spans="1:9" ht="13.5" customHeight="1">
      <c r="A4" s="90" t="s">
        <v>48</v>
      </c>
      <c r="B4" s="90"/>
      <c r="C4" s="90"/>
      <c r="D4" s="90"/>
      <c r="E4" s="90"/>
      <c r="F4" s="90"/>
      <c r="G4" s="90"/>
      <c r="H4" s="90"/>
      <c r="I4" s="90"/>
    </row>
    <row r="5" spans="1:9" ht="24" customHeight="1">
      <c r="A5" s="93" t="s">
        <v>47</v>
      </c>
      <c r="B5" s="93"/>
      <c r="C5" s="3"/>
      <c r="D5" s="3"/>
      <c r="E5" s="3"/>
      <c r="F5" s="18"/>
      <c r="G5" s="3"/>
      <c r="I5" s="3"/>
    </row>
    <row r="6" spans="1:9" s="27" customFormat="1" ht="27.75" customHeight="1">
      <c r="A6" s="39" t="s">
        <v>46</v>
      </c>
      <c r="B6" s="39" t="s">
        <v>1</v>
      </c>
      <c r="C6" s="86" t="s">
        <v>2</v>
      </c>
      <c r="D6" s="86" t="s">
        <v>3</v>
      </c>
      <c r="E6" s="39" t="s">
        <v>4</v>
      </c>
      <c r="F6" s="86" t="s">
        <v>5</v>
      </c>
      <c r="G6" s="87" t="s">
        <v>15</v>
      </c>
      <c r="H6" s="39" t="s">
        <v>14</v>
      </c>
      <c r="I6" s="87" t="s">
        <v>6</v>
      </c>
    </row>
    <row r="7" spans="1:9" s="48" customFormat="1" ht="12.75">
      <c r="A7" s="41">
        <v>1</v>
      </c>
      <c r="B7" s="41">
        <v>14</v>
      </c>
      <c r="C7" s="42" t="s">
        <v>70</v>
      </c>
      <c r="D7" s="43" t="s">
        <v>7</v>
      </c>
      <c r="E7" s="41">
        <v>1977</v>
      </c>
      <c r="F7" s="44" t="s">
        <v>71</v>
      </c>
      <c r="G7" s="45" t="str">
        <f aca="true" t="shared" si="0" ref="G7:G38">IF($D7="m",IF($E$1-$E7&gt;19,IF($E$1-$E7&lt;40,"A",IF($E$1-$E7&gt;49,IF($E$1-$E7&gt;59,"D","C"),"B")),"A"),IF($E$1-$E7&gt;19,IF($E$1-$E7&lt;35,"E","F"),"E"))</f>
        <v>A</v>
      </c>
      <c r="H7" s="46">
        <f>COUNTIF($G$7:$G7,$G7)</f>
        <v>1</v>
      </c>
      <c r="I7" s="47">
        <v>0.024687499999999998</v>
      </c>
    </row>
    <row r="8" spans="1:9" s="59" customFormat="1" ht="12.75">
      <c r="A8" s="51">
        <v>2</v>
      </c>
      <c r="B8" s="52">
        <v>45</v>
      </c>
      <c r="C8" s="53" t="s">
        <v>96</v>
      </c>
      <c r="D8" s="54" t="s">
        <v>7</v>
      </c>
      <c r="E8" s="52">
        <v>1982</v>
      </c>
      <c r="F8" s="55" t="s">
        <v>97</v>
      </c>
      <c r="G8" s="56" t="str">
        <f t="shared" si="0"/>
        <v>A</v>
      </c>
      <c r="H8" s="57">
        <f>COUNTIF($G$7:$G8,$G8)</f>
        <v>2</v>
      </c>
      <c r="I8" s="58">
        <v>0.025277777777777777</v>
      </c>
    </row>
    <row r="9" spans="1:9" s="50" customFormat="1" ht="12.75">
      <c r="A9" s="41">
        <v>3</v>
      </c>
      <c r="B9" s="41">
        <v>11</v>
      </c>
      <c r="C9" s="42" t="s">
        <v>64</v>
      </c>
      <c r="D9" s="43" t="s">
        <v>7</v>
      </c>
      <c r="E9" s="41">
        <v>1962</v>
      </c>
      <c r="F9" s="44" t="s">
        <v>65</v>
      </c>
      <c r="G9" s="45" t="str">
        <f t="shared" si="0"/>
        <v>C</v>
      </c>
      <c r="H9" s="46">
        <f>COUNTIF($G$7:$G9,$G9)</f>
        <v>1</v>
      </c>
      <c r="I9" s="47">
        <v>0.026087962962962966</v>
      </c>
    </row>
    <row r="10" spans="1:9" s="68" customFormat="1" ht="12.75">
      <c r="A10" s="60">
        <v>4</v>
      </c>
      <c r="B10" s="61">
        <v>25</v>
      </c>
      <c r="C10" s="62" t="s">
        <v>79</v>
      </c>
      <c r="D10" s="63" t="s">
        <v>7</v>
      </c>
      <c r="E10" s="61">
        <v>1989</v>
      </c>
      <c r="F10" s="64" t="s">
        <v>78</v>
      </c>
      <c r="G10" s="65" t="str">
        <f t="shared" si="0"/>
        <v>A</v>
      </c>
      <c r="H10" s="66">
        <f>COUNTIF($G$7:$G10,$G10)</f>
        <v>3</v>
      </c>
      <c r="I10" s="67">
        <v>0.02638888888888889</v>
      </c>
    </row>
    <row r="11" spans="1:9" ht="12.75">
      <c r="A11" s="8">
        <v>5</v>
      </c>
      <c r="B11" s="8">
        <v>61</v>
      </c>
      <c r="C11" s="15" t="s">
        <v>43</v>
      </c>
      <c r="D11" s="12" t="s">
        <v>7</v>
      </c>
      <c r="E11" s="8">
        <v>1977</v>
      </c>
      <c r="F11" s="19" t="s">
        <v>23</v>
      </c>
      <c r="G11" s="4" t="str">
        <f t="shared" si="0"/>
        <v>A</v>
      </c>
      <c r="H11" s="13">
        <f>COUNTIF($G$7:$G11,$G11)</f>
        <v>4</v>
      </c>
      <c r="I11" s="11">
        <v>0.02681712962962963</v>
      </c>
    </row>
    <row r="12" spans="1:9" ht="12.75">
      <c r="A12" s="36">
        <v>6</v>
      </c>
      <c r="B12" s="8">
        <v>54</v>
      </c>
      <c r="C12" s="15" t="s">
        <v>106</v>
      </c>
      <c r="D12" s="12" t="s">
        <v>7</v>
      </c>
      <c r="E12" s="8">
        <v>1984</v>
      </c>
      <c r="F12" s="19" t="s">
        <v>107</v>
      </c>
      <c r="G12" s="4" t="str">
        <f t="shared" si="0"/>
        <v>A</v>
      </c>
      <c r="H12" s="13">
        <f>COUNTIF($G$7:$G12,$G12)</f>
        <v>5</v>
      </c>
      <c r="I12" s="11">
        <v>0.026886574074074077</v>
      </c>
    </row>
    <row r="13" spans="1:9" ht="12.75">
      <c r="A13" s="8">
        <v>7</v>
      </c>
      <c r="B13" s="8">
        <v>46</v>
      </c>
      <c r="C13" s="15" t="s">
        <v>38</v>
      </c>
      <c r="D13" s="12" t="s">
        <v>7</v>
      </c>
      <c r="E13" s="8">
        <v>1981</v>
      </c>
      <c r="F13" s="19" t="s">
        <v>129</v>
      </c>
      <c r="G13" s="4" t="str">
        <f t="shared" si="0"/>
        <v>A</v>
      </c>
      <c r="H13" s="13">
        <f>COUNTIF($G$7:$G13,$G13)</f>
        <v>6</v>
      </c>
      <c r="I13" s="11">
        <v>0.027071759259259257</v>
      </c>
    </row>
    <row r="14" spans="1:9" s="50" customFormat="1" ht="12.75">
      <c r="A14" s="49">
        <v>8</v>
      </c>
      <c r="B14" s="41">
        <v>52</v>
      </c>
      <c r="C14" s="42" t="s">
        <v>104</v>
      </c>
      <c r="D14" s="43" t="s">
        <v>7</v>
      </c>
      <c r="E14" s="41">
        <v>1972</v>
      </c>
      <c r="F14" s="44" t="s">
        <v>105</v>
      </c>
      <c r="G14" s="45" t="str">
        <f t="shared" si="0"/>
        <v>B</v>
      </c>
      <c r="H14" s="46">
        <f>COUNTIF($G$7:$G14,$G14)</f>
        <v>1</v>
      </c>
      <c r="I14" s="47">
        <v>0.027268518518518515</v>
      </c>
    </row>
    <row r="15" spans="1:9" s="59" customFormat="1" ht="12.75">
      <c r="A15" s="52">
        <v>9</v>
      </c>
      <c r="B15" s="52">
        <v>38</v>
      </c>
      <c r="C15" s="53" t="s">
        <v>19</v>
      </c>
      <c r="D15" s="54" t="s">
        <v>7</v>
      </c>
      <c r="E15" s="52">
        <v>1971</v>
      </c>
      <c r="F15" s="55" t="s">
        <v>59</v>
      </c>
      <c r="G15" s="56" t="str">
        <f t="shared" si="0"/>
        <v>B</v>
      </c>
      <c r="H15" s="57">
        <f>COUNTIF($G$7:$G15,$G15)</f>
        <v>2</v>
      </c>
      <c r="I15" s="58">
        <v>0.027789351851851853</v>
      </c>
    </row>
    <row r="16" spans="1:9" s="59" customFormat="1" ht="12.75">
      <c r="A16" s="51">
        <v>10</v>
      </c>
      <c r="B16" s="52">
        <v>24</v>
      </c>
      <c r="C16" s="53" t="s">
        <v>27</v>
      </c>
      <c r="D16" s="54" t="s">
        <v>7</v>
      </c>
      <c r="E16" s="52">
        <v>1961</v>
      </c>
      <c r="F16" s="55" t="s">
        <v>9</v>
      </c>
      <c r="G16" s="56" t="str">
        <f t="shared" si="0"/>
        <v>C</v>
      </c>
      <c r="H16" s="57">
        <f>COUNTIF($G$7:$G16,$G16)</f>
        <v>2</v>
      </c>
      <c r="I16" s="58">
        <v>0.027800925925925923</v>
      </c>
    </row>
    <row r="17" spans="1:9" s="68" customFormat="1" ht="12.75">
      <c r="A17" s="61">
        <v>11</v>
      </c>
      <c r="B17" s="61">
        <v>15</v>
      </c>
      <c r="C17" s="62" t="s">
        <v>72</v>
      </c>
      <c r="D17" s="63" t="s">
        <v>7</v>
      </c>
      <c r="E17" s="61">
        <v>1972</v>
      </c>
      <c r="F17" s="64" t="s">
        <v>18</v>
      </c>
      <c r="G17" s="65" t="str">
        <f t="shared" si="0"/>
        <v>B</v>
      </c>
      <c r="H17" s="66">
        <f>COUNTIF($G$7:$G17,$G17)</f>
        <v>3</v>
      </c>
      <c r="I17" s="67">
        <v>0.028240740740740736</v>
      </c>
    </row>
    <row r="18" spans="1:9" ht="12.75">
      <c r="A18" s="36">
        <v>12</v>
      </c>
      <c r="B18" s="8">
        <v>32</v>
      </c>
      <c r="C18" s="15" t="s">
        <v>25</v>
      </c>
      <c r="D18" s="12" t="s">
        <v>7</v>
      </c>
      <c r="E18" s="8">
        <v>1973</v>
      </c>
      <c r="F18" s="19" t="s">
        <v>26</v>
      </c>
      <c r="G18" s="4" t="str">
        <f t="shared" si="0"/>
        <v>B</v>
      </c>
      <c r="H18" s="13">
        <f>COUNTIF($G$7:$G18,$G18)</f>
        <v>4</v>
      </c>
      <c r="I18" s="11">
        <v>0.0284375</v>
      </c>
    </row>
    <row r="19" spans="1:9" s="50" customFormat="1" ht="12.75">
      <c r="A19" s="41">
        <v>13</v>
      </c>
      <c r="B19" s="41">
        <v>12</v>
      </c>
      <c r="C19" s="42" t="s">
        <v>66</v>
      </c>
      <c r="D19" s="43" t="s">
        <v>7</v>
      </c>
      <c r="E19" s="41">
        <v>1951</v>
      </c>
      <c r="F19" s="44" t="s">
        <v>67</v>
      </c>
      <c r="G19" s="45" t="str">
        <f t="shared" si="0"/>
        <v>D</v>
      </c>
      <c r="H19" s="46">
        <f>COUNTIF($G$7:$G19,$G19)</f>
        <v>1</v>
      </c>
      <c r="I19" s="47">
        <v>0.029282407407407406</v>
      </c>
    </row>
    <row r="20" spans="1:9" ht="12.75">
      <c r="A20" s="36">
        <v>14</v>
      </c>
      <c r="B20" s="8">
        <v>31</v>
      </c>
      <c r="C20" s="15" t="s">
        <v>86</v>
      </c>
      <c r="D20" s="12" t="s">
        <v>7</v>
      </c>
      <c r="E20" s="8">
        <v>1976</v>
      </c>
      <c r="F20" s="19" t="s">
        <v>39</v>
      </c>
      <c r="G20" s="4" t="str">
        <f t="shared" si="0"/>
        <v>A</v>
      </c>
      <c r="H20" s="13">
        <f>COUNTIF($G$7:$G20,$G20)</f>
        <v>7</v>
      </c>
      <c r="I20" s="11">
        <v>0.02935185185185185</v>
      </c>
    </row>
    <row r="21" spans="1:9" ht="12.75">
      <c r="A21" s="8">
        <v>15</v>
      </c>
      <c r="B21" s="8">
        <v>34</v>
      </c>
      <c r="C21" s="15" t="s">
        <v>88</v>
      </c>
      <c r="D21" s="12" t="s">
        <v>7</v>
      </c>
      <c r="E21" s="8">
        <v>1977</v>
      </c>
      <c r="F21" s="19" t="s">
        <v>39</v>
      </c>
      <c r="G21" s="4" t="str">
        <f t="shared" si="0"/>
        <v>A</v>
      </c>
      <c r="H21" s="13">
        <f>COUNTIF($G$7:$G21,$G21)</f>
        <v>8</v>
      </c>
      <c r="I21" s="11">
        <v>0.029826388888888892</v>
      </c>
    </row>
    <row r="22" spans="1:9" s="50" customFormat="1" ht="12.75">
      <c r="A22" s="49">
        <v>16</v>
      </c>
      <c r="B22" s="41">
        <v>18</v>
      </c>
      <c r="C22" s="42" t="s">
        <v>76</v>
      </c>
      <c r="D22" s="43" t="s">
        <v>8</v>
      </c>
      <c r="E22" s="41">
        <v>1989</v>
      </c>
      <c r="F22" s="44" t="s">
        <v>12</v>
      </c>
      <c r="G22" s="45" t="str">
        <f t="shared" si="0"/>
        <v>E</v>
      </c>
      <c r="H22" s="46">
        <f>COUNTIF($G$7:$G22,$G22)</f>
        <v>1</v>
      </c>
      <c r="I22" s="47">
        <v>0.030208333333333334</v>
      </c>
    </row>
    <row r="23" spans="1:9" s="68" customFormat="1" ht="12.75">
      <c r="A23" s="61">
        <v>17</v>
      </c>
      <c r="B23" s="61">
        <v>28</v>
      </c>
      <c r="C23" s="62" t="s">
        <v>30</v>
      </c>
      <c r="D23" s="63" t="s">
        <v>7</v>
      </c>
      <c r="E23" s="61">
        <v>1962</v>
      </c>
      <c r="F23" s="64" t="s">
        <v>31</v>
      </c>
      <c r="G23" s="65" t="str">
        <f t="shared" si="0"/>
        <v>C</v>
      </c>
      <c r="H23" s="66">
        <f>COUNTIF($G$7:$G23,$G23)</f>
        <v>3</v>
      </c>
      <c r="I23" s="67">
        <v>0.03023148148148148</v>
      </c>
    </row>
    <row r="24" spans="1:9" ht="12.75">
      <c r="A24" s="36">
        <v>18</v>
      </c>
      <c r="B24" s="8">
        <v>53</v>
      </c>
      <c r="C24" s="15" t="s">
        <v>40</v>
      </c>
      <c r="D24" s="12" t="s">
        <v>7</v>
      </c>
      <c r="E24" s="8">
        <v>1993</v>
      </c>
      <c r="F24" s="19" t="s">
        <v>39</v>
      </c>
      <c r="G24" s="4" t="str">
        <f t="shared" si="0"/>
        <v>A</v>
      </c>
      <c r="H24" s="13">
        <f>COUNTIF($G$7:$G24,$G24)</f>
        <v>9</v>
      </c>
      <c r="I24" s="11">
        <v>0.030659722222222224</v>
      </c>
    </row>
    <row r="25" spans="1:9" s="59" customFormat="1" ht="12.75">
      <c r="A25" s="52">
        <v>19</v>
      </c>
      <c r="B25" s="52">
        <v>43</v>
      </c>
      <c r="C25" s="53" t="s">
        <v>93</v>
      </c>
      <c r="D25" s="54" t="s">
        <v>8</v>
      </c>
      <c r="E25" s="52">
        <v>1984</v>
      </c>
      <c r="F25" s="55" t="s">
        <v>94</v>
      </c>
      <c r="G25" s="56" t="str">
        <f t="shared" si="0"/>
        <v>E</v>
      </c>
      <c r="H25" s="57">
        <f>COUNTIF($G$7:$G25,$G25)</f>
        <v>2</v>
      </c>
      <c r="I25" s="58">
        <v>0.030659722222222224</v>
      </c>
    </row>
    <row r="26" spans="1:9" ht="12.75">
      <c r="A26" s="36">
        <v>20</v>
      </c>
      <c r="B26" s="8">
        <v>62</v>
      </c>
      <c r="C26" s="15" t="s">
        <v>45</v>
      </c>
      <c r="D26" s="12" t="s">
        <v>7</v>
      </c>
      <c r="E26" s="8">
        <v>1979</v>
      </c>
      <c r="F26" s="19" t="s">
        <v>113</v>
      </c>
      <c r="G26" s="4" t="str">
        <f t="shared" si="0"/>
        <v>A</v>
      </c>
      <c r="H26" s="13">
        <f>COUNTIF($G$7:$G26,$G26)</f>
        <v>10</v>
      </c>
      <c r="I26" s="11">
        <v>0.030671296296296294</v>
      </c>
    </row>
    <row r="27" spans="1:9" s="50" customFormat="1" ht="12.75">
      <c r="A27" s="41">
        <v>21</v>
      </c>
      <c r="B27" s="41">
        <v>9</v>
      </c>
      <c r="C27" s="42" t="s">
        <v>61</v>
      </c>
      <c r="D27" s="43" t="s">
        <v>8</v>
      </c>
      <c r="E27" s="41">
        <v>1974</v>
      </c>
      <c r="F27" s="44" t="s">
        <v>18</v>
      </c>
      <c r="G27" s="45" t="str">
        <f t="shared" si="0"/>
        <v>F</v>
      </c>
      <c r="H27" s="46">
        <f>COUNTIF($G$7:$G27,$G27)</f>
        <v>1</v>
      </c>
      <c r="I27" s="47">
        <v>0.03068287037037037</v>
      </c>
    </row>
    <row r="28" spans="1:9" ht="12.75">
      <c r="A28" s="36">
        <v>22</v>
      </c>
      <c r="B28" s="8">
        <v>59</v>
      </c>
      <c r="C28" s="15" t="s">
        <v>111</v>
      </c>
      <c r="D28" s="12" t="s">
        <v>7</v>
      </c>
      <c r="E28" s="8">
        <v>1984</v>
      </c>
      <c r="F28" s="19" t="s">
        <v>39</v>
      </c>
      <c r="G28" s="4" t="str">
        <f t="shared" si="0"/>
        <v>A</v>
      </c>
      <c r="H28" s="13">
        <f>COUNTIF($G$7:$G28,$G28)</f>
        <v>11</v>
      </c>
      <c r="I28" s="11">
        <v>0.030694444444444444</v>
      </c>
    </row>
    <row r="29" spans="1:9" ht="12.75">
      <c r="A29" s="8">
        <v>23</v>
      </c>
      <c r="B29" s="8">
        <v>30</v>
      </c>
      <c r="C29" s="15" t="s">
        <v>85</v>
      </c>
      <c r="D29" s="12" t="s">
        <v>7</v>
      </c>
      <c r="E29" s="8">
        <v>1972</v>
      </c>
      <c r="F29" s="19" t="s">
        <v>39</v>
      </c>
      <c r="G29" s="4" t="str">
        <f t="shared" si="0"/>
        <v>B</v>
      </c>
      <c r="H29" s="13">
        <f>COUNTIF($G$7:$G29,$G29)</f>
        <v>5</v>
      </c>
      <c r="I29" s="11">
        <v>0.03072916666666667</v>
      </c>
    </row>
    <row r="30" spans="1:9" ht="12.75">
      <c r="A30" s="36">
        <v>24</v>
      </c>
      <c r="B30" s="8">
        <v>48</v>
      </c>
      <c r="C30" s="15" t="s">
        <v>29</v>
      </c>
      <c r="D30" s="12" t="s">
        <v>7</v>
      </c>
      <c r="E30" s="8">
        <v>1972</v>
      </c>
      <c r="F30" s="19" t="s">
        <v>23</v>
      </c>
      <c r="G30" s="4" t="str">
        <f t="shared" si="0"/>
        <v>B</v>
      </c>
      <c r="H30" s="13">
        <f>COUNTIF($G$7:$G30,$G30)</f>
        <v>6</v>
      </c>
      <c r="I30" s="11">
        <v>0.03074074074074074</v>
      </c>
    </row>
    <row r="31" spans="1:9" s="59" customFormat="1" ht="12.75">
      <c r="A31" s="8">
        <v>25</v>
      </c>
      <c r="B31" s="8">
        <v>16</v>
      </c>
      <c r="C31" s="15" t="s">
        <v>73</v>
      </c>
      <c r="D31" s="12" t="s">
        <v>7</v>
      </c>
      <c r="E31" s="8">
        <v>1982</v>
      </c>
      <c r="F31" s="19" t="s">
        <v>74</v>
      </c>
      <c r="G31" s="4" t="str">
        <f t="shared" si="0"/>
        <v>A</v>
      </c>
      <c r="H31" s="13">
        <f>COUNTIF($G$7:$G31,$G31)</f>
        <v>12</v>
      </c>
      <c r="I31" s="11">
        <v>0.03078703703703704</v>
      </c>
    </row>
    <row r="32" spans="1:9" s="68" customFormat="1" ht="12.75">
      <c r="A32" s="36">
        <v>26</v>
      </c>
      <c r="B32" s="52">
        <v>4</v>
      </c>
      <c r="C32" s="53" t="s">
        <v>22</v>
      </c>
      <c r="D32" s="54" t="s">
        <v>7</v>
      </c>
      <c r="E32" s="52">
        <v>1946</v>
      </c>
      <c r="F32" s="55" t="s">
        <v>23</v>
      </c>
      <c r="G32" s="56" t="str">
        <f t="shared" si="0"/>
        <v>D</v>
      </c>
      <c r="H32" s="57">
        <f>COUNTIF($G$7:$G32,$G32)</f>
        <v>2</v>
      </c>
      <c r="I32" s="58">
        <v>0.030879629629629632</v>
      </c>
    </row>
    <row r="33" spans="1:9" ht="12.75">
      <c r="A33" s="61">
        <v>27</v>
      </c>
      <c r="B33" s="61">
        <v>22</v>
      </c>
      <c r="C33" s="62" t="s">
        <v>33</v>
      </c>
      <c r="D33" s="63" t="s">
        <v>7</v>
      </c>
      <c r="E33" s="61">
        <v>1948</v>
      </c>
      <c r="F33" s="64" t="s">
        <v>34</v>
      </c>
      <c r="G33" s="65" t="str">
        <f t="shared" si="0"/>
        <v>D</v>
      </c>
      <c r="H33" s="66">
        <f>COUNTIF($G$7:$G33,$G33)</f>
        <v>3</v>
      </c>
      <c r="I33" s="67">
        <v>0.030891203703703702</v>
      </c>
    </row>
    <row r="34" spans="1:9" s="68" customFormat="1" ht="12.75">
      <c r="A34" s="36">
        <v>28</v>
      </c>
      <c r="B34" s="8">
        <v>42</v>
      </c>
      <c r="C34" s="15" t="s">
        <v>91</v>
      </c>
      <c r="D34" s="12" t="s">
        <v>7</v>
      </c>
      <c r="E34" s="8">
        <v>1965</v>
      </c>
      <c r="F34" s="19" t="s">
        <v>92</v>
      </c>
      <c r="G34" s="4" t="str">
        <f t="shared" si="0"/>
        <v>B</v>
      </c>
      <c r="H34" s="13">
        <f>COUNTIF($G$7:$G34,$G34)</f>
        <v>7</v>
      </c>
      <c r="I34" s="11">
        <v>0.030972222222222224</v>
      </c>
    </row>
    <row r="35" spans="1:9" ht="12.75">
      <c r="A35" s="61">
        <v>29</v>
      </c>
      <c r="B35" s="60">
        <v>1</v>
      </c>
      <c r="C35" s="69" t="s">
        <v>50</v>
      </c>
      <c r="D35" s="70" t="s">
        <v>8</v>
      </c>
      <c r="E35" s="60">
        <v>1985</v>
      </c>
      <c r="F35" s="71" t="s">
        <v>10</v>
      </c>
      <c r="G35" s="72" t="str">
        <f t="shared" si="0"/>
        <v>E</v>
      </c>
      <c r="H35" s="73">
        <f>COUNTIF($G$7:$G35,$G35)</f>
        <v>3</v>
      </c>
      <c r="I35" s="74">
        <v>0.031030092592592592</v>
      </c>
    </row>
    <row r="36" spans="1:9" ht="12.75">
      <c r="A36" s="36">
        <v>30</v>
      </c>
      <c r="B36" s="8">
        <v>44</v>
      </c>
      <c r="C36" s="15" t="s">
        <v>95</v>
      </c>
      <c r="D36" s="12" t="s">
        <v>7</v>
      </c>
      <c r="E36" s="8">
        <v>1956</v>
      </c>
      <c r="F36" s="19" t="s">
        <v>94</v>
      </c>
      <c r="G36" s="4" t="str">
        <f t="shared" si="0"/>
        <v>C</v>
      </c>
      <c r="H36" s="13">
        <f>COUNTIF($G$7:$G36,$G36)</f>
        <v>4</v>
      </c>
      <c r="I36" s="11">
        <v>0.031053240740740742</v>
      </c>
    </row>
    <row r="37" spans="1:9" ht="12.75">
      <c r="A37" s="8">
        <v>31</v>
      </c>
      <c r="B37" s="8">
        <v>21</v>
      </c>
      <c r="C37" s="15" t="s">
        <v>81</v>
      </c>
      <c r="D37" s="12" t="s">
        <v>7</v>
      </c>
      <c r="E37" s="8">
        <v>1974</v>
      </c>
      <c r="F37" s="19" t="s">
        <v>82</v>
      </c>
      <c r="G37" s="4" t="str">
        <f t="shared" si="0"/>
        <v>B</v>
      </c>
      <c r="H37" s="13">
        <f>COUNTIF($G$7:$G37,$G37)</f>
        <v>8</v>
      </c>
      <c r="I37" s="11">
        <v>0.031180555555555555</v>
      </c>
    </row>
    <row r="38" spans="1:9" ht="12.75">
      <c r="A38" s="36">
        <v>32</v>
      </c>
      <c r="B38" s="8">
        <v>49</v>
      </c>
      <c r="C38" s="15" t="s">
        <v>100</v>
      </c>
      <c r="D38" s="12" t="s">
        <v>7</v>
      </c>
      <c r="E38" s="8">
        <v>1970</v>
      </c>
      <c r="F38" s="19" t="s">
        <v>101</v>
      </c>
      <c r="G38" s="4" t="str">
        <f t="shared" si="0"/>
        <v>B</v>
      </c>
      <c r="H38" s="13">
        <f>COUNTIF($G$7:$G38,$G38)</f>
        <v>9</v>
      </c>
      <c r="I38" s="11">
        <v>0.03185185185185185</v>
      </c>
    </row>
    <row r="39" spans="1:9" ht="12.75">
      <c r="A39" s="8">
        <v>33</v>
      </c>
      <c r="B39" s="8">
        <v>74</v>
      </c>
      <c r="C39" s="15" t="s">
        <v>123</v>
      </c>
      <c r="D39" s="16" t="s">
        <v>8</v>
      </c>
      <c r="E39" s="8">
        <v>1980</v>
      </c>
      <c r="F39" s="19" t="s">
        <v>23</v>
      </c>
      <c r="G39" s="4" t="str">
        <f aca="true" t="shared" si="1" ref="G39:G70">IF($D39="m",IF($E$1-$E39&gt;19,IF($E$1-$E39&lt;40,"A",IF($E$1-$E39&gt;49,IF($E$1-$E39&gt;59,"D","C"),"B")),"A"),IF($E$1-$E39&gt;19,IF($E$1-$E39&lt;35,"E","F"),"E"))</f>
        <v>E</v>
      </c>
      <c r="H39" s="13">
        <f>COUNTIF($G$7:$G39,$G39)</f>
        <v>4</v>
      </c>
      <c r="I39" s="11">
        <v>0.03193287037037037</v>
      </c>
    </row>
    <row r="40" spans="1:9" ht="12.75">
      <c r="A40" s="36">
        <v>34</v>
      </c>
      <c r="B40" s="8">
        <v>66</v>
      </c>
      <c r="C40" s="15" t="s">
        <v>117</v>
      </c>
      <c r="D40" s="16" t="s">
        <v>7</v>
      </c>
      <c r="E40" s="8">
        <v>1987</v>
      </c>
      <c r="F40" s="19" t="s">
        <v>39</v>
      </c>
      <c r="G40" s="4" t="str">
        <f t="shared" si="1"/>
        <v>A</v>
      </c>
      <c r="H40" s="13">
        <f>COUNTIF($G$7:$G40,$G40)</f>
        <v>13</v>
      </c>
      <c r="I40" s="11">
        <v>0.03215277777777777</v>
      </c>
    </row>
    <row r="41" spans="1:9" ht="12.75">
      <c r="A41" s="8">
        <v>35</v>
      </c>
      <c r="B41" s="8">
        <v>10</v>
      </c>
      <c r="C41" s="15" t="s">
        <v>62</v>
      </c>
      <c r="D41" s="12" t="s">
        <v>7</v>
      </c>
      <c r="E41" s="8">
        <v>1962</v>
      </c>
      <c r="F41" s="19" t="s">
        <v>63</v>
      </c>
      <c r="G41" s="4" t="str">
        <f t="shared" si="1"/>
        <v>C</v>
      </c>
      <c r="H41" s="13">
        <f>COUNTIF($G$7:$G41,$G41)</f>
        <v>5</v>
      </c>
      <c r="I41" s="11">
        <v>0.03226851851851852</v>
      </c>
    </row>
    <row r="42" spans="1:9" ht="12.75">
      <c r="A42" s="36">
        <v>36</v>
      </c>
      <c r="B42" s="8">
        <v>19</v>
      </c>
      <c r="C42" s="15" t="s">
        <v>77</v>
      </c>
      <c r="D42" s="12" t="s">
        <v>7</v>
      </c>
      <c r="E42" s="8">
        <v>1969</v>
      </c>
      <c r="F42" s="19" t="s">
        <v>78</v>
      </c>
      <c r="G42" s="4" t="str">
        <f t="shared" si="1"/>
        <v>B</v>
      </c>
      <c r="H42" s="13">
        <f>COUNTIF($G$7:$G42,$G42)</f>
        <v>10</v>
      </c>
      <c r="I42" s="11">
        <v>0.03253472222222222</v>
      </c>
    </row>
    <row r="43" spans="1:9" ht="12.75">
      <c r="A43" s="8">
        <v>37</v>
      </c>
      <c r="B43" s="8">
        <v>56</v>
      </c>
      <c r="C43" s="15" t="s">
        <v>42</v>
      </c>
      <c r="D43" s="12" t="s">
        <v>7</v>
      </c>
      <c r="E43" s="8">
        <v>1983</v>
      </c>
      <c r="F43" s="19" t="s">
        <v>39</v>
      </c>
      <c r="G43" s="4" t="str">
        <f t="shared" si="1"/>
        <v>A</v>
      </c>
      <c r="H43" s="13">
        <f>COUNTIF($G$7:$G43,$G43)</f>
        <v>14</v>
      </c>
      <c r="I43" s="11">
        <v>0.03349537037037037</v>
      </c>
    </row>
    <row r="44" spans="1:9" ht="12.75">
      <c r="A44" s="36">
        <v>38</v>
      </c>
      <c r="B44" s="8">
        <v>69</v>
      </c>
      <c r="C44" s="15" t="s">
        <v>20</v>
      </c>
      <c r="D44" s="16" t="s">
        <v>7</v>
      </c>
      <c r="E44" s="8">
        <v>1985</v>
      </c>
      <c r="F44" s="19" t="s">
        <v>39</v>
      </c>
      <c r="G44" s="4" t="str">
        <f t="shared" si="1"/>
        <v>A</v>
      </c>
      <c r="H44" s="13">
        <f>COUNTIF($G$7:$G44,$G44)</f>
        <v>15</v>
      </c>
      <c r="I44" s="11">
        <v>0.03377314814814815</v>
      </c>
    </row>
    <row r="45" spans="1:9" ht="12.75">
      <c r="A45" s="8">
        <v>39</v>
      </c>
      <c r="B45" s="8">
        <v>35</v>
      </c>
      <c r="C45" s="15" t="s">
        <v>89</v>
      </c>
      <c r="D45" s="12" t="s">
        <v>7</v>
      </c>
      <c r="E45" s="8">
        <v>1964</v>
      </c>
      <c r="F45" s="19" t="s">
        <v>39</v>
      </c>
      <c r="G45" s="4" t="str">
        <f t="shared" si="1"/>
        <v>C</v>
      </c>
      <c r="H45" s="13">
        <f>COUNTIF($G$7:$G45,$G45)</f>
        <v>6</v>
      </c>
      <c r="I45" s="11">
        <v>0.033888888888888885</v>
      </c>
    </row>
    <row r="46" spans="1:9" ht="12.75">
      <c r="A46" s="36">
        <v>40</v>
      </c>
      <c r="B46" s="8">
        <v>47</v>
      </c>
      <c r="C46" s="15" t="s">
        <v>98</v>
      </c>
      <c r="D46" s="16" t="s">
        <v>8</v>
      </c>
      <c r="E46" s="8">
        <v>1984</v>
      </c>
      <c r="F46" s="19" t="s">
        <v>99</v>
      </c>
      <c r="G46" s="4" t="str">
        <f t="shared" si="1"/>
        <v>E</v>
      </c>
      <c r="H46" s="13">
        <f>COUNTIF($G$7:$G46,$G46)</f>
        <v>5</v>
      </c>
      <c r="I46" s="11">
        <v>0.03405092592592592</v>
      </c>
    </row>
    <row r="47" spans="1:9" ht="12.75">
      <c r="A47" s="8">
        <v>41</v>
      </c>
      <c r="B47" s="8">
        <v>29</v>
      </c>
      <c r="C47" s="15" t="s">
        <v>44</v>
      </c>
      <c r="D47" s="12" t="s">
        <v>7</v>
      </c>
      <c r="E47" s="8">
        <v>1972</v>
      </c>
      <c r="F47" s="19" t="s">
        <v>39</v>
      </c>
      <c r="G47" s="4" t="str">
        <f t="shared" si="1"/>
        <v>B</v>
      </c>
      <c r="H47" s="13">
        <f>COUNTIF($G$7:$G47,$G47)</f>
        <v>11</v>
      </c>
      <c r="I47" s="11">
        <v>0.03425925925925926</v>
      </c>
    </row>
    <row r="48" spans="1:9" ht="12.75">
      <c r="A48" s="36">
        <v>42</v>
      </c>
      <c r="B48" s="8">
        <v>51</v>
      </c>
      <c r="C48" s="15" t="s">
        <v>24</v>
      </c>
      <c r="D48" s="12" t="s">
        <v>7</v>
      </c>
      <c r="E48" s="8">
        <v>1964</v>
      </c>
      <c r="F48" s="19" t="s">
        <v>103</v>
      </c>
      <c r="G48" s="4" t="str">
        <f t="shared" si="1"/>
        <v>C</v>
      </c>
      <c r="H48" s="13">
        <f>COUNTIF($G$7:$G48,$G48)</f>
        <v>7</v>
      </c>
      <c r="I48" s="11">
        <v>0.034374999999999996</v>
      </c>
    </row>
    <row r="49" spans="1:9" ht="12.75">
      <c r="A49" s="8">
        <v>43</v>
      </c>
      <c r="B49" s="8">
        <v>23</v>
      </c>
      <c r="C49" s="15" t="s">
        <v>83</v>
      </c>
      <c r="D49" s="12" t="s">
        <v>7</v>
      </c>
      <c r="E49" s="8">
        <v>1949</v>
      </c>
      <c r="F49" s="19" t="s">
        <v>84</v>
      </c>
      <c r="G49" s="4" t="str">
        <f t="shared" si="1"/>
        <v>D</v>
      </c>
      <c r="H49" s="13">
        <f>COUNTIF($G$7:$G49,$G49)</f>
        <v>4</v>
      </c>
      <c r="I49" s="11">
        <v>0.03453703703703704</v>
      </c>
    </row>
    <row r="50" spans="1:9" ht="12.75">
      <c r="A50" s="36">
        <v>44</v>
      </c>
      <c r="B50" s="8">
        <v>33</v>
      </c>
      <c r="C50" s="15" t="s">
        <v>87</v>
      </c>
      <c r="D50" s="12" t="s">
        <v>7</v>
      </c>
      <c r="E50" s="8">
        <v>1972</v>
      </c>
      <c r="F50" s="19" t="s">
        <v>39</v>
      </c>
      <c r="G50" s="4" t="str">
        <f t="shared" si="1"/>
        <v>B</v>
      </c>
      <c r="H50" s="13">
        <f>COUNTIF($G$7:$G50,$G50)</f>
        <v>12</v>
      </c>
      <c r="I50" s="11">
        <v>0.035115740740740746</v>
      </c>
    </row>
    <row r="51" spans="1:9" ht="12.75">
      <c r="A51" s="8">
        <v>45</v>
      </c>
      <c r="B51" s="8">
        <v>65</v>
      </c>
      <c r="C51" s="15" t="s">
        <v>116</v>
      </c>
      <c r="D51" s="16" t="s">
        <v>7</v>
      </c>
      <c r="E51" s="8">
        <v>1987</v>
      </c>
      <c r="F51" s="19" t="s">
        <v>39</v>
      </c>
      <c r="G51" s="4" t="str">
        <f t="shared" si="1"/>
        <v>A</v>
      </c>
      <c r="H51" s="13">
        <f>COUNTIF($G$7:$G51,$G51)</f>
        <v>16</v>
      </c>
      <c r="I51" s="11">
        <v>0.0352662037037037</v>
      </c>
    </row>
    <row r="52" spans="1:9" s="59" customFormat="1" ht="12.75">
      <c r="A52" s="51">
        <v>46</v>
      </c>
      <c r="B52" s="52">
        <v>20</v>
      </c>
      <c r="C52" s="53" t="s">
        <v>80</v>
      </c>
      <c r="D52" s="54" t="s">
        <v>8</v>
      </c>
      <c r="E52" s="52">
        <v>1968</v>
      </c>
      <c r="F52" s="55" t="s">
        <v>82</v>
      </c>
      <c r="G52" s="56" t="str">
        <f t="shared" si="1"/>
        <v>F</v>
      </c>
      <c r="H52" s="57">
        <f>COUNTIF($G$7:$G52,$G52)</f>
        <v>2</v>
      </c>
      <c r="I52" s="58">
        <v>0.0353587962962963</v>
      </c>
    </row>
    <row r="53" spans="1:9" ht="12.75">
      <c r="A53" s="8">
        <v>47</v>
      </c>
      <c r="B53" s="8">
        <v>5</v>
      </c>
      <c r="C53" s="15" t="s">
        <v>54</v>
      </c>
      <c r="D53" s="12" t="s">
        <v>7</v>
      </c>
      <c r="E53" s="8">
        <v>1964</v>
      </c>
      <c r="F53" s="19" t="s">
        <v>55</v>
      </c>
      <c r="G53" s="4" t="str">
        <f t="shared" si="1"/>
        <v>C</v>
      </c>
      <c r="H53" s="13">
        <f>COUNTIF($G$7:$G53,$G53)</f>
        <v>8</v>
      </c>
      <c r="I53" s="11">
        <v>0.03563657407407408</v>
      </c>
    </row>
    <row r="54" spans="1:9" s="68" customFormat="1" ht="12.75">
      <c r="A54" s="60">
        <v>48</v>
      </c>
      <c r="B54" s="61">
        <v>6</v>
      </c>
      <c r="C54" s="62" t="s">
        <v>56</v>
      </c>
      <c r="D54" s="63" t="s">
        <v>8</v>
      </c>
      <c r="E54" s="61">
        <v>1979</v>
      </c>
      <c r="F54" s="64" t="s">
        <v>57</v>
      </c>
      <c r="G54" s="65" t="str">
        <f t="shared" si="1"/>
        <v>F</v>
      </c>
      <c r="H54" s="66">
        <f>COUNTIF($G$7:$G54,$G54)</f>
        <v>3</v>
      </c>
      <c r="I54" s="67">
        <v>0.03563657407407408</v>
      </c>
    </row>
    <row r="55" spans="1:9" ht="12.75">
      <c r="A55" s="8">
        <v>49</v>
      </c>
      <c r="B55" s="8">
        <v>58</v>
      </c>
      <c r="C55" s="15" t="s">
        <v>110</v>
      </c>
      <c r="D55" s="12" t="s">
        <v>7</v>
      </c>
      <c r="E55" s="8">
        <v>1994</v>
      </c>
      <c r="F55" s="19" t="s">
        <v>39</v>
      </c>
      <c r="G55" s="4" t="str">
        <f t="shared" si="1"/>
        <v>A</v>
      </c>
      <c r="H55" s="13">
        <f>COUNTIF($G$7:$G55,$G55)</f>
        <v>17</v>
      </c>
      <c r="I55" s="11">
        <v>0.03581018518518519</v>
      </c>
    </row>
    <row r="56" spans="1:9" ht="12.75">
      <c r="A56" s="36">
        <v>50</v>
      </c>
      <c r="B56" s="8">
        <v>63</v>
      </c>
      <c r="C56" s="15" t="s">
        <v>114</v>
      </c>
      <c r="D56" s="16" t="s">
        <v>7</v>
      </c>
      <c r="E56" s="8">
        <v>2001</v>
      </c>
      <c r="F56" s="19" t="s">
        <v>59</v>
      </c>
      <c r="G56" s="4" t="str">
        <f t="shared" si="1"/>
        <v>A</v>
      </c>
      <c r="H56" s="13">
        <f>COUNTIF($G$7:$G56,$G56)</f>
        <v>18</v>
      </c>
      <c r="I56" s="11">
        <v>0.0358912037037037</v>
      </c>
    </row>
    <row r="57" spans="1:9" ht="12.75">
      <c r="A57" s="8">
        <v>51</v>
      </c>
      <c r="B57" s="28">
        <v>55</v>
      </c>
      <c r="C57" s="34" t="s">
        <v>108</v>
      </c>
      <c r="D57" s="12" t="s">
        <v>7</v>
      </c>
      <c r="E57" s="28">
        <v>1986</v>
      </c>
      <c r="F57" s="29" t="s">
        <v>109</v>
      </c>
      <c r="G57" s="30" t="str">
        <f t="shared" si="1"/>
        <v>A</v>
      </c>
      <c r="H57" s="31">
        <f>COUNTIF($G$7:$G57,$G57)</f>
        <v>19</v>
      </c>
      <c r="I57" s="32">
        <v>0.03616898148148148</v>
      </c>
    </row>
    <row r="58" spans="1:9" ht="12.75">
      <c r="A58" s="36">
        <v>52</v>
      </c>
      <c r="B58" s="8">
        <v>40</v>
      </c>
      <c r="C58" s="15" t="s">
        <v>21</v>
      </c>
      <c r="D58" s="16" t="s">
        <v>8</v>
      </c>
      <c r="E58" s="8">
        <v>1978</v>
      </c>
      <c r="F58" s="19" t="s">
        <v>59</v>
      </c>
      <c r="G58" s="4" t="str">
        <f t="shared" si="1"/>
        <v>F</v>
      </c>
      <c r="H58" s="13">
        <f>COUNTIF($G$7:$G58,$G58)</f>
        <v>4</v>
      </c>
      <c r="I58" s="11">
        <v>0.03630787037037037</v>
      </c>
    </row>
    <row r="59" spans="1:9" ht="12.75">
      <c r="A59" s="8">
        <v>53</v>
      </c>
      <c r="B59" s="8">
        <v>3</v>
      </c>
      <c r="C59" s="15" t="s">
        <v>124</v>
      </c>
      <c r="D59" s="12" t="s">
        <v>7</v>
      </c>
      <c r="E59" s="8">
        <v>1951</v>
      </c>
      <c r="F59" s="19" t="s">
        <v>53</v>
      </c>
      <c r="G59" s="4" t="str">
        <f t="shared" si="1"/>
        <v>D</v>
      </c>
      <c r="H59" s="13">
        <f>COUNTIF($G$7:$G59,$G59)</f>
        <v>5</v>
      </c>
      <c r="I59" s="11">
        <v>0.036828703703703704</v>
      </c>
    </row>
    <row r="60" spans="1:9" ht="12.75">
      <c r="A60" s="36">
        <v>54</v>
      </c>
      <c r="B60" s="8">
        <v>39</v>
      </c>
      <c r="C60" s="15" t="s">
        <v>37</v>
      </c>
      <c r="D60" s="12" t="s">
        <v>7</v>
      </c>
      <c r="E60" s="8">
        <v>1973</v>
      </c>
      <c r="F60" s="19" t="s">
        <v>18</v>
      </c>
      <c r="G60" s="4" t="str">
        <f t="shared" si="1"/>
        <v>B</v>
      </c>
      <c r="H60" s="13">
        <f>COUNTIF($G$7:$G60,$G60)</f>
        <v>13</v>
      </c>
      <c r="I60" s="11">
        <v>0.036828703703703704</v>
      </c>
    </row>
    <row r="61" spans="1:9" ht="12.75">
      <c r="A61" s="8">
        <v>55</v>
      </c>
      <c r="B61" s="8">
        <v>64</v>
      </c>
      <c r="C61" s="15" t="s">
        <v>115</v>
      </c>
      <c r="D61" s="16" t="s">
        <v>7</v>
      </c>
      <c r="E61" s="8">
        <v>1991</v>
      </c>
      <c r="F61" s="19" t="s">
        <v>39</v>
      </c>
      <c r="G61" s="4" t="str">
        <f t="shared" si="1"/>
        <v>A</v>
      </c>
      <c r="H61" s="13">
        <f>COUNTIF($G$7:$G61,$G61)</f>
        <v>20</v>
      </c>
      <c r="I61" s="11">
        <v>0.03768518518518518</v>
      </c>
    </row>
    <row r="62" spans="1:9" ht="12.75">
      <c r="A62" s="36">
        <v>56</v>
      </c>
      <c r="B62" s="8">
        <v>36</v>
      </c>
      <c r="C62" s="15" t="s">
        <v>90</v>
      </c>
      <c r="D62" s="12" t="s">
        <v>7</v>
      </c>
      <c r="E62" s="8">
        <v>1975</v>
      </c>
      <c r="F62" s="19" t="s">
        <v>9</v>
      </c>
      <c r="G62" s="4" t="str">
        <f t="shared" si="1"/>
        <v>A</v>
      </c>
      <c r="H62" s="13">
        <f>COUNTIF($G$7:$G62,$G62)</f>
        <v>21</v>
      </c>
      <c r="I62" s="11">
        <v>0.037812500000000006</v>
      </c>
    </row>
    <row r="63" spans="1:9" ht="12.75">
      <c r="A63" s="8">
        <v>57</v>
      </c>
      <c r="B63" s="8">
        <v>37</v>
      </c>
      <c r="C63" s="15" t="s">
        <v>36</v>
      </c>
      <c r="D63" s="12" t="s">
        <v>7</v>
      </c>
      <c r="E63" s="8">
        <v>1976</v>
      </c>
      <c r="F63" s="19" t="s">
        <v>9</v>
      </c>
      <c r="G63" s="4" t="str">
        <f t="shared" si="1"/>
        <v>A</v>
      </c>
      <c r="H63" s="13">
        <f>COUNTIF($G$7:$G63,$G63)</f>
        <v>22</v>
      </c>
      <c r="I63" s="11">
        <v>0.037812500000000006</v>
      </c>
    </row>
    <row r="64" spans="1:9" ht="12.75">
      <c r="A64" s="36">
        <v>58</v>
      </c>
      <c r="B64" s="8">
        <v>68</v>
      </c>
      <c r="C64" s="15" t="s">
        <v>119</v>
      </c>
      <c r="D64" s="16" t="s">
        <v>7</v>
      </c>
      <c r="E64" s="8">
        <v>1979</v>
      </c>
      <c r="F64" s="19" t="s">
        <v>59</v>
      </c>
      <c r="G64" s="4" t="str">
        <f t="shared" si="1"/>
        <v>A</v>
      </c>
      <c r="H64" s="13">
        <f>COUNTIF($G$7:$G64,$G64)</f>
        <v>23</v>
      </c>
      <c r="I64" s="11">
        <v>0.03892361111111111</v>
      </c>
    </row>
    <row r="65" spans="1:9" ht="12.75">
      <c r="A65" s="8">
        <v>59</v>
      </c>
      <c r="B65" s="8">
        <v>26</v>
      </c>
      <c r="C65" s="15" t="s">
        <v>35</v>
      </c>
      <c r="D65" s="16" t="s">
        <v>8</v>
      </c>
      <c r="E65" s="8">
        <v>1972</v>
      </c>
      <c r="F65" s="19" t="s">
        <v>17</v>
      </c>
      <c r="G65" s="4" t="str">
        <f t="shared" si="1"/>
        <v>F</v>
      </c>
      <c r="H65" s="13">
        <f>COUNTIF($G$7:$G65,$G65)</f>
        <v>5</v>
      </c>
      <c r="I65" s="11">
        <v>0.03903935185185185</v>
      </c>
    </row>
    <row r="66" spans="1:9" ht="12.75">
      <c r="A66" s="36">
        <v>60</v>
      </c>
      <c r="B66" s="8">
        <v>27</v>
      </c>
      <c r="C66" s="15" t="s">
        <v>16</v>
      </c>
      <c r="D66" s="12" t="s">
        <v>7</v>
      </c>
      <c r="E66" s="8">
        <v>1970</v>
      </c>
      <c r="F66" s="19" t="s">
        <v>17</v>
      </c>
      <c r="G66" s="4" t="str">
        <f t="shared" si="1"/>
        <v>B</v>
      </c>
      <c r="H66" s="13">
        <f>COUNTIF($G$7:$G66,$G66)</f>
        <v>14</v>
      </c>
      <c r="I66" s="11">
        <v>0.03903935185185185</v>
      </c>
    </row>
    <row r="67" spans="1:9" ht="12.75">
      <c r="A67" s="8">
        <v>61</v>
      </c>
      <c r="B67" s="8">
        <v>70</v>
      </c>
      <c r="C67" s="15" t="s">
        <v>28</v>
      </c>
      <c r="D67" s="16" t="s">
        <v>7</v>
      </c>
      <c r="E67" s="8">
        <v>1975</v>
      </c>
      <c r="F67" s="19" t="s">
        <v>10</v>
      </c>
      <c r="G67" s="4" t="str">
        <f t="shared" si="1"/>
        <v>A</v>
      </c>
      <c r="H67" s="13">
        <f>COUNTIF($G$7:$G67,$G67)</f>
        <v>24</v>
      </c>
      <c r="I67" s="11">
        <v>0.03947916666666667</v>
      </c>
    </row>
    <row r="68" spans="1:9" ht="12.75">
      <c r="A68" s="36">
        <v>62</v>
      </c>
      <c r="B68" s="28">
        <v>60</v>
      </c>
      <c r="C68" s="34" t="s">
        <v>112</v>
      </c>
      <c r="D68" s="12" t="s">
        <v>7</v>
      </c>
      <c r="E68" s="28">
        <v>1971</v>
      </c>
      <c r="F68" s="29" t="s">
        <v>10</v>
      </c>
      <c r="G68" s="30" t="str">
        <f t="shared" si="1"/>
        <v>B</v>
      </c>
      <c r="H68" s="31">
        <f>COUNTIF($G$7:$G68,$G68)</f>
        <v>15</v>
      </c>
      <c r="I68" s="32">
        <v>0.03961805555555555</v>
      </c>
    </row>
    <row r="69" spans="1:9" ht="12.75">
      <c r="A69" s="8">
        <v>63</v>
      </c>
      <c r="B69" s="8">
        <v>50</v>
      </c>
      <c r="C69" s="15" t="s">
        <v>102</v>
      </c>
      <c r="D69" s="22" t="s">
        <v>7</v>
      </c>
      <c r="E69" s="8">
        <v>1976</v>
      </c>
      <c r="F69" s="19" t="s">
        <v>101</v>
      </c>
      <c r="G69" s="4" t="str">
        <f t="shared" si="1"/>
        <v>A</v>
      </c>
      <c r="H69" s="13">
        <f>COUNTIF($G$7:$G69,$G69)</f>
        <v>25</v>
      </c>
      <c r="I69" s="11">
        <v>0.04008101851851852</v>
      </c>
    </row>
    <row r="70" spans="1:9" ht="12.75">
      <c r="A70" s="36">
        <v>64</v>
      </c>
      <c r="B70" s="8">
        <v>2</v>
      </c>
      <c r="C70" s="15" t="s">
        <v>51</v>
      </c>
      <c r="D70" s="22" t="s">
        <v>7</v>
      </c>
      <c r="E70" s="8">
        <v>1947</v>
      </c>
      <c r="F70" s="19" t="s">
        <v>52</v>
      </c>
      <c r="G70" s="4" t="str">
        <f t="shared" si="1"/>
        <v>D</v>
      </c>
      <c r="H70" s="13">
        <f>COUNTIF($G$7:$G70,$G70)</f>
        <v>6</v>
      </c>
      <c r="I70" s="11">
        <v>0.040138888888888884</v>
      </c>
    </row>
    <row r="71" spans="1:9" ht="12.75">
      <c r="A71" s="8">
        <v>65</v>
      </c>
      <c r="B71" s="8">
        <v>17</v>
      </c>
      <c r="C71" s="15" t="s">
        <v>75</v>
      </c>
      <c r="D71" s="22" t="s">
        <v>7</v>
      </c>
      <c r="E71" s="8">
        <v>1957</v>
      </c>
      <c r="F71" s="19" t="s">
        <v>57</v>
      </c>
      <c r="G71" s="4" t="str">
        <f aca="true" t="shared" si="2" ref="G71:G80">IF($D71="m",IF($E$1-$E71&gt;19,IF($E$1-$E71&lt;40,"A",IF($E$1-$E71&gt;49,IF($E$1-$E71&gt;59,"D","C"),"B")),"A"),IF($E$1-$E71&gt;19,IF($E$1-$E71&lt;35,"E","F"),"E"))</f>
        <v>C</v>
      </c>
      <c r="H71" s="13">
        <f>COUNTIF($G$7:$G71,$G71)</f>
        <v>9</v>
      </c>
      <c r="I71" s="11">
        <v>0.040138888888888884</v>
      </c>
    </row>
    <row r="72" spans="1:9" ht="12.75">
      <c r="A72" s="36">
        <v>66</v>
      </c>
      <c r="B72" s="8">
        <v>73</v>
      </c>
      <c r="C72" s="15" t="s">
        <v>122</v>
      </c>
      <c r="D72" s="21" t="s">
        <v>7</v>
      </c>
      <c r="E72" s="8">
        <v>1991</v>
      </c>
      <c r="F72" s="19" t="s">
        <v>23</v>
      </c>
      <c r="G72" s="4" t="str">
        <f t="shared" si="2"/>
        <v>A</v>
      </c>
      <c r="H72" s="13">
        <f>COUNTIF($G$7:$G72,$G72)</f>
        <v>26</v>
      </c>
      <c r="I72" s="11">
        <v>0.04041666666666667</v>
      </c>
    </row>
    <row r="73" spans="1:9" ht="12.75">
      <c r="A73" s="8">
        <v>67</v>
      </c>
      <c r="B73" s="8">
        <v>7</v>
      </c>
      <c r="C73" s="15" t="s">
        <v>58</v>
      </c>
      <c r="D73" s="21" t="s">
        <v>8</v>
      </c>
      <c r="E73" s="8">
        <v>1983</v>
      </c>
      <c r="F73" s="19" t="s">
        <v>59</v>
      </c>
      <c r="G73" s="4" t="str">
        <f t="shared" si="2"/>
        <v>E</v>
      </c>
      <c r="H73" s="13">
        <f>COUNTIF($G$7:$G73,$G73)</f>
        <v>6</v>
      </c>
      <c r="I73" s="11">
        <v>0.04209490740740741</v>
      </c>
    </row>
    <row r="74" spans="1:9" ht="12.75">
      <c r="A74" s="36">
        <v>68</v>
      </c>
      <c r="B74" s="8">
        <v>8</v>
      </c>
      <c r="C74" s="15" t="s">
        <v>60</v>
      </c>
      <c r="D74" s="21" t="s">
        <v>8</v>
      </c>
      <c r="E74" s="8">
        <v>1976</v>
      </c>
      <c r="F74" s="19" t="s">
        <v>59</v>
      </c>
      <c r="G74" s="4" t="str">
        <f t="shared" si="2"/>
        <v>F</v>
      </c>
      <c r="H74" s="13">
        <f>COUNTIF($G$7:$G74,$G74)</f>
        <v>6</v>
      </c>
      <c r="I74" s="11">
        <v>0.04209490740740741</v>
      </c>
    </row>
    <row r="75" spans="1:9" ht="12.75">
      <c r="A75" s="8">
        <v>69</v>
      </c>
      <c r="B75" s="8">
        <v>13</v>
      </c>
      <c r="C75" s="15" t="s">
        <v>68</v>
      </c>
      <c r="D75" s="22" t="s">
        <v>7</v>
      </c>
      <c r="E75" s="8">
        <v>1946</v>
      </c>
      <c r="F75" s="19" t="s">
        <v>69</v>
      </c>
      <c r="G75" s="4" t="str">
        <f t="shared" si="2"/>
        <v>D</v>
      </c>
      <c r="H75" s="13">
        <f>COUNTIF($G$7:$G75,$G75)</f>
        <v>7</v>
      </c>
      <c r="I75" s="11">
        <v>0.04398148148148148</v>
      </c>
    </row>
    <row r="76" spans="1:9" ht="12.75">
      <c r="A76" s="36">
        <v>70</v>
      </c>
      <c r="B76" s="28">
        <v>57</v>
      </c>
      <c r="C76" s="34" t="s">
        <v>41</v>
      </c>
      <c r="D76" s="16" t="s">
        <v>8</v>
      </c>
      <c r="E76" s="28">
        <v>1978</v>
      </c>
      <c r="F76" s="29" t="s">
        <v>39</v>
      </c>
      <c r="G76" s="30" t="str">
        <f t="shared" si="2"/>
        <v>F</v>
      </c>
      <c r="H76" s="31">
        <f>COUNTIF($G$7:$G76,$G76)</f>
        <v>7</v>
      </c>
      <c r="I76" s="32">
        <v>0.04398148148148148</v>
      </c>
    </row>
    <row r="77" spans="1:9" ht="12.75">
      <c r="A77" s="8">
        <v>71</v>
      </c>
      <c r="B77" s="8">
        <v>67</v>
      </c>
      <c r="C77" s="15" t="s">
        <v>118</v>
      </c>
      <c r="D77" s="16" t="s">
        <v>8</v>
      </c>
      <c r="E77" s="8">
        <v>1987</v>
      </c>
      <c r="F77" s="19" t="s">
        <v>59</v>
      </c>
      <c r="G77" s="30" t="str">
        <f t="shared" si="2"/>
        <v>E</v>
      </c>
      <c r="H77" s="31">
        <f>COUNTIF($G$7:$G77,$G77)</f>
        <v>7</v>
      </c>
      <c r="I77" s="11">
        <v>0.047673611111111104</v>
      </c>
    </row>
    <row r="78" spans="1:9" ht="12.75">
      <c r="A78" s="36">
        <v>72</v>
      </c>
      <c r="B78" s="28">
        <v>71</v>
      </c>
      <c r="C78" s="34" t="s">
        <v>120</v>
      </c>
      <c r="D78" s="16" t="s">
        <v>7</v>
      </c>
      <c r="E78" s="28">
        <v>1996</v>
      </c>
      <c r="F78" s="29" t="s">
        <v>10</v>
      </c>
      <c r="G78" s="28" t="str">
        <f t="shared" si="2"/>
        <v>A</v>
      </c>
      <c r="H78" s="38">
        <f>COUNTIF($G$7:$G78,$G78)</f>
        <v>27</v>
      </c>
      <c r="I78" s="32">
        <v>0.056388888888888884</v>
      </c>
    </row>
    <row r="79" spans="1:9" ht="12.75">
      <c r="A79" s="8">
        <v>73</v>
      </c>
      <c r="B79" s="8">
        <v>72</v>
      </c>
      <c r="C79" s="15" t="s">
        <v>121</v>
      </c>
      <c r="D79" s="21" t="s">
        <v>8</v>
      </c>
      <c r="E79" s="8">
        <v>1978</v>
      </c>
      <c r="F79" s="19" t="s">
        <v>59</v>
      </c>
      <c r="G79" s="4" t="str">
        <f t="shared" si="2"/>
        <v>F</v>
      </c>
      <c r="H79" s="13">
        <f>COUNTIF($G$7:$G79,$G79)</f>
        <v>8</v>
      </c>
      <c r="I79" s="11">
        <v>0.057499999999999996</v>
      </c>
    </row>
    <row r="80" spans="1:9" ht="12.75">
      <c r="A80" s="36">
        <v>74</v>
      </c>
      <c r="B80" s="8">
        <v>41</v>
      </c>
      <c r="C80" s="15" t="s">
        <v>32</v>
      </c>
      <c r="D80" s="22" t="s">
        <v>7</v>
      </c>
      <c r="E80" s="8">
        <v>1947</v>
      </c>
      <c r="F80" s="19" t="s">
        <v>9</v>
      </c>
      <c r="G80" s="4" t="str">
        <f t="shared" si="2"/>
        <v>D</v>
      </c>
      <c r="H80" s="13">
        <f>COUNTIF($G$7:$G80,$G80)</f>
        <v>8</v>
      </c>
      <c r="I80" s="40" t="s">
        <v>130</v>
      </c>
    </row>
    <row r="81" spans="1:9" ht="12.75">
      <c r="A81" s="24"/>
      <c r="B81" s="5"/>
      <c r="C81" s="6"/>
      <c r="D81" s="26"/>
      <c r="E81" s="5"/>
      <c r="F81" s="20"/>
      <c r="G81" s="5"/>
      <c r="H81" s="14"/>
      <c r="I81" s="5"/>
    </row>
    <row r="82" spans="1:9" ht="12.75">
      <c r="A82" s="5"/>
      <c r="B82" s="5"/>
      <c r="C82" s="6"/>
      <c r="D82" s="7"/>
      <c r="E82" s="5"/>
      <c r="F82" s="20"/>
      <c r="G82" s="5"/>
      <c r="H82" s="14"/>
      <c r="I82" s="5"/>
    </row>
    <row r="83" spans="1:9" s="17" customFormat="1" ht="11.25">
      <c r="A83" s="33" t="s">
        <v>13</v>
      </c>
      <c r="B83" s="33"/>
      <c r="C83" s="33"/>
      <c r="D83" s="33"/>
      <c r="E83" s="33"/>
      <c r="G83" s="18"/>
      <c r="H83" s="18"/>
      <c r="I83" s="18"/>
    </row>
    <row r="84" spans="1:9" s="17" customFormat="1" ht="11.25">
      <c r="A84" s="91" t="s">
        <v>11</v>
      </c>
      <c r="B84" s="91"/>
      <c r="C84" s="91"/>
      <c r="D84" s="91"/>
      <c r="E84" s="91"/>
      <c r="F84" s="91"/>
      <c r="G84" s="18"/>
      <c r="H84" s="18"/>
      <c r="I84" s="18"/>
    </row>
    <row r="135" ht="12.75">
      <c r="B135" s="2"/>
    </row>
    <row r="136" ht="12.75">
      <c r="B136" s="2"/>
    </row>
    <row r="137" ht="12.75">
      <c r="B137" s="2"/>
    </row>
  </sheetData>
  <sheetProtection/>
  <mergeCells count="5">
    <mergeCell ref="A2:I2"/>
    <mergeCell ref="A4:I4"/>
    <mergeCell ref="A84:F84"/>
    <mergeCell ref="A3:I3"/>
    <mergeCell ref="A5:B5"/>
  </mergeCells>
  <printOptions/>
  <pageMargins left="1.1023622047244095" right="0.5118110236220472" top="0.9448818897637796" bottom="0.74803149606299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M100" sqref="M100"/>
    </sheetView>
  </sheetViews>
  <sheetFormatPr defaultColWidth="9.140625" defaultRowHeight="12.75"/>
  <cols>
    <col min="1" max="1" width="4.8515625" style="1" customWidth="1"/>
    <col min="2" max="2" width="5.7109375" style="1" customWidth="1"/>
    <col min="3" max="3" width="19.28125" style="2" customWidth="1"/>
    <col min="4" max="4" width="3.8515625" style="2" customWidth="1"/>
    <col min="5" max="5" width="7.28125" style="1" customWidth="1"/>
    <col min="6" max="6" width="17.421875" style="17" customWidth="1"/>
    <col min="7" max="7" width="5.28125" style="1" customWidth="1"/>
    <col min="8" max="8" width="5.8515625" style="9" customWidth="1"/>
    <col min="9" max="9" width="9.57421875" style="1" customWidth="1"/>
    <col min="10" max="16384" width="8.8515625" style="2" customWidth="1"/>
  </cols>
  <sheetData>
    <row r="1" spans="4:5" ht="2.25" customHeight="1">
      <c r="D1" s="2" t="s">
        <v>0</v>
      </c>
      <c r="E1" s="1">
        <v>2014</v>
      </c>
    </row>
    <row r="2" spans="1:9" s="83" customFormat="1" ht="36" customHeight="1">
      <c r="A2" s="89" t="s">
        <v>49</v>
      </c>
      <c r="B2" s="89"/>
      <c r="C2" s="89"/>
      <c r="D2" s="89"/>
      <c r="E2" s="89"/>
      <c r="F2" s="89"/>
      <c r="G2" s="89"/>
      <c r="H2" s="89"/>
      <c r="I2" s="89"/>
    </row>
    <row r="3" spans="1:9" s="10" customFormat="1" ht="11.25" customHeight="1">
      <c r="A3" s="92"/>
      <c r="B3" s="92"/>
      <c r="C3" s="92"/>
      <c r="D3" s="92"/>
      <c r="E3" s="92"/>
      <c r="F3" s="92"/>
      <c r="G3" s="92"/>
      <c r="H3" s="92"/>
      <c r="I3" s="92"/>
    </row>
    <row r="4" spans="1:9" ht="13.5" customHeight="1">
      <c r="A4" s="90" t="s">
        <v>48</v>
      </c>
      <c r="B4" s="90"/>
      <c r="C4" s="90"/>
      <c r="D4" s="90"/>
      <c r="E4" s="90"/>
      <c r="F4" s="90"/>
      <c r="G4" s="90"/>
      <c r="H4" s="90"/>
      <c r="I4" s="90"/>
    </row>
    <row r="5" spans="1:9" ht="24" customHeight="1">
      <c r="A5" s="93" t="s">
        <v>47</v>
      </c>
      <c r="B5" s="93"/>
      <c r="C5" s="3"/>
      <c r="D5" s="3"/>
      <c r="E5" s="3"/>
      <c r="F5" s="18"/>
      <c r="G5" s="3"/>
      <c r="I5" s="3"/>
    </row>
    <row r="6" spans="1:9" s="27" customFormat="1" ht="27.75" customHeight="1">
      <c r="A6" s="39" t="s">
        <v>46</v>
      </c>
      <c r="B6" s="39" t="s">
        <v>1</v>
      </c>
      <c r="C6" s="86" t="s">
        <v>2</v>
      </c>
      <c r="D6" s="86" t="s">
        <v>3</v>
      </c>
      <c r="E6" s="39" t="s">
        <v>4</v>
      </c>
      <c r="F6" s="86" t="s">
        <v>5</v>
      </c>
      <c r="G6" s="87" t="s">
        <v>15</v>
      </c>
      <c r="H6" s="39" t="s">
        <v>14</v>
      </c>
      <c r="I6" s="87" t="s">
        <v>6</v>
      </c>
    </row>
    <row r="7" spans="1:9" s="48" customFormat="1" ht="12.75">
      <c r="A7" s="41">
        <v>1</v>
      </c>
      <c r="B7" s="41">
        <v>14</v>
      </c>
      <c r="C7" s="42" t="s">
        <v>70</v>
      </c>
      <c r="D7" s="43" t="s">
        <v>7</v>
      </c>
      <c r="E7" s="41">
        <v>1977</v>
      </c>
      <c r="F7" s="44" t="s">
        <v>71</v>
      </c>
      <c r="G7" s="45" t="str">
        <f aca="true" t="shared" si="0" ref="G7:G32">IF($D7="m",IF($E$1-$E7&gt;19,IF($E$1-$E7&lt;40,"A",IF($E$1-$E7&gt;49,IF($E$1-$E7&gt;59,"D","C"),"B")),"A"),IF($E$1-$E7&gt;19,IF($E$1-$E7&lt;35,"E","F"),"E"))</f>
        <v>A</v>
      </c>
      <c r="H7" s="46">
        <f>COUNTIF($G$7:$G7,$G7)</f>
        <v>1</v>
      </c>
      <c r="I7" s="47">
        <v>0.024687499999999998</v>
      </c>
    </row>
    <row r="8" spans="1:9" s="59" customFormat="1" ht="12.75">
      <c r="A8" s="51">
        <v>2</v>
      </c>
      <c r="B8" s="52">
        <v>45</v>
      </c>
      <c r="C8" s="53" t="s">
        <v>96</v>
      </c>
      <c r="D8" s="54" t="s">
        <v>7</v>
      </c>
      <c r="E8" s="52">
        <v>1982</v>
      </c>
      <c r="F8" s="55" t="s">
        <v>97</v>
      </c>
      <c r="G8" s="56" t="str">
        <f t="shared" si="0"/>
        <v>A</v>
      </c>
      <c r="H8" s="57">
        <f>COUNTIF($G$7:$G8,$G8)</f>
        <v>2</v>
      </c>
      <c r="I8" s="58">
        <v>0.025277777777777777</v>
      </c>
    </row>
    <row r="9" spans="1:9" s="68" customFormat="1" ht="12.75">
      <c r="A9" s="60">
        <v>3</v>
      </c>
      <c r="B9" s="61">
        <v>25</v>
      </c>
      <c r="C9" s="62" t="s">
        <v>79</v>
      </c>
      <c r="D9" s="63" t="s">
        <v>7</v>
      </c>
      <c r="E9" s="61">
        <v>1989</v>
      </c>
      <c r="F9" s="64" t="s">
        <v>78</v>
      </c>
      <c r="G9" s="65" t="str">
        <f t="shared" si="0"/>
        <v>A</v>
      </c>
      <c r="H9" s="66">
        <f>COUNTIF($G$7:$G9,$G9)</f>
        <v>3</v>
      </c>
      <c r="I9" s="67">
        <v>0.02638888888888889</v>
      </c>
    </row>
    <row r="10" spans="1:9" ht="12.75" hidden="1">
      <c r="A10" s="36">
        <v>6</v>
      </c>
      <c r="B10" s="8">
        <v>54</v>
      </c>
      <c r="C10" s="15" t="s">
        <v>106</v>
      </c>
      <c r="D10" s="12" t="s">
        <v>7</v>
      </c>
      <c r="E10" s="8">
        <v>1984</v>
      </c>
      <c r="F10" s="19" t="s">
        <v>107</v>
      </c>
      <c r="G10" s="4" t="str">
        <f t="shared" si="0"/>
        <v>A</v>
      </c>
      <c r="H10" s="13">
        <f>COUNTIF($G$7:$G10,$G10)</f>
        <v>4</v>
      </c>
      <c r="I10" s="11">
        <v>0.026886574074074077</v>
      </c>
    </row>
    <row r="11" spans="1:9" ht="12.75" hidden="1">
      <c r="A11" s="8">
        <v>7</v>
      </c>
      <c r="B11" s="8">
        <v>46</v>
      </c>
      <c r="C11" s="15" t="s">
        <v>38</v>
      </c>
      <c r="D11" s="12" t="s">
        <v>7</v>
      </c>
      <c r="E11" s="8">
        <v>1981</v>
      </c>
      <c r="F11" s="19" t="s">
        <v>99</v>
      </c>
      <c r="G11" s="4" t="str">
        <f t="shared" si="0"/>
        <v>A</v>
      </c>
      <c r="H11" s="13">
        <f>COUNTIF($G$7:$G11,$G11)</f>
        <v>5</v>
      </c>
      <c r="I11" s="11">
        <v>0.027071759259259257</v>
      </c>
    </row>
    <row r="12" spans="1:9" ht="12.75" hidden="1">
      <c r="A12" s="36">
        <v>14</v>
      </c>
      <c r="B12" s="8">
        <v>31</v>
      </c>
      <c r="C12" s="15" t="s">
        <v>86</v>
      </c>
      <c r="D12" s="12" t="s">
        <v>7</v>
      </c>
      <c r="E12" s="8">
        <v>1976</v>
      </c>
      <c r="F12" s="19" t="s">
        <v>39</v>
      </c>
      <c r="G12" s="4" t="str">
        <f t="shared" si="0"/>
        <v>A</v>
      </c>
      <c r="H12" s="13">
        <f>COUNTIF($G$7:$G12,$G12)</f>
        <v>6</v>
      </c>
      <c r="I12" s="11">
        <v>0.02935185185185185</v>
      </c>
    </row>
    <row r="13" spans="1:9" ht="12.75" hidden="1">
      <c r="A13" s="8">
        <v>15</v>
      </c>
      <c r="B13" s="8">
        <v>34</v>
      </c>
      <c r="C13" s="15" t="s">
        <v>88</v>
      </c>
      <c r="D13" s="12" t="s">
        <v>7</v>
      </c>
      <c r="E13" s="8">
        <v>1977</v>
      </c>
      <c r="F13" s="19" t="s">
        <v>39</v>
      </c>
      <c r="G13" s="4" t="str">
        <f t="shared" si="0"/>
        <v>A</v>
      </c>
      <c r="H13" s="13">
        <f>COUNTIF($G$7:$G13,$G13)</f>
        <v>7</v>
      </c>
      <c r="I13" s="11">
        <v>0.029826388888888892</v>
      </c>
    </row>
    <row r="14" spans="1:9" ht="12.75" hidden="1">
      <c r="A14" s="36">
        <v>18</v>
      </c>
      <c r="B14" s="8">
        <v>53</v>
      </c>
      <c r="C14" s="15" t="s">
        <v>40</v>
      </c>
      <c r="D14" s="12" t="s">
        <v>7</v>
      </c>
      <c r="E14" s="8">
        <v>1993</v>
      </c>
      <c r="F14" s="19" t="s">
        <v>39</v>
      </c>
      <c r="G14" s="4" t="str">
        <f t="shared" si="0"/>
        <v>A</v>
      </c>
      <c r="H14" s="13">
        <f>COUNTIF($G$7:$G14,$G14)</f>
        <v>8</v>
      </c>
      <c r="I14" s="11">
        <v>0.030659722222222224</v>
      </c>
    </row>
    <row r="15" spans="1:9" ht="12.75" hidden="1">
      <c r="A15" s="36">
        <v>20</v>
      </c>
      <c r="B15" s="8">
        <v>62</v>
      </c>
      <c r="C15" s="15" t="s">
        <v>45</v>
      </c>
      <c r="D15" s="12" t="s">
        <v>7</v>
      </c>
      <c r="E15" s="8">
        <v>1979</v>
      </c>
      <c r="F15" s="19" t="s">
        <v>113</v>
      </c>
      <c r="G15" s="4" t="str">
        <f t="shared" si="0"/>
        <v>A</v>
      </c>
      <c r="H15" s="13">
        <f>COUNTIF($G$7:$G15,$G15)</f>
        <v>9</v>
      </c>
      <c r="I15" s="11">
        <v>0.030671296296296294</v>
      </c>
    </row>
    <row r="16" spans="1:9" ht="12.75" hidden="1">
      <c r="A16" s="36">
        <v>22</v>
      </c>
      <c r="B16" s="8">
        <v>59</v>
      </c>
      <c r="C16" s="15" t="s">
        <v>111</v>
      </c>
      <c r="D16" s="12" t="s">
        <v>7</v>
      </c>
      <c r="E16" s="8">
        <v>1984</v>
      </c>
      <c r="F16" s="19" t="s">
        <v>39</v>
      </c>
      <c r="G16" s="4" t="str">
        <f t="shared" si="0"/>
        <v>A</v>
      </c>
      <c r="H16" s="13">
        <f>COUNTIF($G$7:$G16,$G16)</f>
        <v>10</v>
      </c>
      <c r="I16" s="11">
        <v>0.030694444444444444</v>
      </c>
    </row>
    <row r="17" spans="1:9" ht="12.75" hidden="1">
      <c r="A17" s="36">
        <v>24</v>
      </c>
      <c r="B17" s="8">
        <v>16</v>
      </c>
      <c r="C17" s="15" t="s">
        <v>73</v>
      </c>
      <c r="D17" s="12" t="s">
        <v>7</v>
      </c>
      <c r="E17" s="8">
        <v>1982</v>
      </c>
      <c r="F17" s="19" t="s">
        <v>74</v>
      </c>
      <c r="G17" s="4" t="str">
        <f t="shared" si="0"/>
        <v>A</v>
      </c>
      <c r="H17" s="13">
        <f>COUNTIF($G$7:$G17,$G17)</f>
        <v>11</v>
      </c>
      <c r="I17" s="11">
        <v>0.03078703703703704</v>
      </c>
    </row>
    <row r="18" spans="1:9" ht="12.75" hidden="1">
      <c r="A18" s="36">
        <v>34</v>
      </c>
      <c r="B18" s="8">
        <v>66</v>
      </c>
      <c r="C18" s="15" t="s">
        <v>117</v>
      </c>
      <c r="D18" s="16" t="s">
        <v>7</v>
      </c>
      <c r="E18" s="8">
        <v>1987</v>
      </c>
      <c r="F18" s="19" t="s">
        <v>39</v>
      </c>
      <c r="G18" s="4" t="str">
        <f t="shared" si="0"/>
        <v>A</v>
      </c>
      <c r="H18" s="13">
        <f>COUNTIF($G$7:$G18,$G18)</f>
        <v>12</v>
      </c>
      <c r="I18" s="11">
        <v>0.03215277777777777</v>
      </c>
    </row>
    <row r="19" spans="1:9" ht="12.75" hidden="1">
      <c r="A19" s="8">
        <v>37</v>
      </c>
      <c r="B19" s="8">
        <v>56</v>
      </c>
      <c r="C19" s="15" t="s">
        <v>42</v>
      </c>
      <c r="D19" s="12" t="s">
        <v>7</v>
      </c>
      <c r="E19" s="8">
        <v>1983</v>
      </c>
      <c r="F19" s="19" t="s">
        <v>39</v>
      </c>
      <c r="G19" s="4" t="str">
        <f t="shared" si="0"/>
        <v>A</v>
      </c>
      <c r="H19" s="13">
        <f>COUNTIF($G$7:$G19,$G19)</f>
        <v>13</v>
      </c>
      <c r="I19" s="11">
        <v>0.03349537037037037</v>
      </c>
    </row>
    <row r="20" spans="1:9" ht="12.75" hidden="1">
      <c r="A20" s="36">
        <v>38</v>
      </c>
      <c r="B20" s="8">
        <v>69</v>
      </c>
      <c r="C20" s="15" t="s">
        <v>20</v>
      </c>
      <c r="D20" s="16" t="s">
        <v>7</v>
      </c>
      <c r="E20" s="8">
        <v>1985</v>
      </c>
      <c r="F20" s="19" t="s">
        <v>39</v>
      </c>
      <c r="G20" s="4" t="str">
        <f t="shared" si="0"/>
        <v>A</v>
      </c>
      <c r="H20" s="13">
        <f>COUNTIF($G$7:$G20,$G20)</f>
        <v>14</v>
      </c>
      <c r="I20" s="11">
        <v>0.03377314814814815</v>
      </c>
    </row>
    <row r="21" spans="1:9" ht="12.75" hidden="1">
      <c r="A21" s="8">
        <v>45</v>
      </c>
      <c r="B21" s="8">
        <v>65</v>
      </c>
      <c r="C21" s="15" t="s">
        <v>116</v>
      </c>
      <c r="D21" s="16" t="s">
        <v>7</v>
      </c>
      <c r="E21" s="8">
        <v>1987</v>
      </c>
      <c r="F21" s="19" t="s">
        <v>39</v>
      </c>
      <c r="G21" s="4" t="str">
        <f t="shared" si="0"/>
        <v>A</v>
      </c>
      <c r="H21" s="13">
        <f>COUNTIF($G$7:$G21,$G21)</f>
        <v>15</v>
      </c>
      <c r="I21" s="11">
        <v>0.0352662037037037</v>
      </c>
    </row>
    <row r="22" spans="1:9" ht="12.75" hidden="1">
      <c r="A22" s="8">
        <v>49</v>
      </c>
      <c r="B22" s="8">
        <v>58</v>
      </c>
      <c r="C22" s="15" t="s">
        <v>110</v>
      </c>
      <c r="D22" s="12" t="s">
        <v>7</v>
      </c>
      <c r="E22" s="8">
        <v>1994</v>
      </c>
      <c r="F22" s="19" t="s">
        <v>39</v>
      </c>
      <c r="G22" s="4" t="str">
        <f t="shared" si="0"/>
        <v>A</v>
      </c>
      <c r="H22" s="13">
        <f>COUNTIF($G$7:$G22,$G22)</f>
        <v>16</v>
      </c>
      <c r="I22" s="11">
        <v>0.03581018518518519</v>
      </c>
    </row>
    <row r="23" spans="1:9" ht="12.75" hidden="1">
      <c r="A23" s="36">
        <v>50</v>
      </c>
      <c r="B23" s="8">
        <v>63</v>
      </c>
      <c r="C23" s="15" t="s">
        <v>114</v>
      </c>
      <c r="D23" s="16" t="s">
        <v>7</v>
      </c>
      <c r="E23" s="8">
        <v>2001</v>
      </c>
      <c r="F23" s="19" t="s">
        <v>59</v>
      </c>
      <c r="G23" s="4" t="str">
        <f t="shared" si="0"/>
        <v>A</v>
      </c>
      <c r="H23" s="13">
        <f>COUNTIF($G$7:$G23,$G23)</f>
        <v>17</v>
      </c>
      <c r="I23" s="11">
        <v>0.0358912037037037</v>
      </c>
    </row>
    <row r="24" spans="1:9" ht="12.75" hidden="1">
      <c r="A24" s="8">
        <v>51</v>
      </c>
      <c r="B24" s="8">
        <v>55</v>
      </c>
      <c r="C24" s="15" t="s">
        <v>108</v>
      </c>
      <c r="D24" s="12" t="s">
        <v>7</v>
      </c>
      <c r="E24" s="8">
        <v>1986</v>
      </c>
      <c r="F24" s="19" t="s">
        <v>109</v>
      </c>
      <c r="G24" s="4" t="str">
        <f t="shared" si="0"/>
        <v>A</v>
      </c>
      <c r="H24" s="13">
        <f>COUNTIF($G$7:$G24,$G24)</f>
        <v>18</v>
      </c>
      <c r="I24" s="11">
        <v>0.03616898148148148</v>
      </c>
    </row>
    <row r="25" spans="1:9" ht="12.75" hidden="1">
      <c r="A25" s="8">
        <v>55</v>
      </c>
      <c r="B25" s="8">
        <v>64</v>
      </c>
      <c r="C25" s="15" t="s">
        <v>115</v>
      </c>
      <c r="D25" s="16" t="s">
        <v>7</v>
      </c>
      <c r="E25" s="8">
        <v>1991</v>
      </c>
      <c r="F25" s="19" t="s">
        <v>39</v>
      </c>
      <c r="G25" s="4" t="str">
        <f t="shared" si="0"/>
        <v>A</v>
      </c>
      <c r="H25" s="13">
        <f>COUNTIF($G$7:$G25,$G25)</f>
        <v>19</v>
      </c>
      <c r="I25" s="11">
        <v>0.03768518518518518</v>
      </c>
    </row>
    <row r="26" spans="1:9" ht="12.75" hidden="1">
      <c r="A26" s="36">
        <v>56</v>
      </c>
      <c r="B26" s="8">
        <v>36</v>
      </c>
      <c r="C26" s="15" t="s">
        <v>90</v>
      </c>
      <c r="D26" s="12" t="s">
        <v>7</v>
      </c>
      <c r="E26" s="8">
        <v>1975</v>
      </c>
      <c r="F26" s="19" t="s">
        <v>9</v>
      </c>
      <c r="G26" s="4" t="str">
        <f t="shared" si="0"/>
        <v>A</v>
      </c>
      <c r="H26" s="13">
        <f>COUNTIF($G$7:$G26,$G26)</f>
        <v>20</v>
      </c>
      <c r="I26" s="11">
        <v>0.037812500000000006</v>
      </c>
    </row>
    <row r="27" spans="1:9" ht="12.75" hidden="1">
      <c r="A27" s="8">
        <v>57</v>
      </c>
      <c r="B27" s="8">
        <v>37</v>
      </c>
      <c r="C27" s="15" t="s">
        <v>36</v>
      </c>
      <c r="D27" s="12" t="s">
        <v>7</v>
      </c>
      <c r="E27" s="8">
        <v>1976</v>
      </c>
      <c r="F27" s="19" t="s">
        <v>9</v>
      </c>
      <c r="G27" s="4" t="str">
        <f t="shared" si="0"/>
        <v>A</v>
      </c>
      <c r="H27" s="13">
        <f>COUNTIF($G$7:$G27,$G27)</f>
        <v>21</v>
      </c>
      <c r="I27" s="11">
        <v>0.037812500000000006</v>
      </c>
    </row>
    <row r="28" spans="1:9" ht="12.75" hidden="1">
      <c r="A28" s="36">
        <v>58</v>
      </c>
      <c r="B28" s="8">
        <v>68</v>
      </c>
      <c r="C28" s="15" t="s">
        <v>119</v>
      </c>
      <c r="D28" s="16" t="s">
        <v>7</v>
      </c>
      <c r="E28" s="8">
        <v>1979</v>
      </c>
      <c r="F28" s="19" t="s">
        <v>59</v>
      </c>
      <c r="G28" s="4" t="str">
        <f t="shared" si="0"/>
        <v>A</v>
      </c>
      <c r="H28" s="13">
        <f>COUNTIF($G$7:$G28,$G28)</f>
        <v>22</v>
      </c>
      <c r="I28" s="11">
        <v>0.03892361111111111</v>
      </c>
    </row>
    <row r="29" spans="1:9" ht="12.75" hidden="1">
      <c r="A29" s="8">
        <v>61</v>
      </c>
      <c r="B29" s="8">
        <v>70</v>
      </c>
      <c r="C29" s="15" t="s">
        <v>28</v>
      </c>
      <c r="D29" s="16" t="s">
        <v>7</v>
      </c>
      <c r="E29" s="8">
        <v>1975</v>
      </c>
      <c r="F29" s="19" t="s">
        <v>10</v>
      </c>
      <c r="G29" s="4" t="str">
        <f t="shared" si="0"/>
        <v>A</v>
      </c>
      <c r="H29" s="13">
        <f>COUNTIF($G$7:$G29,$G29)</f>
        <v>23</v>
      </c>
      <c r="I29" s="11">
        <v>0.03947916666666667</v>
      </c>
    </row>
    <row r="30" spans="1:9" ht="12.75" hidden="1">
      <c r="A30" s="8">
        <v>63</v>
      </c>
      <c r="B30" s="8">
        <v>50</v>
      </c>
      <c r="C30" s="15" t="s">
        <v>102</v>
      </c>
      <c r="D30" s="12" t="s">
        <v>7</v>
      </c>
      <c r="E30" s="8">
        <v>1976</v>
      </c>
      <c r="F30" s="19" t="s">
        <v>101</v>
      </c>
      <c r="G30" s="4" t="str">
        <f t="shared" si="0"/>
        <v>A</v>
      </c>
      <c r="H30" s="13">
        <f>COUNTIF($G$7:$G30,$G30)</f>
        <v>24</v>
      </c>
      <c r="I30" s="11">
        <v>0.04008101851851852</v>
      </c>
    </row>
    <row r="31" spans="1:9" ht="12.75" hidden="1">
      <c r="A31" s="36">
        <v>66</v>
      </c>
      <c r="B31" s="8">
        <v>73</v>
      </c>
      <c r="C31" s="15" t="s">
        <v>122</v>
      </c>
      <c r="D31" s="16" t="s">
        <v>7</v>
      </c>
      <c r="E31" s="8">
        <v>1991</v>
      </c>
      <c r="F31" s="19" t="s">
        <v>23</v>
      </c>
      <c r="G31" s="4" t="str">
        <f t="shared" si="0"/>
        <v>A</v>
      </c>
      <c r="H31" s="13">
        <f>COUNTIF($G$7:$G31,$G31)</f>
        <v>25</v>
      </c>
      <c r="I31" s="11">
        <v>0.04041666666666667</v>
      </c>
    </row>
    <row r="32" spans="1:9" ht="12.75" hidden="1">
      <c r="A32" s="36">
        <v>72</v>
      </c>
      <c r="B32" s="8">
        <v>71</v>
      </c>
      <c r="C32" s="15" t="s">
        <v>120</v>
      </c>
      <c r="D32" s="16" t="s">
        <v>7</v>
      </c>
      <c r="E32" s="8">
        <v>1996</v>
      </c>
      <c r="F32" s="19" t="s">
        <v>10</v>
      </c>
      <c r="G32" s="4" t="str">
        <f t="shared" si="0"/>
        <v>A</v>
      </c>
      <c r="H32" s="13">
        <f>COUNTIF($G$7:$G32,$G32)</f>
        <v>26</v>
      </c>
      <c r="I32" s="11">
        <v>0.056388888888888884</v>
      </c>
    </row>
    <row r="33" spans="1:9" ht="12.75">
      <c r="A33" s="36"/>
      <c r="B33" s="8"/>
      <c r="C33" s="23" t="s">
        <v>131</v>
      </c>
      <c r="D33" s="16"/>
      <c r="E33" s="8"/>
      <c r="F33" s="19"/>
      <c r="G33" s="4"/>
      <c r="H33" s="13"/>
      <c r="I33" s="11"/>
    </row>
    <row r="34" spans="1:9" s="50" customFormat="1" ht="12.75">
      <c r="A34" s="49">
        <v>1</v>
      </c>
      <c r="B34" s="41">
        <v>52</v>
      </c>
      <c r="C34" s="42" t="s">
        <v>104</v>
      </c>
      <c r="D34" s="43" t="s">
        <v>7</v>
      </c>
      <c r="E34" s="41">
        <v>1972</v>
      </c>
      <c r="F34" s="44" t="s">
        <v>105</v>
      </c>
      <c r="G34" s="45" t="str">
        <f aca="true" t="shared" si="1" ref="G34:G49">IF($D34="m",IF($E$1-$E34&gt;19,IF($E$1-$E34&lt;40,"A",IF($E$1-$E34&gt;49,IF($E$1-$E34&gt;59,"D","C"),"B")),"A"),IF($E$1-$E34&gt;19,IF($E$1-$E34&lt;35,"E","F"),"E"))</f>
        <v>B</v>
      </c>
      <c r="H34" s="46">
        <f>COUNTIF($G$7:$G34,$G34)</f>
        <v>1</v>
      </c>
      <c r="I34" s="47">
        <v>0.027268518518518515</v>
      </c>
    </row>
    <row r="35" spans="1:9" s="59" customFormat="1" ht="12.75">
      <c r="A35" s="52">
        <v>2</v>
      </c>
      <c r="B35" s="52">
        <v>38</v>
      </c>
      <c r="C35" s="53" t="s">
        <v>19</v>
      </c>
      <c r="D35" s="54" t="s">
        <v>7</v>
      </c>
      <c r="E35" s="52">
        <v>1971</v>
      </c>
      <c r="F35" s="55" t="s">
        <v>59</v>
      </c>
      <c r="G35" s="56" t="str">
        <f t="shared" si="1"/>
        <v>B</v>
      </c>
      <c r="H35" s="57">
        <f>COUNTIF($G$7:$G35,$G35)</f>
        <v>2</v>
      </c>
      <c r="I35" s="58">
        <v>0.027789351851851853</v>
      </c>
    </row>
    <row r="36" spans="1:9" s="68" customFormat="1" ht="12.75">
      <c r="A36" s="61">
        <v>3</v>
      </c>
      <c r="B36" s="61">
        <v>15</v>
      </c>
      <c r="C36" s="62" t="s">
        <v>72</v>
      </c>
      <c r="D36" s="63" t="s">
        <v>7</v>
      </c>
      <c r="E36" s="61">
        <v>1972</v>
      </c>
      <c r="F36" s="64" t="s">
        <v>18</v>
      </c>
      <c r="G36" s="65" t="str">
        <f t="shared" si="1"/>
        <v>B</v>
      </c>
      <c r="H36" s="66">
        <f>COUNTIF($G$7:$G36,$G36)</f>
        <v>3</v>
      </c>
      <c r="I36" s="67">
        <v>0.028240740740740736</v>
      </c>
    </row>
    <row r="37" spans="1:9" ht="12.75" hidden="1">
      <c r="A37" s="8">
        <v>11</v>
      </c>
      <c r="B37" s="8">
        <v>15</v>
      </c>
      <c r="C37" s="15" t="s">
        <v>72</v>
      </c>
      <c r="D37" s="12" t="s">
        <v>7</v>
      </c>
      <c r="E37" s="8">
        <v>1972</v>
      </c>
      <c r="F37" s="19" t="s">
        <v>18</v>
      </c>
      <c r="G37" s="4" t="str">
        <f t="shared" si="1"/>
        <v>B</v>
      </c>
      <c r="H37" s="13">
        <f>COUNTIF($G$7:$G37,$G37)</f>
        <v>4</v>
      </c>
      <c r="I37" s="11">
        <v>0.028240740740740736</v>
      </c>
    </row>
    <row r="38" spans="1:9" ht="12.75" hidden="1">
      <c r="A38" s="36">
        <v>12</v>
      </c>
      <c r="B38" s="8">
        <v>32</v>
      </c>
      <c r="C38" s="15" t="s">
        <v>25</v>
      </c>
      <c r="D38" s="12" t="s">
        <v>7</v>
      </c>
      <c r="E38" s="8">
        <v>1973</v>
      </c>
      <c r="F38" s="19" t="s">
        <v>26</v>
      </c>
      <c r="G38" s="4" t="str">
        <f t="shared" si="1"/>
        <v>B</v>
      </c>
      <c r="H38" s="13">
        <f>COUNTIF($G$7:$G38,$G38)</f>
        <v>5</v>
      </c>
      <c r="I38" s="11">
        <v>0.0284375</v>
      </c>
    </row>
    <row r="39" spans="1:9" ht="12.75" hidden="1">
      <c r="A39" s="8">
        <v>23</v>
      </c>
      <c r="B39" s="8">
        <v>48</v>
      </c>
      <c r="C39" s="15" t="s">
        <v>29</v>
      </c>
      <c r="D39" s="12" t="s">
        <v>7</v>
      </c>
      <c r="E39" s="8">
        <v>1972</v>
      </c>
      <c r="F39" s="19" t="s">
        <v>23</v>
      </c>
      <c r="G39" s="4" t="str">
        <f t="shared" si="1"/>
        <v>B</v>
      </c>
      <c r="H39" s="13">
        <f>COUNTIF($G$7:$G39,$G39)</f>
        <v>6</v>
      </c>
      <c r="I39" s="11">
        <v>0.03072916666666667</v>
      </c>
    </row>
    <row r="40" spans="1:9" ht="12.75" hidden="1">
      <c r="A40" s="8">
        <v>27</v>
      </c>
      <c r="B40" s="8">
        <v>42</v>
      </c>
      <c r="C40" s="15" t="s">
        <v>91</v>
      </c>
      <c r="D40" s="12" t="s">
        <v>7</v>
      </c>
      <c r="E40" s="8">
        <v>1965</v>
      </c>
      <c r="F40" s="19" t="s">
        <v>92</v>
      </c>
      <c r="G40" s="4" t="str">
        <f t="shared" si="1"/>
        <v>B</v>
      </c>
      <c r="H40" s="13">
        <f>COUNTIF($G$7:$G40,$G40)</f>
        <v>7</v>
      </c>
      <c r="I40" s="11">
        <v>0.030972222222222224</v>
      </c>
    </row>
    <row r="41" spans="1:9" ht="12.75" hidden="1">
      <c r="A41" s="36">
        <v>30</v>
      </c>
      <c r="B41" s="8">
        <v>21</v>
      </c>
      <c r="C41" s="15" t="s">
        <v>81</v>
      </c>
      <c r="D41" s="12" t="s">
        <v>7</v>
      </c>
      <c r="E41" s="8">
        <v>1974</v>
      </c>
      <c r="F41" s="19" t="s">
        <v>82</v>
      </c>
      <c r="G41" s="4" t="str">
        <f t="shared" si="1"/>
        <v>B</v>
      </c>
      <c r="H41" s="13">
        <f>COUNTIF($G$7:$G41,$G41)</f>
        <v>8</v>
      </c>
      <c r="I41" s="11">
        <v>0.031180555555555555</v>
      </c>
    </row>
    <row r="42" spans="1:9" ht="12.75" hidden="1">
      <c r="A42" s="8">
        <v>31</v>
      </c>
      <c r="B42" s="8">
        <v>30</v>
      </c>
      <c r="C42" s="15" t="s">
        <v>85</v>
      </c>
      <c r="D42" s="12" t="s">
        <v>7</v>
      </c>
      <c r="E42" s="8">
        <v>1972</v>
      </c>
      <c r="F42" s="19" t="s">
        <v>39</v>
      </c>
      <c r="G42" s="4" t="str">
        <f t="shared" si="1"/>
        <v>B</v>
      </c>
      <c r="H42" s="13">
        <f>COUNTIF($G$7:$G42,$G42)</f>
        <v>9</v>
      </c>
      <c r="I42" s="11">
        <v>0.03152777777777777</v>
      </c>
    </row>
    <row r="43" spans="1:9" ht="12.75" hidden="1">
      <c r="A43" s="36">
        <v>32</v>
      </c>
      <c r="B43" s="8">
        <v>49</v>
      </c>
      <c r="C43" s="15" t="s">
        <v>100</v>
      </c>
      <c r="D43" s="12" t="s">
        <v>7</v>
      </c>
      <c r="E43" s="8">
        <v>1970</v>
      </c>
      <c r="F43" s="19" t="s">
        <v>101</v>
      </c>
      <c r="G43" s="4" t="str">
        <f t="shared" si="1"/>
        <v>B</v>
      </c>
      <c r="H43" s="13">
        <f>COUNTIF($G$7:$G43,$G43)</f>
        <v>10</v>
      </c>
      <c r="I43" s="11">
        <v>0.03185185185185185</v>
      </c>
    </row>
    <row r="44" spans="1:9" ht="12.75" hidden="1">
      <c r="A44" s="36">
        <v>36</v>
      </c>
      <c r="B44" s="8">
        <v>19</v>
      </c>
      <c r="C44" s="15" t="s">
        <v>77</v>
      </c>
      <c r="D44" s="12" t="s">
        <v>7</v>
      </c>
      <c r="E44" s="8">
        <v>1969</v>
      </c>
      <c r="F44" s="19" t="s">
        <v>78</v>
      </c>
      <c r="G44" s="4" t="str">
        <f t="shared" si="1"/>
        <v>B</v>
      </c>
      <c r="H44" s="13">
        <f>COUNTIF($G$7:$G44,$G44)</f>
        <v>11</v>
      </c>
      <c r="I44" s="11">
        <v>0.03253472222222222</v>
      </c>
    </row>
    <row r="45" spans="1:9" ht="12.75" hidden="1">
      <c r="A45" s="8">
        <v>41</v>
      </c>
      <c r="B45" s="8">
        <v>29</v>
      </c>
      <c r="C45" s="15" t="s">
        <v>44</v>
      </c>
      <c r="D45" s="12" t="s">
        <v>7</v>
      </c>
      <c r="E45" s="8">
        <v>1972</v>
      </c>
      <c r="F45" s="19" t="s">
        <v>39</v>
      </c>
      <c r="G45" s="4" t="str">
        <f t="shared" si="1"/>
        <v>B</v>
      </c>
      <c r="H45" s="13">
        <f>COUNTIF($G$7:$G45,$G45)</f>
        <v>12</v>
      </c>
      <c r="I45" s="11">
        <v>0.03425925925925926</v>
      </c>
    </row>
    <row r="46" spans="1:9" ht="12.75" hidden="1">
      <c r="A46" s="36">
        <v>44</v>
      </c>
      <c r="B46" s="8">
        <v>33</v>
      </c>
      <c r="C46" s="15" t="s">
        <v>87</v>
      </c>
      <c r="D46" s="12" t="s">
        <v>7</v>
      </c>
      <c r="E46" s="8">
        <v>1972</v>
      </c>
      <c r="F46" s="19" t="s">
        <v>39</v>
      </c>
      <c r="G46" s="4" t="str">
        <f t="shared" si="1"/>
        <v>B</v>
      </c>
      <c r="H46" s="13">
        <f>COUNTIF($G$7:$G46,$G46)</f>
        <v>13</v>
      </c>
      <c r="I46" s="11">
        <v>0.035115740740740746</v>
      </c>
    </row>
    <row r="47" spans="1:9" ht="12.75" hidden="1">
      <c r="A47" s="36">
        <v>54</v>
      </c>
      <c r="B47" s="8">
        <v>39</v>
      </c>
      <c r="C47" s="15" t="s">
        <v>37</v>
      </c>
      <c r="D47" s="12" t="s">
        <v>7</v>
      </c>
      <c r="E47" s="8">
        <v>1973</v>
      </c>
      <c r="F47" s="19" t="s">
        <v>18</v>
      </c>
      <c r="G47" s="4" t="str">
        <f t="shared" si="1"/>
        <v>B</v>
      </c>
      <c r="H47" s="13">
        <f>COUNTIF($G$7:$G47,$G47)</f>
        <v>14</v>
      </c>
      <c r="I47" s="11">
        <v>0.036828703703703704</v>
      </c>
    </row>
    <row r="48" spans="1:9" ht="12.75" hidden="1">
      <c r="A48" s="36">
        <v>60</v>
      </c>
      <c r="B48" s="8">
        <v>27</v>
      </c>
      <c r="C48" s="15" t="s">
        <v>16</v>
      </c>
      <c r="D48" s="12" t="s">
        <v>7</v>
      </c>
      <c r="E48" s="8">
        <v>1970</v>
      </c>
      <c r="F48" s="19" t="s">
        <v>17</v>
      </c>
      <c r="G48" s="4" t="str">
        <f t="shared" si="1"/>
        <v>B</v>
      </c>
      <c r="H48" s="13">
        <f>COUNTIF($G$7:$G48,$G48)</f>
        <v>15</v>
      </c>
      <c r="I48" s="11">
        <v>0.03903935185185185</v>
      </c>
    </row>
    <row r="49" spans="1:9" ht="12.75" hidden="1">
      <c r="A49" s="36">
        <v>62</v>
      </c>
      <c r="B49" s="8">
        <v>60</v>
      </c>
      <c r="C49" s="15" t="s">
        <v>112</v>
      </c>
      <c r="D49" s="12" t="s">
        <v>7</v>
      </c>
      <c r="E49" s="8">
        <v>1971</v>
      </c>
      <c r="F49" s="19" t="s">
        <v>10</v>
      </c>
      <c r="G49" s="4" t="str">
        <f t="shared" si="1"/>
        <v>B</v>
      </c>
      <c r="H49" s="13">
        <f>COUNTIF($G$7:$G49,$G49)</f>
        <v>16</v>
      </c>
      <c r="I49" s="11">
        <v>0.03961805555555555</v>
      </c>
    </row>
    <row r="50" spans="1:9" ht="12.75">
      <c r="A50" s="36"/>
      <c r="B50" s="8"/>
      <c r="C50" s="23" t="s">
        <v>132</v>
      </c>
      <c r="D50" s="12"/>
      <c r="E50" s="8"/>
      <c r="F50" s="19"/>
      <c r="G50" s="4"/>
      <c r="H50" s="13"/>
      <c r="I50" s="11"/>
    </row>
    <row r="51" spans="1:9" s="50" customFormat="1" ht="12.75">
      <c r="A51" s="41">
        <v>1</v>
      </c>
      <c r="B51" s="41">
        <v>11</v>
      </c>
      <c r="C51" s="42" t="s">
        <v>64</v>
      </c>
      <c r="D51" s="43" t="s">
        <v>7</v>
      </c>
      <c r="E51" s="41">
        <v>1962</v>
      </c>
      <c r="F51" s="44" t="s">
        <v>65</v>
      </c>
      <c r="G51" s="45" t="str">
        <f aca="true" t="shared" si="2" ref="G51:G59">IF($D51="m",IF($E$1-$E51&gt;19,IF($E$1-$E51&lt;40,"A",IF($E$1-$E51&gt;49,IF($E$1-$E51&gt;59,"D","C"),"B")),"A"),IF($E$1-$E51&gt;19,IF($E$1-$E51&lt;35,"E","F"),"E"))</f>
        <v>C</v>
      </c>
      <c r="H51" s="46">
        <f>COUNTIF($G$7:$G51,$G51)</f>
        <v>1</v>
      </c>
      <c r="I51" s="47">
        <v>0.026087962962962966</v>
      </c>
    </row>
    <row r="52" spans="1:9" s="59" customFormat="1" ht="12.75">
      <c r="A52" s="51">
        <v>2</v>
      </c>
      <c r="B52" s="52">
        <v>24</v>
      </c>
      <c r="C52" s="53" t="s">
        <v>27</v>
      </c>
      <c r="D52" s="54" t="s">
        <v>7</v>
      </c>
      <c r="E52" s="52">
        <v>1961</v>
      </c>
      <c r="F52" s="55" t="s">
        <v>9</v>
      </c>
      <c r="G52" s="56" t="str">
        <f t="shared" si="2"/>
        <v>C</v>
      </c>
      <c r="H52" s="57">
        <f>COUNTIF($G$7:$G52,$G52)</f>
        <v>2</v>
      </c>
      <c r="I52" s="58">
        <v>0.027800925925925923</v>
      </c>
    </row>
    <row r="53" spans="1:9" s="68" customFormat="1" ht="12.75">
      <c r="A53" s="61">
        <v>3</v>
      </c>
      <c r="B53" s="61">
        <v>28</v>
      </c>
      <c r="C53" s="62" t="s">
        <v>30</v>
      </c>
      <c r="D53" s="63" t="s">
        <v>7</v>
      </c>
      <c r="E53" s="61">
        <v>1962</v>
      </c>
      <c r="F53" s="64" t="s">
        <v>31</v>
      </c>
      <c r="G53" s="65" t="str">
        <f t="shared" si="2"/>
        <v>C</v>
      </c>
      <c r="H53" s="66">
        <f>COUNTIF($G$7:$G53,$G53)</f>
        <v>3</v>
      </c>
      <c r="I53" s="67">
        <v>0.03023148148148148</v>
      </c>
    </row>
    <row r="54" spans="1:9" ht="12.75" hidden="1">
      <c r="A54" s="8">
        <v>29</v>
      </c>
      <c r="B54" s="8">
        <v>44</v>
      </c>
      <c r="C54" s="15" t="s">
        <v>95</v>
      </c>
      <c r="D54" s="12" t="s">
        <v>7</v>
      </c>
      <c r="E54" s="8">
        <v>1956</v>
      </c>
      <c r="F54" s="19" t="s">
        <v>94</v>
      </c>
      <c r="G54" s="4" t="str">
        <f t="shared" si="2"/>
        <v>C</v>
      </c>
      <c r="H54" s="13">
        <f>COUNTIF($G$7:$G54,$G54)</f>
        <v>4</v>
      </c>
      <c r="I54" s="11">
        <v>0.031053240740740742</v>
      </c>
    </row>
    <row r="55" spans="1:9" ht="12.75" hidden="1">
      <c r="A55" s="8">
        <v>35</v>
      </c>
      <c r="B55" s="8">
        <v>10</v>
      </c>
      <c r="C55" s="15" t="s">
        <v>62</v>
      </c>
      <c r="D55" s="12" t="s">
        <v>7</v>
      </c>
      <c r="E55" s="8">
        <v>1962</v>
      </c>
      <c r="F55" s="19" t="s">
        <v>63</v>
      </c>
      <c r="G55" s="4" t="str">
        <f t="shared" si="2"/>
        <v>C</v>
      </c>
      <c r="H55" s="13">
        <f>COUNTIF($G$7:$G55,$G55)</f>
        <v>5</v>
      </c>
      <c r="I55" s="11">
        <v>0.03226851851851852</v>
      </c>
    </row>
    <row r="56" spans="1:9" ht="12.75" hidden="1">
      <c r="A56" s="8">
        <v>39</v>
      </c>
      <c r="B56" s="8">
        <v>35</v>
      </c>
      <c r="C56" s="15" t="s">
        <v>89</v>
      </c>
      <c r="D56" s="12" t="s">
        <v>7</v>
      </c>
      <c r="E56" s="8">
        <v>1964</v>
      </c>
      <c r="F56" s="19" t="s">
        <v>39</v>
      </c>
      <c r="G56" s="4" t="str">
        <f t="shared" si="2"/>
        <v>C</v>
      </c>
      <c r="H56" s="13">
        <f>COUNTIF($G$7:$G56,$G56)</f>
        <v>6</v>
      </c>
      <c r="I56" s="11">
        <v>0.033888888888888885</v>
      </c>
    </row>
    <row r="57" spans="1:9" ht="12.75" hidden="1">
      <c r="A57" s="36">
        <v>42</v>
      </c>
      <c r="B57" s="8">
        <v>51</v>
      </c>
      <c r="C57" s="15" t="s">
        <v>24</v>
      </c>
      <c r="D57" s="12" t="s">
        <v>7</v>
      </c>
      <c r="E57" s="8">
        <v>1964</v>
      </c>
      <c r="F57" s="19" t="s">
        <v>103</v>
      </c>
      <c r="G57" s="4" t="str">
        <f t="shared" si="2"/>
        <v>C</v>
      </c>
      <c r="H57" s="13">
        <f>COUNTIF($G$7:$G57,$G57)</f>
        <v>7</v>
      </c>
      <c r="I57" s="11">
        <v>0.034374999999999996</v>
      </c>
    </row>
    <row r="58" spans="1:9" ht="12.75" hidden="1">
      <c r="A58" s="8">
        <v>47</v>
      </c>
      <c r="B58" s="8">
        <v>5</v>
      </c>
      <c r="C58" s="15" t="s">
        <v>54</v>
      </c>
      <c r="D58" s="12" t="s">
        <v>7</v>
      </c>
      <c r="E58" s="8">
        <v>1964</v>
      </c>
      <c r="F58" s="19" t="s">
        <v>55</v>
      </c>
      <c r="G58" s="4" t="str">
        <f t="shared" si="2"/>
        <v>C</v>
      </c>
      <c r="H58" s="13">
        <f>COUNTIF($G$7:$G58,$G58)</f>
        <v>8</v>
      </c>
      <c r="I58" s="11">
        <v>0.03563657407407408</v>
      </c>
    </row>
    <row r="59" spans="1:9" ht="12.75" hidden="1">
      <c r="A59" s="8">
        <v>65</v>
      </c>
      <c r="B59" s="28">
        <v>17</v>
      </c>
      <c r="C59" s="34" t="s">
        <v>75</v>
      </c>
      <c r="D59" s="12" t="s">
        <v>7</v>
      </c>
      <c r="E59" s="28">
        <v>1957</v>
      </c>
      <c r="F59" s="29" t="s">
        <v>57</v>
      </c>
      <c r="G59" s="30" t="str">
        <f t="shared" si="2"/>
        <v>C</v>
      </c>
      <c r="H59" s="31">
        <f>COUNTIF($G$7:$G59,$G59)</f>
        <v>9</v>
      </c>
      <c r="I59" s="32">
        <v>0.040138888888888884</v>
      </c>
    </row>
    <row r="60" spans="1:9" ht="12.75">
      <c r="A60" s="8"/>
      <c r="B60" s="28"/>
      <c r="C60" s="88" t="s">
        <v>133</v>
      </c>
      <c r="D60" s="12"/>
      <c r="E60" s="28"/>
      <c r="F60" s="29"/>
      <c r="G60" s="30"/>
      <c r="H60" s="31"/>
      <c r="I60" s="32"/>
    </row>
    <row r="61" spans="1:9" s="50" customFormat="1" ht="12.75">
      <c r="A61" s="41">
        <v>1</v>
      </c>
      <c r="B61" s="41">
        <v>12</v>
      </c>
      <c r="C61" s="42" t="s">
        <v>66</v>
      </c>
      <c r="D61" s="43" t="s">
        <v>7</v>
      </c>
      <c r="E61" s="41">
        <v>1951</v>
      </c>
      <c r="F61" s="44" t="s">
        <v>67</v>
      </c>
      <c r="G61" s="45" t="str">
        <f aca="true" t="shared" si="3" ref="G61:G68">IF($D61="m",IF($E$1-$E61&gt;19,IF($E$1-$E61&lt;40,"A",IF($E$1-$E61&gt;49,IF($E$1-$E61&gt;59,"D","C"),"B")),"A"),IF($E$1-$E61&gt;19,IF($E$1-$E61&lt;35,"E","F"),"E"))</f>
        <v>D</v>
      </c>
      <c r="H61" s="46">
        <f>COUNTIF($G$7:$G61,$G61)</f>
        <v>1</v>
      </c>
      <c r="I61" s="47">
        <v>0.029282407407407406</v>
      </c>
    </row>
    <row r="62" spans="1:9" s="59" customFormat="1" ht="12.75">
      <c r="A62" s="52">
        <v>2</v>
      </c>
      <c r="B62" s="52">
        <v>4</v>
      </c>
      <c r="C62" s="53" t="s">
        <v>22</v>
      </c>
      <c r="D62" s="54" t="s">
        <v>7</v>
      </c>
      <c r="E62" s="52">
        <v>1946</v>
      </c>
      <c r="F62" s="55" t="s">
        <v>23</v>
      </c>
      <c r="G62" s="56" t="str">
        <f t="shared" si="3"/>
        <v>D</v>
      </c>
      <c r="H62" s="57">
        <f>COUNTIF($G$7:$G62,$G62)</f>
        <v>2</v>
      </c>
      <c r="I62" s="58">
        <v>0.030879629629629632</v>
      </c>
    </row>
    <row r="63" spans="1:9" s="68" customFormat="1" ht="12.75">
      <c r="A63" s="60">
        <v>3</v>
      </c>
      <c r="B63" s="61">
        <v>22</v>
      </c>
      <c r="C63" s="62" t="s">
        <v>33</v>
      </c>
      <c r="D63" s="63" t="s">
        <v>7</v>
      </c>
      <c r="E63" s="61">
        <v>1948</v>
      </c>
      <c r="F63" s="64" t="s">
        <v>34</v>
      </c>
      <c r="G63" s="65" t="str">
        <f t="shared" si="3"/>
        <v>D</v>
      </c>
      <c r="H63" s="66">
        <f>COUNTIF($G$7:$G63,$G63)</f>
        <v>3</v>
      </c>
      <c r="I63" s="67">
        <v>0.030891203703703702</v>
      </c>
    </row>
    <row r="64" spans="1:9" ht="12.75" hidden="1">
      <c r="A64" s="8">
        <v>43</v>
      </c>
      <c r="B64" s="8">
        <v>23</v>
      </c>
      <c r="C64" s="15" t="s">
        <v>83</v>
      </c>
      <c r="D64" s="12" t="s">
        <v>7</v>
      </c>
      <c r="E64" s="8">
        <v>1949</v>
      </c>
      <c r="F64" s="19" t="s">
        <v>84</v>
      </c>
      <c r="G64" s="4" t="str">
        <f t="shared" si="3"/>
        <v>D</v>
      </c>
      <c r="H64" s="13">
        <f>COUNTIF($G$7:$G64,$G64)</f>
        <v>4</v>
      </c>
      <c r="I64" s="11">
        <v>0.03453703703703704</v>
      </c>
    </row>
    <row r="65" spans="1:9" ht="12.75" hidden="1">
      <c r="A65" s="8">
        <v>53</v>
      </c>
      <c r="B65" s="8">
        <v>3</v>
      </c>
      <c r="C65" s="15" t="s">
        <v>124</v>
      </c>
      <c r="D65" s="12" t="s">
        <v>7</v>
      </c>
      <c r="E65" s="8">
        <v>1951</v>
      </c>
      <c r="F65" s="19" t="s">
        <v>53</v>
      </c>
      <c r="G65" s="4" t="str">
        <f t="shared" si="3"/>
        <v>D</v>
      </c>
      <c r="H65" s="13">
        <f>COUNTIF($G$7:$G65,$G65)</f>
        <v>5</v>
      </c>
      <c r="I65" s="11">
        <v>0.036828703703703704</v>
      </c>
    </row>
    <row r="66" spans="1:9" ht="12.75" hidden="1">
      <c r="A66" s="36">
        <v>64</v>
      </c>
      <c r="B66" s="8">
        <v>2</v>
      </c>
      <c r="C66" s="15" t="s">
        <v>51</v>
      </c>
      <c r="D66" s="12" t="s">
        <v>7</v>
      </c>
      <c r="E66" s="8">
        <v>1947</v>
      </c>
      <c r="F66" s="19" t="s">
        <v>52</v>
      </c>
      <c r="G66" s="4" t="str">
        <f t="shared" si="3"/>
        <v>D</v>
      </c>
      <c r="H66" s="13">
        <f>COUNTIF($G$7:$G66,$G66)</f>
        <v>6</v>
      </c>
      <c r="I66" s="11">
        <v>0.040138888888888884</v>
      </c>
    </row>
    <row r="67" spans="1:9" ht="12.75" hidden="1">
      <c r="A67" s="8">
        <v>69</v>
      </c>
      <c r="B67" s="8">
        <v>13</v>
      </c>
      <c r="C67" s="15" t="s">
        <v>68</v>
      </c>
      <c r="D67" s="12" t="s">
        <v>7</v>
      </c>
      <c r="E67" s="8">
        <v>1946</v>
      </c>
      <c r="F67" s="19" t="s">
        <v>69</v>
      </c>
      <c r="G67" s="4" t="str">
        <f t="shared" si="3"/>
        <v>D</v>
      </c>
      <c r="H67" s="13">
        <f>COUNTIF($G$7:$G67,$G67)</f>
        <v>7</v>
      </c>
      <c r="I67" s="11">
        <v>0.04398148148148148</v>
      </c>
    </row>
    <row r="68" spans="1:9" ht="12.75" hidden="1">
      <c r="A68" s="36">
        <v>74</v>
      </c>
      <c r="B68" s="8">
        <v>41</v>
      </c>
      <c r="C68" s="15" t="s">
        <v>32</v>
      </c>
      <c r="D68" s="12" t="s">
        <v>7</v>
      </c>
      <c r="E68" s="8">
        <v>1947</v>
      </c>
      <c r="F68" s="19" t="s">
        <v>9</v>
      </c>
      <c r="G68" s="4" t="str">
        <f t="shared" si="3"/>
        <v>D</v>
      </c>
      <c r="H68" s="13">
        <f>COUNTIF($G$7:$G68,$G68)</f>
        <v>8</v>
      </c>
      <c r="I68" s="40" t="s">
        <v>125</v>
      </c>
    </row>
    <row r="69" spans="1:9" ht="12.75">
      <c r="A69" s="36"/>
      <c r="B69" s="8"/>
      <c r="C69" s="23" t="s">
        <v>134</v>
      </c>
      <c r="D69" s="12"/>
      <c r="E69" s="8"/>
      <c r="F69" s="19"/>
      <c r="G69" s="4"/>
      <c r="H69" s="13"/>
      <c r="I69" s="40"/>
    </row>
    <row r="70" spans="1:9" s="50" customFormat="1" ht="12.75">
      <c r="A70" s="49">
        <v>1</v>
      </c>
      <c r="B70" s="41">
        <v>18</v>
      </c>
      <c r="C70" s="42" t="s">
        <v>76</v>
      </c>
      <c r="D70" s="43" t="s">
        <v>8</v>
      </c>
      <c r="E70" s="41">
        <v>1989</v>
      </c>
      <c r="F70" s="44" t="s">
        <v>12</v>
      </c>
      <c r="G70" s="45" t="str">
        <f aca="true" t="shared" si="4" ref="G70:G76">IF($D70="m",IF($E$1-$E70&gt;19,IF($E$1-$E70&lt;40,"A",IF($E$1-$E70&gt;49,IF($E$1-$E70&gt;59,"D","C"),"B")),"A"),IF($E$1-$E70&gt;19,IF($E$1-$E70&lt;35,"E","F"),"E"))</f>
        <v>E</v>
      </c>
      <c r="H70" s="46">
        <f>COUNTIF($G$7:$G70,$G70)</f>
        <v>1</v>
      </c>
      <c r="I70" s="47">
        <v>0.030208333333333334</v>
      </c>
    </row>
    <row r="71" spans="1:9" s="59" customFormat="1" ht="12.75">
      <c r="A71" s="52">
        <v>2</v>
      </c>
      <c r="B71" s="52">
        <v>43</v>
      </c>
      <c r="C71" s="53" t="s">
        <v>93</v>
      </c>
      <c r="D71" s="54" t="s">
        <v>8</v>
      </c>
      <c r="E71" s="52">
        <v>1984</v>
      </c>
      <c r="F71" s="55" t="s">
        <v>94</v>
      </c>
      <c r="G71" s="56" t="str">
        <f t="shared" si="4"/>
        <v>E</v>
      </c>
      <c r="H71" s="57">
        <f>COUNTIF($G$7:$G71,$G71)</f>
        <v>2</v>
      </c>
      <c r="I71" s="58">
        <v>0.030659722222222224</v>
      </c>
    </row>
    <row r="72" spans="1:9" s="68" customFormat="1" ht="12.75">
      <c r="A72" s="60">
        <v>3</v>
      </c>
      <c r="B72" s="70">
        <v>1</v>
      </c>
      <c r="C72" s="75" t="s">
        <v>50</v>
      </c>
      <c r="D72" s="70" t="s">
        <v>8</v>
      </c>
      <c r="E72" s="70">
        <v>1985</v>
      </c>
      <c r="F72" s="76" t="s">
        <v>10</v>
      </c>
      <c r="G72" s="77" t="str">
        <f t="shared" si="4"/>
        <v>E</v>
      </c>
      <c r="H72" s="78">
        <f>COUNTIF($G$7:$G72,$G72)</f>
        <v>3</v>
      </c>
      <c r="I72" s="79">
        <v>0.031030092592592592</v>
      </c>
    </row>
    <row r="73" spans="1:9" ht="12.75" hidden="1">
      <c r="A73" s="8">
        <v>33</v>
      </c>
      <c r="B73" s="8">
        <v>74</v>
      </c>
      <c r="C73" s="15" t="s">
        <v>123</v>
      </c>
      <c r="D73" s="21" t="s">
        <v>8</v>
      </c>
      <c r="E73" s="8">
        <v>1980</v>
      </c>
      <c r="F73" s="19" t="s">
        <v>23</v>
      </c>
      <c r="G73" s="4" t="str">
        <f t="shared" si="4"/>
        <v>E</v>
      </c>
      <c r="H73" s="13">
        <f>COUNTIF($G$7:$G73,$G73)</f>
        <v>4</v>
      </c>
      <c r="I73" s="11">
        <v>0.03193287037037037</v>
      </c>
    </row>
    <row r="74" spans="1:9" ht="12.75" hidden="1">
      <c r="A74" s="36">
        <v>40</v>
      </c>
      <c r="B74" s="8">
        <v>47</v>
      </c>
      <c r="C74" s="15" t="s">
        <v>98</v>
      </c>
      <c r="D74" s="21" t="s">
        <v>8</v>
      </c>
      <c r="E74" s="8">
        <v>1984</v>
      </c>
      <c r="F74" s="19" t="s">
        <v>99</v>
      </c>
      <c r="G74" s="4" t="str">
        <f t="shared" si="4"/>
        <v>E</v>
      </c>
      <c r="H74" s="13">
        <f>COUNTIF($G$7:$G74,$G74)</f>
        <v>5</v>
      </c>
      <c r="I74" s="11">
        <v>0.03405092592592592</v>
      </c>
    </row>
    <row r="75" spans="1:9" ht="12.75" hidden="1">
      <c r="A75" s="8">
        <v>67</v>
      </c>
      <c r="B75" s="8">
        <v>7</v>
      </c>
      <c r="C75" s="15" t="s">
        <v>58</v>
      </c>
      <c r="D75" s="21" t="s">
        <v>8</v>
      </c>
      <c r="E75" s="8">
        <v>1983</v>
      </c>
      <c r="F75" s="19" t="s">
        <v>59</v>
      </c>
      <c r="G75" s="4" t="str">
        <f t="shared" si="4"/>
        <v>E</v>
      </c>
      <c r="H75" s="13">
        <f>COUNTIF($G$7:$G75,$G75)</f>
        <v>6</v>
      </c>
      <c r="I75" s="11">
        <v>0.04209490740740741</v>
      </c>
    </row>
    <row r="76" spans="1:9" ht="12.75" hidden="1">
      <c r="A76" s="8">
        <v>71</v>
      </c>
      <c r="B76" s="8">
        <v>67</v>
      </c>
      <c r="C76" s="15" t="s">
        <v>118</v>
      </c>
      <c r="D76" s="21" t="s">
        <v>8</v>
      </c>
      <c r="E76" s="8">
        <v>1987</v>
      </c>
      <c r="F76" s="19" t="s">
        <v>59</v>
      </c>
      <c r="G76" s="4" t="str">
        <f t="shared" si="4"/>
        <v>E</v>
      </c>
      <c r="H76" s="13">
        <f>COUNTIF($G$7:$G76,$G76)</f>
        <v>7</v>
      </c>
      <c r="I76" s="11">
        <v>0.047673611111111104</v>
      </c>
    </row>
    <row r="77" spans="1:9" ht="12.75">
      <c r="A77" s="8"/>
      <c r="B77" s="8"/>
      <c r="C77" s="23" t="s">
        <v>135</v>
      </c>
      <c r="D77" s="21"/>
      <c r="E77" s="8"/>
      <c r="F77" s="19"/>
      <c r="G77" s="4"/>
      <c r="H77" s="13"/>
      <c r="I77" s="11"/>
    </row>
    <row r="78" spans="1:9" s="50" customFormat="1" ht="12.75">
      <c r="A78" s="41">
        <v>1</v>
      </c>
      <c r="B78" s="41">
        <v>9</v>
      </c>
      <c r="C78" s="42" t="s">
        <v>61</v>
      </c>
      <c r="D78" s="82" t="s">
        <v>8</v>
      </c>
      <c r="E78" s="41">
        <v>1974</v>
      </c>
      <c r="F78" s="44" t="s">
        <v>18</v>
      </c>
      <c r="G78" s="45" t="str">
        <f aca="true" t="shared" si="5" ref="G78:G85">IF($D78="m",IF($E$1-$E78&gt;19,IF($E$1-$E78&lt;40,"A",IF($E$1-$E78&gt;49,IF($E$1-$E78&gt;59,"D","C"),"B")),"A"),IF($E$1-$E78&gt;19,IF($E$1-$E78&lt;35,"E","F"),"E"))</f>
        <v>F</v>
      </c>
      <c r="H78" s="46">
        <f>COUNTIF($G$7:$G78,$G78)</f>
        <v>1</v>
      </c>
      <c r="I78" s="47">
        <v>0.03068287037037037</v>
      </c>
    </row>
    <row r="79" spans="1:9" s="59" customFormat="1" ht="12.75">
      <c r="A79" s="51">
        <v>2</v>
      </c>
      <c r="B79" s="52">
        <v>20</v>
      </c>
      <c r="C79" s="53" t="s">
        <v>80</v>
      </c>
      <c r="D79" s="81" t="s">
        <v>8</v>
      </c>
      <c r="E79" s="52">
        <v>1968</v>
      </c>
      <c r="F79" s="55" t="s">
        <v>82</v>
      </c>
      <c r="G79" s="56" t="str">
        <f t="shared" si="5"/>
        <v>F</v>
      </c>
      <c r="H79" s="57">
        <f>COUNTIF($G$7:$G79,$G79)</f>
        <v>2</v>
      </c>
      <c r="I79" s="58">
        <v>0.0353587962962963</v>
      </c>
    </row>
    <row r="80" spans="1:9" s="68" customFormat="1" ht="12.75">
      <c r="A80" s="60">
        <v>3</v>
      </c>
      <c r="B80" s="61">
        <v>6</v>
      </c>
      <c r="C80" s="62" t="s">
        <v>56</v>
      </c>
      <c r="D80" s="80" t="s">
        <v>8</v>
      </c>
      <c r="E80" s="61">
        <v>1979</v>
      </c>
      <c r="F80" s="64" t="s">
        <v>57</v>
      </c>
      <c r="G80" s="65" t="str">
        <f t="shared" si="5"/>
        <v>F</v>
      </c>
      <c r="H80" s="66">
        <f>COUNTIF($G$7:$G80,$G80)</f>
        <v>3</v>
      </c>
      <c r="I80" s="67">
        <v>0.03563657407407408</v>
      </c>
    </row>
    <row r="81" spans="1:9" ht="12.75" hidden="1">
      <c r="A81" s="36">
        <v>52</v>
      </c>
      <c r="B81" s="28">
        <v>40</v>
      </c>
      <c r="C81" s="34" t="s">
        <v>21</v>
      </c>
      <c r="D81" s="16" t="s">
        <v>8</v>
      </c>
      <c r="E81" s="28">
        <v>1978</v>
      </c>
      <c r="F81" s="29" t="s">
        <v>59</v>
      </c>
      <c r="G81" s="30" t="str">
        <f t="shared" si="5"/>
        <v>F</v>
      </c>
      <c r="H81" s="31">
        <f>COUNTIF($G$7:$G81,$G81)</f>
        <v>4</v>
      </c>
      <c r="I81" s="32">
        <v>0.03630787037037037</v>
      </c>
    </row>
    <row r="82" spans="1:9" ht="12.75" hidden="1">
      <c r="A82" s="8">
        <v>59</v>
      </c>
      <c r="B82" s="8">
        <v>26</v>
      </c>
      <c r="C82" s="15" t="s">
        <v>35</v>
      </c>
      <c r="D82" s="16" t="s">
        <v>8</v>
      </c>
      <c r="E82" s="8">
        <v>1972</v>
      </c>
      <c r="F82" s="19" t="s">
        <v>17</v>
      </c>
      <c r="G82" s="30" t="str">
        <f t="shared" si="5"/>
        <v>F</v>
      </c>
      <c r="H82" s="31">
        <f>COUNTIF($G$7:$G82,$G82)</f>
        <v>5</v>
      </c>
      <c r="I82" s="11">
        <v>0.03903935185185185</v>
      </c>
    </row>
    <row r="83" spans="1:9" ht="12.75" hidden="1">
      <c r="A83" s="36">
        <v>68</v>
      </c>
      <c r="B83" s="28">
        <v>8</v>
      </c>
      <c r="C83" s="34" t="s">
        <v>60</v>
      </c>
      <c r="D83" s="16" t="s">
        <v>8</v>
      </c>
      <c r="E83" s="28">
        <v>1976</v>
      </c>
      <c r="F83" s="29" t="s">
        <v>59</v>
      </c>
      <c r="G83" s="28" t="str">
        <f t="shared" si="5"/>
        <v>F</v>
      </c>
      <c r="H83" s="38">
        <f>COUNTIF($G$7:$G83,$G83)</f>
        <v>6</v>
      </c>
      <c r="I83" s="32">
        <v>0.04209490740740741</v>
      </c>
    </row>
    <row r="84" spans="1:9" ht="12.75" hidden="1">
      <c r="A84" s="36">
        <v>70</v>
      </c>
      <c r="B84" s="8">
        <v>57</v>
      </c>
      <c r="C84" s="15" t="s">
        <v>41</v>
      </c>
      <c r="D84" s="21" t="s">
        <v>8</v>
      </c>
      <c r="E84" s="8">
        <v>1978</v>
      </c>
      <c r="F84" s="19" t="s">
        <v>39</v>
      </c>
      <c r="G84" s="4" t="str">
        <f t="shared" si="5"/>
        <v>F</v>
      </c>
      <c r="H84" s="13">
        <f>COUNTIF($G$7:$G84,$G84)</f>
        <v>7</v>
      </c>
      <c r="I84" s="11">
        <v>0.04398148148148148</v>
      </c>
    </row>
    <row r="85" spans="1:9" ht="12.75" hidden="1">
      <c r="A85" s="8">
        <v>73</v>
      </c>
      <c r="B85" s="8">
        <v>72</v>
      </c>
      <c r="C85" s="15" t="s">
        <v>121</v>
      </c>
      <c r="D85" s="21" t="s">
        <v>8</v>
      </c>
      <c r="E85" s="8">
        <v>1978</v>
      </c>
      <c r="F85" s="19" t="s">
        <v>59</v>
      </c>
      <c r="G85" s="4" t="str">
        <f t="shared" si="5"/>
        <v>F</v>
      </c>
      <c r="H85" s="13">
        <f>COUNTIF($G$7:$G85,$G85)</f>
        <v>8</v>
      </c>
      <c r="I85" s="11">
        <v>0.057499999999999996</v>
      </c>
    </row>
    <row r="86" spans="1:9" ht="12.75">
      <c r="A86" s="5"/>
      <c r="B86" s="5"/>
      <c r="C86" s="25"/>
      <c r="D86" s="37"/>
      <c r="E86" s="5"/>
      <c r="F86" s="20"/>
      <c r="G86" s="5"/>
      <c r="H86" s="14"/>
      <c r="I86" s="35"/>
    </row>
    <row r="87" spans="1:9" ht="12.75">
      <c r="A87" s="93" t="s">
        <v>128</v>
      </c>
      <c r="B87" s="93"/>
      <c r="C87" s="25"/>
      <c r="D87" s="37"/>
      <c r="E87" s="5"/>
      <c r="F87" s="20"/>
      <c r="G87" s="5"/>
      <c r="H87" s="14"/>
      <c r="I87" s="35"/>
    </row>
    <row r="88" spans="1:9" ht="12.75">
      <c r="A88" s="85"/>
      <c r="B88" s="85"/>
      <c r="C88" s="25"/>
      <c r="D88" s="37"/>
      <c r="E88" s="5"/>
      <c r="F88" s="20"/>
      <c r="G88" s="5"/>
      <c r="H88" s="14"/>
      <c r="I88" s="35"/>
    </row>
    <row r="89" spans="1:9" ht="12.75">
      <c r="A89" s="84" t="s">
        <v>126</v>
      </c>
      <c r="B89" s="84"/>
      <c r="C89" s="25"/>
      <c r="D89" s="37"/>
      <c r="E89" s="5"/>
      <c r="F89" s="20"/>
      <c r="G89" s="5"/>
      <c r="H89" s="14"/>
      <c r="I89" s="35"/>
    </row>
    <row r="90" spans="1:9" s="50" customFormat="1" ht="12.75">
      <c r="A90" s="41">
        <v>1</v>
      </c>
      <c r="B90" s="41">
        <v>38</v>
      </c>
      <c r="C90" s="42" t="s">
        <v>19</v>
      </c>
      <c r="D90" s="43" t="s">
        <v>7</v>
      </c>
      <c r="E90" s="41">
        <v>1971</v>
      </c>
      <c r="F90" s="44" t="s">
        <v>59</v>
      </c>
      <c r="G90" s="45" t="str">
        <f>IF($D90="m",IF($E$1-$E90&gt;19,IF($E$1-$E90&lt;40,"A",IF($E$1-$E90&gt;49,IF($E$1-$E90&gt;59,"D","C"),"B")),"A"),IF($E$1-$E90&gt;19,IF($E$1-$E90&lt;35,"E","F"),"E"))</f>
        <v>B</v>
      </c>
      <c r="H90" s="46">
        <v>2</v>
      </c>
      <c r="I90" s="47">
        <v>0.027789351851851853</v>
      </c>
    </row>
    <row r="91" spans="1:9" s="59" customFormat="1" ht="12.75">
      <c r="A91" s="52">
        <v>2</v>
      </c>
      <c r="B91" s="52">
        <v>63</v>
      </c>
      <c r="C91" s="53" t="s">
        <v>114</v>
      </c>
      <c r="D91" s="54" t="s">
        <v>7</v>
      </c>
      <c r="E91" s="52">
        <v>2001</v>
      </c>
      <c r="F91" s="55" t="s">
        <v>59</v>
      </c>
      <c r="G91" s="56" t="str">
        <f>IF($D91="m",IF($E$1-$E91&gt;19,IF($E$1-$E91&lt;40,"A",IF($E$1-$E91&gt;49,IF($E$1-$E91&gt;59,"D","C"),"B")),"A"),IF($E$1-$E91&gt;19,IF($E$1-$E91&lt;35,"E","F"),"E"))</f>
        <v>A</v>
      </c>
      <c r="H91" s="57">
        <f>COUNTIF($G$7:$G91,$G91)</f>
        <v>27</v>
      </c>
      <c r="I91" s="58">
        <v>0.0358912037037037</v>
      </c>
    </row>
    <row r="92" spans="1:9" s="68" customFormat="1" ht="12.75">
      <c r="A92" s="61">
        <v>3</v>
      </c>
      <c r="B92" s="61">
        <v>68</v>
      </c>
      <c r="C92" s="62" t="s">
        <v>119</v>
      </c>
      <c r="D92" s="63" t="s">
        <v>7</v>
      </c>
      <c r="E92" s="61">
        <v>1979</v>
      </c>
      <c r="F92" s="64" t="s">
        <v>59</v>
      </c>
      <c r="G92" s="65" t="str">
        <f>IF($D92="m",IF($E$1-$E92&gt;19,IF($E$1-$E92&lt;40,"A",IF($E$1-$E92&gt;49,IF($E$1-$E92&gt;59,"D","C"),"B")),"A"),IF($E$1-$E92&gt;19,IF($E$1-$E92&lt;35,"E","F"),"E"))</f>
        <v>A</v>
      </c>
      <c r="H92" s="66">
        <f>COUNTIF($G$7:$G92,$G92)</f>
        <v>28</v>
      </c>
      <c r="I92" s="67">
        <v>0.03892361111111111</v>
      </c>
    </row>
    <row r="93" spans="1:9" ht="12.75">
      <c r="A93" s="5"/>
      <c r="B93" s="5"/>
      <c r="C93" s="25"/>
      <c r="D93" s="37"/>
      <c r="E93" s="5"/>
      <c r="F93" s="20"/>
      <c r="G93" s="5"/>
      <c r="H93" s="14"/>
      <c r="I93" s="35"/>
    </row>
    <row r="94" spans="1:9" ht="12.75">
      <c r="A94" s="84" t="s">
        <v>127</v>
      </c>
      <c r="B94" s="5"/>
      <c r="C94" s="25"/>
      <c r="D94" s="37"/>
      <c r="E94" s="5"/>
      <c r="F94" s="20"/>
      <c r="G94" s="5"/>
      <c r="H94" s="14"/>
      <c r="I94" s="35"/>
    </row>
    <row r="95" spans="1:9" s="50" customFormat="1" ht="12.75">
      <c r="A95" s="41">
        <v>1</v>
      </c>
      <c r="B95" s="41">
        <v>40</v>
      </c>
      <c r="C95" s="42" t="s">
        <v>21</v>
      </c>
      <c r="D95" s="43" t="s">
        <v>8</v>
      </c>
      <c r="E95" s="41">
        <v>1978</v>
      </c>
      <c r="F95" s="44" t="s">
        <v>59</v>
      </c>
      <c r="G95" s="45" t="str">
        <f>IF($D95="m",IF($E$1-$E95&gt;19,IF($E$1-$E95&lt;40,"A",IF($E$1-$E95&gt;49,IF($E$1-$E95&gt;59,"D","C"),"B")),"A"),IF($E$1-$E95&gt;19,IF($E$1-$E95&lt;35,"E","F"),"E"))</f>
        <v>F</v>
      </c>
      <c r="H95" s="46">
        <f>COUNTIF($G$7:$G95,$G95)</f>
        <v>9</v>
      </c>
      <c r="I95" s="47">
        <v>0.03630787037037037</v>
      </c>
    </row>
    <row r="96" spans="1:9" s="59" customFormat="1" ht="12.75">
      <c r="A96" s="52">
        <v>2</v>
      </c>
      <c r="B96" s="52">
        <v>7</v>
      </c>
      <c r="C96" s="53" t="s">
        <v>58</v>
      </c>
      <c r="D96" s="81" t="s">
        <v>8</v>
      </c>
      <c r="E96" s="52">
        <v>1983</v>
      </c>
      <c r="F96" s="55" t="s">
        <v>59</v>
      </c>
      <c r="G96" s="56" t="str">
        <f>IF($D96="m",IF($E$1-$E96&gt;19,IF($E$1-$E96&lt;40,"A",IF($E$1-$E96&gt;49,IF($E$1-$E96&gt;59,"D","C"),"B")),"A"),IF($E$1-$E96&gt;19,IF($E$1-$E96&lt;35,"E","F"),"E"))</f>
        <v>E</v>
      </c>
      <c r="H96" s="57">
        <f>COUNTIF($G$7:$G96,$G96)</f>
        <v>8</v>
      </c>
      <c r="I96" s="58">
        <v>0.04209490740740741</v>
      </c>
    </row>
    <row r="97" spans="1:9" s="68" customFormat="1" ht="12.75">
      <c r="A97" s="61">
        <v>3</v>
      </c>
      <c r="B97" s="61">
        <v>8</v>
      </c>
      <c r="C97" s="62" t="s">
        <v>60</v>
      </c>
      <c r="D97" s="80" t="s">
        <v>8</v>
      </c>
      <c r="E97" s="61">
        <v>1976</v>
      </c>
      <c r="F97" s="64" t="s">
        <v>59</v>
      </c>
      <c r="G97" s="65" t="str">
        <f>IF($D97="m",IF($E$1-$E97&gt;19,IF($E$1-$E97&lt;40,"A",IF($E$1-$E97&gt;49,IF($E$1-$E97&gt;59,"D","C"),"B")),"A"),IF($E$1-$E97&gt;19,IF($E$1-$E97&lt;35,"E","F"),"E"))</f>
        <v>F</v>
      </c>
      <c r="H97" s="66">
        <f>COUNTIF($G$7:$G97,$G97)</f>
        <v>10</v>
      </c>
      <c r="I97" s="67">
        <v>0.04209490740740741</v>
      </c>
    </row>
    <row r="98" spans="1:9" ht="12.75">
      <c r="A98" s="24"/>
      <c r="B98" s="5"/>
      <c r="C98" s="6"/>
      <c r="D98" s="26"/>
      <c r="E98" s="5"/>
      <c r="F98" s="20"/>
      <c r="G98" s="5"/>
      <c r="H98" s="14"/>
      <c r="I98" s="5"/>
    </row>
    <row r="99" spans="1:9" ht="17.25" customHeight="1">
      <c r="A99" s="5"/>
      <c r="B99" s="5"/>
      <c r="C99" s="6"/>
      <c r="D99" s="7"/>
      <c r="E99" s="5"/>
      <c r="F99" s="20"/>
      <c r="G99" s="5"/>
      <c r="H99" s="14"/>
      <c r="I99" s="5"/>
    </row>
    <row r="100" spans="1:9" s="17" customFormat="1" ht="11.25">
      <c r="A100" s="33" t="s">
        <v>13</v>
      </c>
      <c r="B100" s="33"/>
      <c r="C100" s="33"/>
      <c r="D100" s="33"/>
      <c r="E100" s="33"/>
      <c r="G100" s="18"/>
      <c r="H100" s="18"/>
      <c r="I100" s="18"/>
    </row>
    <row r="101" spans="1:9" s="17" customFormat="1" ht="11.25">
      <c r="A101" s="91" t="s">
        <v>11</v>
      </c>
      <c r="B101" s="91"/>
      <c r="C101" s="91"/>
      <c r="D101" s="91"/>
      <c r="E101" s="91"/>
      <c r="F101" s="91"/>
      <c r="G101" s="18"/>
      <c r="H101" s="18"/>
      <c r="I101" s="18"/>
    </row>
    <row r="152" ht="12.75">
      <c r="B152" s="2"/>
    </row>
    <row r="153" ht="12.75">
      <c r="B153" s="2"/>
    </row>
    <row r="154" ht="12.75">
      <c r="B154" s="2"/>
    </row>
  </sheetData>
  <sheetProtection/>
  <mergeCells count="6">
    <mergeCell ref="A101:F101"/>
    <mergeCell ref="A87:B87"/>
    <mergeCell ref="A2:I2"/>
    <mergeCell ref="A3:I3"/>
    <mergeCell ref="A4:I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Anna B.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kokoska59</dc:creator>
  <cp:keywords/>
  <dc:description>Peter</dc:description>
  <cp:lastModifiedBy>Luboš Ferenc</cp:lastModifiedBy>
  <cp:lastPrinted>2014-08-23T10:47:40Z</cp:lastPrinted>
  <dcterms:created xsi:type="dcterms:W3CDTF">2012-03-24T20:29:45Z</dcterms:created>
  <dcterms:modified xsi:type="dcterms:W3CDTF">2014-08-23T16:23:35Z</dcterms:modified>
  <cp:category/>
  <cp:version/>
  <cp:contentType/>
  <cp:contentStatus/>
</cp:coreProperties>
</file>