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Celkové výsledky" sheetId="1" r:id="rId1"/>
    <sheet name="Vyhodnotenie-kategórie" sheetId="2" r:id="rId2"/>
  </sheets>
  <definedNames>
    <definedName name="Excel_BuiltIn__FilterDatabase_1">'Celkové výsledky'!$A$8:$I$8</definedName>
    <definedName name="_xlnm.Print_Titles" localSheetId="0">'Celkové výsledky'!$8:$8</definedName>
  </definedNames>
  <calcPr fullCalcOnLoad="1"/>
</workbook>
</file>

<file path=xl/sharedStrings.xml><?xml version="1.0" encoding="utf-8"?>
<sst xmlns="http://schemas.openxmlformats.org/spreadsheetml/2006/main" count="695" uniqueCount="202">
  <si>
    <t>rok</t>
  </si>
  <si>
    <t>Výsledková listina "Sačurovskej pätnástky" zo dňa 20. marca 2011</t>
  </si>
  <si>
    <t>16. ročník</t>
  </si>
  <si>
    <t>Por.číslo</t>
  </si>
  <si>
    <t>Štart. číslo</t>
  </si>
  <si>
    <t>Meno</t>
  </si>
  <si>
    <t>m/ž</t>
  </si>
  <si>
    <t>Rok nar.</t>
  </si>
  <si>
    <t>Oddiel</t>
  </si>
  <si>
    <t>Kategória</t>
  </si>
  <si>
    <t>Por. v kat.</t>
  </si>
  <si>
    <t>Čas</t>
  </si>
  <si>
    <t>Burghardt Jakub</t>
  </si>
  <si>
    <t>m</t>
  </si>
  <si>
    <t>Polsko</t>
  </si>
  <si>
    <t>Urban Jozef</t>
  </si>
  <si>
    <t>JM Demolex Bardejov</t>
  </si>
  <si>
    <t>Babjak Orest</t>
  </si>
  <si>
    <t>Ukrajina</t>
  </si>
  <si>
    <t xml:space="preserve">Dziewinski Damian </t>
  </si>
  <si>
    <t>ZS NR Š Sanok</t>
  </si>
  <si>
    <t>Darvaši Anatolij</t>
  </si>
  <si>
    <t>Debrecen</t>
  </si>
  <si>
    <t>Wydra Ján</t>
  </si>
  <si>
    <t>MOK Mszana Dolna</t>
  </si>
  <si>
    <t>Tomáš Marek</t>
  </si>
  <si>
    <t>Slávia Prešov</t>
  </si>
  <si>
    <t>Sarnicki Janusz</t>
  </si>
  <si>
    <t>Matanin Marcel</t>
  </si>
  <si>
    <t xml:space="preserve">ŠK Arching </t>
  </si>
  <si>
    <t>Janovič Peter</t>
  </si>
  <si>
    <t>BK Šaca</t>
  </si>
  <si>
    <t>Dybek Pavel</t>
  </si>
  <si>
    <t>360  stopni</t>
  </si>
  <si>
    <t>Ivančo Michal</t>
  </si>
  <si>
    <t>ŠK Banské</t>
  </si>
  <si>
    <t>Tomeček Jaroslav</t>
  </si>
  <si>
    <t>San Marco Prešov</t>
  </si>
  <si>
    <t>Lipovský Vladislav</t>
  </si>
  <si>
    <t>MBO Strážske</t>
  </si>
  <si>
    <t>Rácz Štefan</t>
  </si>
  <si>
    <t>Kysak</t>
  </si>
  <si>
    <t>Ondričko Milan</t>
  </si>
  <si>
    <t>Humenné</t>
  </si>
  <si>
    <t>Czyzovicz Miroslav</t>
  </si>
  <si>
    <t>KKW Mosyr Krosno</t>
  </si>
  <si>
    <t>Vrábeľ Mikuláš</t>
  </si>
  <si>
    <t>MŠK Vranov</t>
  </si>
  <si>
    <t>Ambróz Jozef</t>
  </si>
  <si>
    <t>Olymp Slovakia</t>
  </si>
  <si>
    <t>Balogh Vladimír</t>
  </si>
  <si>
    <t>Obal servis Košice</t>
  </si>
  <si>
    <t>Juro Jozef</t>
  </si>
  <si>
    <t>OŠK Vinné</t>
  </si>
  <si>
    <t>Lyznicki Zygmunt</t>
  </si>
  <si>
    <t>MARKAM-MOK Mszana Dolna</t>
  </si>
  <si>
    <t>Zeleňák Stanislav</t>
  </si>
  <si>
    <t>ART Optika Košice</t>
  </si>
  <si>
    <t>Pribula Vladimír</t>
  </si>
  <si>
    <t>OBS Prešov</t>
  </si>
  <si>
    <t>Lihosit Ján</t>
  </si>
  <si>
    <t>PD Magura Zborov</t>
  </si>
  <si>
    <t>Zatorská Izabela</t>
  </si>
  <si>
    <t>ž</t>
  </si>
  <si>
    <t>Montrial team</t>
  </si>
  <si>
    <t>E</t>
  </si>
  <si>
    <t>Orlický Stanislav</t>
  </si>
  <si>
    <t>Sopko Vladimír</t>
  </si>
  <si>
    <t>Ivaniš Dmitrij</t>
  </si>
  <si>
    <t>OŠK Ruskov</t>
  </si>
  <si>
    <t>Verba Rudolf</t>
  </si>
  <si>
    <t>BK Steel Košice</t>
  </si>
  <si>
    <t>Vargaeštok Gejza</t>
  </si>
  <si>
    <t>MBK Veľké Kapušany</t>
  </si>
  <si>
    <t>Ficzere Bartolomej</t>
  </si>
  <si>
    <t>Sopka Seňa</t>
  </si>
  <si>
    <t>Fedak Grzegorz</t>
  </si>
  <si>
    <t xml:space="preserve">Sanok </t>
  </si>
  <si>
    <t>Kolcun Jaroslav</t>
  </si>
  <si>
    <t>Šoltés Jozef</t>
  </si>
  <si>
    <t>Obec Rokycany</t>
  </si>
  <si>
    <t>Tisza Tibor</t>
  </si>
  <si>
    <t>BESTO Košice</t>
  </si>
  <si>
    <t>Papp Zoltán</t>
  </si>
  <si>
    <t>Laczak Magdalena</t>
  </si>
  <si>
    <t>360 stopni</t>
  </si>
  <si>
    <t>Gajdošová Romana</t>
  </si>
  <si>
    <t>Rovňák Ján</t>
  </si>
  <si>
    <t>Vranovské Vydry</t>
  </si>
  <si>
    <t>Švagrovský Ján</t>
  </si>
  <si>
    <t>SOZE - SE Vojany</t>
  </si>
  <si>
    <t>Safko Milan</t>
  </si>
  <si>
    <t>ŠK Vyšná Šebastová</t>
  </si>
  <si>
    <t>Tomko Ján</t>
  </si>
  <si>
    <t>Tomčo Jozef</t>
  </si>
  <si>
    <t>Kandra František</t>
  </si>
  <si>
    <t>Vargovič Jozef</t>
  </si>
  <si>
    <t>Nemčík Marek</t>
  </si>
  <si>
    <t>Supernova</t>
  </si>
  <si>
    <t>Pribula Igor</t>
  </si>
  <si>
    <t>Gažo Peter</t>
  </si>
  <si>
    <t>Ružinský Jaroslav</t>
  </si>
  <si>
    <t>Ružino Košice</t>
  </si>
  <si>
    <t>Bačík Peter</t>
  </si>
  <si>
    <t>O5 BK Furča Košice</t>
  </si>
  <si>
    <t>Rada Ladislav</t>
  </si>
  <si>
    <t>Biacovský Ondrej</t>
  </si>
  <si>
    <t>ŠKB Budimír</t>
  </si>
  <si>
    <t>Vaško Peter</t>
  </si>
  <si>
    <t>OcÚ Brežany</t>
  </si>
  <si>
    <t>Czyszczon Jerzy</t>
  </si>
  <si>
    <t>Tomčo Ján</t>
  </si>
  <si>
    <t>Kukura Martin</t>
  </si>
  <si>
    <t>Košice</t>
  </si>
  <si>
    <t>Novák Miloš</t>
  </si>
  <si>
    <t>Zemplínske Hradište</t>
  </si>
  <si>
    <t>Benko Branislav</t>
  </si>
  <si>
    <t>Poproč</t>
  </si>
  <si>
    <t>Seligová Beáta</t>
  </si>
  <si>
    <t>Metropol Košice</t>
  </si>
  <si>
    <t>Kocan Tomáš</t>
  </si>
  <si>
    <t>BTVT Vranov</t>
  </si>
  <si>
    <t>Kukurová Lenka</t>
  </si>
  <si>
    <t>Exenberger Ernest</t>
  </si>
  <si>
    <t>Remetské Hámre</t>
  </si>
  <si>
    <t>Šalata Ján</t>
  </si>
  <si>
    <t>Bednár František</t>
  </si>
  <si>
    <t>ZVL Prešov</t>
  </si>
  <si>
    <t>Jakubec Radoslav</t>
  </si>
  <si>
    <t>Božčice</t>
  </si>
  <si>
    <t>Tiszová Alžbeta</t>
  </si>
  <si>
    <t>Tube City IMS Košice</t>
  </si>
  <si>
    <t>Ružbašan Róbert</t>
  </si>
  <si>
    <t>Vereb Emil</t>
  </si>
  <si>
    <t>Stanek František</t>
  </si>
  <si>
    <t>Tomasch Alfréd</t>
  </si>
  <si>
    <t>Sopko Anton</t>
  </si>
  <si>
    <t>Šándor Jozef</t>
  </si>
  <si>
    <t>Billá Erika</t>
  </si>
  <si>
    <t>Valkošáková Natália</t>
  </si>
  <si>
    <t>Trebišov</t>
  </si>
  <si>
    <t>Lukáč Mikuláš</t>
  </si>
  <si>
    <t>Semanová Zlatka</t>
  </si>
  <si>
    <t>Parilák Gerard</t>
  </si>
  <si>
    <t>Triklub Michalovce</t>
  </si>
  <si>
    <t>Gajdoš Dávid</t>
  </si>
  <si>
    <t>Pavlov Jaroslav</t>
  </si>
  <si>
    <t>Hatalov</t>
  </si>
  <si>
    <t>Adamčík Ján</t>
  </si>
  <si>
    <t>OŠK Budkovce</t>
  </si>
  <si>
    <t>Juraško Peter</t>
  </si>
  <si>
    <t>Ivanko Matúš</t>
  </si>
  <si>
    <t>Sečovská Polianka</t>
  </si>
  <si>
    <t>Mačičák Pavol</t>
  </si>
  <si>
    <t>Iuventa Michalovce</t>
  </si>
  <si>
    <t>Varga Pavel</t>
  </si>
  <si>
    <t>Liva Košice</t>
  </si>
  <si>
    <t>Pavelko Radovan</t>
  </si>
  <si>
    <t>ATT Košice</t>
  </si>
  <si>
    <t>Mihok Jozef</t>
  </si>
  <si>
    <t>Tima Marián</t>
  </si>
  <si>
    <t>Gladiátor Michalovce</t>
  </si>
  <si>
    <t>Lipovský Jozef</t>
  </si>
  <si>
    <t>Husár Tibor</t>
  </si>
  <si>
    <t>Kechnec</t>
  </si>
  <si>
    <t>Kvak Štefan</t>
  </si>
  <si>
    <t>Dziad Ján</t>
  </si>
  <si>
    <t>HC Winland Michalovce</t>
  </si>
  <si>
    <t>Vargová Iveta</t>
  </si>
  <si>
    <t>Lehotský Jaroslav</t>
  </si>
  <si>
    <t>Šiplák Blažej</t>
  </si>
  <si>
    <t>Fun rider</t>
  </si>
  <si>
    <t>Rybár Marián</t>
  </si>
  <si>
    <t>Jarný Martin</t>
  </si>
  <si>
    <t>Futkoš Ján</t>
  </si>
  <si>
    <t>Kavečany Enduro klub</t>
  </si>
  <si>
    <t>Gajdoš Pavol</t>
  </si>
  <si>
    <t>Benková Ľudmila</t>
  </si>
  <si>
    <t>Dudič Michal</t>
  </si>
  <si>
    <t>Michalovce</t>
  </si>
  <si>
    <t>Ruskovský Rudolf</t>
  </si>
  <si>
    <t>Marcinčák Henrich</t>
  </si>
  <si>
    <t>Baran Andrej</t>
  </si>
  <si>
    <t>ŠK Sačurov</t>
  </si>
  <si>
    <t>Pavlov Ľubomír</t>
  </si>
  <si>
    <t>Falisová Ľudmila</t>
  </si>
  <si>
    <t>AC Michalovce</t>
  </si>
  <si>
    <t>Safko Michal</t>
  </si>
  <si>
    <t>ATU Košice</t>
  </si>
  <si>
    <t>9:99:99</t>
  </si>
  <si>
    <t>Hlavný rozhodca: Peter Buc</t>
  </si>
  <si>
    <t>Výsledky spracovala: Anna Bucová</t>
  </si>
  <si>
    <t>Jakubec Jaroslav</t>
  </si>
  <si>
    <t>Výsledky za okres Vranov:</t>
  </si>
  <si>
    <t>1. miesto</t>
  </si>
  <si>
    <t>2. miesto</t>
  </si>
  <si>
    <t>3. miesto</t>
  </si>
  <si>
    <t>4. miesto</t>
  </si>
  <si>
    <t>5. miesto</t>
  </si>
  <si>
    <t>Najmladší účastník:</t>
  </si>
  <si>
    <t xml:space="preserve">Gajdoš Dávid </t>
  </si>
  <si>
    <t>Najstarší účastník: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</si>
</sst>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Fill="1" applyBorder="1" applyAlignment="1">
      <alignment/>
    </xf>
    <xf numFmtId="164" fontId="2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4" xfId="0" applyFont="1" applyFill="1" applyBorder="1" applyAlignment="1">
      <alignment/>
    </xf>
    <xf numFmtId="164" fontId="23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164" fontId="24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164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128" sqref="I128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19.28125" style="2" customWidth="1"/>
    <col min="4" max="4" width="3.8515625" style="2" customWidth="1"/>
    <col min="5" max="5" width="8.8515625" style="1" customWidth="1"/>
    <col min="6" max="6" width="24.8515625" style="2" customWidth="1"/>
    <col min="7" max="7" width="9.7109375" style="3" customWidth="1"/>
    <col min="8" max="8" width="7.00390625" style="1" customWidth="1"/>
    <col min="9" max="9" width="10.28125" style="1" customWidth="1"/>
  </cols>
  <sheetData>
    <row r="1" spans="4:5" ht="12.75" customHeight="1" hidden="1">
      <c r="D1" s="2" t="s">
        <v>0</v>
      </c>
      <c r="E1" s="1">
        <v>2011</v>
      </c>
    </row>
    <row r="2" spans="1:9" s="4" customFormat="1" ht="21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8.25" customHeight="1">
      <c r="A3" s="5"/>
      <c r="B3" s="1"/>
      <c r="C3" s="1"/>
      <c r="D3" s="1"/>
      <c r="E3" s="1"/>
      <c r="F3" s="1"/>
      <c r="G3" s="1"/>
      <c r="H3" s="1"/>
      <c r="I3" s="1"/>
    </row>
    <row r="4" spans="1:9" s="4" customFormat="1" ht="12.75" customHeight="1">
      <c r="A4" s="55" t="s">
        <v>2</v>
      </c>
      <c r="B4" s="55"/>
      <c r="C4" s="55"/>
      <c r="D4" s="55"/>
      <c r="E4" s="55"/>
      <c r="F4" s="55"/>
      <c r="G4" s="55"/>
      <c r="H4" s="55"/>
      <c r="I4" s="55"/>
    </row>
    <row r="5" spans="1:9" s="4" customFormat="1" ht="12.75" customHeight="1">
      <c r="A5" s="6"/>
      <c r="B5" s="6"/>
      <c r="C5" s="6"/>
      <c r="D5" s="6"/>
      <c r="E5" s="6"/>
      <c r="F5" s="6"/>
      <c r="G5" s="6"/>
      <c r="H5" s="6"/>
      <c r="I5" s="6"/>
    </row>
    <row r="6" spans="1:9" s="4" customFormat="1" ht="12.75" customHeight="1">
      <c r="A6" s="7"/>
      <c r="B6" s="6"/>
      <c r="C6" s="7"/>
      <c r="D6" s="7"/>
      <c r="E6" s="7"/>
      <c r="F6" s="7"/>
      <c r="G6" s="7"/>
      <c r="H6" s="7"/>
      <c r="I6" s="7"/>
    </row>
    <row r="7" ht="9.75" customHeight="1"/>
    <row r="8" spans="1:9" ht="27.75" customHeight="1">
      <c r="A8" s="8" t="s">
        <v>3</v>
      </c>
      <c r="B8" s="9" t="s">
        <v>4</v>
      </c>
      <c r="C8" s="10" t="s">
        <v>5</v>
      </c>
      <c r="D8" s="10" t="s">
        <v>6</v>
      </c>
      <c r="E8" s="9" t="s">
        <v>7</v>
      </c>
      <c r="F8" s="10" t="s">
        <v>8</v>
      </c>
      <c r="G8" s="11" t="s">
        <v>9</v>
      </c>
      <c r="H8" s="12" t="s">
        <v>10</v>
      </c>
      <c r="I8" s="13" t="s">
        <v>11</v>
      </c>
    </row>
    <row r="9" spans="1:9" s="18" customFormat="1" ht="12.75">
      <c r="A9" s="14">
        <v>1</v>
      </c>
      <c r="B9" s="14">
        <v>20</v>
      </c>
      <c r="C9" s="15" t="s">
        <v>12</v>
      </c>
      <c r="D9" s="16" t="s">
        <v>13</v>
      </c>
      <c r="E9" s="14">
        <v>1981</v>
      </c>
      <c r="F9" s="15" t="s">
        <v>14</v>
      </c>
      <c r="G9" s="14" t="str">
        <f aca="true" t="shared" si="0" ref="G9:G33">IF($D9="m",IF($E$1-$E9&gt;19,IF($E$1-$E9&lt;40,"A",IF($E$1-$E9&gt;49,IF($E$1-$E9&gt;59,"D","C"),"B")),"A"),IF($E$1-$E9&gt;19,IF($E$1-$E9&lt;35,"E","F"),"E"))</f>
        <v>A</v>
      </c>
      <c r="H9" s="14">
        <f>COUNTIF($G$9:$G9,$G9)</f>
        <v>1</v>
      </c>
      <c r="I9" s="17">
        <v>0.03373842592592593</v>
      </c>
    </row>
    <row r="10" spans="1:9" s="23" customFormat="1" ht="12.75">
      <c r="A10" s="19">
        <v>2</v>
      </c>
      <c r="B10" s="19">
        <v>13</v>
      </c>
      <c r="C10" s="20" t="s">
        <v>15</v>
      </c>
      <c r="D10" s="21" t="s">
        <v>13</v>
      </c>
      <c r="E10" s="19">
        <v>1986</v>
      </c>
      <c r="F10" s="20" t="s">
        <v>16</v>
      </c>
      <c r="G10" s="19" t="str">
        <f t="shared" si="0"/>
        <v>A</v>
      </c>
      <c r="H10" s="19">
        <f>COUNTIF($G$9:$G10,$G10)</f>
        <v>2</v>
      </c>
      <c r="I10" s="22">
        <v>0.034270833333333334</v>
      </c>
    </row>
    <row r="11" spans="1:9" s="18" customFormat="1" ht="12.75">
      <c r="A11" s="14">
        <v>3</v>
      </c>
      <c r="B11" s="14">
        <v>59</v>
      </c>
      <c r="C11" s="15" t="s">
        <v>17</v>
      </c>
      <c r="D11" s="16" t="s">
        <v>13</v>
      </c>
      <c r="E11" s="14">
        <v>1968</v>
      </c>
      <c r="F11" s="15" t="s">
        <v>18</v>
      </c>
      <c r="G11" s="14" t="str">
        <f t="shared" si="0"/>
        <v>B</v>
      </c>
      <c r="H11" s="14">
        <f>COUNTIF($G$9:$G11,$G11)</f>
        <v>1</v>
      </c>
      <c r="I11" s="17">
        <v>0.03453703703703704</v>
      </c>
    </row>
    <row r="12" spans="1:9" s="23" customFormat="1" ht="12.75">
      <c r="A12" s="24">
        <v>4</v>
      </c>
      <c r="B12" s="24">
        <v>121</v>
      </c>
      <c r="C12" s="25" t="s">
        <v>19</v>
      </c>
      <c r="D12" s="26" t="s">
        <v>13</v>
      </c>
      <c r="E12" s="24">
        <v>1981</v>
      </c>
      <c r="F12" s="25" t="s">
        <v>20</v>
      </c>
      <c r="G12" s="24" t="str">
        <f t="shared" si="0"/>
        <v>A</v>
      </c>
      <c r="H12" s="24">
        <f>COUNTIF($G$9:$G12,$G12)</f>
        <v>3</v>
      </c>
      <c r="I12" s="27">
        <v>0.03497685185185185</v>
      </c>
    </row>
    <row r="13" spans="1:9" s="32" customFormat="1" ht="12.75">
      <c r="A13" s="28">
        <v>5</v>
      </c>
      <c r="B13" s="28">
        <v>91</v>
      </c>
      <c r="C13" s="29" t="s">
        <v>21</v>
      </c>
      <c r="D13" s="30" t="s">
        <v>13</v>
      </c>
      <c r="E13" s="28">
        <v>1974</v>
      </c>
      <c r="F13" s="29" t="s">
        <v>22</v>
      </c>
      <c r="G13" s="28" t="str">
        <f t="shared" si="0"/>
        <v>A</v>
      </c>
      <c r="H13" s="28">
        <f>COUNTIF($G$9:$G13,$G13)</f>
        <v>4</v>
      </c>
      <c r="I13" s="31">
        <v>0.03534722222222222</v>
      </c>
    </row>
    <row r="14" spans="1:9" s="32" customFormat="1" ht="12.75">
      <c r="A14" s="28">
        <v>6</v>
      </c>
      <c r="B14" s="28">
        <v>130</v>
      </c>
      <c r="C14" s="29" t="s">
        <v>23</v>
      </c>
      <c r="D14" s="30" t="s">
        <v>13</v>
      </c>
      <c r="E14" s="28">
        <v>1975</v>
      </c>
      <c r="F14" s="29" t="s">
        <v>24</v>
      </c>
      <c r="G14" s="28" t="str">
        <f t="shared" si="0"/>
        <v>A</v>
      </c>
      <c r="H14" s="28">
        <f>COUNTIF($G$9:$G14,$G14)</f>
        <v>5</v>
      </c>
      <c r="I14" s="31">
        <v>0.03594907407407407</v>
      </c>
    </row>
    <row r="15" spans="1:9" ht="12.75">
      <c r="A15" s="28">
        <v>7</v>
      </c>
      <c r="B15" s="28">
        <v>63</v>
      </c>
      <c r="C15" s="29" t="s">
        <v>25</v>
      </c>
      <c r="D15" s="30" t="s">
        <v>13</v>
      </c>
      <c r="E15" s="28">
        <v>1983</v>
      </c>
      <c r="F15" s="29" t="s">
        <v>26</v>
      </c>
      <c r="G15" s="28" t="str">
        <f t="shared" si="0"/>
        <v>A</v>
      </c>
      <c r="H15" s="28">
        <f>COUNTIF($G$9:$G15,$G15)</f>
        <v>6</v>
      </c>
      <c r="I15" s="31">
        <v>0.036423611111111115</v>
      </c>
    </row>
    <row r="16" spans="1:9" ht="12.75">
      <c r="A16" s="14">
        <v>8</v>
      </c>
      <c r="B16" s="14">
        <v>136</v>
      </c>
      <c r="C16" s="15" t="s">
        <v>27</v>
      </c>
      <c r="D16" s="16" t="s">
        <v>13</v>
      </c>
      <c r="E16" s="14">
        <v>1966</v>
      </c>
      <c r="F16" s="15" t="s">
        <v>24</v>
      </c>
      <c r="G16" s="14" t="str">
        <f t="shared" si="0"/>
        <v>B</v>
      </c>
      <c r="H16" s="14">
        <f>COUNTIF($G$9:$G16,$G16)</f>
        <v>2</v>
      </c>
      <c r="I16" s="17">
        <v>0.03652777777777778</v>
      </c>
    </row>
    <row r="17" spans="1:9" ht="12.75">
      <c r="A17" s="28">
        <v>9</v>
      </c>
      <c r="B17" s="28">
        <v>147</v>
      </c>
      <c r="C17" s="29" t="s">
        <v>28</v>
      </c>
      <c r="D17" s="30" t="s">
        <v>13</v>
      </c>
      <c r="E17" s="28">
        <v>1973</v>
      </c>
      <c r="F17" s="29" t="s">
        <v>29</v>
      </c>
      <c r="G17" s="28" t="str">
        <f t="shared" si="0"/>
        <v>A</v>
      </c>
      <c r="H17" s="28">
        <f>COUNTIF($G$9:$G17,$G17)</f>
        <v>7</v>
      </c>
      <c r="I17" s="31">
        <v>0.03712962962962963</v>
      </c>
    </row>
    <row r="18" spans="1:9" s="18" customFormat="1" ht="12.75">
      <c r="A18" s="24">
        <v>10</v>
      </c>
      <c r="B18" s="24">
        <v>28</v>
      </c>
      <c r="C18" s="25" t="s">
        <v>30</v>
      </c>
      <c r="D18" s="26" t="s">
        <v>13</v>
      </c>
      <c r="E18" s="24">
        <v>1962</v>
      </c>
      <c r="F18" s="25" t="s">
        <v>31</v>
      </c>
      <c r="G18" s="24" t="str">
        <f t="shared" si="0"/>
        <v>B</v>
      </c>
      <c r="H18" s="24">
        <f>COUNTIF($G$9:$G18,$G18)</f>
        <v>3</v>
      </c>
      <c r="I18" s="27">
        <v>0.03738425925925926</v>
      </c>
    </row>
    <row r="19" spans="1:9" ht="12.75">
      <c r="A19" s="28">
        <v>11</v>
      </c>
      <c r="B19" s="28">
        <v>142</v>
      </c>
      <c r="C19" s="29" t="s">
        <v>32</v>
      </c>
      <c r="D19" s="30" t="s">
        <v>13</v>
      </c>
      <c r="E19" s="28">
        <v>1975</v>
      </c>
      <c r="F19" s="29" t="s">
        <v>33</v>
      </c>
      <c r="G19" s="28" t="str">
        <f t="shared" si="0"/>
        <v>A</v>
      </c>
      <c r="H19" s="28">
        <f>COUNTIF($G$9:$G19,$G19)</f>
        <v>8</v>
      </c>
      <c r="I19" s="31">
        <v>0.037731481481481484</v>
      </c>
    </row>
    <row r="20" spans="1:9" ht="12.75">
      <c r="A20" s="28">
        <v>12</v>
      </c>
      <c r="B20" s="28">
        <v>32</v>
      </c>
      <c r="C20" s="29" t="s">
        <v>34</v>
      </c>
      <c r="D20" s="30" t="s">
        <v>13</v>
      </c>
      <c r="E20" s="28">
        <v>1970</v>
      </c>
      <c r="F20" s="29" t="s">
        <v>35</v>
      </c>
      <c r="G20" s="28" t="str">
        <f t="shared" si="0"/>
        <v>B</v>
      </c>
      <c r="H20" s="28">
        <f>COUNTIF($G$9:$G20,$G20)</f>
        <v>4</v>
      </c>
      <c r="I20" s="31">
        <v>0.03782407407407407</v>
      </c>
    </row>
    <row r="21" spans="1:9" ht="12.75">
      <c r="A21" s="28">
        <v>13</v>
      </c>
      <c r="B21" s="28">
        <v>54</v>
      </c>
      <c r="C21" s="29" t="s">
        <v>36</v>
      </c>
      <c r="D21" s="30" t="s">
        <v>13</v>
      </c>
      <c r="E21" s="28">
        <v>1965</v>
      </c>
      <c r="F21" s="29" t="s">
        <v>37</v>
      </c>
      <c r="G21" s="28" t="str">
        <f t="shared" si="0"/>
        <v>B</v>
      </c>
      <c r="H21" s="28">
        <f>COUNTIF($G$9:$G21,$G21)</f>
        <v>5</v>
      </c>
      <c r="I21" s="31">
        <v>0.03806712962962963</v>
      </c>
    </row>
    <row r="22" spans="1:9" ht="12.75">
      <c r="A22" s="28">
        <v>14</v>
      </c>
      <c r="B22" s="28">
        <v>86</v>
      </c>
      <c r="C22" s="29" t="s">
        <v>38</v>
      </c>
      <c r="D22" s="30" t="s">
        <v>13</v>
      </c>
      <c r="E22" s="28">
        <v>1969</v>
      </c>
      <c r="F22" s="29" t="s">
        <v>39</v>
      </c>
      <c r="G22" s="28" t="str">
        <f t="shared" si="0"/>
        <v>B</v>
      </c>
      <c r="H22" s="28">
        <f>COUNTIF($G$9:$G22,$G22)</f>
        <v>6</v>
      </c>
      <c r="I22" s="31">
        <v>0.03822916666666667</v>
      </c>
    </row>
    <row r="23" spans="1:9" ht="12.75">
      <c r="A23" s="14">
        <v>15</v>
      </c>
      <c r="B23" s="14">
        <v>145</v>
      </c>
      <c r="C23" s="15" t="s">
        <v>40</v>
      </c>
      <c r="D23" s="16" t="s">
        <v>13</v>
      </c>
      <c r="E23" s="14">
        <v>1961</v>
      </c>
      <c r="F23" s="15" t="s">
        <v>41</v>
      </c>
      <c r="G23" s="14" t="str">
        <f t="shared" si="0"/>
        <v>C</v>
      </c>
      <c r="H23" s="14">
        <f>COUNTIF($G$9:$G23,$G23)</f>
        <v>1</v>
      </c>
      <c r="I23" s="17">
        <v>0.03824074074074074</v>
      </c>
    </row>
    <row r="24" spans="1:9" ht="12.75">
      <c r="A24" s="28">
        <v>16</v>
      </c>
      <c r="B24" s="28">
        <v>85</v>
      </c>
      <c r="C24" s="29" t="s">
        <v>42</v>
      </c>
      <c r="D24" s="30" t="s">
        <v>13</v>
      </c>
      <c r="E24" s="28">
        <v>1973</v>
      </c>
      <c r="F24" s="29" t="s">
        <v>43</v>
      </c>
      <c r="G24" s="28" t="str">
        <f t="shared" si="0"/>
        <v>A</v>
      </c>
      <c r="H24" s="28">
        <f>COUNTIF($G$9:$G24,$G24)</f>
        <v>9</v>
      </c>
      <c r="I24" s="31">
        <v>0.03875</v>
      </c>
    </row>
    <row r="25" spans="1:9" ht="12.75">
      <c r="A25" s="28">
        <v>17</v>
      </c>
      <c r="B25" s="28">
        <v>65</v>
      </c>
      <c r="C25" s="29" t="s">
        <v>44</v>
      </c>
      <c r="D25" s="30" t="s">
        <v>13</v>
      </c>
      <c r="E25" s="28">
        <v>1982</v>
      </c>
      <c r="F25" s="29" t="s">
        <v>45</v>
      </c>
      <c r="G25" s="28" t="str">
        <f t="shared" si="0"/>
        <v>A</v>
      </c>
      <c r="H25" s="28">
        <f>COUNTIF($G$9:$G25,$G25)</f>
        <v>10</v>
      </c>
      <c r="I25" s="31">
        <v>0.03916666666666666</v>
      </c>
    </row>
    <row r="26" spans="1:9" s="23" customFormat="1" ht="12.75">
      <c r="A26" s="19">
        <v>18</v>
      </c>
      <c r="B26" s="19">
        <v>15</v>
      </c>
      <c r="C26" s="20" t="s">
        <v>46</v>
      </c>
      <c r="D26" s="21" t="s">
        <v>13</v>
      </c>
      <c r="E26" s="19">
        <v>1959</v>
      </c>
      <c r="F26" s="20" t="s">
        <v>47</v>
      </c>
      <c r="G26" s="19" t="str">
        <f t="shared" si="0"/>
        <v>C</v>
      </c>
      <c r="H26" s="19">
        <f>COUNTIF($G$9:$G26,$G26)</f>
        <v>2</v>
      </c>
      <c r="I26" s="22">
        <v>0.039328703703703706</v>
      </c>
    </row>
    <row r="27" spans="1:9" ht="12.75">
      <c r="A27" s="28">
        <v>19</v>
      </c>
      <c r="B27" s="28">
        <v>17</v>
      </c>
      <c r="C27" s="29" t="s">
        <v>48</v>
      </c>
      <c r="D27" s="30" t="s">
        <v>13</v>
      </c>
      <c r="E27" s="28">
        <v>1967</v>
      </c>
      <c r="F27" s="29" t="s">
        <v>49</v>
      </c>
      <c r="G27" s="28" t="str">
        <f t="shared" si="0"/>
        <v>B</v>
      </c>
      <c r="H27" s="28">
        <f>COUNTIF($G$9:$G27,$G27)</f>
        <v>7</v>
      </c>
      <c r="I27" s="31">
        <v>0.039768518518518516</v>
      </c>
    </row>
    <row r="28" spans="1:9" s="32" customFormat="1" ht="12.75">
      <c r="A28" s="28">
        <v>20</v>
      </c>
      <c r="B28" s="28">
        <v>84</v>
      </c>
      <c r="C28" s="29" t="s">
        <v>50</v>
      </c>
      <c r="D28" s="30" t="s">
        <v>13</v>
      </c>
      <c r="E28" s="28">
        <v>1963</v>
      </c>
      <c r="F28" s="29" t="s">
        <v>51</v>
      </c>
      <c r="G28" s="28" t="str">
        <f t="shared" si="0"/>
        <v>B</v>
      </c>
      <c r="H28" s="28">
        <f>COUNTIF($G$9:$G28,$G28)</f>
        <v>8</v>
      </c>
      <c r="I28" s="31">
        <v>0.03986111111111111</v>
      </c>
    </row>
    <row r="29" spans="1:9" ht="12.75">
      <c r="A29" s="28">
        <v>21</v>
      </c>
      <c r="B29" s="28">
        <v>122</v>
      </c>
      <c r="C29" s="29" t="s">
        <v>52</v>
      </c>
      <c r="D29" s="30" t="s">
        <v>13</v>
      </c>
      <c r="E29" s="28">
        <v>1965</v>
      </c>
      <c r="F29" s="29" t="s">
        <v>53</v>
      </c>
      <c r="G29" s="28" t="str">
        <f t="shared" si="0"/>
        <v>B</v>
      </c>
      <c r="H29" s="28">
        <f>COUNTIF($G$9:$G29,$G29)</f>
        <v>9</v>
      </c>
      <c r="I29" s="31">
        <v>0.04023148148148148</v>
      </c>
    </row>
    <row r="30" spans="1:9" ht="12.75">
      <c r="A30" s="14">
        <v>22</v>
      </c>
      <c r="B30" s="14">
        <v>38</v>
      </c>
      <c r="C30" s="15" t="s">
        <v>54</v>
      </c>
      <c r="D30" s="16" t="s">
        <v>13</v>
      </c>
      <c r="E30" s="14">
        <v>1951</v>
      </c>
      <c r="F30" s="33" t="s">
        <v>55</v>
      </c>
      <c r="G30" s="14" t="str">
        <f t="shared" si="0"/>
        <v>D</v>
      </c>
      <c r="H30" s="14">
        <f>COUNTIF($G$9:$G30,$G30)</f>
        <v>1</v>
      </c>
      <c r="I30" s="17">
        <v>0.04037037037037037</v>
      </c>
    </row>
    <row r="31" spans="1:9" s="18" customFormat="1" ht="12.75">
      <c r="A31" s="28">
        <v>23</v>
      </c>
      <c r="B31" s="28">
        <v>92</v>
      </c>
      <c r="C31" s="29" t="s">
        <v>56</v>
      </c>
      <c r="D31" s="30" t="s">
        <v>13</v>
      </c>
      <c r="E31" s="28">
        <v>1983</v>
      </c>
      <c r="F31" s="29" t="s">
        <v>57</v>
      </c>
      <c r="G31" s="28" t="str">
        <f t="shared" si="0"/>
        <v>A</v>
      </c>
      <c r="H31" s="28">
        <f>COUNTIF($G$9:$G31,$G31)</f>
        <v>11</v>
      </c>
      <c r="I31" s="31">
        <v>0.041122685185185186</v>
      </c>
    </row>
    <row r="32" spans="1:9" s="18" customFormat="1" ht="12.75">
      <c r="A32" s="24">
        <v>24</v>
      </c>
      <c r="B32" s="24">
        <v>133</v>
      </c>
      <c r="C32" s="25" t="s">
        <v>58</v>
      </c>
      <c r="D32" s="26" t="s">
        <v>13</v>
      </c>
      <c r="E32" s="24">
        <v>1958</v>
      </c>
      <c r="F32" s="25" t="s">
        <v>59</v>
      </c>
      <c r="G32" s="24" t="str">
        <f t="shared" si="0"/>
        <v>C</v>
      </c>
      <c r="H32" s="24">
        <f>COUNTIF($G$9:$G32,$G32)</f>
        <v>3</v>
      </c>
      <c r="I32" s="27">
        <v>0.041296296296296296</v>
      </c>
    </row>
    <row r="33" spans="1:9" ht="12.75">
      <c r="A33" s="28">
        <v>25</v>
      </c>
      <c r="B33" s="28">
        <v>52</v>
      </c>
      <c r="C33" s="29" t="s">
        <v>60</v>
      </c>
      <c r="D33" s="30" t="s">
        <v>13</v>
      </c>
      <c r="E33" s="28">
        <v>1960</v>
      </c>
      <c r="F33" s="29" t="s">
        <v>61</v>
      </c>
      <c r="G33" s="28" t="str">
        <f t="shared" si="0"/>
        <v>C</v>
      </c>
      <c r="H33" s="28">
        <f>COUNTIF($G$9:$G33,$G33)</f>
        <v>4</v>
      </c>
      <c r="I33" s="31">
        <v>0.04162037037037037</v>
      </c>
    </row>
    <row r="34" spans="1:9" ht="12.75">
      <c r="A34" s="14">
        <v>26</v>
      </c>
      <c r="B34" s="14">
        <v>131</v>
      </c>
      <c r="C34" s="15" t="s">
        <v>62</v>
      </c>
      <c r="D34" s="16" t="s">
        <v>63</v>
      </c>
      <c r="E34" s="14">
        <v>1962</v>
      </c>
      <c r="F34" s="15" t="s">
        <v>64</v>
      </c>
      <c r="G34" s="14" t="s">
        <v>65</v>
      </c>
      <c r="H34" s="14">
        <f>COUNTIF($G$9:$G34,$G34)</f>
        <v>1</v>
      </c>
      <c r="I34" s="17">
        <v>0.04163194444444445</v>
      </c>
    </row>
    <row r="35" spans="1:9" ht="12.75">
      <c r="A35" s="28">
        <v>27</v>
      </c>
      <c r="B35" s="28">
        <v>7</v>
      </c>
      <c r="C35" s="29" t="s">
        <v>66</v>
      </c>
      <c r="D35" s="30" t="s">
        <v>13</v>
      </c>
      <c r="E35" s="28">
        <v>1959</v>
      </c>
      <c r="F35" s="29" t="s">
        <v>14</v>
      </c>
      <c r="G35" s="28" t="str">
        <f aca="true" t="shared" si="1" ref="G35:G66">IF($D35="m",IF($E$1-$E35&gt;19,IF($E$1-$E35&lt;40,"A",IF($E$1-$E35&gt;49,IF($E$1-$E35&gt;59,"D","C"),"B")),"A"),IF($E$1-$E35&gt;19,IF($E$1-$E35&lt;35,"E","F"),"E"))</f>
        <v>C</v>
      </c>
      <c r="H35" s="28">
        <f>COUNTIF($G$9:$G35,$G35)</f>
        <v>5</v>
      </c>
      <c r="I35" s="31">
        <v>0.042013888888888885</v>
      </c>
    </row>
    <row r="36" spans="1:9" ht="12.75">
      <c r="A36" s="28">
        <v>28</v>
      </c>
      <c r="B36" s="28">
        <v>90</v>
      </c>
      <c r="C36" s="29" t="s">
        <v>67</v>
      </c>
      <c r="D36" s="30" t="s">
        <v>13</v>
      </c>
      <c r="E36" s="28">
        <v>1990</v>
      </c>
      <c r="F36" s="29" t="s">
        <v>51</v>
      </c>
      <c r="G36" s="28" t="str">
        <f t="shared" si="1"/>
        <v>A</v>
      </c>
      <c r="H36" s="28">
        <f>COUNTIF($G$9:$G36,$G36)</f>
        <v>12</v>
      </c>
      <c r="I36" s="31">
        <v>0.04245370370370371</v>
      </c>
    </row>
    <row r="37" spans="1:9" ht="12.75">
      <c r="A37" s="28">
        <v>29</v>
      </c>
      <c r="B37" s="28">
        <v>36</v>
      </c>
      <c r="C37" s="29" t="s">
        <v>68</v>
      </c>
      <c r="D37" s="30" t="s">
        <v>13</v>
      </c>
      <c r="E37" s="28">
        <v>1958</v>
      </c>
      <c r="F37" s="29" t="s">
        <v>69</v>
      </c>
      <c r="G37" s="28" t="str">
        <f t="shared" si="1"/>
        <v>C</v>
      </c>
      <c r="H37" s="28">
        <f>COUNTIF($G$9:$G37,$G37)</f>
        <v>6</v>
      </c>
      <c r="I37" s="31">
        <v>0.04255787037037037</v>
      </c>
    </row>
    <row r="38" spans="1:9" s="23" customFormat="1" ht="12.75">
      <c r="A38" s="28">
        <v>30</v>
      </c>
      <c r="B38" s="28">
        <v>127</v>
      </c>
      <c r="C38" s="29" t="s">
        <v>70</v>
      </c>
      <c r="D38" s="30" t="s">
        <v>13</v>
      </c>
      <c r="E38" s="28">
        <v>1980</v>
      </c>
      <c r="F38" s="29" t="s">
        <v>71</v>
      </c>
      <c r="G38" s="28" t="str">
        <f t="shared" si="1"/>
        <v>A</v>
      </c>
      <c r="H38" s="28">
        <f>COUNTIF($G$9:$G38,$G38)</f>
        <v>13</v>
      </c>
      <c r="I38" s="31">
        <v>0.042581018518518525</v>
      </c>
    </row>
    <row r="39" spans="1:9" s="23" customFormat="1" ht="12.75">
      <c r="A39" s="28">
        <v>31</v>
      </c>
      <c r="B39" s="28">
        <v>126</v>
      </c>
      <c r="C39" s="29" t="s">
        <v>72</v>
      </c>
      <c r="D39" s="30" t="s">
        <v>13</v>
      </c>
      <c r="E39" s="28">
        <v>1955</v>
      </c>
      <c r="F39" s="29" t="s">
        <v>73</v>
      </c>
      <c r="G39" s="28" t="str">
        <f t="shared" si="1"/>
        <v>C</v>
      </c>
      <c r="H39" s="28">
        <f>COUNTIF($G$9:$G39,$G39)</f>
        <v>7</v>
      </c>
      <c r="I39" s="31">
        <v>0.04263888888888889</v>
      </c>
    </row>
    <row r="40" spans="1:9" ht="12.75">
      <c r="A40" s="19">
        <v>32</v>
      </c>
      <c r="B40" s="19">
        <v>89</v>
      </c>
      <c r="C40" s="20" t="s">
        <v>74</v>
      </c>
      <c r="D40" s="21" t="s">
        <v>13</v>
      </c>
      <c r="E40" s="19">
        <v>1950</v>
      </c>
      <c r="F40" s="20" t="s">
        <v>75</v>
      </c>
      <c r="G40" s="19" t="str">
        <f t="shared" si="1"/>
        <v>D</v>
      </c>
      <c r="H40" s="19">
        <f>COUNTIF($G$9:$G40,$G40)</f>
        <v>2</v>
      </c>
      <c r="I40" s="22">
        <v>0.04282407407407407</v>
      </c>
    </row>
    <row r="41" spans="1:9" ht="12.75">
      <c r="A41" s="28">
        <v>33</v>
      </c>
      <c r="B41" s="28">
        <v>25</v>
      </c>
      <c r="C41" s="29" t="s">
        <v>76</v>
      </c>
      <c r="D41" s="30" t="s">
        <v>13</v>
      </c>
      <c r="E41" s="28">
        <v>1978</v>
      </c>
      <c r="F41" s="29" t="s">
        <v>77</v>
      </c>
      <c r="G41" s="28" t="str">
        <f t="shared" si="1"/>
        <v>A</v>
      </c>
      <c r="H41" s="28">
        <f>COUNTIF($G$9:$G41,$G41)</f>
        <v>14</v>
      </c>
      <c r="I41" s="31">
        <v>0.04296296296296296</v>
      </c>
    </row>
    <row r="42" spans="1:9" s="32" customFormat="1" ht="12.75">
      <c r="A42" s="28">
        <v>34</v>
      </c>
      <c r="B42" s="28">
        <v>137</v>
      </c>
      <c r="C42" s="29" t="s">
        <v>78</v>
      </c>
      <c r="D42" s="30" t="s">
        <v>13</v>
      </c>
      <c r="E42" s="28">
        <v>1971</v>
      </c>
      <c r="F42" s="29" t="s">
        <v>47</v>
      </c>
      <c r="G42" s="28" t="str">
        <f t="shared" si="1"/>
        <v>B</v>
      </c>
      <c r="H42" s="28">
        <f>COUNTIF($G$9:$G42,$G42)</f>
        <v>10</v>
      </c>
      <c r="I42" s="31">
        <v>0.04311342592592593</v>
      </c>
    </row>
    <row r="43" spans="1:9" ht="12.75">
      <c r="A43" s="28">
        <v>35</v>
      </c>
      <c r="B43" s="28">
        <v>104</v>
      </c>
      <c r="C43" s="29" t="s">
        <v>79</v>
      </c>
      <c r="D43" s="30" t="s">
        <v>13</v>
      </c>
      <c r="E43" s="28">
        <v>1966</v>
      </c>
      <c r="F43" s="29" t="s">
        <v>80</v>
      </c>
      <c r="G43" s="28" t="str">
        <f t="shared" si="1"/>
        <v>B</v>
      </c>
      <c r="H43" s="28">
        <f>COUNTIF($G$9:$G43,$G43)</f>
        <v>11</v>
      </c>
      <c r="I43" s="31">
        <v>0.043125</v>
      </c>
    </row>
    <row r="44" spans="1:9" ht="12.75">
      <c r="A44" s="28">
        <v>36</v>
      </c>
      <c r="B44" s="28">
        <v>146</v>
      </c>
      <c r="C44" s="29" t="s">
        <v>81</v>
      </c>
      <c r="D44" s="30" t="s">
        <v>13</v>
      </c>
      <c r="E44" s="28">
        <v>1957</v>
      </c>
      <c r="F44" s="29" t="s">
        <v>82</v>
      </c>
      <c r="G44" s="28" t="str">
        <f t="shared" si="1"/>
        <v>C</v>
      </c>
      <c r="H44" s="28">
        <f>COUNTIF($G$9:$G44,$G44)</f>
        <v>8</v>
      </c>
      <c r="I44" s="31">
        <v>0.04313657407407407</v>
      </c>
    </row>
    <row r="45" spans="1:9" ht="12.75">
      <c r="A45" s="24">
        <v>37</v>
      </c>
      <c r="B45" s="24">
        <v>76</v>
      </c>
      <c r="C45" s="25" t="s">
        <v>83</v>
      </c>
      <c r="D45" s="26" t="s">
        <v>13</v>
      </c>
      <c r="E45" s="24">
        <v>1949</v>
      </c>
      <c r="F45" s="25" t="s">
        <v>73</v>
      </c>
      <c r="G45" s="24" t="str">
        <f t="shared" si="1"/>
        <v>D</v>
      </c>
      <c r="H45" s="24">
        <f>COUNTIF($G$9:$G45,$G45)</f>
        <v>3</v>
      </c>
      <c r="I45" s="27">
        <v>0.04346064814814815</v>
      </c>
    </row>
    <row r="46" spans="1:9" ht="12.75">
      <c r="A46" s="19">
        <v>38</v>
      </c>
      <c r="B46" s="19">
        <v>29</v>
      </c>
      <c r="C46" s="20" t="s">
        <v>84</v>
      </c>
      <c r="D46" s="21" t="s">
        <v>63</v>
      </c>
      <c r="E46" s="19">
        <v>1978</v>
      </c>
      <c r="F46" s="20" t="s">
        <v>85</v>
      </c>
      <c r="G46" s="19" t="str">
        <f t="shared" si="1"/>
        <v>E</v>
      </c>
      <c r="H46" s="19">
        <f>COUNTIF($G$9:$G46,$G46)</f>
        <v>2</v>
      </c>
      <c r="I46" s="22">
        <v>0.04355324074074074</v>
      </c>
    </row>
    <row r="47" spans="1:9" ht="12.75">
      <c r="A47" s="24">
        <v>39</v>
      </c>
      <c r="B47" s="24">
        <v>51</v>
      </c>
      <c r="C47" s="25" t="s">
        <v>86</v>
      </c>
      <c r="D47" s="26" t="s">
        <v>63</v>
      </c>
      <c r="E47" s="24">
        <v>1994</v>
      </c>
      <c r="F47" s="25" t="s">
        <v>51</v>
      </c>
      <c r="G47" s="24" t="str">
        <f t="shared" si="1"/>
        <v>E</v>
      </c>
      <c r="H47" s="24">
        <f>COUNTIF($G$9:$G47,$G47)</f>
        <v>3</v>
      </c>
      <c r="I47" s="27">
        <v>0.04376157407407408</v>
      </c>
    </row>
    <row r="48" spans="1:9" s="32" customFormat="1" ht="12.75">
      <c r="A48" s="28">
        <v>40</v>
      </c>
      <c r="B48" s="28">
        <v>100</v>
      </c>
      <c r="C48" s="29" t="s">
        <v>87</v>
      </c>
      <c r="D48" s="30" t="s">
        <v>13</v>
      </c>
      <c r="E48" s="28">
        <v>1977</v>
      </c>
      <c r="F48" s="29" t="s">
        <v>88</v>
      </c>
      <c r="G48" s="28" t="str">
        <f t="shared" si="1"/>
        <v>A</v>
      </c>
      <c r="H48" s="28">
        <f>COUNTIF($G$9:$G48,$G48)</f>
        <v>15</v>
      </c>
      <c r="I48" s="31">
        <v>0.04459490740740741</v>
      </c>
    </row>
    <row r="49" spans="1:9" ht="12.75">
      <c r="A49" s="28">
        <v>41</v>
      </c>
      <c r="B49" s="28">
        <v>115</v>
      </c>
      <c r="C49" s="29" t="s">
        <v>89</v>
      </c>
      <c r="D49" s="30" t="s">
        <v>13</v>
      </c>
      <c r="E49" s="28">
        <v>1959</v>
      </c>
      <c r="F49" s="29" t="s">
        <v>90</v>
      </c>
      <c r="G49" s="28" t="str">
        <f t="shared" si="1"/>
        <v>C</v>
      </c>
      <c r="H49" s="28">
        <f>COUNTIF($G$9:$G49,$G49)</f>
        <v>9</v>
      </c>
      <c r="I49" s="31">
        <v>0.04462962962962963</v>
      </c>
    </row>
    <row r="50" spans="1:9" ht="12.75">
      <c r="A50" s="28">
        <v>42</v>
      </c>
      <c r="B50" s="28">
        <v>116</v>
      </c>
      <c r="C50" s="29" t="s">
        <v>91</v>
      </c>
      <c r="D50" s="30" t="s">
        <v>13</v>
      </c>
      <c r="E50" s="28">
        <v>1965</v>
      </c>
      <c r="F50" s="29" t="s">
        <v>92</v>
      </c>
      <c r="G50" s="28" t="str">
        <f t="shared" si="1"/>
        <v>B</v>
      </c>
      <c r="H50" s="28">
        <f>COUNTIF($G$9:$G50,$G50)</f>
        <v>12</v>
      </c>
      <c r="I50" s="31">
        <v>0.044675925925925924</v>
      </c>
    </row>
    <row r="51" spans="1:9" ht="12.75">
      <c r="A51" s="28">
        <v>43</v>
      </c>
      <c r="B51" s="28">
        <v>139</v>
      </c>
      <c r="C51" s="29" t="s">
        <v>93</v>
      </c>
      <c r="D51" s="30" t="s">
        <v>13</v>
      </c>
      <c r="E51" s="28">
        <v>1973</v>
      </c>
      <c r="F51" s="29" t="s">
        <v>39</v>
      </c>
      <c r="G51" s="28" t="str">
        <f t="shared" si="1"/>
        <v>A</v>
      </c>
      <c r="H51" s="28">
        <f>COUNTIF($G$9:$G51,$G51)</f>
        <v>16</v>
      </c>
      <c r="I51" s="31">
        <v>0.044675925925925924</v>
      </c>
    </row>
    <row r="52" spans="1:9" ht="12.75">
      <c r="A52" s="28">
        <v>44</v>
      </c>
      <c r="B52" s="28">
        <v>108</v>
      </c>
      <c r="C52" s="29" t="s">
        <v>94</v>
      </c>
      <c r="D52" s="30" t="s">
        <v>13</v>
      </c>
      <c r="E52" s="28">
        <v>1967</v>
      </c>
      <c r="F52" s="29" t="s">
        <v>92</v>
      </c>
      <c r="G52" s="28" t="str">
        <f t="shared" si="1"/>
        <v>B</v>
      </c>
      <c r="H52" s="28">
        <f>COUNTIF($G$9:$G52,$G52)</f>
        <v>13</v>
      </c>
      <c r="I52" s="31">
        <v>0.04501157407407407</v>
      </c>
    </row>
    <row r="53" spans="1:9" s="18" customFormat="1" ht="12.75">
      <c r="A53" s="28">
        <v>45</v>
      </c>
      <c r="B53" s="28">
        <v>37</v>
      </c>
      <c r="C53" s="29" t="s">
        <v>95</v>
      </c>
      <c r="D53" s="30" t="s">
        <v>13</v>
      </c>
      <c r="E53" s="28">
        <v>1964</v>
      </c>
      <c r="F53" s="29" t="s">
        <v>71</v>
      </c>
      <c r="G53" s="28" t="str">
        <f t="shared" si="1"/>
        <v>B</v>
      </c>
      <c r="H53" s="28">
        <f>COUNTIF($G$9:$G53,$G53)</f>
        <v>14</v>
      </c>
      <c r="I53" s="31">
        <v>0.04510416666666667</v>
      </c>
    </row>
    <row r="54" spans="1:9" ht="12.75">
      <c r="A54" s="28">
        <v>46</v>
      </c>
      <c r="B54" s="28">
        <v>102</v>
      </c>
      <c r="C54" s="29" t="s">
        <v>96</v>
      </c>
      <c r="D54" s="30" t="s">
        <v>13</v>
      </c>
      <c r="E54" s="28">
        <v>1953</v>
      </c>
      <c r="F54" s="29" t="s">
        <v>39</v>
      </c>
      <c r="G54" s="28" t="str">
        <f t="shared" si="1"/>
        <v>C</v>
      </c>
      <c r="H54" s="28">
        <f>COUNTIF($G$9:$G54,$G54)</f>
        <v>10</v>
      </c>
      <c r="I54" s="31">
        <v>0.045162037037037035</v>
      </c>
    </row>
    <row r="55" spans="1:9" ht="12.75">
      <c r="A55" s="28">
        <v>47</v>
      </c>
      <c r="B55" s="28">
        <v>75</v>
      </c>
      <c r="C55" s="29" t="s">
        <v>97</v>
      </c>
      <c r="D55" s="30" t="s">
        <v>13</v>
      </c>
      <c r="E55" s="28">
        <v>1975</v>
      </c>
      <c r="F55" s="29" t="s">
        <v>98</v>
      </c>
      <c r="G55" s="28" t="str">
        <f t="shared" si="1"/>
        <v>A</v>
      </c>
      <c r="H55" s="28">
        <f>COUNTIF($G$9:$G55,$G55)</f>
        <v>17</v>
      </c>
      <c r="I55" s="31">
        <v>0.045266203703703704</v>
      </c>
    </row>
    <row r="56" spans="1:9" ht="12.75">
      <c r="A56" s="28">
        <v>48</v>
      </c>
      <c r="B56" s="28">
        <v>107</v>
      </c>
      <c r="C56" s="29" t="s">
        <v>99</v>
      </c>
      <c r="D56" s="30" t="s">
        <v>13</v>
      </c>
      <c r="E56" s="28">
        <v>1962</v>
      </c>
      <c r="F56" s="29" t="s">
        <v>47</v>
      </c>
      <c r="G56" s="28" t="str">
        <f t="shared" si="1"/>
        <v>B</v>
      </c>
      <c r="H56" s="28">
        <f>COUNTIF($G$9:$G56,$G56)</f>
        <v>15</v>
      </c>
      <c r="I56" s="31">
        <v>0.04554398148148148</v>
      </c>
    </row>
    <row r="57" spans="1:9" s="23" customFormat="1" ht="12.75">
      <c r="A57" s="28">
        <v>49</v>
      </c>
      <c r="B57" s="28">
        <v>94</v>
      </c>
      <c r="C57" s="29" t="s">
        <v>100</v>
      </c>
      <c r="D57" s="30" t="s">
        <v>13</v>
      </c>
      <c r="E57" s="28">
        <v>1970</v>
      </c>
      <c r="F57" s="29" t="s">
        <v>43</v>
      </c>
      <c r="G57" s="28" t="str">
        <f t="shared" si="1"/>
        <v>B</v>
      </c>
      <c r="H57" s="28">
        <f>COUNTIF($G$9:$G57,$G57)</f>
        <v>16</v>
      </c>
      <c r="I57" s="31">
        <v>0.04559027777777778</v>
      </c>
    </row>
    <row r="58" spans="1:9" ht="12.75">
      <c r="A58" s="28">
        <v>50</v>
      </c>
      <c r="B58" s="28">
        <v>148</v>
      </c>
      <c r="C58" s="29" t="s">
        <v>101</v>
      </c>
      <c r="D58" s="30" t="s">
        <v>13</v>
      </c>
      <c r="E58" s="28">
        <v>1960</v>
      </c>
      <c r="F58" s="29" t="s">
        <v>102</v>
      </c>
      <c r="G58" s="28" t="str">
        <f t="shared" si="1"/>
        <v>C</v>
      </c>
      <c r="H58" s="28">
        <f>COUNTIF($G$9:$G58,$G58)</f>
        <v>11</v>
      </c>
      <c r="I58" s="31">
        <v>0.045717592592592594</v>
      </c>
    </row>
    <row r="59" spans="1:9" ht="12.75">
      <c r="A59" s="28">
        <v>51</v>
      </c>
      <c r="B59" s="28">
        <v>96</v>
      </c>
      <c r="C59" s="29" t="s">
        <v>103</v>
      </c>
      <c r="D59" s="30" t="s">
        <v>13</v>
      </c>
      <c r="E59" s="28">
        <v>1953</v>
      </c>
      <c r="F59" s="29" t="s">
        <v>104</v>
      </c>
      <c r="G59" s="28" t="str">
        <f t="shared" si="1"/>
        <v>C</v>
      </c>
      <c r="H59" s="28">
        <f>COUNTIF($G$9:$G59,$G59)</f>
        <v>12</v>
      </c>
      <c r="I59" s="31">
        <v>0.04598379629629629</v>
      </c>
    </row>
    <row r="60" spans="1:9" ht="12.75">
      <c r="A60" s="28">
        <v>52</v>
      </c>
      <c r="B60" s="28">
        <v>57</v>
      </c>
      <c r="C60" s="29" t="s">
        <v>105</v>
      </c>
      <c r="D60" s="30" t="s">
        <v>13</v>
      </c>
      <c r="E60" s="28">
        <v>1953</v>
      </c>
      <c r="F60" s="29" t="s">
        <v>39</v>
      </c>
      <c r="G60" s="28" t="str">
        <f t="shared" si="1"/>
        <v>C</v>
      </c>
      <c r="H60" s="28">
        <f>COUNTIF($G$9:$G60,$G60)</f>
        <v>13</v>
      </c>
      <c r="I60" s="31">
        <v>0.04604166666666667</v>
      </c>
    </row>
    <row r="61" spans="1:9" ht="12.75">
      <c r="A61" s="28">
        <v>53</v>
      </c>
      <c r="B61" s="28">
        <v>105</v>
      </c>
      <c r="C61" s="29" t="s">
        <v>106</v>
      </c>
      <c r="D61" s="30" t="s">
        <v>13</v>
      </c>
      <c r="E61" s="28">
        <v>1954</v>
      </c>
      <c r="F61" s="29" t="s">
        <v>107</v>
      </c>
      <c r="G61" s="28" t="str">
        <f t="shared" si="1"/>
        <v>C</v>
      </c>
      <c r="H61" s="28">
        <f>COUNTIF($G$9:$G61,$G61)</f>
        <v>14</v>
      </c>
      <c r="I61" s="31">
        <v>0.046099537037037036</v>
      </c>
    </row>
    <row r="62" spans="1:9" ht="12.75">
      <c r="A62" s="28">
        <v>54</v>
      </c>
      <c r="B62" s="28">
        <v>101</v>
      </c>
      <c r="C62" s="29" t="s">
        <v>108</v>
      </c>
      <c r="D62" s="30" t="s">
        <v>13</v>
      </c>
      <c r="E62" s="28">
        <v>1968</v>
      </c>
      <c r="F62" s="29" t="s">
        <v>109</v>
      </c>
      <c r="G62" s="28" t="str">
        <f t="shared" si="1"/>
        <v>B</v>
      </c>
      <c r="H62" s="28">
        <f>COUNTIF($G$9:$G62,$G62)</f>
        <v>17</v>
      </c>
      <c r="I62" s="31">
        <v>0.04612268518518519</v>
      </c>
    </row>
    <row r="63" spans="1:9" ht="12.75">
      <c r="A63" s="28">
        <v>55</v>
      </c>
      <c r="B63" s="28">
        <v>99</v>
      </c>
      <c r="C63" s="29" t="s">
        <v>110</v>
      </c>
      <c r="D63" s="30" t="s">
        <v>13</v>
      </c>
      <c r="E63" s="28">
        <v>1951</v>
      </c>
      <c r="F63" s="29" t="s">
        <v>24</v>
      </c>
      <c r="G63" s="28" t="str">
        <f t="shared" si="1"/>
        <v>D</v>
      </c>
      <c r="H63" s="28">
        <f>COUNTIF($G$9:$G63,$G63)</f>
        <v>4</v>
      </c>
      <c r="I63" s="31">
        <v>0.04646990740740741</v>
      </c>
    </row>
    <row r="64" spans="1:9" s="32" customFormat="1" ht="12.75">
      <c r="A64" s="28">
        <v>56</v>
      </c>
      <c r="B64" s="28">
        <v>10</v>
      </c>
      <c r="C64" s="29" t="s">
        <v>111</v>
      </c>
      <c r="D64" s="30" t="s">
        <v>13</v>
      </c>
      <c r="E64" s="28">
        <v>1956</v>
      </c>
      <c r="F64" s="29" t="s">
        <v>92</v>
      </c>
      <c r="G64" s="28" t="str">
        <f t="shared" si="1"/>
        <v>C</v>
      </c>
      <c r="H64" s="28">
        <f>COUNTIF($G$9:$G64,$G64)</f>
        <v>15</v>
      </c>
      <c r="I64" s="31">
        <v>0.04653935185185185</v>
      </c>
    </row>
    <row r="65" spans="1:9" ht="12.75">
      <c r="A65" s="28">
        <v>57</v>
      </c>
      <c r="B65" s="28">
        <v>22</v>
      </c>
      <c r="C65" s="29" t="s">
        <v>112</v>
      </c>
      <c r="D65" s="30" t="s">
        <v>13</v>
      </c>
      <c r="E65" s="28">
        <v>1987</v>
      </c>
      <c r="F65" s="29" t="s">
        <v>113</v>
      </c>
      <c r="G65" s="28" t="str">
        <f t="shared" si="1"/>
        <v>A</v>
      </c>
      <c r="H65" s="28">
        <f>COUNTIF($G$9:$G65,$G65)</f>
        <v>18</v>
      </c>
      <c r="I65" s="31">
        <v>0.04658564814814815</v>
      </c>
    </row>
    <row r="66" spans="1:9" ht="12.75">
      <c r="A66" s="28">
        <v>58</v>
      </c>
      <c r="B66" s="28">
        <v>72</v>
      </c>
      <c r="C66" s="29" t="s">
        <v>114</v>
      </c>
      <c r="D66" s="30" t="s">
        <v>13</v>
      </c>
      <c r="E66" s="28">
        <v>1961</v>
      </c>
      <c r="F66" s="29" t="s">
        <v>115</v>
      </c>
      <c r="G66" s="28" t="str">
        <f t="shared" si="1"/>
        <v>C</v>
      </c>
      <c r="H66" s="28">
        <f>COUNTIF($G$9:$G66,$G66)</f>
        <v>16</v>
      </c>
      <c r="I66" s="31">
        <v>0.046689814814814816</v>
      </c>
    </row>
    <row r="67" spans="1:9" ht="12.75">
      <c r="A67" s="28">
        <v>59</v>
      </c>
      <c r="B67" s="28">
        <v>48</v>
      </c>
      <c r="C67" s="29" t="s">
        <v>116</v>
      </c>
      <c r="D67" s="30" t="s">
        <v>13</v>
      </c>
      <c r="E67" s="28">
        <v>1970</v>
      </c>
      <c r="F67" s="29" t="s">
        <v>117</v>
      </c>
      <c r="G67" s="28" t="str">
        <f aca="true" t="shared" si="2" ref="G67:G98">IF($D67="m",IF($E$1-$E67&gt;19,IF($E$1-$E67&lt;40,"A",IF($E$1-$E67&gt;49,IF($E$1-$E67&gt;59,"D","C"),"B")),"A"),IF($E$1-$E67&gt;19,IF($E$1-$E67&lt;35,"E","F"),"E"))</f>
        <v>B</v>
      </c>
      <c r="H67" s="28">
        <f>COUNTIF($G$9:$G67,$G67)</f>
        <v>18</v>
      </c>
      <c r="I67" s="31">
        <v>0.046898148148148154</v>
      </c>
    </row>
    <row r="68" spans="1:9" ht="12.75">
      <c r="A68" s="28">
        <v>60</v>
      </c>
      <c r="B68" s="28">
        <v>40</v>
      </c>
      <c r="C68" s="29" t="s">
        <v>118</v>
      </c>
      <c r="D68" s="30" t="s">
        <v>63</v>
      </c>
      <c r="E68" s="28">
        <v>1980</v>
      </c>
      <c r="F68" s="29" t="s">
        <v>119</v>
      </c>
      <c r="G68" s="28" t="str">
        <f t="shared" si="2"/>
        <v>E</v>
      </c>
      <c r="H68" s="28">
        <f>COUNTIF($G$9:$G68,$G68)</f>
        <v>4</v>
      </c>
      <c r="I68" s="31">
        <v>0.047060185185185184</v>
      </c>
    </row>
    <row r="69" spans="1:9" ht="12.75">
      <c r="A69" s="28">
        <v>61</v>
      </c>
      <c r="B69" s="28">
        <v>64</v>
      </c>
      <c r="C69" s="29" t="s">
        <v>101</v>
      </c>
      <c r="D69" s="30" t="s">
        <v>13</v>
      </c>
      <c r="E69" s="28">
        <v>1985</v>
      </c>
      <c r="F69" s="29" t="s">
        <v>113</v>
      </c>
      <c r="G69" s="28" t="str">
        <f t="shared" si="2"/>
        <v>A</v>
      </c>
      <c r="H69" s="28">
        <f>COUNTIF($G$9:$G69,$G69)</f>
        <v>19</v>
      </c>
      <c r="I69" s="31">
        <v>0.04731481481481481</v>
      </c>
    </row>
    <row r="70" spans="1:9" ht="12.75">
      <c r="A70" s="28">
        <v>62</v>
      </c>
      <c r="B70" s="28">
        <v>21</v>
      </c>
      <c r="C70" s="29" t="s">
        <v>120</v>
      </c>
      <c r="D70" s="30" t="s">
        <v>13</v>
      </c>
      <c r="E70" s="28">
        <v>1992</v>
      </c>
      <c r="F70" s="29" t="s">
        <v>121</v>
      </c>
      <c r="G70" s="28" t="str">
        <f t="shared" si="2"/>
        <v>A</v>
      </c>
      <c r="H70" s="28">
        <f>COUNTIF($G$9:$G70,$G70)</f>
        <v>20</v>
      </c>
      <c r="I70" s="31">
        <v>0.04769675925925926</v>
      </c>
    </row>
    <row r="71" spans="1:9" ht="12.75">
      <c r="A71" s="28">
        <v>63</v>
      </c>
      <c r="B71" s="28">
        <v>134</v>
      </c>
      <c r="C71" s="29" t="s">
        <v>122</v>
      </c>
      <c r="D71" s="30" t="s">
        <v>63</v>
      </c>
      <c r="E71" s="28">
        <v>1985</v>
      </c>
      <c r="F71" s="29" t="s">
        <v>31</v>
      </c>
      <c r="G71" s="28" t="str">
        <f t="shared" si="2"/>
        <v>E</v>
      </c>
      <c r="H71" s="28">
        <f>COUNTIF($G$9:$G71,$G71)</f>
        <v>5</v>
      </c>
      <c r="I71" s="31">
        <v>0.04798611111111111</v>
      </c>
    </row>
    <row r="72" spans="1:9" ht="12.75">
      <c r="A72" s="28">
        <v>64</v>
      </c>
      <c r="B72" s="28">
        <v>128</v>
      </c>
      <c r="C72" s="29" t="s">
        <v>123</v>
      </c>
      <c r="D72" s="30" t="s">
        <v>13</v>
      </c>
      <c r="E72" s="28">
        <v>1961</v>
      </c>
      <c r="F72" s="29" t="s">
        <v>124</v>
      </c>
      <c r="G72" s="28" t="str">
        <f t="shared" si="2"/>
        <v>C</v>
      </c>
      <c r="H72" s="28">
        <f>COUNTIF($G$9:$G72,$G72)</f>
        <v>17</v>
      </c>
      <c r="I72" s="31">
        <v>0.04822916666666666</v>
      </c>
    </row>
    <row r="73" spans="1:9" ht="12.75">
      <c r="A73" s="28">
        <v>65</v>
      </c>
      <c r="B73" s="28">
        <v>8</v>
      </c>
      <c r="C73" s="29" t="s">
        <v>125</v>
      </c>
      <c r="D73" s="30" t="s">
        <v>13</v>
      </c>
      <c r="E73" s="28">
        <v>1962</v>
      </c>
      <c r="F73" s="29" t="s">
        <v>113</v>
      </c>
      <c r="G73" s="28" t="str">
        <f t="shared" si="2"/>
        <v>B</v>
      </c>
      <c r="H73" s="28">
        <f>COUNTIF($G$9:$G73,$G73)</f>
        <v>19</v>
      </c>
      <c r="I73" s="31">
        <v>0.0483912037037037</v>
      </c>
    </row>
    <row r="74" spans="1:9" ht="12.75">
      <c r="A74" s="28">
        <v>66</v>
      </c>
      <c r="B74" s="28">
        <v>129</v>
      </c>
      <c r="C74" s="29" t="s">
        <v>126</v>
      </c>
      <c r="D74" s="30" t="s">
        <v>13</v>
      </c>
      <c r="E74" s="28">
        <v>1958</v>
      </c>
      <c r="F74" s="29" t="s">
        <v>127</v>
      </c>
      <c r="G74" s="28" t="str">
        <f t="shared" si="2"/>
        <v>C</v>
      </c>
      <c r="H74" s="28">
        <f>COUNTIF($G$9:$G74,$G74)</f>
        <v>18</v>
      </c>
      <c r="I74" s="31">
        <v>0.04869212962962963</v>
      </c>
    </row>
    <row r="75" spans="1:9" ht="12.75">
      <c r="A75" s="28">
        <v>67</v>
      </c>
      <c r="B75" s="28">
        <v>43</v>
      </c>
      <c r="C75" s="29" t="s">
        <v>128</v>
      </c>
      <c r="D75" s="30" t="s">
        <v>13</v>
      </c>
      <c r="E75" s="28">
        <v>1981</v>
      </c>
      <c r="F75" s="29" t="s">
        <v>129</v>
      </c>
      <c r="G75" s="28" t="str">
        <f t="shared" si="2"/>
        <v>A</v>
      </c>
      <c r="H75" s="28">
        <f>COUNTIF($G$9:$G75,$G75)</f>
        <v>21</v>
      </c>
      <c r="I75" s="31">
        <v>0.04913194444444444</v>
      </c>
    </row>
    <row r="76" spans="1:9" ht="12.75">
      <c r="A76" s="14">
        <v>68</v>
      </c>
      <c r="B76" s="14">
        <v>27</v>
      </c>
      <c r="C76" s="15" t="s">
        <v>130</v>
      </c>
      <c r="D76" s="16" t="s">
        <v>63</v>
      </c>
      <c r="E76" s="14">
        <v>1957</v>
      </c>
      <c r="F76" s="15" t="s">
        <v>131</v>
      </c>
      <c r="G76" s="14" t="str">
        <f t="shared" si="2"/>
        <v>F</v>
      </c>
      <c r="H76" s="14">
        <f>COUNTIF($G$9:$G76,$G76)</f>
        <v>1</v>
      </c>
      <c r="I76" s="17">
        <v>0.04925925925925926</v>
      </c>
    </row>
    <row r="77" spans="1:9" ht="12.75">
      <c r="A77" s="28">
        <v>69</v>
      </c>
      <c r="B77" s="28">
        <v>78</v>
      </c>
      <c r="C77" s="29" t="s">
        <v>132</v>
      </c>
      <c r="D77" s="30" t="s">
        <v>13</v>
      </c>
      <c r="E77" s="28">
        <v>1960</v>
      </c>
      <c r="F77" s="29" t="s">
        <v>119</v>
      </c>
      <c r="G77" s="28" t="str">
        <f t="shared" si="2"/>
        <v>C</v>
      </c>
      <c r="H77" s="28">
        <f>COUNTIF($G$9:$G77,$G77)</f>
        <v>19</v>
      </c>
      <c r="I77" s="31">
        <v>0.04943287037037037</v>
      </c>
    </row>
    <row r="78" spans="1:9" ht="12.75">
      <c r="A78" s="28">
        <v>70</v>
      </c>
      <c r="B78" s="28">
        <v>82</v>
      </c>
      <c r="C78" s="29" t="s">
        <v>133</v>
      </c>
      <c r="D78" s="30" t="s">
        <v>13</v>
      </c>
      <c r="E78" s="28">
        <v>1961</v>
      </c>
      <c r="F78" s="29" t="s">
        <v>107</v>
      </c>
      <c r="G78" s="28" t="str">
        <f t="shared" si="2"/>
        <v>C</v>
      </c>
      <c r="H78" s="28">
        <f>COUNTIF($G$9:$G78,$G78)</f>
        <v>20</v>
      </c>
      <c r="I78" s="31">
        <v>0.04980324074074074</v>
      </c>
    </row>
    <row r="79" spans="1:9" ht="12.75">
      <c r="A79" s="28">
        <v>71</v>
      </c>
      <c r="B79" s="28">
        <v>70</v>
      </c>
      <c r="C79" s="29" t="s">
        <v>134</v>
      </c>
      <c r="D79" s="30" t="s">
        <v>13</v>
      </c>
      <c r="E79" s="28">
        <v>1945</v>
      </c>
      <c r="F79" s="29" t="s">
        <v>92</v>
      </c>
      <c r="G79" s="28" t="str">
        <f t="shared" si="2"/>
        <v>D</v>
      </c>
      <c r="H79" s="28">
        <f>COUNTIF($G$9:$G79,$G79)</f>
        <v>5</v>
      </c>
      <c r="I79" s="31">
        <v>0.049918981481481474</v>
      </c>
    </row>
    <row r="80" spans="1:9" ht="12.75">
      <c r="A80" s="28">
        <v>72</v>
      </c>
      <c r="B80" s="28">
        <v>23</v>
      </c>
      <c r="C80" s="29" t="s">
        <v>135</v>
      </c>
      <c r="D80" s="30" t="s">
        <v>13</v>
      </c>
      <c r="E80" s="28">
        <v>1960</v>
      </c>
      <c r="F80" s="29" t="s">
        <v>107</v>
      </c>
      <c r="G80" s="28" t="str">
        <f t="shared" si="2"/>
        <v>C</v>
      </c>
      <c r="H80" s="28">
        <f>COUNTIF($G$9:$G80,$G80)</f>
        <v>21</v>
      </c>
      <c r="I80" s="31">
        <v>0.05004629629629629</v>
      </c>
    </row>
    <row r="81" spans="1:9" ht="12.75">
      <c r="A81" s="28">
        <v>73</v>
      </c>
      <c r="B81" s="28">
        <v>140</v>
      </c>
      <c r="C81" s="29" t="s">
        <v>136</v>
      </c>
      <c r="D81" s="30" t="s">
        <v>13</v>
      </c>
      <c r="E81" s="28">
        <v>1961</v>
      </c>
      <c r="F81" s="29" t="s">
        <v>127</v>
      </c>
      <c r="G81" s="28" t="str">
        <f t="shared" si="2"/>
        <v>C</v>
      </c>
      <c r="H81" s="28">
        <f>COUNTIF($G$9:$G81,$G81)</f>
        <v>22</v>
      </c>
      <c r="I81" s="31">
        <v>0.0503125</v>
      </c>
    </row>
    <row r="82" spans="1:9" ht="12.75">
      <c r="A82" s="28">
        <v>74</v>
      </c>
      <c r="B82" s="28">
        <v>88</v>
      </c>
      <c r="C82" s="29" t="s">
        <v>137</v>
      </c>
      <c r="D82" s="30" t="s">
        <v>13</v>
      </c>
      <c r="E82" s="28">
        <v>1959</v>
      </c>
      <c r="F82" s="29" t="s">
        <v>75</v>
      </c>
      <c r="G82" s="28" t="str">
        <f t="shared" si="2"/>
        <v>C</v>
      </c>
      <c r="H82" s="28">
        <f>COUNTIF($G$9:$G82,$G82)</f>
        <v>23</v>
      </c>
      <c r="I82" s="31">
        <v>0.05077546296296296</v>
      </c>
    </row>
    <row r="83" spans="1:9" ht="12.75">
      <c r="A83" s="19">
        <v>75</v>
      </c>
      <c r="B83" s="19">
        <v>74</v>
      </c>
      <c r="C83" s="20" t="s">
        <v>138</v>
      </c>
      <c r="D83" s="21" t="s">
        <v>63</v>
      </c>
      <c r="E83" s="19">
        <v>1963</v>
      </c>
      <c r="F83" s="20" t="s">
        <v>71</v>
      </c>
      <c r="G83" s="19" t="str">
        <f t="shared" si="2"/>
        <v>F</v>
      </c>
      <c r="H83" s="19">
        <f>COUNTIF($G$9:$G83,$G83)</f>
        <v>2</v>
      </c>
      <c r="I83" s="22">
        <v>0.051053240740740746</v>
      </c>
    </row>
    <row r="84" spans="1:9" ht="12.75">
      <c r="A84" s="28">
        <v>76</v>
      </c>
      <c r="B84" s="28">
        <v>41</v>
      </c>
      <c r="C84" s="29" t="s">
        <v>139</v>
      </c>
      <c r="D84" s="30" t="s">
        <v>63</v>
      </c>
      <c r="E84" s="28">
        <v>1980</v>
      </c>
      <c r="F84" s="29" t="s">
        <v>140</v>
      </c>
      <c r="G84" s="28" t="str">
        <f t="shared" si="2"/>
        <v>E</v>
      </c>
      <c r="H84" s="28">
        <f>COUNTIF($G$9:$G84,$G84)</f>
        <v>6</v>
      </c>
      <c r="I84" s="31">
        <v>0.05116898148148149</v>
      </c>
    </row>
    <row r="85" spans="1:9" ht="12.75">
      <c r="A85" s="28">
        <v>77</v>
      </c>
      <c r="B85" s="28">
        <v>79</v>
      </c>
      <c r="C85" s="29" t="s">
        <v>141</v>
      </c>
      <c r="D85" s="30" t="s">
        <v>13</v>
      </c>
      <c r="E85" s="28">
        <v>1982</v>
      </c>
      <c r="F85" s="29" t="s">
        <v>113</v>
      </c>
      <c r="G85" s="28" t="str">
        <f t="shared" si="2"/>
        <v>A</v>
      </c>
      <c r="H85" s="28">
        <f>COUNTIF($G$9:$G85,$G85)</f>
        <v>22</v>
      </c>
      <c r="I85" s="31">
        <v>0.05194444444444444</v>
      </c>
    </row>
    <row r="86" spans="1:9" ht="12.75">
      <c r="A86" s="24">
        <v>78</v>
      </c>
      <c r="B86" s="24">
        <v>95</v>
      </c>
      <c r="C86" s="25" t="s">
        <v>142</v>
      </c>
      <c r="D86" s="26" t="s">
        <v>63</v>
      </c>
      <c r="E86" s="24">
        <v>1958</v>
      </c>
      <c r="F86" s="25" t="s">
        <v>104</v>
      </c>
      <c r="G86" s="24" t="str">
        <f t="shared" si="2"/>
        <v>F</v>
      </c>
      <c r="H86" s="24">
        <f>COUNTIF($G$9:$G86,$G86)</f>
        <v>3</v>
      </c>
      <c r="I86" s="27">
        <v>0.052002314814814814</v>
      </c>
    </row>
    <row r="87" spans="1:9" ht="12.75">
      <c r="A87" s="28">
        <v>79</v>
      </c>
      <c r="B87" s="28">
        <v>149</v>
      </c>
      <c r="C87" s="29" t="s">
        <v>143</v>
      </c>
      <c r="D87" s="30" t="s">
        <v>13</v>
      </c>
      <c r="E87" s="28">
        <v>1943</v>
      </c>
      <c r="F87" s="29" t="s">
        <v>144</v>
      </c>
      <c r="G87" s="28" t="str">
        <f t="shared" si="2"/>
        <v>D</v>
      </c>
      <c r="H87" s="28">
        <f>COUNTIF($G$9:$G87,$G87)</f>
        <v>6</v>
      </c>
      <c r="I87" s="31">
        <v>0.052002314814814814</v>
      </c>
    </row>
    <row r="88" spans="1:9" ht="12.75">
      <c r="A88" s="28">
        <v>80</v>
      </c>
      <c r="B88" s="28">
        <v>71</v>
      </c>
      <c r="C88" s="29" t="s">
        <v>145</v>
      </c>
      <c r="D88" s="30" t="s">
        <v>13</v>
      </c>
      <c r="E88" s="28">
        <v>1997</v>
      </c>
      <c r="F88" s="29" t="s">
        <v>75</v>
      </c>
      <c r="G88" s="28" t="str">
        <f t="shared" si="2"/>
        <v>A</v>
      </c>
      <c r="H88" s="28">
        <f>COUNTIF($G$9:$G88,$G88)</f>
        <v>23</v>
      </c>
      <c r="I88" s="31">
        <v>0.05230324074074074</v>
      </c>
    </row>
    <row r="89" spans="1:9" ht="12.75">
      <c r="A89" s="28">
        <v>81</v>
      </c>
      <c r="B89" s="28">
        <v>103</v>
      </c>
      <c r="C89" s="29" t="s">
        <v>146</v>
      </c>
      <c r="D89" s="30" t="s">
        <v>13</v>
      </c>
      <c r="E89" s="28">
        <v>1964</v>
      </c>
      <c r="F89" s="29" t="s">
        <v>147</v>
      </c>
      <c r="G89" s="28" t="str">
        <f t="shared" si="2"/>
        <v>B</v>
      </c>
      <c r="H89" s="28">
        <f>COUNTIF($G$9:$G89,$G89)</f>
        <v>20</v>
      </c>
      <c r="I89" s="31">
        <v>0.05232638888888889</v>
      </c>
    </row>
    <row r="90" spans="1:9" ht="12.75">
      <c r="A90" s="28">
        <v>82</v>
      </c>
      <c r="B90" s="28">
        <v>53</v>
      </c>
      <c r="C90" s="29" t="s">
        <v>148</v>
      </c>
      <c r="D90" s="30" t="s">
        <v>13</v>
      </c>
      <c r="E90" s="28">
        <v>1956</v>
      </c>
      <c r="F90" s="29" t="s">
        <v>149</v>
      </c>
      <c r="G90" s="28" t="str">
        <f t="shared" si="2"/>
        <v>C</v>
      </c>
      <c r="H90" s="28">
        <f>COUNTIF($G$9:$G90,$G90)</f>
        <v>24</v>
      </c>
      <c r="I90" s="31">
        <v>0.05251157407407408</v>
      </c>
    </row>
    <row r="91" spans="1:9" ht="12.75">
      <c r="A91" s="28">
        <v>83</v>
      </c>
      <c r="B91" s="28">
        <v>24</v>
      </c>
      <c r="C91" s="29" t="s">
        <v>150</v>
      </c>
      <c r="D91" s="30" t="s">
        <v>13</v>
      </c>
      <c r="E91" s="28">
        <v>1968</v>
      </c>
      <c r="F91" s="29" t="s">
        <v>31</v>
      </c>
      <c r="G91" s="28" t="str">
        <f t="shared" si="2"/>
        <v>B</v>
      </c>
      <c r="H91" s="28">
        <f>COUNTIF($G$9:$G91,$G91)</f>
        <v>21</v>
      </c>
      <c r="I91" s="31">
        <v>0.05288194444444444</v>
      </c>
    </row>
    <row r="92" spans="1:9" ht="12.75">
      <c r="A92" s="28">
        <v>84</v>
      </c>
      <c r="B92" s="28">
        <v>58</v>
      </c>
      <c r="C92" s="29" t="s">
        <v>151</v>
      </c>
      <c r="D92" s="30" t="s">
        <v>13</v>
      </c>
      <c r="E92" s="28">
        <v>1984</v>
      </c>
      <c r="F92" s="29" t="s">
        <v>152</v>
      </c>
      <c r="G92" s="28" t="str">
        <f t="shared" si="2"/>
        <v>A</v>
      </c>
      <c r="H92" s="28">
        <f>COUNTIF($G$9:$G92,$G92)</f>
        <v>24</v>
      </c>
      <c r="I92" s="31">
        <v>0.053148148148148146</v>
      </c>
    </row>
    <row r="93" spans="1:9" ht="12.75">
      <c r="A93" s="28">
        <v>85</v>
      </c>
      <c r="B93" s="28">
        <v>39</v>
      </c>
      <c r="C93" s="29" t="s">
        <v>153</v>
      </c>
      <c r="D93" s="30" t="s">
        <v>13</v>
      </c>
      <c r="E93" s="28">
        <v>1966</v>
      </c>
      <c r="F93" s="29" t="s">
        <v>154</v>
      </c>
      <c r="G93" s="28" t="str">
        <f t="shared" si="2"/>
        <v>B</v>
      </c>
      <c r="H93" s="28">
        <f>COUNTIF($G$9:$G93,$G93)</f>
        <v>22</v>
      </c>
      <c r="I93" s="31">
        <v>0.05327546296296296</v>
      </c>
    </row>
    <row r="94" spans="1:9" ht="12.75">
      <c r="A94" s="28">
        <v>86</v>
      </c>
      <c r="B94" s="28">
        <v>14</v>
      </c>
      <c r="C94" s="29" t="s">
        <v>155</v>
      </c>
      <c r="D94" s="30" t="s">
        <v>13</v>
      </c>
      <c r="E94" s="28">
        <v>1974</v>
      </c>
      <c r="F94" s="29" t="s">
        <v>156</v>
      </c>
      <c r="G94" s="28" t="str">
        <f t="shared" si="2"/>
        <v>A</v>
      </c>
      <c r="H94" s="28">
        <f>COUNTIF($G$9:$G94,$G94)</f>
        <v>25</v>
      </c>
      <c r="I94" s="31">
        <v>0.05336805555555555</v>
      </c>
    </row>
    <row r="95" spans="1:9" ht="12.75">
      <c r="A95" s="28">
        <v>87</v>
      </c>
      <c r="B95" s="28">
        <v>62</v>
      </c>
      <c r="C95" s="29" t="s">
        <v>157</v>
      </c>
      <c r="D95" s="30" t="s">
        <v>13</v>
      </c>
      <c r="E95" s="28">
        <v>1983</v>
      </c>
      <c r="F95" s="29" t="s">
        <v>158</v>
      </c>
      <c r="G95" s="28" t="str">
        <f t="shared" si="2"/>
        <v>A</v>
      </c>
      <c r="H95" s="28">
        <f>COUNTIF($G$9:$G95,$G95)</f>
        <v>26</v>
      </c>
      <c r="I95" s="31">
        <v>0.05340277777777778</v>
      </c>
    </row>
    <row r="96" spans="1:9" ht="12.75">
      <c r="A96" s="28">
        <v>88</v>
      </c>
      <c r="B96" s="28">
        <v>124</v>
      </c>
      <c r="C96" s="29" t="s">
        <v>159</v>
      </c>
      <c r="D96" s="30" t="s">
        <v>13</v>
      </c>
      <c r="E96" s="28">
        <v>1976</v>
      </c>
      <c r="F96" s="29" t="s">
        <v>113</v>
      </c>
      <c r="G96" s="28" t="str">
        <f t="shared" si="2"/>
        <v>A</v>
      </c>
      <c r="H96" s="28">
        <f>COUNTIF($G$9:$G96,$G96)</f>
        <v>27</v>
      </c>
      <c r="I96" s="31">
        <v>0.05385416666666667</v>
      </c>
    </row>
    <row r="97" spans="1:9" ht="12.75">
      <c r="A97" s="28">
        <v>89</v>
      </c>
      <c r="B97" s="28">
        <v>83</v>
      </c>
      <c r="C97" s="29" t="s">
        <v>160</v>
      </c>
      <c r="D97" s="30" t="s">
        <v>13</v>
      </c>
      <c r="E97" s="28">
        <v>1973</v>
      </c>
      <c r="F97" s="29" t="s">
        <v>161</v>
      </c>
      <c r="G97" s="28" t="str">
        <f t="shared" si="2"/>
        <v>A</v>
      </c>
      <c r="H97" s="28">
        <f>COUNTIF($G$9:$G97,$G97)</f>
        <v>28</v>
      </c>
      <c r="I97" s="31">
        <v>0.05400462962962963</v>
      </c>
    </row>
    <row r="98" spans="1:9" ht="12.75">
      <c r="A98" s="28">
        <v>90</v>
      </c>
      <c r="B98" s="28">
        <v>81</v>
      </c>
      <c r="C98" s="29" t="s">
        <v>162</v>
      </c>
      <c r="D98" s="30" t="s">
        <v>13</v>
      </c>
      <c r="E98" s="28">
        <v>1939</v>
      </c>
      <c r="F98" s="29" t="s">
        <v>39</v>
      </c>
      <c r="G98" s="28" t="str">
        <f t="shared" si="2"/>
        <v>D</v>
      </c>
      <c r="H98" s="28">
        <f>COUNTIF($G$9:$G98,$G98)</f>
        <v>7</v>
      </c>
      <c r="I98" s="31">
        <v>0.05421296296296296</v>
      </c>
    </row>
    <row r="99" spans="1:9" ht="12.75">
      <c r="A99" s="28">
        <v>91</v>
      </c>
      <c r="B99" s="28">
        <v>125</v>
      </c>
      <c r="C99" s="29" t="s">
        <v>163</v>
      </c>
      <c r="D99" s="30" t="s">
        <v>13</v>
      </c>
      <c r="E99" s="28">
        <v>1952</v>
      </c>
      <c r="F99" s="29" t="s">
        <v>164</v>
      </c>
      <c r="G99" s="28" t="str">
        <f aca="true" t="shared" si="3" ref="G99:G116">IF($D99="m",IF($E$1-$E99&gt;19,IF($E$1-$E99&lt;40,"A",IF($E$1-$E99&gt;49,IF($E$1-$E99&gt;59,"D","C"),"B")),"A"),IF($E$1-$E99&gt;19,IF($E$1-$E99&lt;35,"E","F"),"E"))</f>
        <v>C</v>
      </c>
      <c r="H99" s="28">
        <f>COUNTIF($G$9:$G99,$G99)</f>
        <v>25</v>
      </c>
      <c r="I99" s="31">
        <v>0.05476851851851852</v>
      </c>
    </row>
    <row r="100" spans="1:9" ht="12.75">
      <c r="A100" s="28">
        <v>92</v>
      </c>
      <c r="B100" s="28">
        <v>138</v>
      </c>
      <c r="C100" s="29" t="s">
        <v>165</v>
      </c>
      <c r="D100" s="30" t="s">
        <v>13</v>
      </c>
      <c r="E100" s="28">
        <v>1972</v>
      </c>
      <c r="F100" s="29" t="s">
        <v>161</v>
      </c>
      <c r="G100" s="28" t="str">
        <f t="shared" si="3"/>
        <v>A</v>
      </c>
      <c r="H100" s="28">
        <f>COUNTIF($G$9:$G100,$G100)</f>
        <v>29</v>
      </c>
      <c r="I100" s="31">
        <v>0.05530092592592593</v>
      </c>
    </row>
    <row r="101" spans="1:9" ht="12.75">
      <c r="A101" s="28">
        <v>93</v>
      </c>
      <c r="B101" s="28">
        <v>66</v>
      </c>
      <c r="C101" s="29" t="s">
        <v>166</v>
      </c>
      <c r="D101" s="30" t="s">
        <v>13</v>
      </c>
      <c r="E101" s="28">
        <v>1991</v>
      </c>
      <c r="F101" s="29" t="s">
        <v>167</v>
      </c>
      <c r="G101" s="28" t="str">
        <f t="shared" si="3"/>
        <v>A</v>
      </c>
      <c r="H101" s="28">
        <f>COUNTIF($G$9:$G101,$G101)</f>
        <v>30</v>
      </c>
      <c r="I101" s="31">
        <v>0.05576388888888889</v>
      </c>
    </row>
    <row r="102" spans="1:9" ht="12.75">
      <c r="A102" s="28">
        <v>94</v>
      </c>
      <c r="B102" s="28">
        <v>80</v>
      </c>
      <c r="C102" s="29" t="s">
        <v>168</v>
      </c>
      <c r="D102" s="30" t="s">
        <v>63</v>
      </c>
      <c r="E102" s="28">
        <v>1971</v>
      </c>
      <c r="F102" s="29" t="s">
        <v>71</v>
      </c>
      <c r="G102" s="28" t="str">
        <f t="shared" si="3"/>
        <v>F</v>
      </c>
      <c r="H102" s="28">
        <f>COUNTIF($G$9:$G102,$G102)</f>
        <v>4</v>
      </c>
      <c r="I102" s="31">
        <v>0.056122685185185185</v>
      </c>
    </row>
    <row r="103" spans="1:9" ht="12.75">
      <c r="A103" s="28">
        <v>95</v>
      </c>
      <c r="B103" s="28">
        <v>120</v>
      </c>
      <c r="C103" s="29" t="s">
        <v>169</v>
      </c>
      <c r="D103" s="30" t="s">
        <v>13</v>
      </c>
      <c r="E103" s="28">
        <v>1969</v>
      </c>
      <c r="F103" s="29" t="s">
        <v>71</v>
      </c>
      <c r="G103" s="28" t="str">
        <f t="shared" si="3"/>
        <v>B</v>
      </c>
      <c r="H103" s="28">
        <f>COUNTIF($G$9:$G103,$G103)</f>
        <v>23</v>
      </c>
      <c r="I103" s="31">
        <v>0.05667824074074074</v>
      </c>
    </row>
    <row r="104" spans="1:9" ht="12.75">
      <c r="A104" s="28">
        <v>96</v>
      </c>
      <c r="B104" s="28">
        <v>69</v>
      </c>
      <c r="C104" s="29" t="s">
        <v>170</v>
      </c>
      <c r="D104" s="30" t="s">
        <v>13</v>
      </c>
      <c r="E104" s="28">
        <v>1962</v>
      </c>
      <c r="F104" s="29" t="s">
        <v>171</v>
      </c>
      <c r="G104" s="28" t="str">
        <f t="shared" si="3"/>
        <v>B</v>
      </c>
      <c r="H104" s="28">
        <f>COUNTIF($G$9:$G104,$G104)</f>
        <v>24</v>
      </c>
      <c r="I104" s="31">
        <v>0.056712962962962965</v>
      </c>
    </row>
    <row r="105" spans="1:9" ht="12.75">
      <c r="A105" s="28">
        <v>97</v>
      </c>
      <c r="B105" s="28">
        <v>67</v>
      </c>
      <c r="C105" s="29" t="s">
        <v>172</v>
      </c>
      <c r="D105" s="30" t="s">
        <v>13</v>
      </c>
      <c r="E105" s="28">
        <v>1971</v>
      </c>
      <c r="F105" s="29" t="s">
        <v>113</v>
      </c>
      <c r="G105" s="28" t="str">
        <f t="shared" si="3"/>
        <v>B</v>
      </c>
      <c r="H105" s="28">
        <f>COUNTIF($G$9:$G105,$G105)</f>
        <v>25</v>
      </c>
      <c r="I105" s="31">
        <v>0.05689814814814815</v>
      </c>
    </row>
    <row r="106" spans="1:9" ht="12.75">
      <c r="A106" s="28">
        <v>98</v>
      </c>
      <c r="B106" s="28">
        <v>118</v>
      </c>
      <c r="C106" s="29" t="s">
        <v>173</v>
      </c>
      <c r="D106" s="30" t="s">
        <v>13</v>
      </c>
      <c r="E106" s="28">
        <v>1961</v>
      </c>
      <c r="F106" s="29" t="s">
        <v>41</v>
      </c>
      <c r="G106" s="28" t="str">
        <f t="shared" si="3"/>
        <v>C</v>
      </c>
      <c r="H106" s="28">
        <f>COUNTIF($G$9:$G106,$G106)</f>
        <v>26</v>
      </c>
      <c r="I106" s="31">
        <v>0.058298611111111114</v>
      </c>
    </row>
    <row r="107" spans="1:9" ht="12.75">
      <c r="A107" s="28">
        <v>99</v>
      </c>
      <c r="B107" s="28">
        <v>93</v>
      </c>
      <c r="C107" s="29" t="s">
        <v>174</v>
      </c>
      <c r="D107" s="30" t="s">
        <v>13</v>
      </c>
      <c r="E107" s="28">
        <v>1956</v>
      </c>
      <c r="F107" s="29" t="s">
        <v>175</v>
      </c>
      <c r="G107" s="28" t="str">
        <f t="shared" si="3"/>
        <v>C</v>
      </c>
      <c r="H107" s="28">
        <f>COUNTIF($G$9:$G107,$G107)</f>
        <v>27</v>
      </c>
      <c r="I107" s="31">
        <v>0.05877314814814815</v>
      </c>
    </row>
    <row r="108" spans="1:9" ht="12.75">
      <c r="A108" s="28">
        <v>100</v>
      </c>
      <c r="B108" s="28">
        <v>77</v>
      </c>
      <c r="C108" s="29" t="s">
        <v>176</v>
      </c>
      <c r="D108" s="30" t="s">
        <v>13</v>
      </c>
      <c r="E108" s="28">
        <v>1960</v>
      </c>
      <c r="F108" s="29" t="s">
        <v>75</v>
      </c>
      <c r="G108" s="28" t="str">
        <f t="shared" si="3"/>
        <v>C</v>
      </c>
      <c r="H108" s="28">
        <f>COUNTIF($G$9:$G108,$G108)</f>
        <v>28</v>
      </c>
      <c r="I108" s="31">
        <v>0.06010416666666666</v>
      </c>
    </row>
    <row r="109" spans="1:9" ht="12.75">
      <c r="A109" s="28">
        <v>101</v>
      </c>
      <c r="B109" s="28">
        <v>49</v>
      </c>
      <c r="C109" s="29" t="s">
        <v>177</v>
      </c>
      <c r="D109" s="30" t="s">
        <v>63</v>
      </c>
      <c r="E109" s="28">
        <v>1972</v>
      </c>
      <c r="F109" s="29" t="s">
        <v>117</v>
      </c>
      <c r="G109" s="28" t="str">
        <f t="shared" si="3"/>
        <v>F</v>
      </c>
      <c r="H109" s="28">
        <f>COUNTIF($G$9:$G109,$G109)</f>
        <v>5</v>
      </c>
      <c r="I109" s="31">
        <v>0.06028935185185185</v>
      </c>
    </row>
    <row r="110" spans="1:9" ht="12.75">
      <c r="A110" s="28">
        <v>102</v>
      </c>
      <c r="B110" s="28">
        <v>18</v>
      </c>
      <c r="C110" s="29" t="s">
        <v>178</v>
      </c>
      <c r="D110" s="30" t="s">
        <v>13</v>
      </c>
      <c r="E110" s="28">
        <v>1981</v>
      </c>
      <c r="F110" s="29" t="s">
        <v>179</v>
      </c>
      <c r="G110" s="28" t="str">
        <f t="shared" si="3"/>
        <v>A</v>
      </c>
      <c r="H110" s="28">
        <f>COUNTIF($G$9:$G110,$G110)</f>
        <v>31</v>
      </c>
      <c r="I110" s="31">
        <v>0.06048611111111111</v>
      </c>
    </row>
    <row r="111" spans="1:9" ht="12.75">
      <c r="A111" s="28">
        <v>103</v>
      </c>
      <c r="B111" s="28">
        <v>73</v>
      </c>
      <c r="C111" s="29" t="s">
        <v>180</v>
      </c>
      <c r="D111" s="30" t="s">
        <v>13</v>
      </c>
      <c r="E111" s="28">
        <v>1981</v>
      </c>
      <c r="F111" s="29" t="s">
        <v>179</v>
      </c>
      <c r="G111" s="28" t="str">
        <f t="shared" si="3"/>
        <v>A</v>
      </c>
      <c r="H111" s="28">
        <f>COUNTIF($G$9:$G111,$G111)</f>
        <v>32</v>
      </c>
      <c r="I111" s="31">
        <v>0.06048611111111111</v>
      </c>
    </row>
    <row r="112" spans="1:9" ht="12.75">
      <c r="A112" s="28">
        <v>104</v>
      </c>
      <c r="B112" s="28">
        <v>46</v>
      </c>
      <c r="C112" s="29" t="s">
        <v>181</v>
      </c>
      <c r="D112" s="30" t="s">
        <v>13</v>
      </c>
      <c r="E112" s="28">
        <v>1972</v>
      </c>
      <c r="F112" s="29" t="s">
        <v>161</v>
      </c>
      <c r="G112" s="28" t="str">
        <f t="shared" si="3"/>
        <v>A</v>
      </c>
      <c r="H112" s="28">
        <f>COUNTIF($G$9:$G112,$G112)</f>
        <v>33</v>
      </c>
      <c r="I112" s="31">
        <v>0.06225694444444444</v>
      </c>
    </row>
    <row r="113" spans="1:9" ht="12.75">
      <c r="A113" s="28">
        <v>105</v>
      </c>
      <c r="B113" s="28">
        <v>106</v>
      </c>
      <c r="C113" s="29" t="s">
        <v>182</v>
      </c>
      <c r="D113" s="30" t="s">
        <v>13</v>
      </c>
      <c r="E113" s="28">
        <v>1942</v>
      </c>
      <c r="F113" s="29" t="s">
        <v>183</v>
      </c>
      <c r="G113" s="28" t="str">
        <f t="shared" si="3"/>
        <v>D</v>
      </c>
      <c r="H113" s="28">
        <f>COUNTIF($G$9:$G113,$G113)</f>
        <v>8</v>
      </c>
      <c r="I113" s="31">
        <v>0.06431712962962964</v>
      </c>
    </row>
    <row r="114" spans="1:9" ht="12.75">
      <c r="A114" s="28">
        <v>106</v>
      </c>
      <c r="B114" s="28">
        <v>56</v>
      </c>
      <c r="C114" s="29" t="s">
        <v>184</v>
      </c>
      <c r="D114" s="30" t="s">
        <v>13</v>
      </c>
      <c r="E114" s="28">
        <v>1960</v>
      </c>
      <c r="F114" s="29" t="s">
        <v>179</v>
      </c>
      <c r="G114" s="28" t="str">
        <f t="shared" si="3"/>
        <v>C</v>
      </c>
      <c r="H114" s="28">
        <f>COUNTIF($G$9:$G114,$G114)</f>
        <v>29</v>
      </c>
      <c r="I114" s="31">
        <v>0.07079861111111112</v>
      </c>
    </row>
    <row r="115" spans="1:9" ht="12.75">
      <c r="A115" s="28">
        <v>107</v>
      </c>
      <c r="B115" s="28">
        <v>141</v>
      </c>
      <c r="C115" s="29" t="s">
        <v>185</v>
      </c>
      <c r="D115" s="30" t="s">
        <v>63</v>
      </c>
      <c r="E115" s="28">
        <v>1963</v>
      </c>
      <c r="F115" s="29" t="s">
        <v>186</v>
      </c>
      <c r="G115" s="28" t="str">
        <f t="shared" si="3"/>
        <v>F</v>
      </c>
      <c r="H115" s="28">
        <f>COUNTIF($G$9:$G115,$G115)</f>
        <v>6</v>
      </c>
      <c r="I115" s="31">
        <v>0.07079861111111112</v>
      </c>
    </row>
    <row r="116" spans="1:9" ht="12.75">
      <c r="A116" s="28">
        <v>108</v>
      </c>
      <c r="B116" s="28">
        <v>87</v>
      </c>
      <c r="C116" s="29" t="s">
        <v>187</v>
      </c>
      <c r="D116" s="30" t="s">
        <v>13</v>
      </c>
      <c r="E116" s="28">
        <v>1975</v>
      </c>
      <c r="F116" s="29" t="s">
        <v>188</v>
      </c>
      <c r="G116" s="28" t="str">
        <f t="shared" si="3"/>
        <v>A</v>
      </c>
      <c r="H116" s="28">
        <f>COUNTIF($G$9:$G116,$G116)</f>
        <v>34</v>
      </c>
      <c r="I116" s="28" t="s">
        <v>189</v>
      </c>
    </row>
    <row r="118" spans="1:6" ht="12.75">
      <c r="A118" s="51" t="s">
        <v>190</v>
      </c>
      <c r="B118" s="51"/>
      <c r="C118" s="51"/>
      <c r="D118" s="51"/>
      <c r="E118" s="51"/>
      <c r="F118" s="4"/>
    </row>
    <row r="119" spans="1:6" ht="12.75">
      <c r="A119" s="51" t="s">
        <v>191</v>
      </c>
      <c r="B119" s="51"/>
      <c r="C119" s="51"/>
      <c r="D119" s="51"/>
      <c r="E119" s="51"/>
      <c r="F119" s="51"/>
    </row>
    <row r="122" ht="12.75">
      <c r="C122"/>
    </row>
    <row r="123" ht="12.75">
      <c r="C123"/>
    </row>
    <row r="170" ht="12.75">
      <c r="B170" s="2"/>
    </row>
    <row r="171" ht="12.75">
      <c r="B171" s="2"/>
    </row>
    <row r="172" ht="12.75">
      <c r="B172" s="2"/>
    </row>
  </sheetData>
  <sheetProtection/>
  <mergeCells count="4">
    <mergeCell ref="A2:I2"/>
    <mergeCell ref="A4:I4"/>
    <mergeCell ref="A118:E118"/>
    <mergeCell ref="A119:F119"/>
  </mergeCells>
  <printOptions/>
  <pageMargins left="0.5118055555555555" right="0.5118055555555555" top="0.5513888888888889" bottom="0.5513888888888889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PageLayoutView="0" workbookViewId="0" topLeftCell="A117">
      <selection activeCell="N7" sqref="N7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19.28125" style="2" customWidth="1"/>
    <col min="4" max="4" width="3.8515625" style="2" customWidth="1"/>
    <col min="5" max="5" width="8.8515625" style="1" customWidth="1"/>
    <col min="6" max="6" width="25.57421875" style="2" customWidth="1"/>
    <col min="7" max="7" width="9.7109375" style="3" customWidth="1"/>
    <col min="8" max="8" width="7.00390625" style="1" customWidth="1"/>
    <col min="9" max="9" width="10.28125" style="1" customWidth="1"/>
  </cols>
  <sheetData>
    <row r="1" spans="4:5" ht="12.75" customHeight="1" hidden="1">
      <c r="D1" s="2" t="s">
        <v>0</v>
      </c>
      <c r="E1" s="1">
        <v>2011</v>
      </c>
    </row>
    <row r="2" spans="1:9" s="4" customFormat="1" ht="21">
      <c r="A2" s="53" t="s">
        <v>1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8.25" customHeight="1">
      <c r="A3" s="5"/>
      <c r="B3" s="1"/>
      <c r="C3" s="1"/>
      <c r="D3" s="1"/>
      <c r="E3" s="1"/>
      <c r="F3" s="1"/>
      <c r="G3" s="1"/>
      <c r="H3" s="1"/>
      <c r="I3" s="1"/>
    </row>
    <row r="4" spans="1:9" s="4" customFormat="1" ht="12.75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9" s="4" customFormat="1" ht="12.75" customHeight="1">
      <c r="A5" s="6"/>
      <c r="B5" s="6"/>
      <c r="C5" s="6"/>
      <c r="D5" s="6"/>
      <c r="E5" s="6"/>
      <c r="F5" s="6"/>
      <c r="G5" s="6"/>
      <c r="H5" s="6"/>
      <c r="I5" s="6"/>
    </row>
    <row r="6" ht="9.75" customHeight="1"/>
    <row r="7" spans="1:9" ht="27.75" customHeight="1">
      <c r="A7" s="8" t="s">
        <v>3</v>
      </c>
      <c r="B7" s="9" t="s">
        <v>4</v>
      </c>
      <c r="C7" s="10" t="s">
        <v>5</v>
      </c>
      <c r="D7" s="10" t="s">
        <v>6</v>
      </c>
      <c r="E7" s="9" t="s">
        <v>7</v>
      </c>
      <c r="F7" s="10" t="s">
        <v>8</v>
      </c>
      <c r="G7" s="11" t="s">
        <v>9</v>
      </c>
      <c r="H7" s="12" t="s">
        <v>10</v>
      </c>
      <c r="I7" s="13" t="s">
        <v>11</v>
      </c>
    </row>
    <row r="8" spans="1:9" s="18" customFormat="1" ht="12.75">
      <c r="A8" s="14">
        <v>1</v>
      </c>
      <c r="B8" s="14">
        <v>20</v>
      </c>
      <c r="C8" s="15" t="s">
        <v>12</v>
      </c>
      <c r="D8" s="16" t="s">
        <v>13</v>
      </c>
      <c r="E8" s="14">
        <v>1981</v>
      </c>
      <c r="F8" s="15" t="s">
        <v>14</v>
      </c>
      <c r="G8" s="14" t="str">
        <f aca="true" t="shared" si="0" ref="G8:G41">IF($D8="m",IF($E$1-$E8&gt;19,IF($E$1-$E8&lt;40,"A",IF($E$1-$E8&gt;49,IF($E$1-$E8&gt;59,"D","C"),"B")),"A"),IF($E$1-$E8&gt;19,IF($E$1-$E8&lt;35,"E","F"),"E"))</f>
        <v>A</v>
      </c>
      <c r="H8" s="14">
        <f>COUNTIF($G$8:$G8,$G8)</f>
        <v>1</v>
      </c>
      <c r="I8" s="17">
        <v>0.03373842592592593</v>
      </c>
    </row>
    <row r="9" spans="1:9" s="23" customFormat="1" ht="12.75">
      <c r="A9" s="19">
        <v>2</v>
      </c>
      <c r="B9" s="19">
        <v>13</v>
      </c>
      <c r="C9" s="20" t="s">
        <v>15</v>
      </c>
      <c r="D9" s="21" t="s">
        <v>13</v>
      </c>
      <c r="E9" s="19">
        <v>1986</v>
      </c>
      <c r="F9" s="20" t="s">
        <v>16</v>
      </c>
      <c r="G9" s="19" t="str">
        <f t="shared" si="0"/>
        <v>A</v>
      </c>
      <c r="H9" s="19">
        <f>COUNTIF($G$8:$G9,$G9)</f>
        <v>2</v>
      </c>
      <c r="I9" s="22">
        <v>0.034270833333333334</v>
      </c>
    </row>
    <row r="10" spans="1:9" s="18" customFormat="1" ht="12.75">
      <c r="A10" s="24">
        <v>3</v>
      </c>
      <c r="B10" s="24">
        <v>121</v>
      </c>
      <c r="C10" s="25" t="s">
        <v>19</v>
      </c>
      <c r="D10" s="26" t="s">
        <v>13</v>
      </c>
      <c r="E10" s="24">
        <v>1981</v>
      </c>
      <c r="F10" s="25" t="s">
        <v>20</v>
      </c>
      <c r="G10" s="24" t="str">
        <f t="shared" si="0"/>
        <v>A</v>
      </c>
      <c r="H10" s="24">
        <f>COUNTIF($G$8:$G10,$G10)</f>
        <v>3</v>
      </c>
      <c r="I10" s="27">
        <v>0.03497685185185185</v>
      </c>
    </row>
    <row r="11" spans="1:9" s="23" customFormat="1" ht="12.75">
      <c r="A11" s="28">
        <v>4</v>
      </c>
      <c r="B11" s="28">
        <v>91</v>
      </c>
      <c r="C11" s="29" t="s">
        <v>21</v>
      </c>
      <c r="D11" s="30" t="s">
        <v>13</v>
      </c>
      <c r="E11" s="28">
        <v>1974</v>
      </c>
      <c r="F11" s="29" t="s">
        <v>22</v>
      </c>
      <c r="G11" s="34" t="str">
        <f t="shared" si="0"/>
        <v>A</v>
      </c>
      <c r="H11" s="34">
        <f>COUNTIF($G$8:$G11,$G11)</f>
        <v>4</v>
      </c>
      <c r="I11" s="31">
        <v>0.03534722222222222</v>
      </c>
    </row>
    <row r="12" spans="1:9" s="32" customFormat="1" ht="12.75">
      <c r="A12" s="28">
        <v>5</v>
      </c>
      <c r="B12" s="28">
        <v>130</v>
      </c>
      <c r="C12" s="29" t="s">
        <v>23</v>
      </c>
      <c r="D12" s="30" t="s">
        <v>13</v>
      </c>
      <c r="E12" s="28">
        <v>1975</v>
      </c>
      <c r="F12" s="29" t="s">
        <v>24</v>
      </c>
      <c r="G12" s="34" t="str">
        <f t="shared" si="0"/>
        <v>A</v>
      </c>
      <c r="H12" s="34">
        <f>COUNTIF($G$8:$G12,$G12)</f>
        <v>5</v>
      </c>
      <c r="I12" s="31">
        <v>0.03594907407407407</v>
      </c>
    </row>
    <row r="13" spans="1:9" s="32" customFormat="1" ht="12.75" hidden="1">
      <c r="A13" s="28">
        <v>6</v>
      </c>
      <c r="B13" s="28">
        <v>63</v>
      </c>
      <c r="C13" s="29" t="s">
        <v>25</v>
      </c>
      <c r="D13" s="30" t="s">
        <v>13</v>
      </c>
      <c r="E13" s="28">
        <v>1983</v>
      </c>
      <c r="F13" s="29" t="s">
        <v>26</v>
      </c>
      <c r="G13" s="28" t="str">
        <f t="shared" si="0"/>
        <v>A</v>
      </c>
      <c r="H13" s="28">
        <f>COUNTIF($G$8:$G13,$G13)</f>
        <v>6</v>
      </c>
      <c r="I13" s="31">
        <v>0.036423611111111115</v>
      </c>
    </row>
    <row r="14" spans="1:9" ht="12.75" hidden="1">
      <c r="A14" s="28">
        <v>7</v>
      </c>
      <c r="B14" s="28">
        <v>147</v>
      </c>
      <c r="C14" s="29" t="s">
        <v>28</v>
      </c>
      <c r="D14" s="30" t="s">
        <v>13</v>
      </c>
      <c r="E14" s="28">
        <v>1973</v>
      </c>
      <c r="F14" s="29" t="s">
        <v>29</v>
      </c>
      <c r="G14" s="28" t="str">
        <f t="shared" si="0"/>
        <v>A</v>
      </c>
      <c r="H14" s="28">
        <f>COUNTIF($G$8:$G14,$G14)</f>
        <v>7</v>
      </c>
      <c r="I14" s="31">
        <v>0.03712962962962963</v>
      </c>
    </row>
    <row r="15" spans="1:9" ht="12.75" hidden="1">
      <c r="A15" s="28">
        <v>8</v>
      </c>
      <c r="B15" s="28">
        <v>142</v>
      </c>
      <c r="C15" s="29" t="s">
        <v>32</v>
      </c>
      <c r="D15" s="30" t="s">
        <v>13</v>
      </c>
      <c r="E15" s="28">
        <v>1975</v>
      </c>
      <c r="F15" s="29" t="s">
        <v>33</v>
      </c>
      <c r="G15" s="28" t="str">
        <f t="shared" si="0"/>
        <v>A</v>
      </c>
      <c r="H15" s="28">
        <f>COUNTIF($G$8:$G15,$G15)</f>
        <v>8</v>
      </c>
      <c r="I15" s="31">
        <v>0.037731481481481484</v>
      </c>
    </row>
    <row r="16" spans="1:9" ht="12.75" hidden="1">
      <c r="A16" s="28">
        <v>9</v>
      </c>
      <c r="B16" s="28">
        <v>85</v>
      </c>
      <c r="C16" s="29" t="s">
        <v>42</v>
      </c>
      <c r="D16" s="30" t="s">
        <v>13</v>
      </c>
      <c r="E16" s="28">
        <v>1973</v>
      </c>
      <c r="F16" s="29" t="s">
        <v>43</v>
      </c>
      <c r="G16" s="28" t="str">
        <f t="shared" si="0"/>
        <v>A</v>
      </c>
      <c r="H16" s="28">
        <f>COUNTIF($G$8:$G16,$G16)</f>
        <v>9</v>
      </c>
      <c r="I16" s="31">
        <v>0.03875</v>
      </c>
    </row>
    <row r="17" spans="1:9" s="18" customFormat="1" ht="12.75" hidden="1">
      <c r="A17" s="28">
        <v>10</v>
      </c>
      <c r="B17" s="28">
        <v>65</v>
      </c>
      <c r="C17" s="29" t="s">
        <v>44</v>
      </c>
      <c r="D17" s="30" t="s">
        <v>13</v>
      </c>
      <c r="E17" s="28">
        <v>1982</v>
      </c>
      <c r="F17" s="29" t="s">
        <v>45</v>
      </c>
      <c r="G17" s="28" t="str">
        <f t="shared" si="0"/>
        <v>A</v>
      </c>
      <c r="H17" s="28">
        <f>COUNTIF($G$8:$G17,$G17)</f>
        <v>10</v>
      </c>
      <c r="I17" s="31">
        <v>0.03916666666666666</v>
      </c>
    </row>
    <row r="18" spans="1:9" ht="12.75" hidden="1">
      <c r="A18" s="28">
        <v>11</v>
      </c>
      <c r="B18" s="28">
        <v>92</v>
      </c>
      <c r="C18" s="29" t="s">
        <v>56</v>
      </c>
      <c r="D18" s="30" t="s">
        <v>13</v>
      </c>
      <c r="E18" s="28">
        <v>1983</v>
      </c>
      <c r="F18" s="29" t="s">
        <v>57</v>
      </c>
      <c r="G18" s="28" t="str">
        <f t="shared" si="0"/>
        <v>A</v>
      </c>
      <c r="H18" s="28">
        <f>COUNTIF($G$8:$G18,$G18)</f>
        <v>11</v>
      </c>
      <c r="I18" s="31">
        <v>0.041122685185185186</v>
      </c>
    </row>
    <row r="19" spans="1:9" ht="12.75" hidden="1">
      <c r="A19" s="28">
        <v>12</v>
      </c>
      <c r="B19" s="28">
        <v>90</v>
      </c>
      <c r="C19" s="29" t="s">
        <v>67</v>
      </c>
      <c r="D19" s="30" t="s">
        <v>13</v>
      </c>
      <c r="E19" s="28">
        <v>1990</v>
      </c>
      <c r="F19" s="29" t="s">
        <v>51</v>
      </c>
      <c r="G19" s="28" t="str">
        <f t="shared" si="0"/>
        <v>A</v>
      </c>
      <c r="H19" s="28">
        <f>COUNTIF($G$8:$G19,$G19)</f>
        <v>12</v>
      </c>
      <c r="I19" s="31">
        <v>0.04245370370370371</v>
      </c>
    </row>
    <row r="20" spans="1:9" ht="12.75" hidden="1">
      <c r="A20" s="28">
        <v>13</v>
      </c>
      <c r="B20" s="28">
        <v>127</v>
      </c>
      <c r="C20" s="29" t="s">
        <v>70</v>
      </c>
      <c r="D20" s="30" t="s">
        <v>13</v>
      </c>
      <c r="E20" s="28">
        <v>1980</v>
      </c>
      <c r="F20" s="29" t="s">
        <v>71</v>
      </c>
      <c r="G20" s="28" t="str">
        <f t="shared" si="0"/>
        <v>A</v>
      </c>
      <c r="H20" s="28">
        <f>COUNTIF($G$8:$G20,$G20)</f>
        <v>13</v>
      </c>
      <c r="I20" s="31">
        <v>0.042581018518518525</v>
      </c>
    </row>
    <row r="21" spans="1:9" ht="12.75" hidden="1">
      <c r="A21" s="28">
        <v>14</v>
      </c>
      <c r="B21" s="28">
        <v>25</v>
      </c>
      <c r="C21" s="29" t="s">
        <v>76</v>
      </c>
      <c r="D21" s="30" t="s">
        <v>13</v>
      </c>
      <c r="E21" s="28">
        <v>1978</v>
      </c>
      <c r="F21" s="29" t="s">
        <v>77</v>
      </c>
      <c r="G21" s="28" t="str">
        <f t="shared" si="0"/>
        <v>A</v>
      </c>
      <c r="H21" s="28">
        <f>COUNTIF($G$8:$G21,$G21)</f>
        <v>14</v>
      </c>
      <c r="I21" s="31">
        <v>0.04296296296296296</v>
      </c>
    </row>
    <row r="22" spans="1:9" ht="12.75" hidden="1">
      <c r="A22" s="28">
        <v>15</v>
      </c>
      <c r="B22" s="28">
        <v>100</v>
      </c>
      <c r="C22" s="29" t="s">
        <v>87</v>
      </c>
      <c r="D22" s="30" t="s">
        <v>13</v>
      </c>
      <c r="E22" s="28">
        <v>1977</v>
      </c>
      <c r="F22" s="29" t="s">
        <v>88</v>
      </c>
      <c r="G22" s="28" t="str">
        <f t="shared" si="0"/>
        <v>A</v>
      </c>
      <c r="H22" s="28">
        <f>COUNTIF($G$8:$G22,$G22)</f>
        <v>15</v>
      </c>
      <c r="I22" s="31">
        <v>0.04459490740740741</v>
      </c>
    </row>
    <row r="23" spans="1:9" ht="12.75" hidden="1">
      <c r="A23" s="28">
        <v>16</v>
      </c>
      <c r="B23" s="28">
        <v>139</v>
      </c>
      <c r="C23" s="29" t="s">
        <v>93</v>
      </c>
      <c r="D23" s="30" t="s">
        <v>13</v>
      </c>
      <c r="E23" s="28">
        <v>1973</v>
      </c>
      <c r="F23" s="29" t="s">
        <v>39</v>
      </c>
      <c r="G23" s="28" t="str">
        <f t="shared" si="0"/>
        <v>A</v>
      </c>
      <c r="H23" s="28">
        <f>COUNTIF($G$8:$G23,$G23)</f>
        <v>16</v>
      </c>
      <c r="I23" s="31">
        <v>0.044675925925925924</v>
      </c>
    </row>
    <row r="24" spans="1:9" ht="12.75" hidden="1">
      <c r="A24" s="28">
        <v>17</v>
      </c>
      <c r="B24" s="28">
        <v>75</v>
      </c>
      <c r="C24" s="29" t="s">
        <v>97</v>
      </c>
      <c r="D24" s="30" t="s">
        <v>13</v>
      </c>
      <c r="E24" s="28">
        <v>1975</v>
      </c>
      <c r="F24" s="29" t="s">
        <v>98</v>
      </c>
      <c r="G24" s="28" t="str">
        <f t="shared" si="0"/>
        <v>A</v>
      </c>
      <c r="H24" s="28">
        <f>COUNTIF($G$8:$G24,$G24)</f>
        <v>17</v>
      </c>
      <c r="I24" s="31">
        <v>0.045266203703703704</v>
      </c>
    </row>
    <row r="25" spans="1:9" s="23" customFormat="1" ht="12.75" hidden="1">
      <c r="A25" s="28">
        <v>18</v>
      </c>
      <c r="B25" s="28">
        <v>22</v>
      </c>
      <c r="C25" s="29" t="s">
        <v>112</v>
      </c>
      <c r="D25" s="30" t="s">
        <v>13</v>
      </c>
      <c r="E25" s="28">
        <v>1987</v>
      </c>
      <c r="F25" s="29" t="s">
        <v>113</v>
      </c>
      <c r="G25" s="28" t="str">
        <f t="shared" si="0"/>
        <v>A</v>
      </c>
      <c r="H25" s="28">
        <f>COUNTIF($G$8:$G25,$G25)</f>
        <v>18</v>
      </c>
      <c r="I25" s="31">
        <v>0.04658564814814815</v>
      </c>
    </row>
    <row r="26" spans="1:9" ht="12.75" hidden="1">
      <c r="A26" s="28">
        <v>19</v>
      </c>
      <c r="B26" s="28">
        <v>64</v>
      </c>
      <c r="C26" s="29" t="s">
        <v>101</v>
      </c>
      <c r="D26" s="30" t="s">
        <v>13</v>
      </c>
      <c r="E26" s="28">
        <v>1985</v>
      </c>
      <c r="F26" s="29" t="s">
        <v>113</v>
      </c>
      <c r="G26" s="28" t="str">
        <f t="shared" si="0"/>
        <v>A</v>
      </c>
      <c r="H26" s="28">
        <f>COUNTIF($G$8:$G26,$G26)</f>
        <v>19</v>
      </c>
      <c r="I26" s="31">
        <v>0.04731481481481481</v>
      </c>
    </row>
    <row r="27" spans="1:9" s="32" customFormat="1" ht="12.75" hidden="1">
      <c r="A27" s="28">
        <v>20</v>
      </c>
      <c r="B27" s="28">
        <v>21</v>
      </c>
      <c r="C27" s="29" t="s">
        <v>120</v>
      </c>
      <c r="D27" s="30" t="s">
        <v>13</v>
      </c>
      <c r="E27" s="28">
        <v>1992</v>
      </c>
      <c r="F27" s="29" t="s">
        <v>121</v>
      </c>
      <c r="G27" s="28" t="str">
        <f t="shared" si="0"/>
        <v>A</v>
      </c>
      <c r="H27" s="28">
        <f>COUNTIF($G$8:$G27,$G27)</f>
        <v>20</v>
      </c>
      <c r="I27" s="31">
        <v>0.04769675925925926</v>
      </c>
    </row>
    <row r="28" spans="1:9" ht="12.75" hidden="1">
      <c r="A28" s="28">
        <v>21</v>
      </c>
      <c r="B28" s="28">
        <v>43</v>
      </c>
      <c r="C28" s="29" t="s">
        <v>192</v>
      </c>
      <c r="D28" s="30" t="s">
        <v>13</v>
      </c>
      <c r="E28" s="28">
        <v>1981</v>
      </c>
      <c r="F28" s="29" t="s">
        <v>129</v>
      </c>
      <c r="G28" s="28" t="str">
        <f t="shared" si="0"/>
        <v>A</v>
      </c>
      <c r="H28" s="28">
        <f>COUNTIF($G$8:$G28,$G28)</f>
        <v>21</v>
      </c>
      <c r="I28" s="31">
        <v>0.04913194444444444</v>
      </c>
    </row>
    <row r="29" spans="1:9" ht="12.75" hidden="1">
      <c r="A29" s="28">
        <v>22</v>
      </c>
      <c r="B29" s="28">
        <v>79</v>
      </c>
      <c r="C29" s="29" t="s">
        <v>141</v>
      </c>
      <c r="D29" s="30" t="s">
        <v>13</v>
      </c>
      <c r="E29" s="28">
        <v>1982</v>
      </c>
      <c r="F29" s="29" t="s">
        <v>113</v>
      </c>
      <c r="G29" s="28" t="str">
        <f t="shared" si="0"/>
        <v>A</v>
      </c>
      <c r="H29" s="28">
        <f>COUNTIF($G$8:$G29,$G29)</f>
        <v>22</v>
      </c>
      <c r="I29" s="31">
        <v>0.05194444444444444</v>
      </c>
    </row>
    <row r="30" spans="1:9" s="18" customFormat="1" ht="12.75" hidden="1">
      <c r="A30" s="28">
        <v>23</v>
      </c>
      <c r="B30" s="28">
        <v>71</v>
      </c>
      <c r="C30" s="29" t="s">
        <v>145</v>
      </c>
      <c r="D30" s="30" t="s">
        <v>13</v>
      </c>
      <c r="E30" s="28">
        <v>1997</v>
      </c>
      <c r="F30" s="29" t="s">
        <v>75</v>
      </c>
      <c r="G30" s="28" t="str">
        <f t="shared" si="0"/>
        <v>A</v>
      </c>
      <c r="H30" s="28">
        <f>COUNTIF($G$8:$G30,$G30)</f>
        <v>23</v>
      </c>
      <c r="I30" s="31">
        <v>0.05230324074074074</v>
      </c>
    </row>
    <row r="31" spans="1:9" s="18" customFormat="1" ht="12.75" hidden="1">
      <c r="A31" s="28">
        <v>24</v>
      </c>
      <c r="B31" s="28">
        <v>58</v>
      </c>
      <c r="C31" s="29" t="s">
        <v>151</v>
      </c>
      <c r="D31" s="30" t="s">
        <v>13</v>
      </c>
      <c r="E31" s="28">
        <v>1984</v>
      </c>
      <c r="F31" s="29" t="s">
        <v>152</v>
      </c>
      <c r="G31" s="28" t="str">
        <f t="shared" si="0"/>
        <v>A</v>
      </c>
      <c r="H31" s="28">
        <f>COUNTIF($G$8:$G31,$G31)</f>
        <v>24</v>
      </c>
      <c r="I31" s="31">
        <v>0.053148148148148146</v>
      </c>
    </row>
    <row r="32" spans="1:9" ht="12.75" hidden="1">
      <c r="A32" s="28">
        <v>25</v>
      </c>
      <c r="B32" s="28">
        <v>14</v>
      </c>
      <c r="C32" s="29" t="s">
        <v>155</v>
      </c>
      <c r="D32" s="30" t="s">
        <v>13</v>
      </c>
      <c r="E32" s="28">
        <v>1974</v>
      </c>
      <c r="F32" s="29" t="s">
        <v>156</v>
      </c>
      <c r="G32" s="28" t="str">
        <f t="shared" si="0"/>
        <v>A</v>
      </c>
      <c r="H32" s="28">
        <f>COUNTIF($G$8:$G32,$G32)</f>
        <v>25</v>
      </c>
      <c r="I32" s="31">
        <v>0.05336805555555555</v>
      </c>
    </row>
    <row r="33" spans="1:9" ht="12.75" hidden="1">
      <c r="A33" s="28">
        <v>26</v>
      </c>
      <c r="B33" s="28">
        <v>62</v>
      </c>
      <c r="C33" s="29" t="s">
        <v>157</v>
      </c>
      <c r="D33" s="30" t="s">
        <v>13</v>
      </c>
      <c r="E33" s="28">
        <v>1983</v>
      </c>
      <c r="F33" s="29" t="s">
        <v>158</v>
      </c>
      <c r="G33" s="28" t="str">
        <f t="shared" si="0"/>
        <v>A</v>
      </c>
      <c r="H33" s="28">
        <f>COUNTIF($G$8:$G33,$G33)</f>
        <v>26</v>
      </c>
      <c r="I33" s="31">
        <v>0.05340277777777778</v>
      </c>
    </row>
    <row r="34" spans="1:9" ht="12.75" hidden="1">
      <c r="A34" s="28">
        <v>27</v>
      </c>
      <c r="B34" s="28">
        <v>124</v>
      </c>
      <c r="C34" s="29" t="s">
        <v>159</v>
      </c>
      <c r="D34" s="30" t="s">
        <v>13</v>
      </c>
      <c r="E34" s="28">
        <v>1976</v>
      </c>
      <c r="F34" s="29" t="s">
        <v>113</v>
      </c>
      <c r="G34" s="28" t="str">
        <f t="shared" si="0"/>
        <v>A</v>
      </c>
      <c r="H34" s="28">
        <f>COUNTIF($G$8:$G34,$G34)</f>
        <v>27</v>
      </c>
      <c r="I34" s="31">
        <v>0.05385416666666667</v>
      </c>
    </row>
    <row r="35" spans="1:9" ht="12.75" hidden="1">
      <c r="A35" s="28">
        <v>28</v>
      </c>
      <c r="B35" s="28">
        <v>83</v>
      </c>
      <c r="C35" s="29" t="s">
        <v>160</v>
      </c>
      <c r="D35" s="30" t="s">
        <v>13</v>
      </c>
      <c r="E35" s="28">
        <v>1973</v>
      </c>
      <c r="F35" s="29" t="s">
        <v>161</v>
      </c>
      <c r="G35" s="28" t="str">
        <f t="shared" si="0"/>
        <v>A</v>
      </c>
      <c r="H35" s="28">
        <f>COUNTIF($G$8:$G35,$G35)</f>
        <v>28</v>
      </c>
      <c r="I35" s="31">
        <v>0.05400462962962963</v>
      </c>
    </row>
    <row r="36" spans="1:9" ht="12.75" hidden="1">
      <c r="A36" s="28">
        <v>29</v>
      </c>
      <c r="B36" s="28">
        <v>138</v>
      </c>
      <c r="C36" s="29" t="s">
        <v>165</v>
      </c>
      <c r="D36" s="30" t="s">
        <v>13</v>
      </c>
      <c r="E36" s="28">
        <v>1972</v>
      </c>
      <c r="F36" s="29" t="s">
        <v>161</v>
      </c>
      <c r="G36" s="28" t="str">
        <f t="shared" si="0"/>
        <v>A</v>
      </c>
      <c r="H36" s="28">
        <f>COUNTIF($G$8:$G36,$G36)</f>
        <v>29</v>
      </c>
      <c r="I36" s="31">
        <v>0.05530092592592593</v>
      </c>
    </row>
    <row r="37" spans="1:9" s="23" customFormat="1" ht="12.75" hidden="1">
      <c r="A37" s="28">
        <v>30</v>
      </c>
      <c r="B37" s="28">
        <v>66</v>
      </c>
      <c r="C37" s="29" t="s">
        <v>166</v>
      </c>
      <c r="D37" s="30" t="s">
        <v>13</v>
      </c>
      <c r="E37" s="28">
        <v>1991</v>
      </c>
      <c r="F37" s="29" t="s">
        <v>167</v>
      </c>
      <c r="G37" s="28" t="str">
        <f t="shared" si="0"/>
        <v>A</v>
      </c>
      <c r="H37" s="28">
        <f>COUNTIF($G$8:$G37,$G37)</f>
        <v>30</v>
      </c>
      <c r="I37" s="31">
        <v>0.05576388888888889</v>
      </c>
    </row>
    <row r="38" spans="1:9" s="23" customFormat="1" ht="12.75" hidden="1">
      <c r="A38" s="28">
        <v>31</v>
      </c>
      <c r="B38" s="28">
        <v>18</v>
      </c>
      <c r="C38" s="29" t="s">
        <v>178</v>
      </c>
      <c r="D38" s="30" t="s">
        <v>13</v>
      </c>
      <c r="E38" s="28">
        <v>1981</v>
      </c>
      <c r="F38" s="29" t="s">
        <v>179</v>
      </c>
      <c r="G38" s="28" t="str">
        <f t="shared" si="0"/>
        <v>A</v>
      </c>
      <c r="H38" s="28">
        <f>COUNTIF($G$8:$G38,$G38)</f>
        <v>31</v>
      </c>
      <c r="I38" s="31">
        <v>0.06048611111111111</v>
      </c>
    </row>
    <row r="39" spans="1:9" ht="12.75" hidden="1">
      <c r="A39" s="28">
        <v>32</v>
      </c>
      <c r="B39" s="28">
        <v>73</v>
      </c>
      <c r="C39" s="29" t="s">
        <v>180</v>
      </c>
      <c r="D39" s="30" t="s">
        <v>13</v>
      </c>
      <c r="E39" s="28">
        <v>1981</v>
      </c>
      <c r="F39" s="29" t="s">
        <v>179</v>
      </c>
      <c r="G39" s="28" t="str">
        <f t="shared" si="0"/>
        <v>A</v>
      </c>
      <c r="H39" s="28">
        <f>COUNTIF($G$8:$G39,$G39)</f>
        <v>32</v>
      </c>
      <c r="I39" s="31">
        <v>0.06048611111111111</v>
      </c>
    </row>
    <row r="40" spans="1:9" ht="12.75" hidden="1">
      <c r="A40" s="28">
        <v>33</v>
      </c>
      <c r="B40" s="28">
        <v>46</v>
      </c>
      <c r="C40" s="29" t="s">
        <v>181</v>
      </c>
      <c r="D40" s="30" t="s">
        <v>13</v>
      </c>
      <c r="E40" s="28">
        <v>1972</v>
      </c>
      <c r="F40" s="29" t="s">
        <v>161</v>
      </c>
      <c r="G40" s="28" t="str">
        <f t="shared" si="0"/>
        <v>A</v>
      </c>
      <c r="H40" s="28">
        <f>COUNTIF($G$8:$G40,$G40)</f>
        <v>33</v>
      </c>
      <c r="I40" s="31">
        <v>0.06225694444444444</v>
      </c>
    </row>
    <row r="41" spans="1:9" s="32" customFormat="1" ht="12.75" hidden="1">
      <c r="A41" s="28">
        <v>34</v>
      </c>
      <c r="B41" s="28">
        <v>87</v>
      </c>
      <c r="C41" s="29" t="s">
        <v>187</v>
      </c>
      <c r="D41" s="30" t="s">
        <v>13</v>
      </c>
      <c r="E41" s="28">
        <v>1975</v>
      </c>
      <c r="F41" s="29" t="s">
        <v>188</v>
      </c>
      <c r="G41" s="28" t="str">
        <f t="shared" si="0"/>
        <v>A</v>
      </c>
      <c r="H41" s="28">
        <f>COUNTIF($G$8:$G41,$G41)</f>
        <v>34</v>
      </c>
      <c r="I41" s="28" t="s">
        <v>189</v>
      </c>
    </row>
    <row r="42" spans="1:9" s="32" customFormat="1" ht="12.75">
      <c r="A42" s="28"/>
      <c r="B42" s="28"/>
      <c r="C42" s="29"/>
      <c r="D42" s="30"/>
      <c r="E42" s="28"/>
      <c r="F42" s="29"/>
      <c r="G42" s="28"/>
      <c r="H42" s="28"/>
      <c r="I42" s="28"/>
    </row>
    <row r="43" spans="1:9" ht="12.75">
      <c r="A43" s="14">
        <v>1</v>
      </c>
      <c r="B43" s="14">
        <v>59</v>
      </c>
      <c r="C43" s="15" t="s">
        <v>17</v>
      </c>
      <c r="D43" s="16" t="s">
        <v>13</v>
      </c>
      <c r="E43" s="14">
        <v>1968</v>
      </c>
      <c r="F43" s="15" t="s">
        <v>18</v>
      </c>
      <c r="G43" s="14" t="str">
        <f aca="true" t="shared" si="1" ref="G43:G67">IF($D43="m",IF($E$1-$E43&gt;19,IF($E$1-$E43&lt;40,"A",IF($E$1-$E43&gt;49,IF($E$1-$E43&gt;59,"D","C"),"B")),"A"),IF($E$1-$E43&gt;19,IF($E$1-$E43&lt;35,"E","F"),"E"))</f>
        <v>B</v>
      </c>
      <c r="H43" s="14">
        <f>COUNTIF($G$8:$G43,$G43)</f>
        <v>1</v>
      </c>
      <c r="I43" s="17">
        <v>0.03453703703703704</v>
      </c>
    </row>
    <row r="44" spans="1:9" ht="12.75">
      <c r="A44" s="19">
        <v>2</v>
      </c>
      <c r="B44" s="19">
        <v>136</v>
      </c>
      <c r="C44" s="20" t="s">
        <v>27</v>
      </c>
      <c r="D44" s="21" t="s">
        <v>13</v>
      </c>
      <c r="E44" s="19">
        <v>1966</v>
      </c>
      <c r="F44" s="20" t="s">
        <v>24</v>
      </c>
      <c r="G44" s="19" t="str">
        <f t="shared" si="1"/>
        <v>B</v>
      </c>
      <c r="H44" s="19">
        <f>COUNTIF($G$8:$G44,$G44)</f>
        <v>2</v>
      </c>
      <c r="I44" s="22">
        <v>0.03652777777777778</v>
      </c>
    </row>
    <row r="45" spans="1:9" ht="12.75">
      <c r="A45" s="24">
        <v>3</v>
      </c>
      <c r="B45" s="24">
        <v>28</v>
      </c>
      <c r="C45" s="25" t="s">
        <v>30</v>
      </c>
      <c r="D45" s="26" t="s">
        <v>13</v>
      </c>
      <c r="E45" s="24">
        <v>1962</v>
      </c>
      <c r="F45" s="25" t="s">
        <v>31</v>
      </c>
      <c r="G45" s="24" t="str">
        <f t="shared" si="1"/>
        <v>B</v>
      </c>
      <c r="H45" s="24">
        <f>COUNTIF($G$8:$G45,$G45)</f>
        <v>3</v>
      </c>
      <c r="I45" s="27">
        <v>0.03738425925925926</v>
      </c>
    </row>
    <row r="46" spans="1:9" ht="12.75">
      <c r="A46" s="28">
        <v>4</v>
      </c>
      <c r="B46" s="28">
        <v>32</v>
      </c>
      <c r="C46" s="29" t="s">
        <v>34</v>
      </c>
      <c r="D46" s="30" t="s">
        <v>13</v>
      </c>
      <c r="E46" s="28">
        <v>1970</v>
      </c>
      <c r="F46" s="29" t="s">
        <v>35</v>
      </c>
      <c r="G46" s="34" t="str">
        <f t="shared" si="1"/>
        <v>B</v>
      </c>
      <c r="H46" s="34">
        <f>COUNTIF($G$8:$G46,$G46)</f>
        <v>4</v>
      </c>
      <c r="I46" s="31">
        <v>0.03782407407407407</v>
      </c>
    </row>
    <row r="47" spans="1:9" ht="12.75" hidden="1">
      <c r="A47" s="28">
        <v>5</v>
      </c>
      <c r="B47" s="28">
        <v>54</v>
      </c>
      <c r="C47" s="29" t="s">
        <v>36</v>
      </c>
      <c r="D47" s="30" t="s">
        <v>13</v>
      </c>
      <c r="E47" s="28">
        <v>1965</v>
      </c>
      <c r="F47" s="29" t="s">
        <v>37</v>
      </c>
      <c r="G47" s="28" t="str">
        <f t="shared" si="1"/>
        <v>B</v>
      </c>
      <c r="H47" s="28">
        <f>COUNTIF($G$8:$G47,$G47)</f>
        <v>5</v>
      </c>
      <c r="I47" s="31">
        <v>0.03806712962962963</v>
      </c>
    </row>
    <row r="48" spans="1:9" s="32" customFormat="1" ht="12.75" hidden="1">
      <c r="A48" s="28">
        <v>40</v>
      </c>
      <c r="B48" s="28">
        <v>86</v>
      </c>
      <c r="C48" s="29" t="s">
        <v>38</v>
      </c>
      <c r="D48" s="30" t="s">
        <v>13</v>
      </c>
      <c r="E48" s="28">
        <v>1969</v>
      </c>
      <c r="F48" s="29" t="s">
        <v>39</v>
      </c>
      <c r="G48" s="28" t="str">
        <f t="shared" si="1"/>
        <v>B</v>
      </c>
      <c r="H48" s="28">
        <f>COUNTIF($G$8:$G48,$G48)</f>
        <v>6</v>
      </c>
      <c r="I48" s="31">
        <v>0.03822916666666667</v>
      </c>
    </row>
    <row r="49" spans="1:9" ht="12.75" hidden="1">
      <c r="A49" s="28">
        <v>41</v>
      </c>
      <c r="B49" s="28">
        <v>17</v>
      </c>
      <c r="C49" s="29" t="s">
        <v>48</v>
      </c>
      <c r="D49" s="30" t="s">
        <v>13</v>
      </c>
      <c r="E49" s="28">
        <v>1967</v>
      </c>
      <c r="F49" s="29" t="s">
        <v>49</v>
      </c>
      <c r="G49" s="28" t="str">
        <f t="shared" si="1"/>
        <v>B</v>
      </c>
      <c r="H49" s="28">
        <f>COUNTIF($G$8:$G49,$G49)</f>
        <v>7</v>
      </c>
      <c r="I49" s="31">
        <v>0.039768518518518516</v>
      </c>
    </row>
    <row r="50" spans="1:9" ht="12.75" hidden="1">
      <c r="A50" s="28">
        <v>42</v>
      </c>
      <c r="B50" s="28">
        <v>84</v>
      </c>
      <c r="C50" s="29" t="s">
        <v>50</v>
      </c>
      <c r="D50" s="30" t="s">
        <v>13</v>
      </c>
      <c r="E50" s="28">
        <v>1963</v>
      </c>
      <c r="F50" s="29" t="s">
        <v>51</v>
      </c>
      <c r="G50" s="28" t="str">
        <f t="shared" si="1"/>
        <v>B</v>
      </c>
      <c r="H50" s="28">
        <f>COUNTIF($G$8:$G50,$G50)</f>
        <v>8</v>
      </c>
      <c r="I50" s="31">
        <v>0.03986111111111111</v>
      </c>
    </row>
    <row r="51" spans="1:9" ht="12.75" hidden="1">
      <c r="A51" s="28">
        <v>43</v>
      </c>
      <c r="B51" s="28">
        <v>122</v>
      </c>
      <c r="C51" s="29" t="s">
        <v>52</v>
      </c>
      <c r="D51" s="30" t="s">
        <v>13</v>
      </c>
      <c r="E51" s="28">
        <v>1965</v>
      </c>
      <c r="F51" s="29" t="s">
        <v>53</v>
      </c>
      <c r="G51" s="28" t="str">
        <f t="shared" si="1"/>
        <v>B</v>
      </c>
      <c r="H51" s="28">
        <f>COUNTIF($G$8:$G51,$G51)</f>
        <v>9</v>
      </c>
      <c r="I51" s="31">
        <v>0.04023148148148148</v>
      </c>
    </row>
    <row r="52" spans="1:9" ht="12.75" hidden="1">
      <c r="A52" s="28">
        <v>44</v>
      </c>
      <c r="B52" s="28">
        <v>137</v>
      </c>
      <c r="C52" s="29" t="s">
        <v>78</v>
      </c>
      <c r="D52" s="30" t="s">
        <v>13</v>
      </c>
      <c r="E52" s="28">
        <v>1971</v>
      </c>
      <c r="F52" s="29" t="s">
        <v>47</v>
      </c>
      <c r="G52" s="28" t="str">
        <f t="shared" si="1"/>
        <v>B</v>
      </c>
      <c r="H52" s="28">
        <f>COUNTIF($G$8:$G52,$G52)</f>
        <v>10</v>
      </c>
      <c r="I52" s="31">
        <v>0.04311342592592593</v>
      </c>
    </row>
    <row r="53" spans="1:9" s="18" customFormat="1" ht="12.75" hidden="1">
      <c r="A53" s="28">
        <v>45</v>
      </c>
      <c r="B53" s="28">
        <v>104</v>
      </c>
      <c r="C53" s="29" t="s">
        <v>79</v>
      </c>
      <c r="D53" s="30" t="s">
        <v>13</v>
      </c>
      <c r="E53" s="28">
        <v>1966</v>
      </c>
      <c r="F53" s="29" t="s">
        <v>80</v>
      </c>
      <c r="G53" s="28" t="str">
        <f t="shared" si="1"/>
        <v>B</v>
      </c>
      <c r="H53" s="28">
        <f>COUNTIF($G$8:$G53,$G53)</f>
        <v>11</v>
      </c>
      <c r="I53" s="31">
        <v>0.043125</v>
      </c>
    </row>
    <row r="54" spans="1:9" ht="12.75" hidden="1">
      <c r="A54" s="28">
        <v>46</v>
      </c>
      <c r="B54" s="28">
        <v>116</v>
      </c>
      <c r="C54" s="29" t="s">
        <v>91</v>
      </c>
      <c r="D54" s="30" t="s">
        <v>13</v>
      </c>
      <c r="E54" s="28">
        <v>1965</v>
      </c>
      <c r="F54" s="29" t="s">
        <v>92</v>
      </c>
      <c r="G54" s="28" t="str">
        <f t="shared" si="1"/>
        <v>B</v>
      </c>
      <c r="H54" s="28">
        <f>COUNTIF($G$8:$G54,$G54)</f>
        <v>12</v>
      </c>
      <c r="I54" s="31">
        <v>0.044675925925925924</v>
      </c>
    </row>
    <row r="55" spans="1:9" ht="12.75" hidden="1">
      <c r="A55" s="28">
        <v>47</v>
      </c>
      <c r="B55" s="28">
        <v>108</v>
      </c>
      <c r="C55" s="29" t="s">
        <v>94</v>
      </c>
      <c r="D55" s="30" t="s">
        <v>13</v>
      </c>
      <c r="E55" s="28">
        <v>1967</v>
      </c>
      <c r="F55" s="29" t="s">
        <v>92</v>
      </c>
      <c r="G55" s="28" t="str">
        <f t="shared" si="1"/>
        <v>B</v>
      </c>
      <c r="H55" s="28">
        <f>COUNTIF($G$8:$G55,$G55)</f>
        <v>13</v>
      </c>
      <c r="I55" s="31">
        <v>0.04501157407407407</v>
      </c>
    </row>
    <row r="56" spans="1:9" ht="12.75" hidden="1">
      <c r="A56" s="28">
        <v>48</v>
      </c>
      <c r="B56" s="28">
        <v>37</v>
      </c>
      <c r="C56" s="29" t="s">
        <v>95</v>
      </c>
      <c r="D56" s="30" t="s">
        <v>13</v>
      </c>
      <c r="E56" s="28">
        <v>1964</v>
      </c>
      <c r="F56" s="29" t="s">
        <v>71</v>
      </c>
      <c r="G56" s="28" t="str">
        <f t="shared" si="1"/>
        <v>B</v>
      </c>
      <c r="H56" s="28">
        <f>COUNTIF($G$8:$G56,$G56)</f>
        <v>14</v>
      </c>
      <c r="I56" s="31">
        <v>0.04510416666666667</v>
      </c>
    </row>
    <row r="57" spans="1:9" s="23" customFormat="1" ht="12.75" hidden="1">
      <c r="A57" s="28">
        <v>49</v>
      </c>
      <c r="B57" s="28">
        <v>107</v>
      </c>
      <c r="C57" s="29" t="s">
        <v>99</v>
      </c>
      <c r="D57" s="30" t="s">
        <v>13</v>
      </c>
      <c r="E57" s="28">
        <v>1962</v>
      </c>
      <c r="F57" s="29" t="s">
        <v>47</v>
      </c>
      <c r="G57" s="28" t="str">
        <f t="shared" si="1"/>
        <v>B</v>
      </c>
      <c r="H57" s="28">
        <f>COUNTIF($G$8:$G57,$G57)</f>
        <v>15</v>
      </c>
      <c r="I57" s="31">
        <v>0.04554398148148148</v>
      </c>
    </row>
    <row r="58" spans="1:9" ht="12.75" hidden="1">
      <c r="A58" s="28">
        <v>50</v>
      </c>
      <c r="B58" s="28">
        <v>94</v>
      </c>
      <c r="C58" s="29" t="s">
        <v>100</v>
      </c>
      <c r="D58" s="30" t="s">
        <v>13</v>
      </c>
      <c r="E58" s="28">
        <v>1970</v>
      </c>
      <c r="F58" s="29" t="s">
        <v>43</v>
      </c>
      <c r="G58" s="28" t="str">
        <f t="shared" si="1"/>
        <v>B</v>
      </c>
      <c r="H58" s="28">
        <f>COUNTIF($G$8:$G58,$G58)</f>
        <v>16</v>
      </c>
      <c r="I58" s="31">
        <v>0.04559027777777778</v>
      </c>
    </row>
    <row r="59" spans="1:9" ht="12.75" hidden="1">
      <c r="A59" s="28">
        <v>51</v>
      </c>
      <c r="B59" s="28">
        <v>101</v>
      </c>
      <c r="C59" s="29" t="s">
        <v>108</v>
      </c>
      <c r="D59" s="30" t="s">
        <v>13</v>
      </c>
      <c r="E59" s="28">
        <v>1968</v>
      </c>
      <c r="F59" s="29" t="s">
        <v>109</v>
      </c>
      <c r="G59" s="28" t="str">
        <f t="shared" si="1"/>
        <v>B</v>
      </c>
      <c r="H59" s="28">
        <f>COUNTIF($G$8:$G59,$G59)</f>
        <v>17</v>
      </c>
      <c r="I59" s="31">
        <v>0.04612268518518519</v>
      </c>
    </row>
    <row r="60" spans="1:9" ht="12.75" hidden="1">
      <c r="A60" s="28">
        <v>52</v>
      </c>
      <c r="B60" s="28">
        <v>48</v>
      </c>
      <c r="C60" s="29" t="s">
        <v>116</v>
      </c>
      <c r="D60" s="30" t="s">
        <v>13</v>
      </c>
      <c r="E60" s="28">
        <v>1970</v>
      </c>
      <c r="F60" s="29" t="s">
        <v>117</v>
      </c>
      <c r="G60" s="28" t="str">
        <f t="shared" si="1"/>
        <v>B</v>
      </c>
      <c r="H60" s="28">
        <f>COUNTIF($G$8:$G60,$G60)</f>
        <v>18</v>
      </c>
      <c r="I60" s="31">
        <v>0.046898148148148154</v>
      </c>
    </row>
    <row r="61" spans="1:9" ht="12.75" hidden="1">
      <c r="A61" s="28">
        <v>53</v>
      </c>
      <c r="B61" s="28">
        <v>8</v>
      </c>
      <c r="C61" s="29" t="s">
        <v>125</v>
      </c>
      <c r="D61" s="30" t="s">
        <v>13</v>
      </c>
      <c r="E61" s="28">
        <v>1962</v>
      </c>
      <c r="F61" s="29" t="s">
        <v>113</v>
      </c>
      <c r="G61" s="28" t="str">
        <f t="shared" si="1"/>
        <v>B</v>
      </c>
      <c r="H61" s="28">
        <f>COUNTIF($G$8:$G61,$G61)</f>
        <v>19</v>
      </c>
      <c r="I61" s="31">
        <v>0.0483912037037037</v>
      </c>
    </row>
    <row r="62" spans="1:9" ht="12.75" hidden="1">
      <c r="A62" s="28">
        <v>54</v>
      </c>
      <c r="B62" s="28">
        <v>103</v>
      </c>
      <c r="C62" s="29" t="s">
        <v>146</v>
      </c>
      <c r="D62" s="30" t="s">
        <v>13</v>
      </c>
      <c r="E62" s="28">
        <v>1964</v>
      </c>
      <c r="F62" s="29" t="s">
        <v>147</v>
      </c>
      <c r="G62" s="28" t="str">
        <f t="shared" si="1"/>
        <v>B</v>
      </c>
      <c r="H62" s="28">
        <f>COUNTIF($G$8:$G62,$G62)</f>
        <v>20</v>
      </c>
      <c r="I62" s="31">
        <v>0.05232638888888889</v>
      </c>
    </row>
    <row r="63" spans="1:9" ht="12.75" hidden="1">
      <c r="A63" s="28">
        <v>55</v>
      </c>
      <c r="B63" s="28">
        <v>24</v>
      </c>
      <c r="C63" s="29" t="s">
        <v>150</v>
      </c>
      <c r="D63" s="30" t="s">
        <v>13</v>
      </c>
      <c r="E63" s="28">
        <v>1968</v>
      </c>
      <c r="F63" s="29" t="s">
        <v>31</v>
      </c>
      <c r="G63" s="28" t="str">
        <f t="shared" si="1"/>
        <v>B</v>
      </c>
      <c r="H63" s="28">
        <f>COUNTIF($G$8:$G63,$G63)</f>
        <v>21</v>
      </c>
      <c r="I63" s="31">
        <v>0.05288194444444444</v>
      </c>
    </row>
    <row r="64" spans="1:9" s="32" customFormat="1" ht="12.75" hidden="1">
      <c r="A64" s="28">
        <v>56</v>
      </c>
      <c r="B64" s="28">
        <v>39</v>
      </c>
      <c r="C64" s="29" t="s">
        <v>153</v>
      </c>
      <c r="D64" s="30" t="s">
        <v>13</v>
      </c>
      <c r="E64" s="28">
        <v>1966</v>
      </c>
      <c r="F64" s="29" t="s">
        <v>154</v>
      </c>
      <c r="G64" s="28" t="str">
        <f t="shared" si="1"/>
        <v>B</v>
      </c>
      <c r="H64" s="28">
        <f>COUNTIF($G$8:$G64,$G64)</f>
        <v>22</v>
      </c>
      <c r="I64" s="31">
        <v>0.05327546296296296</v>
      </c>
    </row>
    <row r="65" spans="1:9" ht="12.75" hidden="1">
      <c r="A65" s="28">
        <v>57</v>
      </c>
      <c r="B65" s="28">
        <v>120</v>
      </c>
      <c r="C65" s="29" t="s">
        <v>169</v>
      </c>
      <c r="D65" s="30" t="s">
        <v>13</v>
      </c>
      <c r="E65" s="28">
        <v>1969</v>
      </c>
      <c r="F65" s="29" t="s">
        <v>71</v>
      </c>
      <c r="G65" s="28" t="str">
        <f t="shared" si="1"/>
        <v>B</v>
      </c>
      <c r="H65" s="28">
        <f>COUNTIF($G$8:$G65,$G65)</f>
        <v>23</v>
      </c>
      <c r="I65" s="31">
        <v>0.05667824074074074</v>
      </c>
    </row>
    <row r="66" spans="1:9" ht="12.75" hidden="1">
      <c r="A66" s="28">
        <v>58</v>
      </c>
      <c r="B66" s="28">
        <v>69</v>
      </c>
      <c r="C66" s="29" t="s">
        <v>170</v>
      </c>
      <c r="D66" s="30" t="s">
        <v>13</v>
      </c>
      <c r="E66" s="28">
        <v>1962</v>
      </c>
      <c r="F66" s="29" t="s">
        <v>171</v>
      </c>
      <c r="G66" s="28" t="str">
        <f t="shared" si="1"/>
        <v>B</v>
      </c>
      <c r="H66" s="28">
        <f>COUNTIF($G$8:$G66,$G66)</f>
        <v>24</v>
      </c>
      <c r="I66" s="31">
        <v>0.056712962962962965</v>
      </c>
    </row>
    <row r="67" spans="1:9" ht="12.75" hidden="1">
      <c r="A67" s="28">
        <v>59</v>
      </c>
      <c r="B67" s="28">
        <v>67</v>
      </c>
      <c r="C67" s="29" t="s">
        <v>172</v>
      </c>
      <c r="D67" s="30" t="s">
        <v>13</v>
      </c>
      <c r="E67" s="28">
        <v>1971</v>
      </c>
      <c r="F67" s="29" t="s">
        <v>113</v>
      </c>
      <c r="G67" s="28" t="str">
        <f t="shared" si="1"/>
        <v>B</v>
      </c>
      <c r="H67" s="28">
        <f>COUNTIF($G$8:$G67,$G67)</f>
        <v>25</v>
      </c>
      <c r="I67" s="31">
        <v>0.05689814814814815</v>
      </c>
    </row>
    <row r="68" spans="1:9" ht="12.75">
      <c r="A68" s="28"/>
      <c r="B68" s="28"/>
      <c r="C68" s="29"/>
      <c r="D68" s="30"/>
      <c r="E68" s="28"/>
      <c r="F68" s="29"/>
      <c r="G68" s="28"/>
      <c r="H68" s="28"/>
      <c r="I68" s="31"/>
    </row>
    <row r="69" spans="1:9" ht="12.75">
      <c r="A69" s="14">
        <v>1</v>
      </c>
      <c r="B69" s="14">
        <v>145</v>
      </c>
      <c r="C69" s="15" t="s">
        <v>40</v>
      </c>
      <c r="D69" s="16" t="s">
        <v>13</v>
      </c>
      <c r="E69" s="14">
        <v>1961</v>
      </c>
      <c r="F69" s="15" t="s">
        <v>41</v>
      </c>
      <c r="G69" s="14" t="str">
        <f aca="true" t="shared" si="2" ref="G69:G97">IF($D69="m",IF($E$1-$E69&gt;19,IF($E$1-$E69&lt;40,"A",IF($E$1-$E69&gt;49,IF($E$1-$E69&gt;59,"D","C"),"B")),"A"),IF($E$1-$E69&gt;19,IF($E$1-$E69&lt;35,"E","F"),"E"))</f>
        <v>C</v>
      </c>
      <c r="H69" s="14">
        <f>COUNTIF($G$8:$G69,$G69)</f>
        <v>1</v>
      </c>
      <c r="I69" s="17">
        <v>0.03824074074074074</v>
      </c>
    </row>
    <row r="70" spans="1:9" ht="12.75">
      <c r="A70" s="19">
        <v>2</v>
      </c>
      <c r="B70" s="19">
        <v>15</v>
      </c>
      <c r="C70" s="20" t="s">
        <v>46</v>
      </c>
      <c r="D70" s="21" t="s">
        <v>13</v>
      </c>
      <c r="E70" s="19">
        <v>1959</v>
      </c>
      <c r="F70" s="20" t="s">
        <v>47</v>
      </c>
      <c r="G70" s="19" t="str">
        <f t="shared" si="2"/>
        <v>C</v>
      </c>
      <c r="H70" s="19">
        <f>COUNTIF($G$8:$G70,$G70)</f>
        <v>2</v>
      </c>
      <c r="I70" s="22">
        <v>0.039328703703703706</v>
      </c>
    </row>
    <row r="71" spans="1:9" ht="12.75">
      <c r="A71" s="24">
        <v>3</v>
      </c>
      <c r="B71" s="24">
        <v>133</v>
      </c>
      <c r="C71" s="25" t="s">
        <v>58</v>
      </c>
      <c r="D71" s="26" t="s">
        <v>13</v>
      </c>
      <c r="E71" s="24">
        <v>1958</v>
      </c>
      <c r="F71" s="25" t="s">
        <v>59</v>
      </c>
      <c r="G71" s="24" t="str">
        <f t="shared" si="2"/>
        <v>C</v>
      </c>
      <c r="H71" s="24">
        <f>COUNTIF($G$8:$G71,$G71)</f>
        <v>3</v>
      </c>
      <c r="I71" s="27">
        <v>0.041296296296296296</v>
      </c>
    </row>
    <row r="72" spans="1:9" ht="12.75">
      <c r="A72" s="28">
        <v>4</v>
      </c>
      <c r="B72" s="28">
        <v>52</v>
      </c>
      <c r="C72" s="29" t="s">
        <v>60</v>
      </c>
      <c r="D72" s="30" t="s">
        <v>13</v>
      </c>
      <c r="E72" s="28">
        <v>1960</v>
      </c>
      <c r="F72" s="29" t="s">
        <v>61</v>
      </c>
      <c r="G72" s="34" t="str">
        <f t="shared" si="2"/>
        <v>C</v>
      </c>
      <c r="H72" s="34">
        <f>COUNTIF($G$8:$G72,$G72)</f>
        <v>4</v>
      </c>
      <c r="I72" s="31">
        <v>0.04162037037037037</v>
      </c>
    </row>
    <row r="73" spans="1:9" ht="12.75" hidden="1">
      <c r="A73" s="28">
        <v>5</v>
      </c>
      <c r="B73" s="28">
        <v>7</v>
      </c>
      <c r="C73" s="29" t="s">
        <v>66</v>
      </c>
      <c r="D73" s="30" t="s">
        <v>13</v>
      </c>
      <c r="E73" s="28">
        <v>1959</v>
      </c>
      <c r="F73" s="29" t="s">
        <v>14</v>
      </c>
      <c r="G73" s="28" t="str">
        <f t="shared" si="2"/>
        <v>C</v>
      </c>
      <c r="H73" s="28">
        <f>COUNTIF($G$8:$G73,$G73)</f>
        <v>5</v>
      </c>
      <c r="I73" s="31">
        <v>0.042013888888888885</v>
      </c>
    </row>
    <row r="74" spans="1:9" ht="12.75" hidden="1">
      <c r="A74" s="28">
        <v>65</v>
      </c>
      <c r="B74" s="28">
        <v>36</v>
      </c>
      <c r="C74" s="29" t="s">
        <v>68</v>
      </c>
      <c r="D74" s="30" t="s">
        <v>13</v>
      </c>
      <c r="E74" s="28">
        <v>1958</v>
      </c>
      <c r="F74" s="29" t="s">
        <v>69</v>
      </c>
      <c r="G74" s="28" t="str">
        <f t="shared" si="2"/>
        <v>C</v>
      </c>
      <c r="H74" s="28">
        <f>COUNTIF($G$8:$G74,$G74)</f>
        <v>6</v>
      </c>
      <c r="I74" s="31">
        <v>0.04255787037037037</v>
      </c>
    </row>
    <row r="75" spans="1:9" ht="12.75" hidden="1">
      <c r="A75" s="28">
        <v>66</v>
      </c>
      <c r="B75" s="28">
        <v>126</v>
      </c>
      <c r="C75" s="29" t="s">
        <v>72</v>
      </c>
      <c r="D75" s="30" t="s">
        <v>13</v>
      </c>
      <c r="E75" s="28">
        <v>1955</v>
      </c>
      <c r="F75" s="29" t="s">
        <v>73</v>
      </c>
      <c r="G75" s="28" t="str">
        <f t="shared" si="2"/>
        <v>C</v>
      </c>
      <c r="H75" s="28">
        <f>COUNTIF($G$8:$G75,$G75)</f>
        <v>7</v>
      </c>
      <c r="I75" s="31">
        <v>0.04263888888888889</v>
      </c>
    </row>
    <row r="76" spans="1:9" ht="12.75" hidden="1">
      <c r="A76" s="28">
        <v>67</v>
      </c>
      <c r="B76" s="28">
        <v>146</v>
      </c>
      <c r="C76" s="29" t="s">
        <v>81</v>
      </c>
      <c r="D76" s="30" t="s">
        <v>13</v>
      </c>
      <c r="E76" s="28">
        <v>1957</v>
      </c>
      <c r="F76" s="29" t="s">
        <v>82</v>
      </c>
      <c r="G76" s="28" t="str">
        <f t="shared" si="2"/>
        <v>C</v>
      </c>
      <c r="H76" s="28">
        <f>COUNTIF($G$8:$G76,$G76)</f>
        <v>8</v>
      </c>
      <c r="I76" s="31">
        <v>0.04313657407407407</v>
      </c>
    </row>
    <row r="77" spans="1:9" ht="12.75" hidden="1">
      <c r="A77" s="28">
        <v>68</v>
      </c>
      <c r="B77" s="28">
        <v>115</v>
      </c>
      <c r="C77" s="29" t="s">
        <v>89</v>
      </c>
      <c r="D77" s="30" t="s">
        <v>13</v>
      </c>
      <c r="E77" s="28">
        <v>1959</v>
      </c>
      <c r="F77" s="29" t="s">
        <v>90</v>
      </c>
      <c r="G77" s="28" t="str">
        <f t="shared" si="2"/>
        <v>C</v>
      </c>
      <c r="H77" s="28">
        <f>COUNTIF($G$8:$G77,$G77)</f>
        <v>9</v>
      </c>
      <c r="I77" s="31">
        <v>0.04462962962962963</v>
      </c>
    </row>
    <row r="78" spans="1:9" ht="12.75" hidden="1">
      <c r="A78" s="28">
        <v>69</v>
      </c>
      <c r="B78" s="28">
        <v>102</v>
      </c>
      <c r="C78" s="29" t="s">
        <v>96</v>
      </c>
      <c r="D78" s="30" t="s">
        <v>13</v>
      </c>
      <c r="E78" s="28">
        <v>1953</v>
      </c>
      <c r="F78" s="29" t="s">
        <v>39</v>
      </c>
      <c r="G78" s="28" t="str">
        <f t="shared" si="2"/>
        <v>C</v>
      </c>
      <c r="H78" s="28">
        <f>COUNTIF($G$8:$G78,$G78)</f>
        <v>10</v>
      </c>
      <c r="I78" s="31">
        <v>0.045162037037037035</v>
      </c>
    </row>
    <row r="79" spans="1:9" ht="12.75" hidden="1">
      <c r="A79" s="28">
        <v>70</v>
      </c>
      <c r="B79" s="28">
        <v>148</v>
      </c>
      <c r="C79" s="29" t="s">
        <v>101</v>
      </c>
      <c r="D79" s="30" t="s">
        <v>13</v>
      </c>
      <c r="E79" s="28">
        <v>1960</v>
      </c>
      <c r="F79" s="29" t="s">
        <v>102</v>
      </c>
      <c r="G79" s="28" t="str">
        <f t="shared" si="2"/>
        <v>C</v>
      </c>
      <c r="H79" s="28">
        <f>COUNTIF($G$8:$G79,$G79)</f>
        <v>11</v>
      </c>
      <c r="I79" s="31">
        <v>0.045717592592592594</v>
      </c>
    </row>
    <row r="80" spans="1:9" ht="12.75" hidden="1">
      <c r="A80" s="28">
        <v>71</v>
      </c>
      <c r="B80" s="28">
        <v>96</v>
      </c>
      <c r="C80" s="29" t="s">
        <v>103</v>
      </c>
      <c r="D80" s="30" t="s">
        <v>13</v>
      </c>
      <c r="E80" s="28">
        <v>1953</v>
      </c>
      <c r="F80" s="29" t="s">
        <v>104</v>
      </c>
      <c r="G80" s="28" t="str">
        <f t="shared" si="2"/>
        <v>C</v>
      </c>
      <c r="H80" s="28">
        <f>COUNTIF($G$8:$G80,$G80)</f>
        <v>12</v>
      </c>
      <c r="I80" s="31">
        <v>0.04598379629629629</v>
      </c>
    </row>
    <row r="81" spans="1:9" ht="12.75" hidden="1">
      <c r="A81" s="28">
        <v>72</v>
      </c>
      <c r="B81" s="28">
        <v>57</v>
      </c>
      <c r="C81" s="29" t="s">
        <v>105</v>
      </c>
      <c r="D81" s="30" t="s">
        <v>13</v>
      </c>
      <c r="E81" s="28">
        <v>1953</v>
      </c>
      <c r="F81" s="29" t="s">
        <v>39</v>
      </c>
      <c r="G81" s="28" t="str">
        <f t="shared" si="2"/>
        <v>C</v>
      </c>
      <c r="H81" s="28">
        <f>COUNTIF($G$8:$G81,$G81)</f>
        <v>13</v>
      </c>
      <c r="I81" s="31">
        <v>0.04604166666666667</v>
      </c>
    </row>
    <row r="82" spans="1:9" ht="12.75" hidden="1">
      <c r="A82" s="28">
        <v>73</v>
      </c>
      <c r="B82" s="28">
        <v>105</v>
      </c>
      <c r="C82" s="29" t="s">
        <v>106</v>
      </c>
      <c r="D82" s="30" t="s">
        <v>13</v>
      </c>
      <c r="E82" s="28">
        <v>1954</v>
      </c>
      <c r="F82" s="29" t="s">
        <v>107</v>
      </c>
      <c r="G82" s="28" t="str">
        <f t="shared" si="2"/>
        <v>C</v>
      </c>
      <c r="H82" s="28">
        <f>COUNTIF($G$8:$G82,$G82)</f>
        <v>14</v>
      </c>
      <c r="I82" s="31">
        <v>0.046099537037037036</v>
      </c>
    </row>
    <row r="83" spans="1:9" ht="12.75" hidden="1">
      <c r="A83" s="28">
        <v>74</v>
      </c>
      <c r="B83" s="28">
        <v>10</v>
      </c>
      <c r="C83" s="29" t="s">
        <v>111</v>
      </c>
      <c r="D83" s="30" t="s">
        <v>13</v>
      </c>
      <c r="E83" s="28">
        <v>1956</v>
      </c>
      <c r="F83" s="29" t="s">
        <v>92</v>
      </c>
      <c r="G83" s="28" t="str">
        <f t="shared" si="2"/>
        <v>C</v>
      </c>
      <c r="H83" s="28">
        <f>COUNTIF($G$8:$G83,$G83)</f>
        <v>15</v>
      </c>
      <c r="I83" s="31">
        <v>0.04653935185185185</v>
      </c>
    </row>
    <row r="84" spans="1:9" ht="12.75" hidden="1">
      <c r="A84" s="28">
        <v>75</v>
      </c>
      <c r="B84" s="28">
        <v>72</v>
      </c>
      <c r="C84" s="29" t="s">
        <v>114</v>
      </c>
      <c r="D84" s="30" t="s">
        <v>13</v>
      </c>
      <c r="E84" s="28">
        <v>1961</v>
      </c>
      <c r="F84" s="29" t="s">
        <v>115</v>
      </c>
      <c r="G84" s="28" t="str">
        <f t="shared" si="2"/>
        <v>C</v>
      </c>
      <c r="H84" s="28">
        <f>COUNTIF($G$8:$G84,$G84)</f>
        <v>16</v>
      </c>
      <c r="I84" s="31">
        <v>0.046689814814814816</v>
      </c>
    </row>
    <row r="85" spans="1:9" ht="12.75" hidden="1">
      <c r="A85" s="28">
        <v>76</v>
      </c>
      <c r="B85" s="28">
        <v>128</v>
      </c>
      <c r="C85" s="29" t="s">
        <v>123</v>
      </c>
      <c r="D85" s="30" t="s">
        <v>13</v>
      </c>
      <c r="E85" s="28">
        <v>1961</v>
      </c>
      <c r="F85" s="29" t="s">
        <v>124</v>
      </c>
      <c r="G85" s="28" t="str">
        <f t="shared" si="2"/>
        <v>C</v>
      </c>
      <c r="H85" s="28">
        <f>COUNTIF($G$8:$G85,$G85)</f>
        <v>17</v>
      </c>
      <c r="I85" s="31">
        <v>0.04822916666666666</v>
      </c>
    </row>
    <row r="86" spans="1:9" ht="12.75" hidden="1">
      <c r="A86" s="28">
        <v>77</v>
      </c>
      <c r="B86" s="28">
        <v>129</v>
      </c>
      <c r="C86" s="29" t="s">
        <v>126</v>
      </c>
      <c r="D86" s="30" t="s">
        <v>13</v>
      </c>
      <c r="E86" s="28">
        <v>1958</v>
      </c>
      <c r="F86" s="29" t="s">
        <v>127</v>
      </c>
      <c r="G86" s="28" t="str">
        <f t="shared" si="2"/>
        <v>C</v>
      </c>
      <c r="H86" s="28">
        <f>COUNTIF($G$8:$G86,$G86)</f>
        <v>18</v>
      </c>
      <c r="I86" s="31">
        <v>0.04869212962962963</v>
      </c>
    </row>
    <row r="87" spans="1:9" ht="12.75" hidden="1">
      <c r="A87" s="28">
        <v>78</v>
      </c>
      <c r="B87" s="28">
        <v>78</v>
      </c>
      <c r="C87" s="29" t="s">
        <v>132</v>
      </c>
      <c r="D87" s="30" t="s">
        <v>13</v>
      </c>
      <c r="E87" s="28">
        <v>1960</v>
      </c>
      <c r="F87" s="29" t="s">
        <v>119</v>
      </c>
      <c r="G87" s="28" t="str">
        <f t="shared" si="2"/>
        <v>C</v>
      </c>
      <c r="H87" s="28">
        <f>COUNTIF($G$8:$G87,$G87)</f>
        <v>19</v>
      </c>
      <c r="I87" s="31">
        <v>0.04943287037037037</v>
      </c>
    </row>
    <row r="88" spans="1:9" ht="12.75" hidden="1">
      <c r="A88" s="28">
        <v>79</v>
      </c>
      <c r="B88" s="28">
        <v>82</v>
      </c>
      <c r="C88" s="29" t="s">
        <v>133</v>
      </c>
      <c r="D88" s="30" t="s">
        <v>13</v>
      </c>
      <c r="E88" s="28">
        <v>1961</v>
      </c>
      <c r="F88" s="29" t="s">
        <v>107</v>
      </c>
      <c r="G88" s="28" t="str">
        <f t="shared" si="2"/>
        <v>C</v>
      </c>
      <c r="H88" s="28">
        <f>COUNTIF($G$8:$G88,$G88)</f>
        <v>20</v>
      </c>
      <c r="I88" s="31">
        <v>0.04980324074074074</v>
      </c>
    </row>
    <row r="89" spans="1:9" ht="12.75" hidden="1">
      <c r="A89" s="28">
        <v>80</v>
      </c>
      <c r="B89" s="28">
        <v>23</v>
      </c>
      <c r="C89" s="29" t="s">
        <v>135</v>
      </c>
      <c r="D89" s="30" t="s">
        <v>13</v>
      </c>
      <c r="E89" s="28">
        <v>1960</v>
      </c>
      <c r="F89" s="29" t="s">
        <v>107</v>
      </c>
      <c r="G89" s="28" t="str">
        <f t="shared" si="2"/>
        <v>C</v>
      </c>
      <c r="H89" s="28">
        <f>COUNTIF($G$8:$G89,$G89)</f>
        <v>21</v>
      </c>
      <c r="I89" s="31">
        <v>0.05004629629629629</v>
      </c>
    </row>
    <row r="90" spans="1:9" ht="12.75" hidden="1">
      <c r="A90" s="28">
        <v>81</v>
      </c>
      <c r="B90" s="28">
        <v>140</v>
      </c>
      <c r="C90" s="29" t="s">
        <v>136</v>
      </c>
      <c r="D90" s="30" t="s">
        <v>13</v>
      </c>
      <c r="E90" s="28">
        <v>1961</v>
      </c>
      <c r="F90" s="29" t="s">
        <v>127</v>
      </c>
      <c r="G90" s="28" t="str">
        <f t="shared" si="2"/>
        <v>C</v>
      </c>
      <c r="H90" s="28">
        <f>COUNTIF($G$8:$G90,$G90)</f>
        <v>22</v>
      </c>
      <c r="I90" s="31">
        <v>0.0503125</v>
      </c>
    </row>
    <row r="91" spans="1:9" ht="12.75" hidden="1">
      <c r="A91" s="28">
        <v>82</v>
      </c>
      <c r="B91" s="28">
        <v>88</v>
      </c>
      <c r="C91" s="29" t="s">
        <v>137</v>
      </c>
      <c r="D91" s="30" t="s">
        <v>13</v>
      </c>
      <c r="E91" s="28">
        <v>1959</v>
      </c>
      <c r="F91" s="29" t="s">
        <v>75</v>
      </c>
      <c r="G91" s="28" t="str">
        <f t="shared" si="2"/>
        <v>C</v>
      </c>
      <c r="H91" s="28">
        <f>COUNTIF($G$8:$G91,$G91)</f>
        <v>23</v>
      </c>
      <c r="I91" s="31">
        <v>0.05077546296296296</v>
      </c>
    </row>
    <row r="92" spans="1:9" ht="12.75" hidden="1">
      <c r="A92" s="28">
        <v>83</v>
      </c>
      <c r="B92" s="28">
        <v>53</v>
      </c>
      <c r="C92" s="29" t="s">
        <v>148</v>
      </c>
      <c r="D92" s="30" t="s">
        <v>13</v>
      </c>
      <c r="E92" s="28">
        <v>1956</v>
      </c>
      <c r="F92" s="29" t="s">
        <v>149</v>
      </c>
      <c r="G92" s="28" t="str">
        <f t="shared" si="2"/>
        <v>C</v>
      </c>
      <c r="H92" s="28">
        <f>COUNTIF($G$8:$G92,$G92)</f>
        <v>24</v>
      </c>
      <c r="I92" s="31">
        <v>0.05251157407407408</v>
      </c>
    </row>
    <row r="93" spans="1:9" ht="12.75" hidden="1">
      <c r="A93" s="28">
        <v>84</v>
      </c>
      <c r="B93" s="28">
        <v>125</v>
      </c>
      <c r="C93" s="29" t="s">
        <v>163</v>
      </c>
      <c r="D93" s="30" t="s">
        <v>13</v>
      </c>
      <c r="E93" s="28">
        <v>1952</v>
      </c>
      <c r="F93" s="29" t="s">
        <v>164</v>
      </c>
      <c r="G93" s="28" t="str">
        <f t="shared" si="2"/>
        <v>C</v>
      </c>
      <c r="H93" s="28">
        <f>COUNTIF($G$8:$G93,$G93)</f>
        <v>25</v>
      </c>
      <c r="I93" s="31">
        <v>0.05476851851851852</v>
      </c>
    </row>
    <row r="94" spans="1:9" ht="12.75" hidden="1">
      <c r="A94" s="28">
        <v>85</v>
      </c>
      <c r="B94" s="28">
        <v>118</v>
      </c>
      <c r="C94" s="29" t="s">
        <v>173</v>
      </c>
      <c r="D94" s="30" t="s">
        <v>13</v>
      </c>
      <c r="E94" s="28">
        <v>1961</v>
      </c>
      <c r="F94" s="29" t="s">
        <v>41</v>
      </c>
      <c r="G94" s="28" t="str">
        <f t="shared" si="2"/>
        <v>C</v>
      </c>
      <c r="H94" s="28">
        <f>COUNTIF($G$8:$G94,$G94)</f>
        <v>26</v>
      </c>
      <c r="I94" s="31">
        <v>0.058298611111111114</v>
      </c>
    </row>
    <row r="95" spans="1:9" ht="12.75" hidden="1">
      <c r="A95" s="28">
        <v>86</v>
      </c>
      <c r="B95" s="28">
        <v>93</v>
      </c>
      <c r="C95" s="29" t="s">
        <v>174</v>
      </c>
      <c r="D95" s="30" t="s">
        <v>13</v>
      </c>
      <c r="E95" s="28">
        <v>1956</v>
      </c>
      <c r="F95" s="29" t="s">
        <v>175</v>
      </c>
      <c r="G95" s="28" t="str">
        <f t="shared" si="2"/>
        <v>C</v>
      </c>
      <c r="H95" s="28">
        <f>COUNTIF($G$8:$G95,$G95)</f>
        <v>27</v>
      </c>
      <c r="I95" s="31">
        <v>0.05877314814814815</v>
      </c>
    </row>
    <row r="96" spans="1:9" ht="12.75" hidden="1">
      <c r="A96" s="28">
        <v>87</v>
      </c>
      <c r="B96" s="28">
        <v>77</v>
      </c>
      <c r="C96" s="29" t="s">
        <v>176</v>
      </c>
      <c r="D96" s="30" t="s">
        <v>13</v>
      </c>
      <c r="E96" s="28">
        <v>1960</v>
      </c>
      <c r="F96" s="29" t="s">
        <v>75</v>
      </c>
      <c r="G96" s="28" t="str">
        <f t="shared" si="2"/>
        <v>C</v>
      </c>
      <c r="H96" s="28">
        <f>COUNTIF($G$8:$G96,$G96)</f>
        <v>28</v>
      </c>
      <c r="I96" s="31">
        <v>0.06010416666666666</v>
      </c>
    </row>
    <row r="97" spans="1:9" ht="12.75" hidden="1">
      <c r="A97" s="28">
        <v>88</v>
      </c>
      <c r="B97" s="28">
        <v>56</v>
      </c>
      <c r="C97" s="29" t="s">
        <v>184</v>
      </c>
      <c r="D97" s="30" t="s">
        <v>13</v>
      </c>
      <c r="E97" s="28">
        <v>1960</v>
      </c>
      <c r="F97" s="29" t="s">
        <v>179</v>
      </c>
      <c r="G97" s="28" t="str">
        <f t="shared" si="2"/>
        <v>C</v>
      </c>
      <c r="H97" s="28">
        <f>COUNTIF($G$8:$G97,$G97)</f>
        <v>29</v>
      </c>
      <c r="I97" s="31">
        <v>0.07079861111111112</v>
      </c>
    </row>
    <row r="98" spans="1:9" ht="12.75">
      <c r="A98" s="28"/>
      <c r="B98" s="28"/>
      <c r="C98" s="29"/>
      <c r="D98" s="30"/>
      <c r="E98" s="28"/>
      <c r="F98" s="29"/>
      <c r="G98" s="28"/>
      <c r="H98" s="28"/>
      <c r="I98" s="31"/>
    </row>
    <row r="99" spans="1:9" ht="12.75">
      <c r="A99" s="14">
        <v>1</v>
      </c>
      <c r="B99" s="14">
        <v>38</v>
      </c>
      <c r="C99" s="15" t="s">
        <v>54</v>
      </c>
      <c r="D99" s="16" t="s">
        <v>13</v>
      </c>
      <c r="E99" s="14">
        <v>1951</v>
      </c>
      <c r="F99" s="33" t="s">
        <v>55</v>
      </c>
      <c r="G99" s="14" t="str">
        <f aca="true" t="shared" si="3" ref="G99:G106">IF($D99="m",IF($E$1-$E99&gt;19,IF($E$1-$E99&lt;40,"A",IF($E$1-$E99&gt;49,IF($E$1-$E99&gt;59,"D","C"),"B")),"A"),IF($E$1-$E99&gt;19,IF($E$1-$E99&lt;35,"E","F"),"E"))</f>
        <v>D</v>
      </c>
      <c r="H99" s="14">
        <f>COUNTIF($G$8:$G99,$G99)</f>
        <v>1</v>
      </c>
      <c r="I99" s="17">
        <v>0.04037037037037037</v>
      </c>
    </row>
    <row r="100" spans="1:9" ht="12.75">
      <c r="A100" s="19">
        <v>2</v>
      </c>
      <c r="B100" s="19">
        <v>89</v>
      </c>
      <c r="C100" s="20" t="s">
        <v>74</v>
      </c>
      <c r="D100" s="21" t="s">
        <v>13</v>
      </c>
      <c r="E100" s="19">
        <v>1950</v>
      </c>
      <c r="F100" s="20" t="s">
        <v>75</v>
      </c>
      <c r="G100" s="19" t="str">
        <f t="shared" si="3"/>
        <v>D</v>
      </c>
      <c r="H100" s="19">
        <f>COUNTIF($G$8:$G100,$G100)</f>
        <v>2</v>
      </c>
      <c r="I100" s="22">
        <v>0.04282407407407407</v>
      </c>
    </row>
    <row r="101" spans="1:9" ht="12.75">
      <c r="A101" s="24">
        <v>3</v>
      </c>
      <c r="B101" s="24">
        <v>76</v>
      </c>
      <c r="C101" s="25" t="s">
        <v>83</v>
      </c>
      <c r="D101" s="26" t="s">
        <v>13</v>
      </c>
      <c r="E101" s="24">
        <v>1949</v>
      </c>
      <c r="F101" s="25" t="s">
        <v>73</v>
      </c>
      <c r="G101" s="24" t="str">
        <f t="shared" si="3"/>
        <v>D</v>
      </c>
      <c r="H101" s="24">
        <f>COUNTIF($G$8:$G101,$G101)</f>
        <v>3</v>
      </c>
      <c r="I101" s="27">
        <v>0.04346064814814815</v>
      </c>
    </row>
    <row r="102" spans="1:9" ht="12.75">
      <c r="A102" s="28">
        <v>4</v>
      </c>
      <c r="B102" s="28">
        <v>99</v>
      </c>
      <c r="C102" s="29" t="s">
        <v>110</v>
      </c>
      <c r="D102" s="30" t="s">
        <v>13</v>
      </c>
      <c r="E102" s="28">
        <v>1951</v>
      </c>
      <c r="F102" s="29" t="s">
        <v>24</v>
      </c>
      <c r="G102" s="34" t="str">
        <f t="shared" si="3"/>
        <v>D</v>
      </c>
      <c r="H102" s="34">
        <f>COUNTIF($G$8:$G102,$G102)</f>
        <v>4</v>
      </c>
      <c r="I102" s="31">
        <v>0.04646990740740741</v>
      </c>
    </row>
    <row r="103" spans="1:9" ht="12.75" hidden="1">
      <c r="A103" s="28">
        <v>5</v>
      </c>
      <c r="B103" s="28">
        <v>70</v>
      </c>
      <c r="C103" s="29" t="s">
        <v>134</v>
      </c>
      <c r="D103" s="30" t="s">
        <v>13</v>
      </c>
      <c r="E103" s="28">
        <v>1945</v>
      </c>
      <c r="F103" s="29" t="s">
        <v>92</v>
      </c>
      <c r="G103" s="28" t="str">
        <f t="shared" si="3"/>
        <v>D</v>
      </c>
      <c r="H103" s="28">
        <f>COUNTIF($G$8:$G103,$G103)</f>
        <v>5</v>
      </c>
      <c r="I103" s="31">
        <v>0.049918981481481474</v>
      </c>
    </row>
    <row r="104" spans="1:9" ht="12.75" hidden="1">
      <c r="A104" s="28">
        <v>94</v>
      </c>
      <c r="B104" s="28">
        <v>149</v>
      </c>
      <c r="C104" s="29" t="s">
        <v>143</v>
      </c>
      <c r="D104" s="30" t="s">
        <v>13</v>
      </c>
      <c r="E104" s="28">
        <v>1943</v>
      </c>
      <c r="F104" s="29" t="s">
        <v>144</v>
      </c>
      <c r="G104" s="28" t="str">
        <f t="shared" si="3"/>
        <v>D</v>
      </c>
      <c r="H104" s="28">
        <f>COUNTIF($G$8:$G104,$G104)</f>
        <v>6</v>
      </c>
      <c r="I104" s="31">
        <v>0.052002314814814814</v>
      </c>
    </row>
    <row r="105" spans="1:9" ht="12.75" hidden="1">
      <c r="A105" s="28">
        <v>95</v>
      </c>
      <c r="B105" s="28">
        <v>81</v>
      </c>
      <c r="C105" s="29" t="s">
        <v>162</v>
      </c>
      <c r="D105" s="30" t="s">
        <v>13</v>
      </c>
      <c r="E105" s="28">
        <v>1939</v>
      </c>
      <c r="F105" s="29" t="s">
        <v>39</v>
      </c>
      <c r="G105" s="28" t="str">
        <f t="shared" si="3"/>
        <v>D</v>
      </c>
      <c r="H105" s="28">
        <f>COUNTIF($G$8:$G105,$G105)</f>
        <v>7</v>
      </c>
      <c r="I105" s="31">
        <v>0.05421296296296296</v>
      </c>
    </row>
    <row r="106" spans="1:9" ht="12.75" hidden="1">
      <c r="A106" s="28">
        <v>96</v>
      </c>
      <c r="B106" s="28">
        <v>106</v>
      </c>
      <c r="C106" s="29" t="s">
        <v>182</v>
      </c>
      <c r="D106" s="30" t="s">
        <v>13</v>
      </c>
      <c r="E106" s="28">
        <v>1942</v>
      </c>
      <c r="F106" s="29" t="s">
        <v>183</v>
      </c>
      <c r="G106" s="28" t="str">
        <f t="shared" si="3"/>
        <v>D</v>
      </c>
      <c r="H106" s="28">
        <f>COUNTIF($G$8:$G106,$G106)</f>
        <v>8</v>
      </c>
      <c r="I106" s="31">
        <v>0.06431712962962964</v>
      </c>
    </row>
    <row r="107" spans="1:9" ht="12.75">
      <c r="A107" s="28"/>
      <c r="B107" s="28"/>
      <c r="C107" s="29"/>
      <c r="D107" s="30"/>
      <c r="E107" s="28"/>
      <c r="F107" s="29"/>
      <c r="G107" s="28"/>
      <c r="H107" s="28"/>
      <c r="I107" s="31"/>
    </row>
    <row r="108" spans="1:9" ht="12.75">
      <c r="A108" s="14">
        <v>1</v>
      </c>
      <c r="B108" s="14">
        <v>131</v>
      </c>
      <c r="C108" s="15" t="s">
        <v>62</v>
      </c>
      <c r="D108" s="16" t="s">
        <v>63</v>
      </c>
      <c r="E108" s="14">
        <v>1962</v>
      </c>
      <c r="F108" s="15" t="s">
        <v>64</v>
      </c>
      <c r="G108" s="14" t="s">
        <v>65</v>
      </c>
      <c r="H108" s="14">
        <f>COUNTIF($G$8:$G108,$G108)</f>
        <v>1</v>
      </c>
      <c r="I108" s="17">
        <v>0.04163194444444445</v>
      </c>
    </row>
    <row r="109" spans="1:9" ht="12.75">
      <c r="A109" s="19">
        <v>2</v>
      </c>
      <c r="B109" s="19">
        <v>29</v>
      </c>
      <c r="C109" s="20" t="s">
        <v>84</v>
      </c>
      <c r="D109" s="21" t="s">
        <v>63</v>
      </c>
      <c r="E109" s="19">
        <v>1978</v>
      </c>
      <c r="F109" s="20" t="s">
        <v>85</v>
      </c>
      <c r="G109" s="19" t="str">
        <f>IF($D109="m",IF($E$1-$E109&gt;19,IF($E$1-$E109&lt;40,"A",IF($E$1-$E109&gt;49,IF($E$1-$E109&gt;59,"D","C"),"B")),"A"),IF($E$1-$E109&gt;19,IF($E$1-$E109&lt;35,"E","F"),"E"))</f>
        <v>E</v>
      </c>
      <c r="H109" s="19">
        <f>COUNTIF($G$8:$G109,$G109)</f>
        <v>2</v>
      </c>
      <c r="I109" s="22">
        <v>0.04355324074074074</v>
      </c>
    </row>
    <row r="110" spans="1:9" ht="12.75">
      <c r="A110" s="24">
        <v>3</v>
      </c>
      <c r="B110" s="24">
        <v>51</v>
      </c>
      <c r="C110" s="25" t="s">
        <v>86</v>
      </c>
      <c r="D110" s="26" t="s">
        <v>63</v>
      </c>
      <c r="E110" s="24">
        <v>1994</v>
      </c>
      <c r="F110" s="25" t="s">
        <v>51</v>
      </c>
      <c r="G110" s="24" t="str">
        <f>IF($D110="m",IF($E$1-$E110&gt;19,IF($E$1-$E110&lt;40,"A",IF($E$1-$E110&gt;49,IF($E$1-$E110&gt;59,"D","C"),"B")),"A"),IF($E$1-$E110&gt;19,IF($E$1-$E110&lt;35,"E","F"),"E"))</f>
        <v>E</v>
      </c>
      <c r="H110" s="24">
        <f>COUNTIF($G$8:$G110,$G110)</f>
        <v>3</v>
      </c>
      <c r="I110" s="27">
        <v>0.04376157407407408</v>
      </c>
    </row>
    <row r="111" spans="1:9" ht="12.75">
      <c r="A111" s="28">
        <v>4</v>
      </c>
      <c r="B111" s="28">
        <v>40</v>
      </c>
      <c r="C111" s="29" t="s">
        <v>118</v>
      </c>
      <c r="D111" s="30" t="s">
        <v>63</v>
      </c>
      <c r="E111" s="28">
        <v>1980</v>
      </c>
      <c r="F111" s="29" t="s">
        <v>119</v>
      </c>
      <c r="G111" s="34" t="str">
        <f>IF($D111="m",IF($E$1-$E111&gt;19,IF($E$1-$E111&lt;40,"A",IF($E$1-$E111&gt;49,IF($E$1-$E111&gt;59,"D","C"),"B")),"A"),IF($E$1-$E111&gt;19,IF($E$1-$E111&lt;35,"E","F"),"E"))</f>
        <v>E</v>
      </c>
      <c r="H111" s="34">
        <f>COUNTIF($G$8:$G111,$G111)</f>
        <v>4</v>
      </c>
      <c r="I111" s="31">
        <v>0.047060185185185184</v>
      </c>
    </row>
    <row r="112" spans="1:9" ht="12.75" hidden="1">
      <c r="A112" s="28">
        <v>5</v>
      </c>
      <c r="B112" s="28">
        <v>134</v>
      </c>
      <c r="C112" s="29" t="s">
        <v>122</v>
      </c>
      <c r="D112" s="30" t="s">
        <v>63</v>
      </c>
      <c r="E112" s="28">
        <v>1985</v>
      </c>
      <c r="F112" s="29" t="s">
        <v>31</v>
      </c>
      <c r="G112" s="28" t="str">
        <f>IF($D112="m",IF($E$1-$E112&gt;19,IF($E$1-$E112&lt;40,"A",IF($E$1-$E112&gt;49,IF($E$1-$E112&gt;59,"D","C"),"B")),"A"),IF($E$1-$E112&gt;19,IF($E$1-$E112&lt;35,"E","F"),"E"))</f>
        <v>E</v>
      </c>
      <c r="H112" s="28">
        <f>COUNTIF($G$8:$G112,$G112)</f>
        <v>5</v>
      </c>
      <c r="I112" s="31">
        <v>0.04798611111111111</v>
      </c>
    </row>
    <row r="113" spans="1:9" ht="12.75" hidden="1">
      <c r="A113" s="28">
        <v>102</v>
      </c>
      <c r="B113" s="28">
        <v>41</v>
      </c>
      <c r="C113" s="29" t="s">
        <v>139</v>
      </c>
      <c r="D113" s="30" t="s">
        <v>63</v>
      </c>
      <c r="E113" s="28">
        <v>1980</v>
      </c>
      <c r="F113" s="29" t="s">
        <v>140</v>
      </c>
      <c r="G113" s="28" t="str">
        <f>IF($D113="m",IF($E$1-$E113&gt;19,IF($E$1-$E113&lt;40,"A",IF($E$1-$E113&gt;49,IF($E$1-$E113&gt;59,"D","C"),"B")),"A"),IF($E$1-$E113&gt;19,IF($E$1-$E113&lt;35,"E","F"),"E"))</f>
        <v>E</v>
      </c>
      <c r="H113" s="28">
        <f>COUNTIF($G$8:$G113,$G113)</f>
        <v>6</v>
      </c>
      <c r="I113" s="31">
        <v>0.05116898148148149</v>
      </c>
    </row>
    <row r="114" spans="1:9" ht="12.75">
      <c r="A114" s="28"/>
      <c r="B114" s="28"/>
      <c r="C114" s="29"/>
      <c r="D114" s="30"/>
      <c r="E114" s="28"/>
      <c r="F114" s="29"/>
      <c r="G114" s="28"/>
      <c r="H114" s="28"/>
      <c r="I114" s="31"/>
    </row>
    <row r="115" spans="1:9" ht="12.75">
      <c r="A115" s="14">
        <v>1</v>
      </c>
      <c r="B115" s="14">
        <v>27</v>
      </c>
      <c r="C115" s="15" t="s">
        <v>130</v>
      </c>
      <c r="D115" s="16" t="s">
        <v>63</v>
      </c>
      <c r="E115" s="14">
        <v>1957</v>
      </c>
      <c r="F115" s="15" t="s">
        <v>131</v>
      </c>
      <c r="G115" s="14" t="str">
        <f aca="true" t="shared" si="4" ref="G115:G120">IF($D115="m",IF($E$1-$E115&gt;19,IF($E$1-$E115&lt;40,"A",IF($E$1-$E115&gt;49,IF($E$1-$E115&gt;59,"D","C"),"B")),"A"),IF($E$1-$E115&gt;19,IF($E$1-$E115&lt;35,"E","F"),"E"))</f>
        <v>F</v>
      </c>
      <c r="H115" s="14">
        <f>COUNTIF($G$8:$G115,$G115)</f>
        <v>1</v>
      </c>
      <c r="I115" s="17">
        <v>0.04925925925925926</v>
      </c>
    </row>
    <row r="116" spans="1:9" ht="12.75">
      <c r="A116" s="19">
        <v>2</v>
      </c>
      <c r="B116" s="19">
        <v>74</v>
      </c>
      <c r="C116" s="20" t="s">
        <v>138</v>
      </c>
      <c r="D116" s="21" t="s">
        <v>63</v>
      </c>
      <c r="E116" s="19">
        <v>1963</v>
      </c>
      <c r="F116" s="20" t="s">
        <v>71</v>
      </c>
      <c r="G116" s="19" t="str">
        <f t="shared" si="4"/>
        <v>F</v>
      </c>
      <c r="H116" s="19">
        <f>COUNTIF($G$8:$G116,$G116)</f>
        <v>2</v>
      </c>
      <c r="I116" s="22">
        <v>0.051053240740740746</v>
      </c>
    </row>
    <row r="117" spans="1:9" ht="12.75">
      <c r="A117" s="24">
        <v>3</v>
      </c>
      <c r="B117" s="24">
        <v>95</v>
      </c>
      <c r="C117" s="25" t="s">
        <v>142</v>
      </c>
      <c r="D117" s="26" t="s">
        <v>63</v>
      </c>
      <c r="E117" s="24">
        <v>1958</v>
      </c>
      <c r="F117" s="25" t="s">
        <v>104</v>
      </c>
      <c r="G117" s="24" t="str">
        <f t="shared" si="4"/>
        <v>F</v>
      </c>
      <c r="H117" s="24">
        <f>COUNTIF($G$8:$G117,$G117)</f>
        <v>3</v>
      </c>
      <c r="I117" s="27">
        <v>0.052002314814814814</v>
      </c>
    </row>
    <row r="118" spans="1:9" ht="12.75">
      <c r="A118" s="28">
        <v>4</v>
      </c>
      <c r="B118" s="28">
        <v>80</v>
      </c>
      <c r="C118" s="29" t="s">
        <v>168</v>
      </c>
      <c r="D118" s="30" t="s">
        <v>63</v>
      </c>
      <c r="E118" s="28">
        <v>1971</v>
      </c>
      <c r="F118" s="29" t="s">
        <v>71</v>
      </c>
      <c r="G118" s="34" t="str">
        <f t="shared" si="4"/>
        <v>F</v>
      </c>
      <c r="H118" s="34">
        <f>COUNTIF($G$8:$G118,$G118)</f>
        <v>4</v>
      </c>
      <c r="I118" s="31">
        <v>0.056122685185185185</v>
      </c>
    </row>
    <row r="119" spans="1:9" ht="12.75" hidden="1">
      <c r="A119" s="28">
        <v>5</v>
      </c>
      <c r="B119" s="28">
        <v>49</v>
      </c>
      <c r="C119" s="29" t="s">
        <v>177</v>
      </c>
      <c r="D119" s="30" t="s">
        <v>63</v>
      </c>
      <c r="E119" s="28">
        <v>1972</v>
      </c>
      <c r="F119" s="29" t="s">
        <v>117</v>
      </c>
      <c r="G119" s="28" t="str">
        <f t="shared" si="4"/>
        <v>F</v>
      </c>
      <c r="H119" s="28">
        <f>COUNTIF($G$8:$G119,$G119)</f>
        <v>5</v>
      </c>
      <c r="I119" s="31">
        <v>0.06028935185185185</v>
      </c>
    </row>
    <row r="120" spans="1:9" ht="12.75" hidden="1">
      <c r="A120" s="28">
        <v>108</v>
      </c>
      <c r="B120" s="28">
        <v>141</v>
      </c>
      <c r="C120" s="29" t="s">
        <v>185</v>
      </c>
      <c r="D120" s="30" t="s">
        <v>63</v>
      </c>
      <c r="E120" s="28">
        <v>1963</v>
      </c>
      <c r="F120" s="29" t="s">
        <v>186</v>
      </c>
      <c r="G120" s="28" t="str">
        <f t="shared" si="4"/>
        <v>F</v>
      </c>
      <c r="H120" s="28">
        <f>COUNTIF($G$8:$G120,$G120)</f>
        <v>6</v>
      </c>
      <c r="I120" s="31">
        <v>0.07079861111111112</v>
      </c>
    </row>
    <row r="121" spans="1:9" ht="12.75">
      <c r="A121" s="35"/>
      <c r="B121" s="35"/>
      <c r="C121" s="36"/>
      <c r="D121" s="37"/>
      <c r="E121" s="35"/>
      <c r="F121" s="36"/>
      <c r="G121" s="35"/>
      <c r="H121" s="35"/>
      <c r="I121" s="38"/>
    </row>
    <row r="122" spans="1:9" ht="12.75">
      <c r="A122" s="51" t="s">
        <v>193</v>
      </c>
      <c r="B122" s="51"/>
      <c r="C122" s="51"/>
      <c r="D122" s="39"/>
      <c r="E122" s="40" t="s">
        <v>194</v>
      </c>
      <c r="F122" s="41"/>
      <c r="G122" s="41" t="s">
        <v>28</v>
      </c>
      <c r="H122" s="40"/>
      <c r="I122" s="38"/>
    </row>
    <row r="123" spans="1:9" ht="12.75">
      <c r="A123" s="42"/>
      <c r="B123" s="42"/>
      <c r="C123" s="43"/>
      <c r="D123" s="39"/>
      <c r="E123" s="44" t="s">
        <v>195</v>
      </c>
      <c r="F123" s="45"/>
      <c r="G123" s="45" t="s">
        <v>34</v>
      </c>
      <c r="H123" s="44"/>
      <c r="I123" s="38"/>
    </row>
    <row r="124" spans="1:9" ht="12.75">
      <c r="A124" s="42"/>
      <c r="B124" s="42"/>
      <c r="C124" s="43"/>
      <c r="D124" s="39"/>
      <c r="E124" s="46" t="s">
        <v>196</v>
      </c>
      <c r="F124" s="47"/>
      <c r="G124" s="47" t="s">
        <v>46</v>
      </c>
      <c r="H124" s="46"/>
      <c r="I124" s="38"/>
    </row>
    <row r="125" spans="1:9" ht="12.75">
      <c r="A125" s="42"/>
      <c r="B125" s="42"/>
      <c r="C125" s="43"/>
      <c r="D125" s="39"/>
      <c r="E125" s="42" t="s">
        <v>197</v>
      </c>
      <c r="F125" s="39"/>
      <c r="G125" s="39" t="s">
        <v>78</v>
      </c>
      <c r="H125" s="42"/>
      <c r="I125" s="38"/>
    </row>
    <row r="126" spans="1:9" ht="12.75">
      <c r="A126" s="42"/>
      <c r="B126" s="42"/>
      <c r="C126" s="43"/>
      <c r="D126" s="39"/>
      <c r="E126" s="42" t="s">
        <v>198</v>
      </c>
      <c r="F126" s="39"/>
      <c r="G126" s="39" t="s">
        <v>87</v>
      </c>
      <c r="H126" s="42"/>
      <c r="I126" s="38"/>
    </row>
    <row r="127" spans="1:9" ht="12.75">
      <c r="A127" s="42"/>
      <c r="B127" s="42"/>
      <c r="C127" s="43"/>
      <c r="D127" s="39"/>
      <c r="E127" s="42"/>
      <c r="F127" s="43"/>
      <c r="G127" s="42"/>
      <c r="H127" s="42"/>
      <c r="I127" s="38"/>
    </row>
    <row r="128" spans="1:9" s="50" customFormat="1" ht="12.75">
      <c r="A128" s="52" t="s">
        <v>199</v>
      </c>
      <c r="B128" s="52"/>
      <c r="C128" s="52"/>
      <c r="D128" s="41"/>
      <c r="E128" s="40"/>
      <c r="F128" s="48"/>
      <c r="G128" s="40" t="s">
        <v>200</v>
      </c>
      <c r="H128" s="40"/>
      <c r="I128" s="49"/>
    </row>
    <row r="129" spans="1:9" s="50" customFormat="1" ht="12.75">
      <c r="A129" s="40"/>
      <c r="B129" s="40"/>
      <c r="C129" s="48"/>
      <c r="D129" s="41"/>
      <c r="E129" s="40"/>
      <c r="F129" s="48"/>
      <c r="G129" s="40"/>
      <c r="H129" s="40"/>
      <c r="I129" s="49"/>
    </row>
    <row r="130" spans="1:9" s="50" customFormat="1" ht="12.75">
      <c r="A130" s="52" t="s">
        <v>201</v>
      </c>
      <c r="B130" s="52"/>
      <c r="C130" s="52"/>
      <c r="D130" s="41"/>
      <c r="E130" s="40"/>
      <c r="F130" s="48"/>
      <c r="G130" s="40" t="s">
        <v>162</v>
      </c>
      <c r="H130" s="40"/>
      <c r="I130" s="40"/>
    </row>
    <row r="131" spans="1:9" ht="12.75">
      <c r="A131" s="35"/>
      <c r="B131" s="35"/>
      <c r="C131" s="36"/>
      <c r="D131" s="37"/>
      <c r="E131" s="35"/>
      <c r="F131" s="36"/>
      <c r="G131" s="35"/>
      <c r="H131" s="35"/>
      <c r="I131" s="38"/>
    </row>
    <row r="133" spans="1:6" ht="12.75">
      <c r="A133" s="51" t="s">
        <v>190</v>
      </c>
      <c r="B133" s="51"/>
      <c r="C133" s="51"/>
      <c r="D133" s="51"/>
      <c r="E133" s="51"/>
      <c r="F133" s="4"/>
    </row>
    <row r="134" spans="1:6" ht="12.75">
      <c r="A134" s="51" t="s">
        <v>191</v>
      </c>
      <c r="B134" s="51"/>
      <c r="C134" s="51"/>
      <c r="D134" s="51"/>
      <c r="E134" s="51"/>
      <c r="F134" s="51"/>
    </row>
    <row r="137" ht="12.75">
      <c r="C137"/>
    </row>
    <row r="138" ht="12.75">
      <c r="C138"/>
    </row>
    <row r="185" ht="12.75">
      <c r="B185" s="2"/>
    </row>
    <row r="186" ht="12.75">
      <c r="B186" s="2"/>
    </row>
    <row r="187" ht="12.75">
      <c r="B187" s="2"/>
    </row>
  </sheetData>
  <sheetProtection/>
  <mergeCells count="7">
    <mergeCell ref="A134:F134"/>
    <mergeCell ref="A2:I2"/>
    <mergeCell ref="A4:I4"/>
    <mergeCell ref="A122:C122"/>
    <mergeCell ref="A128:C128"/>
    <mergeCell ref="A130:C130"/>
    <mergeCell ref="A133:E133"/>
  </mergeCells>
  <printOptions/>
  <pageMargins left="0.5118055555555555" right="0.5118055555555555" top="0.7479166666666667" bottom="0.5513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kokoska59</cp:lastModifiedBy>
  <dcterms:modified xsi:type="dcterms:W3CDTF">2011-03-21T12:19:11Z</dcterms:modified>
  <cp:category/>
  <cp:version/>
  <cp:contentType/>
  <cp:contentStatus/>
</cp:coreProperties>
</file>