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é výsledky" sheetId="1" r:id="rId1"/>
    <sheet name="Memorial" sheetId="2" r:id="rId2"/>
    <sheet name="Vyhodnotenie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<sst xmlns="http://schemas.openxmlformats.org/spreadsheetml/2006/main" count="888" uniqueCount="288">
  <si>
    <t>Por.číslo</t>
  </si>
  <si>
    <t>Meno</t>
  </si>
  <si>
    <t>Rok narodenia</t>
  </si>
  <si>
    <t>Oddiel</t>
  </si>
  <si>
    <t>Čas</t>
  </si>
  <si>
    <t>m</t>
  </si>
  <si>
    <t>m/ž</t>
  </si>
  <si>
    <t>rok</t>
  </si>
  <si>
    <t>Štart.číslo</t>
  </si>
  <si>
    <t>Kat.</t>
  </si>
  <si>
    <t>Košice</t>
  </si>
  <si>
    <t>Šaca</t>
  </si>
  <si>
    <t>BK STEEL Košice</t>
  </si>
  <si>
    <t>Sopka Seňa</t>
  </si>
  <si>
    <t>Metropol Košice</t>
  </si>
  <si>
    <t>MK Košice</t>
  </si>
  <si>
    <t>Ružbašan Róbert</t>
  </si>
  <si>
    <t>Janovič Peter</t>
  </si>
  <si>
    <t>Rácz Štefan</t>
  </si>
  <si>
    <t>BK Šaca</t>
  </si>
  <si>
    <t>ž</t>
  </si>
  <si>
    <t>Lukáč Karol</t>
  </si>
  <si>
    <t>Kukurová Lenka</t>
  </si>
  <si>
    <t>O5 BK Furča Košice</t>
  </si>
  <si>
    <t>Semanová Zlatka</t>
  </si>
  <si>
    <t>Bačík Peter</t>
  </si>
  <si>
    <t>Bernát Jaroslav</t>
  </si>
  <si>
    <t>Kuľbaga Rastislav</t>
  </si>
  <si>
    <t>BK Geča</t>
  </si>
  <si>
    <t>Malá Ida</t>
  </si>
  <si>
    <t>Babjak Orest</t>
  </si>
  <si>
    <t>Kubej Tomáš</t>
  </si>
  <si>
    <t>Gajdoš Dávid</t>
  </si>
  <si>
    <t>Hončár Miroslav</t>
  </si>
  <si>
    <t>TJ Obal servis Košice</t>
  </si>
  <si>
    <t>Jurdák Peter</t>
  </si>
  <si>
    <t>AC Michalovce</t>
  </si>
  <si>
    <t>Huszár Tibor</t>
  </si>
  <si>
    <t>Kechnec</t>
  </si>
  <si>
    <t>ŠKB Budimír</t>
  </si>
  <si>
    <t>Hajduk Milan</t>
  </si>
  <si>
    <t>Prešov</t>
  </si>
  <si>
    <t>Kohút Ján</t>
  </si>
  <si>
    <t>JM Demolex Bardejov</t>
  </si>
  <si>
    <t>Ficzere Bartolomej</t>
  </si>
  <si>
    <t>Kamas Tomáš</t>
  </si>
  <si>
    <t>ŠKP Sp.Nová Ves</t>
  </si>
  <si>
    <t>Tiszová Alžbeta</t>
  </si>
  <si>
    <t>Tube City IMS Košice</t>
  </si>
  <si>
    <t>Labašová Katarína</t>
  </si>
  <si>
    <t>Lavrinc Marcel</t>
  </si>
  <si>
    <t>Zuza Róbert</t>
  </si>
  <si>
    <t>Pavlov Ľubomír</t>
  </si>
  <si>
    <t>Pavlov Jaroslav</t>
  </si>
  <si>
    <t>Bernátová Petra</t>
  </si>
  <si>
    <t>Fabriciová Andrea</t>
  </si>
  <si>
    <t>Fabriciová Helena</t>
  </si>
  <si>
    <t>Memoriál - 2,5 km</t>
  </si>
  <si>
    <t>muži</t>
  </si>
  <si>
    <t>ženy</t>
  </si>
  <si>
    <t>Rok nar.</t>
  </si>
  <si>
    <t>Hlavný rozhodca: Peter Buc M:0905299189 E-mail: peter.buc59@gmail.com</t>
  </si>
  <si>
    <t>Výsledky: Anna Bucová</t>
  </si>
  <si>
    <t>Por.č.</t>
  </si>
  <si>
    <t>Štar.čís.</t>
  </si>
  <si>
    <t>Por. v kat.</t>
  </si>
  <si>
    <t>ŠK KU Ružomberok</t>
  </si>
  <si>
    <t>Bukovič Norbert</t>
  </si>
  <si>
    <t>NIKA WRC Rožňava</t>
  </si>
  <si>
    <t>Hučko Ondrej</t>
  </si>
  <si>
    <t>Onofrej Erik</t>
  </si>
  <si>
    <t>Lukčo Vladimír</t>
  </si>
  <si>
    <t>Nováčany</t>
  </si>
  <si>
    <t>BK Spartak Medzev</t>
  </si>
  <si>
    <t>Profit Metal Košice</t>
  </si>
  <si>
    <t>Kassay Vojtech</t>
  </si>
  <si>
    <t>Dečo Michal</t>
  </si>
  <si>
    <t>Verba Rudolf</t>
  </si>
  <si>
    <t>Mikluš Marián</t>
  </si>
  <si>
    <t>Janičová Zuzana</t>
  </si>
  <si>
    <t>Szilágyi Ladislav</t>
  </si>
  <si>
    <t>Széll Tamas</t>
  </si>
  <si>
    <t>Semaník Ján</t>
  </si>
  <si>
    <t>Chomaničová Kamila</t>
  </si>
  <si>
    <t>behame.sk</t>
  </si>
  <si>
    <t>Albrecht Slavomír</t>
  </si>
  <si>
    <t>Dzureň Rudolf</t>
  </si>
  <si>
    <t>Prada Ján</t>
  </si>
  <si>
    <t>Juraško Peter</t>
  </si>
  <si>
    <t>Baloga Jaroslav</t>
  </si>
  <si>
    <t>Fox team Prešov</t>
  </si>
  <si>
    <t>Krivda Jozef</t>
  </si>
  <si>
    <t>Lukčo Marcel</t>
  </si>
  <si>
    <t>Prokipčák Pavel</t>
  </si>
  <si>
    <t>Balogová Alexandra</t>
  </si>
  <si>
    <t>Balogová Radka</t>
  </si>
  <si>
    <t>Baloga Stanislav</t>
  </si>
  <si>
    <t>Fridmanský Martin</t>
  </si>
  <si>
    <t>Nickelová Michaela</t>
  </si>
  <si>
    <t>Budimír</t>
  </si>
  <si>
    <t>Bogár János</t>
  </si>
  <si>
    <t>Veselý Samuel</t>
  </si>
  <si>
    <t>Bernátová Bibiana</t>
  </si>
  <si>
    <t>Obal servis Košice</t>
  </si>
  <si>
    <t>Por.    v  kat.</t>
  </si>
  <si>
    <t xml:space="preserve">Výsledková listina XIV. ročníka Behu údolím Idy - 10 km </t>
  </si>
  <si>
    <t xml:space="preserve"> 17. augusta 2014 v Košiciach - Šaci</t>
  </si>
  <si>
    <t>Sahajda Tibor</t>
  </si>
  <si>
    <t>Gajdoš Pavol</t>
  </si>
  <si>
    <t>Choková Jana</t>
  </si>
  <si>
    <t>Kontúr Matúš</t>
  </si>
  <si>
    <t>Kičin Ľubomír</t>
  </si>
  <si>
    <t>Čurik Milan</t>
  </si>
  <si>
    <t>Šaľa</t>
  </si>
  <si>
    <t>Gaľová Eva</t>
  </si>
  <si>
    <t>Jarný Martin</t>
  </si>
  <si>
    <t>OB Kysak</t>
  </si>
  <si>
    <t>Matulová Žaneta</t>
  </si>
  <si>
    <t>Dubovský Pavol</t>
  </si>
  <si>
    <t>ŠK Podbiel</t>
  </si>
  <si>
    <t xml:space="preserve">Rop Kibet Abel </t>
  </si>
  <si>
    <t>Benedek team</t>
  </si>
  <si>
    <t>Musau Dennis Mwanzia</t>
  </si>
  <si>
    <t>Kácser Zita</t>
  </si>
  <si>
    <t>Cirlan Daniela Elena</t>
  </si>
  <si>
    <t>Lazor Jaroslav</t>
  </si>
  <si>
    <t>DPMK Šaca</t>
  </si>
  <si>
    <t>Vyšnický Ladislav</t>
  </si>
  <si>
    <t>Mlynarčík Tomáš</t>
  </si>
  <si>
    <t>Reštei Radoslav</t>
  </si>
  <si>
    <t>Pastor Eugen</t>
  </si>
  <si>
    <t>Bodnárová Zuzana</t>
  </si>
  <si>
    <t>Benedik Štefan</t>
  </si>
  <si>
    <t>Jaššo Jozef</t>
  </si>
  <si>
    <t>Bodnár Michal</t>
  </si>
  <si>
    <t>Hudák Jozef</t>
  </si>
  <si>
    <t>Maurer Peter</t>
  </si>
  <si>
    <t>Baki team Vranov</t>
  </si>
  <si>
    <t>Bak Maroš</t>
  </si>
  <si>
    <t>AK Sokolov</t>
  </si>
  <si>
    <t>Hajník Matúš</t>
  </si>
  <si>
    <t>Kriwo team Vrranov</t>
  </si>
  <si>
    <t>Stohl Richard</t>
  </si>
  <si>
    <t>Patriot runners Vranov</t>
  </si>
  <si>
    <t>Lyznicki Zygmunt</t>
  </si>
  <si>
    <t>MARKAM MOK Mszana Dolna</t>
  </si>
  <si>
    <t>Kobajlo Ryszard</t>
  </si>
  <si>
    <t>MOK Mszana Dolna</t>
  </si>
  <si>
    <t>Sarnicki Janusz</t>
  </si>
  <si>
    <t>Malyy Anatolij</t>
  </si>
  <si>
    <t>PSC Malyy team Trancarpatia</t>
  </si>
  <si>
    <t>Malyaia Natalia</t>
  </si>
  <si>
    <t>Kazanin  Viktor</t>
  </si>
  <si>
    <t>Pribula Igor</t>
  </si>
  <si>
    <t>Prima vesna Vranov</t>
  </si>
  <si>
    <t>Džubara Filip</t>
  </si>
  <si>
    <t>Prok Ľubomír</t>
  </si>
  <si>
    <t>STD Vranov</t>
  </si>
  <si>
    <t>Kmec Branislav</t>
  </si>
  <si>
    <t>Baran Andrej</t>
  </si>
  <si>
    <t>MŠK Vranov</t>
  </si>
  <si>
    <t>Petráš Imrich</t>
  </si>
  <si>
    <t>Hýľov</t>
  </si>
  <si>
    <t>Krištáková Emília</t>
  </si>
  <si>
    <t>Horváth Juraj</t>
  </si>
  <si>
    <t>LKVD Dobšiná</t>
  </si>
  <si>
    <t>Holienčík Stanislav</t>
  </si>
  <si>
    <t>Kolláriková Monika</t>
  </si>
  <si>
    <t>Vargová Katarína</t>
  </si>
  <si>
    <t>Smreková Marta</t>
  </si>
  <si>
    <t>Gombita Peter</t>
  </si>
  <si>
    <t>ŠK Šebastová</t>
  </si>
  <si>
    <t>Benediková Jana</t>
  </si>
  <si>
    <t>RRTC Košice</t>
  </si>
  <si>
    <t>Benedik Miroslav</t>
  </si>
  <si>
    <t>CSRS Košice</t>
  </si>
  <si>
    <t>Pástor Imrich</t>
  </si>
  <si>
    <t>Balogh Vladimír</t>
  </si>
  <si>
    <t>Vrábeľ Jaroslav</t>
  </si>
  <si>
    <t>Nižný Čaj</t>
  </si>
  <si>
    <t>Telepun Martin</t>
  </si>
  <si>
    <t>Orlovský Matúš</t>
  </si>
  <si>
    <t>Smriga František</t>
  </si>
  <si>
    <t>Hrušovský Milan</t>
  </si>
  <si>
    <t>STEZ Sp. Nová Ves</t>
  </si>
  <si>
    <t>Greško Miroslav</t>
  </si>
  <si>
    <t>Marko Marián</t>
  </si>
  <si>
    <t>Paločko Miloš</t>
  </si>
  <si>
    <t>OcÚ Žipov</t>
  </si>
  <si>
    <t>Vavrek Adrián</t>
  </si>
  <si>
    <t>Dulova Ves</t>
  </si>
  <si>
    <t>Gaňo Martin</t>
  </si>
  <si>
    <t>Lorinc Jozef</t>
  </si>
  <si>
    <t>Madár Pavol</t>
  </si>
  <si>
    <t>Mihok Imrich</t>
  </si>
  <si>
    <t>Čižmár Peter</t>
  </si>
  <si>
    <t>Čižmárová Liana</t>
  </si>
  <si>
    <t>Mičuda Rudolf</t>
  </si>
  <si>
    <t>CWT Metal Rožňava</t>
  </si>
  <si>
    <t>Domaracká Lucia</t>
  </si>
  <si>
    <t>Bežiace matky Košice</t>
  </si>
  <si>
    <t>Zenit</t>
  </si>
  <si>
    <t>Hajduková Katarína</t>
  </si>
  <si>
    <t>Bergová Jana</t>
  </si>
  <si>
    <t>Ruskov</t>
  </si>
  <si>
    <t>Takáč Jaroslav</t>
  </si>
  <si>
    <t>Hájik Imrich</t>
  </si>
  <si>
    <t>Forro Encs</t>
  </si>
  <si>
    <t>Vargová Ildigó</t>
  </si>
  <si>
    <t>Maďarsko</t>
  </si>
  <si>
    <t>Ludrovský Martin</t>
  </si>
  <si>
    <t>Kohinor machineri</t>
  </si>
  <si>
    <t>Koniar Branislav</t>
  </si>
  <si>
    <t>Tóth Marián</t>
  </si>
  <si>
    <t>Janík</t>
  </si>
  <si>
    <t>Vereb Emil</t>
  </si>
  <si>
    <t>Ondrijová Erika</t>
  </si>
  <si>
    <t>Biatlon ŠK Prešov</t>
  </si>
  <si>
    <t>Schreiber Jaroslav</t>
  </si>
  <si>
    <t>Nickel Peter</t>
  </si>
  <si>
    <t>Makara Lukáš</t>
  </si>
  <si>
    <t>Dečo Richard</t>
  </si>
  <si>
    <t>Dečo Štefan</t>
  </si>
  <si>
    <t>Michalovce</t>
  </si>
  <si>
    <t>Petrán Ján</t>
  </si>
  <si>
    <t>Zlatá Idka</t>
  </si>
  <si>
    <t>Mikula Ondrej</t>
  </si>
  <si>
    <t>Muller Jozef</t>
  </si>
  <si>
    <t>Kakara Daniel</t>
  </si>
  <si>
    <t>Sedlák Ondrej</t>
  </si>
  <si>
    <t>Szovák Norbert</t>
  </si>
  <si>
    <t>Szabol Ľubomír</t>
  </si>
  <si>
    <t>Lažo Martin</t>
  </si>
  <si>
    <t>Vranec Martin</t>
  </si>
  <si>
    <t>Slavošovce</t>
  </si>
  <si>
    <t>Radvanský Alfréd</t>
  </si>
  <si>
    <t>Blažejová Stanislava</t>
  </si>
  <si>
    <t>Nagy Tibor</t>
  </si>
  <si>
    <t>Nagy Vladimír</t>
  </si>
  <si>
    <t>Mako Kamil</t>
  </si>
  <si>
    <t>Geoma Myslava</t>
  </si>
  <si>
    <t>Vereš Milan</t>
  </si>
  <si>
    <t>Košická záchranka</t>
  </si>
  <si>
    <t>Vereš Dávid</t>
  </si>
  <si>
    <t>Sýkora Juraj</t>
  </si>
  <si>
    <t>Sokirka Pavol</t>
  </si>
  <si>
    <t>ZKŠ Poľov</t>
  </si>
  <si>
    <t>Dach prod Hýľov</t>
  </si>
  <si>
    <t>Medvec Matúš</t>
  </si>
  <si>
    <t>Ondričko Milan</t>
  </si>
  <si>
    <t>Generali Vranov</t>
  </si>
  <si>
    <t>Olexíková Eva</t>
  </si>
  <si>
    <t>ŠK Bodva Moldava</t>
  </si>
  <si>
    <t>Hiráková Dominika</t>
  </si>
  <si>
    <t>Tomko Ján</t>
  </si>
  <si>
    <t>MBO Strážske</t>
  </si>
  <si>
    <t>Carmeuse Slovakia</t>
  </si>
  <si>
    <t>Katunský Marián</t>
  </si>
  <si>
    <t>Mačingová Lucia</t>
  </si>
  <si>
    <t>Krajňáková Lívia</t>
  </si>
  <si>
    <t>Palko Slavomír</t>
  </si>
  <si>
    <t>Kiaba Marcel</t>
  </si>
  <si>
    <t>B. Bystrica</t>
  </si>
  <si>
    <t>Cupák Ján</t>
  </si>
  <si>
    <t>Pavlovce nad Uhom</t>
  </si>
  <si>
    <t>Dioszegiová Hilda</t>
  </si>
  <si>
    <t>Puchýr Kamil</t>
  </si>
  <si>
    <t>IDC Holding Bratislava</t>
  </si>
  <si>
    <t>Pástorová Radka</t>
  </si>
  <si>
    <t>Trója František</t>
  </si>
  <si>
    <t>Dávid Patrik</t>
  </si>
  <si>
    <t>Bodnár Roman</t>
  </si>
  <si>
    <t>Kašpar Milan</t>
  </si>
  <si>
    <t>Baláž Viktor</t>
  </si>
  <si>
    <t>Bodnár František</t>
  </si>
  <si>
    <t>Fabrici Milan</t>
  </si>
  <si>
    <t>Kortvély Štefan</t>
  </si>
  <si>
    <t>Rožňava</t>
  </si>
  <si>
    <t>Valkovský Dominik</t>
  </si>
  <si>
    <t>Malík Daniel</t>
  </si>
  <si>
    <t>Csiszár Frederik</t>
  </si>
  <si>
    <t>Somodi Dávid</t>
  </si>
  <si>
    <t>Varga Marián</t>
  </si>
  <si>
    <t>Štart. číslo</t>
  </si>
  <si>
    <t>NF</t>
  </si>
  <si>
    <t xml:space="preserve">Prekonaný traťový rekord mužov </t>
  </si>
  <si>
    <t>Prekonaný traťový rekord žien</t>
  </si>
  <si>
    <t>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</si>
</sst>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21" fontId="0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2" fillId="24" borderId="14" xfId="0" applyFont="1" applyFill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21" fontId="0" fillId="24" borderId="1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27" fillId="24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1" xfId="0" applyFont="1" applyBorder="1" applyAlignment="1">
      <alignment horizontal="center"/>
    </xf>
    <xf numFmtId="21" fontId="27" fillId="0" borderId="10" xfId="0" applyNumberFormat="1" applyFont="1" applyBorder="1" applyAlignment="1">
      <alignment horizontal="center"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30" fillId="24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1" fillId="0" borderId="11" xfId="0" applyFont="1" applyBorder="1" applyAlignment="1">
      <alignment horizontal="center"/>
    </xf>
    <xf numFmtId="21" fontId="30" fillId="0" borderId="1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3" fillId="24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4" fillId="0" borderId="11" xfId="0" applyFont="1" applyBorder="1" applyAlignment="1">
      <alignment horizontal="center"/>
    </xf>
    <xf numFmtId="21" fontId="33" fillId="0" borderId="1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24" borderId="11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24" borderId="11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24" borderId="11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/>
    </xf>
    <xf numFmtId="0" fontId="32" fillId="24" borderId="10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2" fillId="0" borderId="0" xfId="0" applyFont="1" applyAlignment="1">
      <alignment/>
    </xf>
    <xf numFmtId="0" fontId="31" fillId="24" borderId="11" xfId="0" applyFont="1" applyFill="1" applyBorder="1" applyAlignment="1">
      <alignment horizontal="center"/>
    </xf>
    <xf numFmtId="21" fontId="30" fillId="24" borderId="10" xfId="0" applyNumberFormat="1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21" fontId="37" fillId="0" borderId="10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40" fillId="0" borderId="0" xfId="0" applyFont="1" applyAlignment="1">
      <alignment/>
    </xf>
    <xf numFmtId="0" fontId="34" fillId="0" borderId="12" xfId="0" applyFont="1" applyBorder="1" applyAlignment="1">
      <alignment horizontal="center"/>
    </xf>
    <xf numFmtId="0" fontId="34" fillId="0" borderId="12" xfId="0" applyFont="1" applyBorder="1" applyAlignment="1">
      <alignment/>
    </xf>
    <xf numFmtId="0" fontId="35" fillId="0" borderId="12" xfId="0" applyFont="1" applyBorder="1" applyAlignment="1">
      <alignment/>
    </xf>
    <xf numFmtId="0" fontId="34" fillId="0" borderId="13" xfId="0" applyFont="1" applyBorder="1" applyAlignment="1">
      <alignment horizontal="center"/>
    </xf>
    <xf numFmtId="21" fontId="33" fillId="0" borderId="12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41" fillId="24" borderId="0" xfId="0" applyFont="1" applyFill="1" applyAlignment="1">
      <alignment/>
    </xf>
    <xf numFmtId="0" fontId="41" fillId="0" borderId="0" xfId="0" applyFont="1" applyAlignment="1">
      <alignment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 wrapText="1"/>
    </xf>
    <xf numFmtId="0" fontId="23" fillId="0" borderId="0" xfId="0" applyFont="1" applyAlignment="1">
      <alignment/>
    </xf>
    <xf numFmtId="46" fontId="0" fillId="0" borderId="1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8515625" style="9" customWidth="1"/>
    <col min="2" max="2" width="5.57421875" style="27" customWidth="1"/>
    <col min="3" max="3" width="19.7109375" style="53" customWidth="1"/>
    <col min="4" max="4" width="3.8515625" style="27" customWidth="1"/>
    <col min="5" max="5" width="8.7109375" style="27" customWidth="1"/>
    <col min="6" max="6" width="21.7109375" style="18" customWidth="1"/>
    <col min="7" max="7" width="8.28125" style="27" customWidth="1"/>
    <col min="8" max="8" width="5.8515625" style="27" customWidth="1"/>
    <col min="9" max="9" width="10.28125" style="1" customWidth="1"/>
    <col min="10" max="16384" width="8.8515625" style="10" customWidth="1"/>
  </cols>
  <sheetData>
    <row r="1" spans="4:5" ht="1.5" customHeight="1">
      <c r="D1" s="27" t="s">
        <v>7</v>
      </c>
      <c r="E1" s="27">
        <v>2014</v>
      </c>
    </row>
    <row r="2" spans="1:9" s="52" customFormat="1" ht="12.75" customHeight="1">
      <c r="A2" s="117" t="s">
        <v>105</v>
      </c>
      <c r="B2" s="118"/>
      <c r="C2" s="118"/>
      <c r="D2" s="118"/>
      <c r="E2" s="118"/>
      <c r="F2" s="118"/>
      <c r="G2" s="118"/>
      <c r="H2" s="118"/>
      <c r="I2" s="118"/>
    </row>
    <row r="3" spans="1:9" ht="6" customHeight="1">
      <c r="A3" s="33"/>
      <c r="B3" s="92" t="s">
        <v>287</v>
      </c>
      <c r="C3" s="115"/>
      <c r="D3" s="115"/>
      <c r="E3" s="115"/>
      <c r="F3" s="35"/>
      <c r="G3" s="115"/>
      <c r="H3" s="115"/>
      <c r="I3" s="34"/>
    </row>
    <row r="4" spans="1:9" ht="12.75" customHeight="1">
      <c r="A4" s="119" t="s">
        <v>106</v>
      </c>
      <c r="B4" s="119"/>
      <c r="C4" s="119"/>
      <c r="D4" s="119"/>
      <c r="E4" s="119"/>
      <c r="F4" s="119"/>
      <c r="G4" s="119"/>
      <c r="H4" s="119"/>
      <c r="I4" s="34"/>
    </row>
    <row r="5" spans="1:9" ht="0.75" customHeight="1" thickBot="1">
      <c r="A5" s="120"/>
      <c r="B5" s="120"/>
      <c r="C5" s="120"/>
      <c r="D5" s="120"/>
      <c r="E5" s="120"/>
      <c r="F5" s="120"/>
      <c r="G5" s="120"/>
      <c r="H5" s="120"/>
      <c r="I5" s="120"/>
    </row>
    <row r="6" spans="1:9" ht="24.75" customHeight="1" thickBot="1">
      <c r="A6" s="37" t="s">
        <v>0</v>
      </c>
      <c r="B6" s="111" t="s">
        <v>283</v>
      </c>
      <c r="C6" s="112" t="s">
        <v>1</v>
      </c>
      <c r="D6" s="101" t="s">
        <v>6</v>
      </c>
      <c r="E6" s="111" t="s">
        <v>2</v>
      </c>
      <c r="F6" s="39" t="s">
        <v>3</v>
      </c>
      <c r="G6" s="113" t="s">
        <v>9</v>
      </c>
      <c r="H6" s="114" t="s">
        <v>104</v>
      </c>
      <c r="I6" s="43" t="s">
        <v>4</v>
      </c>
    </row>
    <row r="7" spans="1:9" s="62" customFormat="1" ht="12.75" customHeight="1" thickBot="1">
      <c r="A7" s="56">
        <v>1</v>
      </c>
      <c r="B7" s="57">
        <v>14</v>
      </c>
      <c r="C7" s="58" t="s">
        <v>120</v>
      </c>
      <c r="D7" s="57" t="s">
        <v>5</v>
      </c>
      <c r="E7" s="57">
        <v>1986</v>
      </c>
      <c r="F7" s="59" t="s">
        <v>121</v>
      </c>
      <c r="G7" s="60" t="str">
        <f aca="true" t="shared" si="0" ref="G7:G38">IF($D7="m",IF($E$1-$E7&gt;19,IF($E$1-$E7&lt;40,"A",IF($E$1-$E7&gt;49,IF($E$1-$E7&gt;59,"D","C"),"B")),"JM"),IF($E$1-$E7&gt;19,IF($E$1-$E7&lt;35,"E","F"),"JŽ"))</f>
        <v>A</v>
      </c>
      <c r="H7" s="60">
        <f>COUNTIF($G$7:$G7,$G7)</f>
        <v>1</v>
      </c>
      <c r="I7" s="61">
        <v>0.02079861111111111</v>
      </c>
    </row>
    <row r="8" spans="1:9" s="70" customFormat="1" ht="12.75" customHeight="1" thickBot="1">
      <c r="A8" s="71">
        <v>2</v>
      </c>
      <c r="B8" s="72">
        <v>18</v>
      </c>
      <c r="C8" s="73" t="s">
        <v>122</v>
      </c>
      <c r="D8" s="72" t="s">
        <v>5</v>
      </c>
      <c r="E8" s="72">
        <v>1983</v>
      </c>
      <c r="F8" s="74" t="s">
        <v>121</v>
      </c>
      <c r="G8" s="75" t="str">
        <f t="shared" si="0"/>
        <v>A</v>
      </c>
      <c r="H8" s="75">
        <f>COUNTIF($G$7:$G8,$G8)</f>
        <v>2</v>
      </c>
      <c r="I8" s="76">
        <v>0.02193287037037037</v>
      </c>
    </row>
    <row r="9" spans="1:9" s="77" customFormat="1" ht="12.75" customHeight="1" thickBot="1">
      <c r="A9" s="64">
        <v>3</v>
      </c>
      <c r="B9" s="87">
        <v>3</v>
      </c>
      <c r="C9" s="88" t="s">
        <v>107</v>
      </c>
      <c r="D9" s="87" t="s">
        <v>5</v>
      </c>
      <c r="E9" s="87">
        <v>1990</v>
      </c>
      <c r="F9" s="89" t="s">
        <v>43</v>
      </c>
      <c r="G9" s="93" t="str">
        <f t="shared" si="0"/>
        <v>A</v>
      </c>
      <c r="H9" s="93">
        <f>COUNTIF($G$7:$G9,$G9)</f>
        <v>3</v>
      </c>
      <c r="I9" s="94">
        <v>0.022037037037037036</v>
      </c>
    </row>
    <row r="10" spans="1:9" s="63" customFormat="1" ht="12.75" customHeight="1" thickBot="1">
      <c r="A10" s="56">
        <v>4</v>
      </c>
      <c r="B10" s="57">
        <v>2</v>
      </c>
      <c r="C10" s="58" t="s">
        <v>30</v>
      </c>
      <c r="D10" s="57" t="s">
        <v>5</v>
      </c>
      <c r="E10" s="57">
        <v>1968</v>
      </c>
      <c r="F10" s="59" t="s">
        <v>43</v>
      </c>
      <c r="G10" s="60" t="str">
        <f t="shared" si="0"/>
        <v>B</v>
      </c>
      <c r="H10" s="60">
        <f>COUNTIF($G$7:$G10,$G10)</f>
        <v>1</v>
      </c>
      <c r="I10" s="61">
        <v>0.02298611111111111</v>
      </c>
    </row>
    <row r="11" spans="1:9" s="70" customFormat="1" ht="12.75" customHeight="1" thickBot="1">
      <c r="A11" s="71">
        <v>5</v>
      </c>
      <c r="B11" s="72">
        <v>43</v>
      </c>
      <c r="C11" s="73" t="s">
        <v>149</v>
      </c>
      <c r="D11" s="72" t="s">
        <v>5</v>
      </c>
      <c r="E11" s="72">
        <v>1974</v>
      </c>
      <c r="F11" s="74" t="s">
        <v>150</v>
      </c>
      <c r="G11" s="75" t="str">
        <f t="shared" si="0"/>
        <v>B</v>
      </c>
      <c r="H11" s="75">
        <f>COUNTIF($G$7:$G11,$G11)</f>
        <v>2</v>
      </c>
      <c r="I11" s="76">
        <v>0.023009259259259257</v>
      </c>
    </row>
    <row r="12" spans="1:9" ht="12.75" customHeight="1" thickBot="1">
      <c r="A12" s="44">
        <v>6</v>
      </c>
      <c r="B12" s="3">
        <v>5</v>
      </c>
      <c r="C12" s="5" t="s">
        <v>31</v>
      </c>
      <c r="D12" s="3" t="s">
        <v>5</v>
      </c>
      <c r="E12" s="3">
        <v>1992</v>
      </c>
      <c r="F12" s="20" t="s">
        <v>66</v>
      </c>
      <c r="G12" s="29" t="str">
        <f t="shared" si="0"/>
        <v>A</v>
      </c>
      <c r="H12" s="29">
        <f>COUNTIF($G$7:$G12,$G12)</f>
        <v>4</v>
      </c>
      <c r="I12" s="6">
        <v>0.02309027777777778</v>
      </c>
    </row>
    <row r="13" spans="1:9" ht="12.75" customHeight="1" thickBot="1">
      <c r="A13" s="7">
        <v>7</v>
      </c>
      <c r="B13" s="3">
        <v>79</v>
      </c>
      <c r="C13" s="5" t="s">
        <v>189</v>
      </c>
      <c r="D13" s="3" t="s">
        <v>5</v>
      </c>
      <c r="E13" s="3">
        <v>1980</v>
      </c>
      <c r="F13" s="20" t="s">
        <v>190</v>
      </c>
      <c r="G13" s="29" t="str">
        <f t="shared" si="0"/>
        <v>A</v>
      </c>
      <c r="H13" s="29">
        <f>COUNTIF($G$7:$G13,$G13)</f>
        <v>5</v>
      </c>
      <c r="I13" s="6">
        <v>0.023287037037037037</v>
      </c>
    </row>
    <row r="14" spans="1:9" s="77" customFormat="1" ht="12.75" customHeight="1" thickBot="1">
      <c r="A14" s="64">
        <v>8</v>
      </c>
      <c r="B14" s="65">
        <v>65</v>
      </c>
      <c r="C14" s="66" t="s">
        <v>176</v>
      </c>
      <c r="D14" s="65" t="s">
        <v>5</v>
      </c>
      <c r="E14" s="65">
        <v>1974</v>
      </c>
      <c r="F14" s="67" t="s">
        <v>12</v>
      </c>
      <c r="G14" s="68" t="str">
        <f t="shared" si="0"/>
        <v>B</v>
      </c>
      <c r="H14" s="68">
        <f>COUNTIF($G$7:$G14,$G14)</f>
        <v>3</v>
      </c>
      <c r="I14" s="69">
        <v>0.023587962962962963</v>
      </c>
    </row>
    <row r="15" spans="1:9" ht="12.75" customHeight="1" thickBot="1">
      <c r="A15" s="7">
        <v>9</v>
      </c>
      <c r="B15" s="3">
        <v>93</v>
      </c>
      <c r="C15" s="5" t="s">
        <v>81</v>
      </c>
      <c r="D15" s="3" t="s">
        <v>5</v>
      </c>
      <c r="E15" s="3">
        <v>1986</v>
      </c>
      <c r="F15" s="20" t="s">
        <v>201</v>
      </c>
      <c r="G15" s="29" t="str">
        <f t="shared" si="0"/>
        <v>A</v>
      </c>
      <c r="H15" s="29">
        <f>COUNTIF($G$7:$G15,$G15)</f>
        <v>6</v>
      </c>
      <c r="I15" s="6">
        <v>0.023935185185185184</v>
      </c>
    </row>
    <row r="16" spans="1:9" ht="12.75" customHeight="1" thickBot="1">
      <c r="A16" s="44">
        <v>10</v>
      </c>
      <c r="B16" s="3">
        <v>35</v>
      </c>
      <c r="C16" s="5" t="s">
        <v>136</v>
      </c>
      <c r="D16" s="3" t="s">
        <v>5</v>
      </c>
      <c r="E16" s="3">
        <v>1989</v>
      </c>
      <c r="F16" s="20" t="s">
        <v>139</v>
      </c>
      <c r="G16" s="29" t="str">
        <f t="shared" si="0"/>
        <v>A</v>
      </c>
      <c r="H16" s="29">
        <f>COUNTIF($G$7:$G16,$G16)</f>
        <v>7</v>
      </c>
      <c r="I16" s="6">
        <v>0.024513888888888887</v>
      </c>
    </row>
    <row r="17" spans="1:9" s="63" customFormat="1" ht="12.75" customHeight="1" thickBot="1">
      <c r="A17" s="56">
        <v>11</v>
      </c>
      <c r="B17" s="57">
        <v>209</v>
      </c>
      <c r="C17" s="58" t="s">
        <v>100</v>
      </c>
      <c r="D17" s="57" t="s">
        <v>5</v>
      </c>
      <c r="E17" s="57">
        <v>1964</v>
      </c>
      <c r="F17" s="59" t="s">
        <v>207</v>
      </c>
      <c r="G17" s="60" t="str">
        <f t="shared" si="0"/>
        <v>C</v>
      </c>
      <c r="H17" s="60">
        <f>COUNTIF($G$7:$G17,$G17)</f>
        <v>1</v>
      </c>
      <c r="I17" s="61">
        <v>0.024548611111111115</v>
      </c>
    </row>
    <row r="18" spans="1:9" ht="12.75" customHeight="1" thickBot="1">
      <c r="A18" s="44">
        <v>12</v>
      </c>
      <c r="B18" s="3">
        <v>90</v>
      </c>
      <c r="C18" s="5" t="s">
        <v>45</v>
      </c>
      <c r="D18" s="3" t="s">
        <v>5</v>
      </c>
      <c r="E18" s="3">
        <v>1976</v>
      </c>
      <c r="F18" s="20" t="s">
        <v>46</v>
      </c>
      <c r="G18" s="29" t="str">
        <f t="shared" si="0"/>
        <v>A</v>
      </c>
      <c r="H18" s="29">
        <f>COUNTIF($G$7:$G18,$G18)</f>
        <v>8</v>
      </c>
      <c r="I18" s="6">
        <v>0.024583333333333332</v>
      </c>
    </row>
    <row r="19" spans="1:9" ht="12.75" customHeight="1" thickBot="1">
      <c r="A19" s="7">
        <v>13</v>
      </c>
      <c r="B19" s="3">
        <v>47</v>
      </c>
      <c r="C19" s="5" t="s">
        <v>155</v>
      </c>
      <c r="D19" s="3" t="s">
        <v>5</v>
      </c>
      <c r="E19" s="3">
        <v>1993</v>
      </c>
      <c r="F19" s="20" t="s">
        <v>34</v>
      </c>
      <c r="G19" s="29" t="str">
        <f t="shared" si="0"/>
        <v>A</v>
      </c>
      <c r="H19" s="29">
        <f>COUNTIF($G$7:$G19,$G19)</f>
        <v>9</v>
      </c>
      <c r="I19" s="6">
        <v>0.024722222222222225</v>
      </c>
    </row>
    <row r="20" spans="1:9" s="63" customFormat="1" ht="12.75" customHeight="1" thickBot="1">
      <c r="A20" s="56">
        <v>14</v>
      </c>
      <c r="B20" s="57">
        <v>19</v>
      </c>
      <c r="C20" s="58" t="s">
        <v>123</v>
      </c>
      <c r="D20" s="57" t="s">
        <v>20</v>
      </c>
      <c r="E20" s="57">
        <v>1988</v>
      </c>
      <c r="F20" s="59" t="s">
        <v>121</v>
      </c>
      <c r="G20" s="60" t="str">
        <f t="shared" si="0"/>
        <v>E</v>
      </c>
      <c r="H20" s="60">
        <f>COUNTIF($G$7:$G20,$G20)</f>
        <v>1</v>
      </c>
      <c r="I20" s="61">
        <v>0.02488425925925926</v>
      </c>
    </row>
    <row r="21" spans="1:9" ht="12.75" customHeight="1" thickBot="1">
      <c r="A21" s="7">
        <v>15</v>
      </c>
      <c r="B21" s="3">
        <v>42</v>
      </c>
      <c r="C21" s="5" t="s">
        <v>148</v>
      </c>
      <c r="D21" s="3" t="s">
        <v>5</v>
      </c>
      <c r="E21" s="3">
        <v>1966</v>
      </c>
      <c r="F21" s="20" t="s">
        <v>147</v>
      </c>
      <c r="G21" s="29" t="str">
        <f t="shared" si="0"/>
        <v>B</v>
      </c>
      <c r="H21" s="29">
        <f>COUNTIF($G$7:$G21,$G21)</f>
        <v>4</v>
      </c>
      <c r="I21" s="6">
        <v>0.02515046296296296</v>
      </c>
    </row>
    <row r="22" spans="1:9" s="70" customFormat="1" ht="12.75" customHeight="1" thickBot="1">
      <c r="A22" s="71">
        <v>16</v>
      </c>
      <c r="B22" s="72">
        <v>8</v>
      </c>
      <c r="C22" s="73" t="s">
        <v>18</v>
      </c>
      <c r="D22" s="72" t="s">
        <v>5</v>
      </c>
      <c r="E22" s="72">
        <v>1961</v>
      </c>
      <c r="F22" s="74" t="s">
        <v>39</v>
      </c>
      <c r="G22" s="75" t="str">
        <f t="shared" si="0"/>
        <v>C</v>
      </c>
      <c r="H22" s="75">
        <f>COUNTIF($G$7:$G22,$G22)</f>
        <v>2</v>
      </c>
      <c r="I22" s="76">
        <v>0.025266203703703704</v>
      </c>
    </row>
    <row r="23" spans="1:9" ht="12.75" customHeight="1" thickBot="1">
      <c r="A23" s="7">
        <v>17</v>
      </c>
      <c r="B23" s="3">
        <v>38</v>
      </c>
      <c r="C23" s="5" t="s">
        <v>142</v>
      </c>
      <c r="D23" s="3" t="s">
        <v>5</v>
      </c>
      <c r="E23" s="3">
        <v>1983</v>
      </c>
      <c r="F23" s="20" t="s">
        <v>143</v>
      </c>
      <c r="G23" s="29" t="str">
        <f t="shared" si="0"/>
        <v>A</v>
      </c>
      <c r="H23" s="29">
        <f>COUNTIF($G$7:$G23,$G23)</f>
        <v>10</v>
      </c>
      <c r="I23" s="6">
        <v>0.02539351851851852</v>
      </c>
    </row>
    <row r="24" spans="1:9" s="77" customFormat="1" ht="12.75" customHeight="1" thickBot="1">
      <c r="A24" s="64">
        <v>18</v>
      </c>
      <c r="B24" s="65">
        <v>41</v>
      </c>
      <c r="C24" s="66" t="s">
        <v>146</v>
      </c>
      <c r="D24" s="65" t="s">
        <v>5</v>
      </c>
      <c r="E24" s="65">
        <v>1962</v>
      </c>
      <c r="F24" s="67" t="s">
        <v>147</v>
      </c>
      <c r="G24" s="68" t="str">
        <f t="shared" si="0"/>
        <v>C</v>
      </c>
      <c r="H24" s="68">
        <f>COUNTIF($G$7:$G24,$G24)</f>
        <v>3</v>
      </c>
      <c r="I24" s="69">
        <v>0.025486111111111112</v>
      </c>
    </row>
    <row r="25" spans="1:9" ht="12.75" customHeight="1" thickBot="1">
      <c r="A25" s="95">
        <v>19</v>
      </c>
      <c r="B25" s="96">
        <v>66</v>
      </c>
      <c r="C25" s="97" t="s">
        <v>70</v>
      </c>
      <c r="D25" s="96" t="s">
        <v>5</v>
      </c>
      <c r="E25" s="96">
        <v>1981</v>
      </c>
      <c r="F25" s="98" t="s">
        <v>23</v>
      </c>
      <c r="G25" s="99" t="str">
        <f t="shared" si="0"/>
        <v>A</v>
      </c>
      <c r="H25" s="99">
        <f>COUNTIF($G$7:$G25,$G25)</f>
        <v>11</v>
      </c>
      <c r="I25" s="100">
        <v>0.02550925925925926</v>
      </c>
    </row>
    <row r="26" spans="1:9" s="70" customFormat="1" ht="12.75" customHeight="1" thickBot="1">
      <c r="A26" s="71">
        <v>20</v>
      </c>
      <c r="B26" s="72">
        <v>20</v>
      </c>
      <c r="C26" s="73" t="s">
        <v>124</v>
      </c>
      <c r="D26" s="72" t="s">
        <v>20</v>
      </c>
      <c r="E26" s="72">
        <v>1980</v>
      </c>
      <c r="F26" s="74" t="s">
        <v>121</v>
      </c>
      <c r="G26" s="75" t="str">
        <f t="shared" si="0"/>
        <v>E</v>
      </c>
      <c r="H26" s="75">
        <f>COUNTIF($G$7:$G26,$G26)</f>
        <v>2</v>
      </c>
      <c r="I26" s="76">
        <v>0.02568287037037037</v>
      </c>
    </row>
    <row r="27" spans="1:9" ht="12.75" customHeight="1" thickBot="1">
      <c r="A27" s="7">
        <v>21</v>
      </c>
      <c r="B27" s="3">
        <v>269</v>
      </c>
      <c r="C27" s="5" t="s">
        <v>249</v>
      </c>
      <c r="D27" s="3" t="s">
        <v>5</v>
      </c>
      <c r="E27" s="3">
        <v>1973</v>
      </c>
      <c r="F27" s="20" t="s">
        <v>250</v>
      </c>
      <c r="G27" s="29" t="str">
        <f t="shared" si="0"/>
        <v>B</v>
      </c>
      <c r="H27" s="29">
        <f>COUNTIF($G$7:$G27,$G27)</f>
        <v>5</v>
      </c>
      <c r="I27" s="6">
        <v>0.025833333333333333</v>
      </c>
    </row>
    <row r="28" spans="1:9" ht="12.75" customHeight="1" thickBot="1">
      <c r="A28" s="44">
        <v>22</v>
      </c>
      <c r="B28" s="3">
        <v>23</v>
      </c>
      <c r="C28" s="5" t="s">
        <v>128</v>
      </c>
      <c r="D28" s="3" t="s">
        <v>5</v>
      </c>
      <c r="E28" s="3">
        <v>1976</v>
      </c>
      <c r="F28" s="20" t="s">
        <v>39</v>
      </c>
      <c r="G28" s="29" t="str">
        <f t="shared" si="0"/>
        <v>A</v>
      </c>
      <c r="H28" s="29">
        <f>COUNTIF($G$7:$G28,$G28)</f>
        <v>12</v>
      </c>
      <c r="I28" s="6">
        <v>0.02596064814814815</v>
      </c>
    </row>
    <row r="29" spans="1:9" ht="12.75" customHeight="1" thickBot="1">
      <c r="A29" s="7">
        <v>23</v>
      </c>
      <c r="B29" s="3">
        <v>216</v>
      </c>
      <c r="C29" s="5" t="s">
        <v>77</v>
      </c>
      <c r="D29" s="3" t="s">
        <v>5</v>
      </c>
      <c r="E29" s="3">
        <v>1980</v>
      </c>
      <c r="F29" s="20" t="s">
        <v>12</v>
      </c>
      <c r="G29" s="29" t="str">
        <f t="shared" si="0"/>
        <v>A</v>
      </c>
      <c r="H29" s="29">
        <f>COUNTIF($G$7:$G29,$G29)</f>
        <v>13</v>
      </c>
      <c r="I29" s="6">
        <v>0.026041666666666668</v>
      </c>
    </row>
    <row r="30" spans="1:9" ht="12.75" customHeight="1" thickBot="1">
      <c r="A30" s="44">
        <v>24</v>
      </c>
      <c r="B30" s="3">
        <v>294</v>
      </c>
      <c r="C30" s="5" t="s">
        <v>263</v>
      </c>
      <c r="D30" s="3" t="s">
        <v>5</v>
      </c>
      <c r="E30" s="3">
        <v>1991</v>
      </c>
      <c r="F30" s="20" t="s">
        <v>264</v>
      </c>
      <c r="G30" s="29" t="str">
        <f t="shared" si="0"/>
        <v>A</v>
      </c>
      <c r="H30" s="29">
        <f>COUNTIF($G$7:$G30,$G30)</f>
        <v>14</v>
      </c>
      <c r="I30" s="6">
        <v>0.02619212962962963</v>
      </c>
    </row>
    <row r="31" spans="1:9" ht="12.75" customHeight="1" thickBot="1">
      <c r="A31" s="7">
        <v>25</v>
      </c>
      <c r="B31" s="3">
        <v>212</v>
      </c>
      <c r="C31" s="5" t="s">
        <v>17</v>
      </c>
      <c r="D31" s="3" t="s">
        <v>5</v>
      </c>
      <c r="E31" s="3">
        <v>1962</v>
      </c>
      <c r="F31" s="20" t="s">
        <v>19</v>
      </c>
      <c r="G31" s="29" t="str">
        <f t="shared" si="0"/>
        <v>C</v>
      </c>
      <c r="H31" s="29">
        <f>COUNTIF($G$7:$G31,$G31)</f>
        <v>4</v>
      </c>
      <c r="I31" s="6">
        <v>0.026273148148148153</v>
      </c>
    </row>
    <row r="32" spans="1:9" ht="12.75" customHeight="1" thickBot="1">
      <c r="A32" s="44">
        <v>26</v>
      </c>
      <c r="B32" s="3">
        <v>15</v>
      </c>
      <c r="C32" s="5" t="s">
        <v>118</v>
      </c>
      <c r="D32" s="3" t="s">
        <v>5</v>
      </c>
      <c r="E32" s="3">
        <v>1967</v>
      </c>
      <c r="F32" s="20" t="s">
        <v>119</v>
      </c>
      <c r="G32" s="29" t="str">
        <f t="shared" si="0"/>
        <v>B</v>
      </c>
      <c r="H32" s="29">
        <f>COUNTIF($G$7:$G32,$G32)</f>
        <v>6</v>
      </c>
      <c r="I32" s="6">
        <v>0.026412037037037036</v>
      </c>
    </row>
    <row r="33" spans="1:9" ht="12.75" customHeight="1" thickBot="1">
      <c r="A33" s="7">
        <v>27</v>
      </c>
      <c r="B33" s="3">
        <v>36</v>
      </c>
      <c r="C33" s="5" t="s">
        <v>138</v>
      </c>
      <c r="D33" s="3" t="s">
        <v>5</v>
      </c>
      <c r="E33" s="3">
        <v>1988</v>
      </c>
      <c r="F33" s="20" t="s">
        <v>137</v>
      </c>
      <c r="G33" s="29" t="str">
        <f t="shared" si="0"/>
        <v>A</v>
      </c>
      <c r="H33" s="29">
        <f>COUNTIF($G$7:$G33,$G33)</f>
        <v>15</v>
      </c>
      <c r="I33" s="6">
        <v>0.026504629629629628</v>
      </c>
    </row>
    <row r="34" spans="1:9" ht="12.75" customHeight="1" thickBot="1">
      <c r="A34" s="44">
        <v>28</v>
      </c>
      <c r="B34" s="3">
        <v>67</v>
      </c>
      <c r="C34" s="5" t="s">
        <v>177</v>
      </c>
      <c r="D34" s="3" t="s">
        <v>5</v>
      </c>
      <c r="E34" s="3">
        <v>1963</v>
      </c>
      <c r="F34" s="20" t="s">
        <v>34</v>
      </c>
      <c r="G34" s="29" t="str">
        <f t="shared" si="0"/>
        <v>C</v>
      </c>
      <c r="H34" s="29">
        <f>COUNTIF($G$7:$G34,$G34)</f>
        <v>5</v>
      </c>
      <c r="I34" s="6">
        <v>0.02666666666666667</v>
      </c>
    </row>
    <row r="35" spans="1:9" ht="12.75" customHeight="1" thickBot="1">
      <c r="A35" s="7">
        <v>29</v>
      </c>
      <c r="B35" s="3">
        <v>266</v>
      </c>
      <c r="C35" s="5" t="s">
        <v>85</v>
      </c>
      <c r="D35" s="3" t="s">
        <v>5</v>
      </c>
      <c r="E35" s="3">
        <v>1975</v>
      </c>
      <c r="F35" s="20" t="s">
        <v>246</v>
      </c>
      <c r="G35" s="29" t="str">
        <f t="shared" si="0"/>
        <v>A</v>
      </c>
      <c r="H35" s="29">
        <f>COUNTIF($G$7:$G35,$G35)</f>
        <v>16</v>
      </c>
      <c r="I35" s="6">
        <v>0.02670138888888889</v>
      </c>
    </row>
    <row r="36" spans="1:9" ht="12.75" customHeight="1" thickBot="1">
      <c r="A36" s="44">
        <v>30</v>
      </c>
      <c r="B36" s="3">
        <v>213</v>
      </c>
      <c r="C36" s="5" t="s">
        <v>210</v>
      </c>
      <c r="D36" s="3" t="s">
        <v>5</v>
      </c>
      <c r="E36" s="3">
        <v>1977</v>
      </c>
      <c r="F36" s="20" t="s">
        <v>211</v>
      </c>
      <c r="G36" s="29" t="str">
        <f t="shared" si="0"/>
        <v>A</v>
      </c>
      <c r="H36" s="29">
        <f>COUNTIF($G$7:$G36,$G36)</f>
        <v>17</v>
      </c>
      <c r="I36" s="6">
        <v>0.026898148148148147</v>
      </c>
    </row>
    <row r="37" spans="1:9" s="63" customFormat="1" ht="12.75" customHeight="1" thickBot="1">
      <c r="A37" s="56">
        <v>31</v>
      </c>
      <c r="B37" s="57">
        <v>80</v>
      </c>
      <c r="C37" s="58" t="s">
        <v>191</v>
      </c>
      <c r="D37" s="57" t="s">
        <v>5</v>
      </c>
      <c r="E37" s="57">
        <v>1998</v>
      </c>
      <c r="F37" s="59" t="s">
        <v>43</v>
      </c>
      <c r="G37" s="60" t="str">
        <f t="shared" si="0"/>
        <v>JM</v>
      </c>
      <c r="H37" s="60">
        <f>COUNTIF($G$7:$G37,$G37)</f>
        <v>1</v>
      </c>
      <c r="I37" s="61">
        <v>0.027060185185185187</v>
      </c>
    </row>
    <row r="38" spans="1:9" ht="12.75" customHeight="1" thickBot="1">
      <c r="A38" s="44">
        <v>32</v>
      </c>
      <c r="B38" s="3">
        <v>74</v>
      </c>
      <c r="C38" s="5" t="s">
        <v>183</v>
      </c>
      <c r="D38" s="3" t="s">
        <v>5</v>
      </c>
      <c r="E38" s="3">
        <v>1957</v>
      </c>
      <c r="F38" s="20" t="s">
        <v>184</v>
      </c>
      <c r="G38" s="29" t="str">
        <f t="shared" si="0"/>
        <v>C</v>
      </c>
      <c r="H38" s="29">
        <f>COUNTIF($G$7:$G38,$G38)</f>
        <v>6</v>
      </c>
      <c r="I38" s="6">
        <v>0.027071759259259257</v>
      </c>
    </row>
    <row r="39" spans="1:9" ht="12.75" customHeight="1" thickBot="1">
      <c r="A39" s="95">
        <v>33</v>
      </c>
      <c r="B39" s="96">
        <v>226</v>
      </c>
      <c r="C39" s="97" t="s">
        <v>220</v>
      </c>
      <c r="D39" s="96" t="s">
        <v>5</v>
      </c>
      <c r="E39" s="96">
        <v>1984</v>
      </c>
      <c r="F39" s="98" t="s">
        <v>10</v>
      </c>
      <c r="G39" s="99" t="str">
        <f aca="true" t="shared" si="1" ref="G39:G70">IF($D39="m",IF($E$1-$E39&gt;19,IF($E$1-$E39&lt;40,"A",IF($E$1-$E39&gt;49,IF($E$1-$E39&gt;59,"D","C"),"B")),"JM"),IF($E$1-$E39&gt;19,IF($E$1-$E39&lt;35,"E","F"),"JŽ"))</f>
        <v>A</v>
      </c>
      <c r="H39" s="99">
        <f>COUNTIF($G$7:$G39,$G39)</f>
        <v>18</v>
      </c>
      <c r="I39" s="100">
        <v>0.027094907407407404</v>
      </c>
    </row>
    <row r="40" spans="1:9" ht="12.75" customHeight="1" thickBot="1">
      <c r="A40" s="95">
        <v>34</v>
      </c>
      <c r="B40" s="96">
        <v>22</v>
      </c>
      <c r="C40" s="97" t="s">
        <v>127</v>
      </c>
      <c r="D40" s="96" t="s">
        <v>5</v>
      </c>
      <c r="E40" s="96">
        <v>1959</v>
      </c>
      <c r="F40" s="98" t="s">
        <v>12</v>
      </c>
      <c r="G40" s="99" t="str">
        <f t="shared" si="1"/>
        <v>C</v>
      </c>
      <c r="H40" s="99">
        <f>COUNTIF($G$7:$G40,$G40)</f>
        <v>7</v>
      </c>
      <c r="I40" s="100">
        <v>0.027164351851851853</v>
      </c>
    </row>
    <row r="41" spans="1:9" s="77" customFormat="1" ht="12.75" customHeight="1" thickBot="1">
      <c r="A41" s="64">
        <v>35</v>
      </c>
      <c r="B41" s="65">
        <v>44</v>
      </c>
      <c r="C41" s="66" t="s">
        <v>151</v>
      </c>
      <c r="D41" s="65" t="s">
        <v>20</v>
      </c>
      <c r="E41" s="65">
        <v>1982</v>
      </c>
      <c r="F41" s="67" t="s">
        <v>150</v>
      </c>
      <c r="G41" s="68" t="str">
        <f t="shared" si="1"/>
        <v>E</v>
      </c>
      <c r="H41" s="68">
        <f>COUNTIF($G$7:$G41,$G41)</f>
        <v>3</v>
      </c>
      <c r="I41" s="69">
        <v>0.027199074074074073</v>
      </c>
    </row>
    <row r="42" spans="1:9" s="63" customFormat="1" ht="12.75" customHeight="1" thickBot="1">
      <c r="A42" s="56">
        <v>36</v>
      </c>
      <c r="B42" s="57">
        <v>40</v>
      </c>
      <c r="C42" s="58" t="s">
        <v>144</v>
      </c>
      <c r="D42" s="57" t="s">
        <v>5</v>
      </c>
      <c r="E42" s="57">
        <v>1951</v>
      </c>
      <c r="F42" s="59" t="s">
        <v>145</v>
      </c>
      <c r="G42" s="60" t="str">
        <f t="shared" si="1"/>
        <v>D</v>
      </c>
      <c r="H42" s="60">
        <f>COUNTIF($G$7:$G42,$G42)</f>
        <v>1</v>
      </c>
      <c r="I42" s="61">
        <v>0.027314814814814816</v>
      </c>
    </row>
    <row r="43" spans="1:9" ht="12.75" customHeight="1" thickBot="1">
      <c r="A43" s="7">
        <v>37</v>
      </c>
      <c r="B43" s="3">
        <v>276</v>
      </c>
      <c r="C43" s="5" t="s">
        <v>254</v>
      </c>
      <c r="D43" s="3" t="s">
        <v>5</v>
      </c>
      <c r="E43" s="3">
        <v>1973</v>
      </c>
      <c r="F43" s="20" t="s">
        <v>255</v>
      </c>
      <c r="G43" s="29" t="str">
        <f t="shared" si="1"/>
        <v>B</v>
      </c>
      <c r="H43" s="29">
        <f>COUNTIF($G$7:$G43,$G43)</f>
        <v>7</v>
      </c>
      <c r="I43" s="6">
        <v>0.027395833333333338</v>
      </c>
    </row>
    <row r="44" spans="1:9" s="70" customFormat="1" ht="12.75" customHeight="1" thickBot="1">
      <c r="A44" s="71">
        <v>38</v>
      </c>
      <c r="B44" s="72">
        <v>89</v>
      </c>
      <c r="C44" s="73" t="s">
        <v>26</v>
      </c>
      <c r="D44" s="72" t="s">
        <v>5</v>
      </c>
      <c r="E44" s="72">
        <v>1997</v>
      </c>
      <c r="F44" s="74" t="s">
        <v>19</v>
      </c>
      <c r="G44" s="75" t="str">
        <f t="shared" si="1"/>
        <v>JM</v>
      </c>
      <c r="H44" s="75">
        <f>COUNTIF($G$7:$G44,$G44)</f>
        <v>2</v>
      </c>
      <c r="I44" s="76">
        <v>0.027430555555555555</v>
      </c>
    </row>
    <row r="45" spans="1:9" ht="12.75" customHeight="1" thickBot="1">
      <c r="A45" s="7">
        <v>39</v>
      </c>
      <c r="B45" s="3">
        <v>228</v>
      </c>
      <c r="C45" s="5" t="s">
        <v>76</v>
      </c>
      <c r="D45" s="3" t="s">
        <v>5</v>
      </c>
      <c r="E45" s="3">
        <v>1986</v>
      </c>
      <c r="F45" s="20" t="s">
        <v>10</v>
      </c>
      <c r="G45" s="29" t="str">
        <f t="shared" si="1"/>
        <v>A</v>
      </c>
      <c r="H45" s="29">
        <f>COUNTIF($G$7:$G45,$G45)</f>
        <v>19</v>
      </c>
      <c r="I45" s="6">
        <v>0.027453703703703702</v>
      </c>
    </row>
    <row r="46" spans="1:9" ht="12.75" customHeight="1" thickBot="1">
      <c r="A46" s="44">
        <v>40</v>
      </c>
      <c r="B46" s="3">
        <v>71</v>
      </c>
      <c r="C46" s="5" t="s">
        <v>180</v>
      </c>
      <c r="D46" s="3" t="s">
        <v>5</v>
      </c>
      <c r="E46" s="3">
        <v>1982</v>
      </c>
      <c r="F46" s="20" t="s">
        <v>12</v>
      </c>
      <c r="G46" s="29" t="str">
        <f t="shared" si="1"/>
        <v>A</v>
      </c>
      <c r="H46" s="29">
        <f>COUNTIF($G$7:$G46,$G46)</f>
        <v>20</v>
      </c>
      <c r="I46" s="6">
        <v>0.02767361111111111</v>
      </c>
    </row>
    <row r="47" spans="1:9" ht="12.75" customHeight="1" thickBot="1">
      <c r="A47" s="7">
        <v>41</v>
      </c>
      <c r="B47" s="3">
        <v>37</v>
      </c>
      <c r="C47" s="5" t="s">
        <v>140</v>
      </c>
      <c r="D47" s="3" t="s">
        <v>5</v>
      </c>
      <c r="E47" s="3">
        <v>1989</v>
      </c>
      <c r="F47" s="20" t="s">
        <v>141</v>
      </c>
      <c r="G47" s="29" t="str">
        <f t="shared" si="1"/>
        <v>A</v>
      </c>
      <c r="H47" s="29">
        <f>COUNTIF($G$7:$G47,$G47)</f>
        <v>21</v>
      </c>
      <c r="I47" s="6">
        <v>0.027789351851851853</v>
      </c>
    </row>
    <row r="48" spans="1:9" ht="12.75" customHeight="1" thickBot="1">
      <c r="A48" s="44">
        <v>42</v>
      </c>
      <c r="B48" s="3">
        <v>55</v>
      </c>
      <c r="C48" s="5" t="s">
        <v>166</v>
      </c>
      <c r="D48" s="3" t="s">
        <v>5</v>
      </c>
      <c r="E48" s="3">
        <v>1981</v>
      </c>
      <c r="F48" s="20" t="s">
        <v>165</v>
      </c>
      <c r="G48" s="29" t="str">
        <f t="shared" si="1"/>
        <v>A</v>
      </c>
      <c r="H48" s="29">
        <f>COUNTIF($G$7:$G48,$G48)</f>
        <v>22</v>
      </c>
      <c r="I48" s="6">
        <v>0.02783564814814815</v>
      </c>
    </row>
    <row r="49" spans="1:9" s="70" customFormat="1" ht="12.75" customHeight="1" thickBot="1">
      <c r="A49" s="71">
        <v>43</v>
      </c>
      <c r="B49" s="72">
        <v>85</v>
      </c>
      <c r="C49" s="73" t="s">
        <v>193</v>
      </c>
      <c r="D49" s="72" t="s">
        <v>5</v>
      </c>
      <c r="E49" s="72">
        <v>1951</v>
      </c>
      <c r="F49" s="74" t="s">
        <v>34</v>
      </c>
      <c r="G49" s="75" t="str">
        <f t="shared" si="1"/>
        <v>D</v>
      </c>
      <c r="H49" s="75">
        <f>COUNTIF($G$7:$G49,$G49)</f>
        <v>2</v>
      </c>
      <c r="I49" s="76">
        <v>0.027881944444444445</v>
      </c>
    </row>
    <row r="50" spans="1:9" ht="12.75" customHeight="1" thickBot="1">
      <c r="A50" s="44">
        <v>44</v>
      </c>
      <c r="B50" s="3">
        <v>87</v>
      </c>
      <c r="C50" s="5" t="s">
        <v>195</v>
      </c>
      <c r="D50" s="3" t="s">
        <v>5</v>
      </c>
      <c r="E50" s="3">
        <v>1968</v>
      </c>
      <c r="F50" s="20" t="s">
        <v>10</v>
      </c>
      <c r="G50" s="29" t="str">
        <f t="shared" si="1"/>
        <v>B</v>
      </c>
      <c r="H50" s="29">
        <f>COUNTIF($G$7:$G50,$G50)</f>
        <v>8</v>
      </c>
      <c r="I50" s="6">
        <v>0.02804398148148148</v>
      </c>
    </row>
    <row r="51" spans="1:9" ht="12.75" customHeight="1" thickBot="1">
      <c r="A51" s="7">
        <v>45</v>
      </c>
      <c r="B51" s="3">
        <v>76</v>
      </c>
      <c r="C51" s="5" t="s">
        <v>186</v>
      </c>
      <c r="D51" s="3" t="s">
        <v>5</v>
      </c>
      <c r="E51" s="3">
        <v>1972</v>
      </c>
      <c r="F51" s="20" t="s">
        <v>41</v>
      </c>
      <c r="G51" s="29" t="str">
        <f t="shared" si="1"/>
        <v>B</v>
      </c>
      <c r="H51" s="29">
        <f>COUNTIF($G$7:$G51,$G51)</f>
        <v>9</v>
      </c>
      <c r="I51" s="6">
        <v>0.028136574074074074</v>
      </c>
    </row>
    <row r="52" spans="1:9" s="77" customFormat="1" ht="12.75" customHeight="1" thickBot="1">
      <c r="A52" s="64">
        <v>46</v>
      </c>
      <c r="B52" s="65">
        <v>34</v>
      </c>
      <c r="C52" s="66" t="s">
        <v>44</v>
      </c>
      <c r="D52" s="65" t="s">
        <v>5</v>
      </c>
      <c r="E52" s="65">
        <v>1950</v>
      </c>
      <c r="F52" s="67" t="s">
        <v>13</v>
      </c>
      <c r="G52" s="68" t="str">
        <f t="shared" si="1"/>
        <v>D</v>
      </c>
      <c r="H52" s="68">
        <f>COUNTIF($G$7:$G52,$G52)</f>
        <v>3</v>
      </c>
      <c r="I52" s="69">
        <v>0.02815972222222222</v>
      </c>
    </row>
    <row r="53" spans="1:9" ht="12.75" customHeight="1" thickBot="1">
      <c r="A53" s="7">
        <v>47</v>
      </c>
      <c r="B53" s="3">
        <v>78</v>
      </c>
      <c r="C53" s="5" t="s">
        <v>187</v>
      </c>
      <c r="D53" s="3" t="s">
        <v>5</v>
      </c>
      <c r="E53" s="3">
        <v>1981</v>
      </c>
      <c r="F53" s="20" t="s">
        <v>188</v>
      </c>
      <c r="G53" s="29" t="str">
        <f t="shared" si="1"/>
        <v>A</v>
      </c>
      <c r="H53" s="29">
        <f>COUNTIF($G$7:$G53,$G53)</f>
        <v>23</v>
      </c>
      <c r="I53" s="6">
        <v>0.02826388888888889</v>
      </c>
    </row>
    <row r="54" spans="1:9" ht="12.75" customHeight="1" thickBot="1">
      <c r="A54" s="44">
        <v>48</v>
      </c>
      <c r="B54" s="3">
        <v>290</v>
      </c>
      <c r="C54" s="5" t="s">
        <v>266</v>
      </c>
      <c r="D54" s="3" t="s">
        <v>5</v>
      </c>
      <c r="E54" s="3">
        <v>1976</v>
      </c>
      <c r="F54" s="20" t="s">
        <v>73</v>
      </c>
      <c r="G54" s="29" t="str">
        <f t="shared" si="1"/>
        <v>A</v>
      </c>
      <c r="H54" s="29">
        <f>COUNTIF($G$7:$G54,$G54)</f>
        <v>24</v>
      </c>
      <c r="I54" s="6">
        <v>0.02847222222222222</v>
      </c>
    </row>
    <row r="55" spans="1:9" ht="12.75" customHeight="1" thickBot="1">
      <c r="A55" s="7">
        <v>49</v>
      </c>
      <c r="B55" s="3">
        <v>60</v>
      </c>
      <c r="C55" s="5" t="s">
        <v>67</v>
      </c>
      <c r="D55" s="3" t="s">
        <v>5</v>
      </c>
      <c r="E55" s="3">
        <v>1970</v>
      </c>
      <c r="F55" s="20" t="s">
        <v>68</v>
      </c>
      <c r="G55" s="29" t="str">
        <f t="shared" si="1"/>
        <v>B</v>
      </c>
      <c r="H55" s="29">
        <f>COUNTIF($G$7:$G55,$G55)</f>
        <v>10</v>
      </c>
      <c r="I55" s="6">
        <v>0.028506944444444442</v>
      </c>
    </row>
    <row r="56" spans="1:9" ht="12.75" customHeight="1" thickBot="1">
      <c r="A56" s="44">
        <v>50</v>
      </c>
      <c r="B56" s="3">
        <v>203</v>
      </c>
      <c r="C56" s="5" t="s">
        <v>49</v>
      </c>
      <c r="D56" s="3" t="s">
        <v>20</v>
      </c>
      <c r="E56" s="3">
        <v>1983</v>
      </c>
      <c r="F56" s="20" t="s">
        <v>240</v>
      </c>
      <c r="G56" s="29" t="str">
        <f t="shared" si="1"/>
        <v>E</v>
      </c>
      <c r="H56" s="29">
        <f>COUNTIF($G$7:$G56,$G56)</f>
        <v>4</v>
      </c>
      <c r="I56" s="6">
        <v>0.028807870370370373</v>
      </c>
    </row>
    <row r="57" spans="1:9" ht="12.75" customHeight="1" thickBot="1">
      <c r="A57" s="7">
        <v>51</v>
      </c>
      <c r="B57" s="3">
        <v>69</v>
      </c>
      <c r="C57" s="5" t="s">
        <v>69</v>
      </c>
      <c r="D57" s="3" t="s">
        <v>5</v>
      </c>
      <c r="E57" s="3">
        <v>1985</v>
      </c>
      <c r="F57" s="20" t="s">
        <v>10</v>
      </c>
      <c r="G57" s="29" t="str">
        <f t="shared" si="1"/>
        <v>A</v>
      </c>
      <c r="H57" s="29">
        <f>COUNTIF($G$7:$G57,$G57)</f>
        <v>25</v>
      </c>
      <c r="I57" s="6">
        <v>0.028865740740740744</v>
      </c>
    </row>
    <row r="58" spans="1:9" ht="12.75" customHeight="1" thickBot="1">
      <c r="A58" s="44">
        <v>52</v>
      </c>
      <c r="B58" s="3">
        <v>54</v>
      </c>
      <c r="C58" s="5" t="s">
        <v>282</v>
      </c>
      <c r="D58" s="3" t="s">
        <v>5</v>
      </c>
      <c r="E58" s="3">
        <v>1972</v>
      </c>
      <c r="F58" s="20" t="s">
        <v>165</v>
      </c>
      <c r="G58" s="29" t="str">
        <f t="shared" si="1"/>
        <v>B</v>
      </c>
      <c r="H58" s="29">
        <f>COUNTIF($G$7:$G58,$G58)</f>
        <v>11</v>
      </c>
      <c r="I58" s="6">
        <v>0.029270833333333333</v>
      </c>
    </row>
    <row r="59" spans="1:9" s="70" customFormat="1" ht="12.75" customHeight="1" thickBot="1">
      <c r="A59" s="64">
        <v>53</v>
      </c>
      <c r="B59" s="65">
        <v>205</v>
      </c>
      <c r="C59" s="66" t="s">
        <v>243</v>
      </c>
      <c r="D59" s="65" t="s">
        <v>5</v>
      </c>
      <c r="E59" s="65">
        <v>1998</v>
      </c>
      <c r="F59" s="67" t="s">
        <v>242</v>
      </c>
      <c r="G59" s="68" t="str">
        <f t="shared" si="1"/>
        <v>JM</v>
      </c>
      <c r="H59" s="68">
        <f>COUNTIF($G$7:$G59,$G59)</f>
        <v>3</v>
      </c>
      <c r="I59" s="69">
        <v>0.029444444444444443</v>
      </c>
    </row>
    <row r="60" spans="1:9" ht="12.75" customHeight="1" thickBot="1">
      <c r="A60" s="44">
        <v>54</v>
      </c>
      <c r="B60" s="3">
        <v>70</v>
      </c>
      <c r="C60" s="5" t="s">
        <v>178</v>
      </c>
      <c r="D60" s="3" t="s">
        <v>5</v>
      </c>
      <c r="E60" s="3">
        <v>1979</v>
      </c>
      <c r="F60" s="20" t="s">
        <v>179</v>
      </c>
      <c r="G60" s="29" t="str">
        <f t="shared" si="1"/>
        <v>A</v>
      </c>
      <c r="H60" s="29">
        <f>COUNTIF($G$7:$G60,$G60)</f>
        <v>26</v>
      </c>
      <c r="I60" s="6">
        <v>0.02957175925925926</v>
      </c>
    </row>
    <row r="61" spans="1:9" ht="12.75" customHeight="1" thickBot="1">
      <c r="A61" s="7">
        <v>55</v>
      </c>
      <c r="B61" s="3">
        <v>49</v>
      </c>
      <c r="C61" s="5" t="s">
        <v>158</v>
      </c>
      <c r="D61" s="3" t="s">
        <v>5</v>
      </c>
      <c r="E61" s="3">
        <v>1972</v>
      </c>
      <c r="F61" s="20" t="s">
        <v>157</v>
      </c>
      <c r="G61" s="29" t="str">
        <f t="shared" si="1"/>
        <v>B</v>
      </c>
      <c r="H61" s="29">
        <f>COUNTIF($G$7:$G61,$G61)</f>
        <v>12</v>
      </c>
      <c r="I61" s="6">
        <v>0.0296412037037037</v>
      </c>
    </row>
    <row r="62" spans="1:9" ht="12.75" customHeight="1" thickBot="1">
      <c r="A62" s="44">
        <v>56</v>
      </c>
      <c r="B62" s="3">
        <v>282</v>
      </c>
      <c r="C62" s="5" t="s">
        <v>32</v>
      </c>
      <c r="D62" s="3" t="s">
        <v>5</v>
      </c>
      <c r="E62" s="3">
        <v>1997</v>
      </c>
      <c r="F62" s="20" t="s">
        <v>34</v>
      </c>
      <c r="G62" s="29" t="str">
        <f t="shared" si="1"/>
        <v>JM</v>
      </c>
      <c r="H62" s="29">
        <f>COUNTIF($G$7:$G62,$G62)</f>
        <v>4</v>
      </c>
      <c r="I62" s="6">
        <v>0.029675925925925925</v>
      </c>
    </row>
    <row r="63" spans="1:9" ht="12.75" customHeight="1" thickBot="1">
      <c r="A63" s="7">
        <v>57</v>
      </c>
      <c r="B63" s="3">
        <v>284</v>
      </c>
      <c r="C63" s="5" t="s">
        <v>259</v>
      </c>
      <c r="D63" s="3" t="s">
        <v>20</v>
      </c>
      <c r="E63" s="3">
        <v>1989</v>
      </c>
      <c r="F63" s="20" t="s">
        <v>34</v>
      </c>
      <c r="G63" s="29" t="str">
        <f t="shared" si="1"/>
        <v>E</v>
      </c>
      <c r="H63" s="29">
        <f>COUNTIF($G$7:$G63,$G63)</f>
        <v>5</v>
      </c>
      <c r="I63" s="6">
        <v>0.029675925925925925</v>
      </c>
    </row>
    <row r="64" spans="1:9" ht="12.75" customHeight="1" thickBot="1">
      <c r="A64" s="44">
        <v>58</v>
      </c>
      <c r="B64" s="3">
        <v>227</v>
      </c>
      <c r="C64" s="5" t="s">
        <v>221</v>
      </c>
      <c r="D64" s="3" t="s">
        <v>5</v>
      </c>
      <c r="E64" s="3">
        <v>1988</v>
      </c>
      <c r="F64" s="20" t="s">
        <v>23</v>
      </c>
      <c r="G64" s="29" t="str">
        <f t="shared" si="1"/>
        <v>A</v>
      </c>
      <c r="H64" s="29">
        <f>COUNTIF($G$7:$G64,$G64)</f>
        <v>27</v>
      </c>
      <c r="I64" s="6">
        <v>0.029826388888888892</v>
      </c>
    </row>
    <row r="65" spans="1:9" ht="12.75" customHeight="1" thickBot="1">
      <c r="A65" s="7">
        <v>59</v>
      </c>
      <c r="B65" s="3">
        <v>64</v>
      </c>
      <c r="C65" s="5" t="s">
        <v>35</v>
      </c>
      <c r="D65" s="3" t="s">
        <v>5</v>
      </c>
      <c r="E65" s="3">
        <v>1963</v>
      </c>
      <c r="F65" s="20" t="s">
        <v>36</v>
      </c>
      <c r="G65" s="29" t="str">
        <f t="shared" si="1"/>
        <v>C</v>
      </c>
      <c r="H65" s="29">
        <f>COUNTIF($G$7:$G65,$G65)</f>
        <v>8</v>
      </c>
      <c r="I65" s="6">
        <v>0.029930555555555557</v>
      </c>
    </row>
    <row r="66" spans="1:9" ht="12.75" customHeight="1" thickBot="1">
      <c r="A66" s="44">
        <v>60</v>
      </c>
      <c r="B66" s="3">
        <v>46</v>
      </c>
      <c r="C66" s="5" t="s">
        <v>153</v>
      </c>
      <c r="D66" s="3" t="s">
        <v>5</v>
      </c>
      <c r="E66" s="3">
        <v>1962</v>
      </c>
      <c r="F66" s="20" t="s">
        <v>154</v>
      </c>
      <c r="G66" s="29" t="str">
        <f t="shared" si="1"/>
        <v>C</v>
      </c>
      <c r="H66" s="29">
        <f>COUNTIF($G$7:$G66,$G66)</f>
        <v>9</v>
      </c>
      <c r="I66" s="6">
        <v>0.03005787037037037</v>
      </c>
    </row>
    <row r="67" spans="1:9" ht="12.75" customHeight="1" thickBot="1">
      <c r="A67" s="7">
        <v>61</v>
      </c>
      <c r="B67" s="3">
        <v>202</v>
      </c>
      <c r="C67" s="5" t="s">
        <v>239</v>
      </c>
      <c r="D67" s="3" t="s">
        <v>5</v>
      </c>
      <c r="E67" s="3">
        <v>1974</v>
      </c>
      <c r="F67" s="20" t="s">
        <v>23</v>
      </c>
      <c r="G67" s="29" t="str">
        <f t="shared" si="1"/>
        <v>B</v>
      </c>
      <c r="H67" s="29">
        <f>COUNTIF($G$7:$G67,$G67)</f>
        <v>13</v>
      </c>
      <c r="I67" s="6">
        <v>0.030185185185185186</v>
      </c>
    </row>
    <row r="68" spans="1:9" ht="12.75" customHeight="1" thickBot="1">
      <c r="A68" s="44">
        <v>62</v>
      </c>
      <c r="B68" s="3">
        <v>73</v>
      </c>
      <c r="C68" s="5" t="s">
        <v>182</v>
      </c>
      <c r="D68" s="3" t="s">
        <v>5</v>
      </c>
      <c r="E68" s="3">
        <v>1965</v>
      </c>
      <c r="F68" s="20" t="s">
        <v>12</v>
      </c>
      <c r="G68" s="29" t="str">
        <f t="shared" si="1"/>
        <v>B</v>
      </c>
      <c r="H68" s="29">
        <f>COUNTIF($G$7:$G68,$G68)</f>
        <v>14</v>
      </c>
      <c r="I68" s="6">
        <v>0.030335648148148143</v>
      </c>
    </row>
    <row r="69" spans="1:9" ht="12.75" customHeight="1" thickBot="1">
      <c r="A69" s="7">
        <v>63</v>
      </c>
      <c r="B69" s="3">
        <v>277</v>
      </c>
      <c r="C69" s="5" t="s">
        <v>93</v>
      </c>
      <c r="D69" s="3" t="s">
        <v>5</v>
      </c>
      <c r="E69" s="3">
        <v>1958</v>
      </c>
      <c r="F69" s="20" t="s">
        <v>256</v>
      </c>
      <c r="G69" s="29" t="str">
        <f t="shared" si="1"/>
        <v>C</v>
      </c>
      <c r="H69" s="29">
        <f>COUNTIF($G$7:$G69,$G69)</f>
        <v>10</v>
      </c>
      <c r="I69" s="6">
        <v>0.03045138888888889</v>
      </c>
    </row>
    <row r="70" spans="1:9" ht="12.75" customHeight="1" thickBot="1">
      <c r="A70" s="44">
        <v>64</v>
      </c>
      <c r="B70" s="3">
        <v>39</v>
      </c>
      <c r="C70" s="5" t="s">
        <v>71</v>
      </c>
      <c r="D70" s="3" t="s">
        <v>5</v>
      </c>
      <c r="E70" s="3">
        <v>1962</v>
      </c>
      <c r="F70" s="20" t="s">
        <v>72</v>
      </c>
      <c r="G70" s="29" t="str">
        <f t="shared" si="1"/>
        <v>C</v>
      </c>
      <c r="H70" s="29">
        <f>COUNTIF($G$7:$G70,$G70)</f>
        <v>11</v>
      </c>
      <c r="I70" s="6">
        <v>0.030486111111111113</v>
      </c>
    </row>
    <row r="71" spans="1:9" ht="12.75" customHeight="1" thickBot="1">
      <c r="A71" s="7">
        <v>65</v>
      </c>
      <c r="B71" s="3">
        <v>295</v>
      </c>
      <c r="C71" s="5" t="s">
        <v>261</v>
      </c>
      <c r="D71" s="3" t="s">
        <v>5</v>
      </c>
      <c r="E71" s="3">
        <v>1971</v>
      </c>
      <c r="F71" s="20" t="s">
        <v>262</v>
      </c>
      <c r="G71" s="29" t="str">
        <f aca="true" t="shared" si="2" ref="G71:G102">IF($D71="m",IF($E$1-$E71&gt;19,IF($E$1-$E71&lt;40,"A",IF($E$1-$E71&gt;49,IF($E$1-$E71&gt;59,"D","C"),"B")),"JM"),IF($E$1-$E71&gt;19,IF($E$1-$E71&lt;35,"E","F"),"JŽ"))</f>
        <v>B</v>
      </c>
      <c r="H71" s="29">
        <f>COUNTIF($G$7:$G71,$G71)</f>
        <v>15</v>
      </c>
      <c r="I71" s="6">
        <v>0.030601851851851852</v>
      </c>
    </row>
    <row r="72" spans="1:9" ht="12.75" customHeight="1" thickBot="1">
      <c r="A72" s="44">
        <v>66</v>
      </c>
      <c r="B72" s="3">
        <v>232</v>
      </c>
      <c r="C72" s="5" t="s">
        <v>53</v>
      </c>
      <c r="D72" s="3" t="s">
        <v>5</v>
      </c>
      <c r="E72" s="3">
        <v>1964</v>
      </c>
      <c r="F72" s="20" t="s">
        <v>36</v>
      </c>
      <c r="G72" s="29" t="str">
        <f t="shared" si="2"/>
        <v>C</v>
      </c>
      <c r="H72" s="29">
        <f>COUNTIF($G$7:$G72,$G72)</f>
        <v>12</v>
      </c>
      <c r="I72" s="6">
        <v>0.030821759259259257</v>
      </c>
    </row>
    <row r="73" spans="1:9" s="63" customFormat="1" ht="12.75" customHeight="1" thickBot="1">
      <c r="A73" s="56">
        <v>67</v>
      </c>
      <c r="B73" s="57">
        <v>219</v>
      </c>
      <c r="C73" s="58" t="s">
        <v>216</v>
      </c>
      <c r="D73" s="57" t="s">
        <v>20</v>
      </c>
      <c r="E73" s="57">
        <v>1974</v>
      </c>
      <c r="F73" s="59" t="s">
        <v>41</v>
      </c>
      <c r="G73" s="60" t="str">
        <f t="shared" si="2"/>
        <v>F</v>
      </c>
      <c r="H73" s="60">
        <f>COUNTIF($G$7:$G73,$G73)</f>
        <v>1</v>
      </c>
      <c r="I73" s="61">
        <v>0.030925925925925926</v>
      </c>
    </row>
    <row r="74" spans="1:9" ht="12.75" customHeight="1" thickBot="1">
      <c r="A74" s="44">
        <v>68</v>
      </c>
      <c r="B74" s="3">
        <v>45</v>
      </c>
      <c r="C74" s="5" t="s">
        <v>152</v>
      </c>
      <c r="D74" s="3" t="s">
        <v>5</v>
      </c>
      <c r="E74" s="3">
        <v>1950</v>
      </c>
      <c r="F74" s="20" t="s">
        <v>150</v>
      </c>
      <c r="G74" s="29" t="str">
        <f t="shared" si="2"/>
        <v>D</v>
      </c>
      <c r="H74" s="29">
        <f>COUNTIF($G$7:$G74,$G74)</f>
        <v>4</v>
      </c>
      <c r="I74" s="6">
        <v>0.03108796296296296</v>
      </c>
    </row>
    <row r="75" spans="1:9" ht="12.75" customHeight="1" thickBot="1">
      <c r="A75" s="7">
        <v>69</v>
      </c>
      <c r="B75" s="3">
        <v>215</v>
      </c>
      <c r="C75" s="5" t="s">
        <v>212</v>
      </c>
      <c r="D75" s="3" t="s">
        <v>5</v>
      </c>
      <c r="E75" s="3">
        <v>1959</v>
      </c>
      <c r="F75" s="20" t="s">
        <v>15</v>
      </c>
      <c r="G75" s="29" t="str">
        <f t="shared" si="2"/>
        <v>C</v>
      </c>
      <c r="H75" s="29">
        <f>COUNTIF($G$7:$G75,$G75)</f>
        <v>13</v>
      </c>
      <c r="I75" s="6">
        <v>0.031157407407407408</v>
      </c>
    </row>
    <row r="76" spans="1:9" ht="12.75" customHeight="1" thickBot="1">
      <c r="A76" s="44">
        <v>70</v>
      </c>
      <c r="B76" s="3">
        <v>100</v>
      </c>
      <c r="C76" s="5" t="s">
        <v>21</v>
      </c>
      <c r="D76" s="3" t="s">
        <v>5</v>
      </c>
      <c r="E76" s="3">
        <v>1962</v>
      </c>
      <c r="F76" s="20" t="s">
        <v>15</v>
      </c>
      <c r="G76" s="29" t="str">
        <f t="shared" si="2"/>
        <v>C</v>
      </c>
      <c r="H76" s="29">
        <f>COUNTIF($G$7:$G76,$G76)</f>
        <v>14</v>
      </c>
      <c r="I76" s="6">
        <v>0.03128472222222222</v>
      </c>
    </row>
    <row r="77" spans="1:9" s="77" customFormat="1" ht="12.75" customHeight="1" thickBot="1">
      <c r="A77" s="71">
        <v>71</v>
      </c>
      <c r="B77" s="72">
        <v>210</v>
      </c>
      <c r="C77" s="73" t="s">
        <v>208</v>
      </c>
      <c r="D77" s="72" t="s">
        <v>20</v>
      </c>
      <c r="E77" s="72">
        <v>1960</v>
      </c>
      <c r="F77" s="74" t="s">
        <v>209</v>
      </c>
      <c r="G77" s="75" t="str">
        <f t="shared" si="2"/>
        <v>F</v>
      </c>
      <c r="H77" s="75">
        <f>COUNTIF($G$7:$G77,$G77)</f>
        <v>2</v>
      </c>
      <c r="I77" s="76">
        <v>0.031435185185185184</v>
      </c>
    </row>
    <row r="78" spans="1:9" ht="12.75" customHeight="1" thickBot="1">
      <c r="A78" s="44">
        <v>72</v>
      </c>
      <c r="B78" s="3">
        <v>271</v>
      </c>
      <c r="C78" s="5" t="s">
        <v>87</v>
      </c>
      <c r="D78" s="3" t="s">
        <v>5</v>
      </c>
      <c r="E78" s="3">
        <v>1972</v>
      </c>
      <c r="F78" s="20" t="s">
        <v>10</v>
      </c>
      <c r="G78" s="29" t="str">
        <f t="shared" si="2"/>
        <v>B</v>
      </c>
      <c r="H78" s="29">
        <f>COUNTIF($G$7:$G78,$G78)</f>
        <v>16</v>
      </c>
      <c r="I78" s="6">
        <v>0.03153935185185185</v>
      </c>
    </row>
    <row r="79" spans="1:9" ht="12.75" customHeight="1" thickBot="1">
      <c r="A79" s="7">
        <v>73</v>
      </c>
      <c r="B79" s="3">
        <v>240</v>
      </c>
      <c r="C79" s="5" t="s">
        <v>229</v>
      </c>
      <c r="D79" s="3" t="s">
        <v>5</v>
      </c>
      <c r="E79" s="3">
        <v>1977</v>
      </c>
      <c r="F79" s="20" t="s">
        <v>10</v>
      </c>
      <c r="G79" s="29" t="str">
        <f t="shared" si="2"/>
        <v>A</v>
      </c>
      <c r="H79" s="29">
        <f>COUNTIF($G$7:$G79,$G79)</f>
        <v>28</v>
      </c>
      <c r="I79" s="6">
        <v>0.03155092592592592</v>
      </c>
    </row>
    <row r="80" spans="1:9" s="63" customFormat="1" ht="12.75" customHeight="1" thickBot="1">
      <c r="A80" s="56">
        <v>74</v>
      </c>
      <c r="B80" s="57">
        <v>17</v>
      </c>
      <c r="C80" s="58" t="s">
        <v>83</v>
      </c>
      <c r="D80" s="57" t="s">
        <v>20</v>
      </c>
      <c r="E80" s="57">
        <v>1995</v>
      </c>
      <c r="F80" s="59" t="s">
        <v>84</v>
      </c>
      <c r="G80" s="60" t="str">
        <f t="shared" si="2"/>
        <v>JŽ</v>
      </c>
      <c r="H80" s="60">
        <f>COUNTIF($G$7:$G80,$G80)</f>
        <v>1</v>
      </c>
      <c r="I80" s="61">
        <v>0.0315625</v>
      </c>
    </row>
    <row r="81" spans="1:9" ht="12.75" customHeight="1" thickBot="1">
      <c r="A81" s="7">
        <v>75</v>
      </c>
      <c r="B81" s="3">
        <v>242</v>
      </c>
      <c r="C81" s="5" t="s">
        <v>231</v>
      </c>
      <c r="D81" s="3" t="s">
        <v>5</v>
      </c>
      <c r="E81" s="3">
        <v>1978</v>
      </c>
      <c r="F81" s="20" t="s">
        <v>10</v>
      </c>
      <c r="G81" s="29" t="str">
        <f t="shared" si="2"/>
        <v>A</v>
      </c>
      <c r="H81" s="29">
        <f>COUNTIF($G$7:$G81,$G81)</f>
        <v>29</v>
      </c>
      <c r="I81" s="6">
        <v>0.03158564814814815</v>
      </c>
    </row>
    <row r="82" spans="1:9" ht="12.75" customHeight="1" thickBot="1">
      <c r="A82" s="44">
        <v>76</v>
      </c>
      <c r="B82" s="3">
        <v>224</v>
      </c>
      <c r="C82" s="5" t="s">
        <v>218</v>
      </c>
      <c r="D82" s="3" t="s">
        <v>5</v>
      </c>
      <c r="E82" s="3">
        <v>1969</v>
      </c>
      <c r="F82" s="20" t="s">
        <v>10</v>
      </c>
      <c r="G82" s="29" t="str">
        <f t="shared" si="2"/>
        <v>B</v>
      </c>
      <c r="H82" s="29">
        <f>COUNTIF($G$7:$G82,$G82)</f>
        <v>17</v>
      </c>
      <c r="I82" s="6">
        <v>0.03181712962962963</v>
      </c>
    </row>
    <row r="83" spans="1:9" ht="12.75" customHeight="1" thickBot="1">
      <c r="A83" s="7">
        <v>77</v>
      </c>
      <c r="B83" s="45">
        <v>1</v>
      </c>
      <c r="C83" s="54" t="s">
        <v>16</v>
      </c>
      <c r="D83" s="45" t="s">
        <v>5</v>
      </c>
      <c r="E83" s="45">
        <v>1960</v>
      </c>
      <c r="F83" s="46" t="s">
        <v>14</v>
      </c>
      <c r="G83" s="47" t="str">
        <f t="shared" si="2"/>
        <v>C</v>
      </c>
      <c r="H83" s="47">
        <f>COUNTIF($G$7:$G83,$G83)</f>
        <v>15</v>
      </c>
      <c r="I83" s="48">
        <v>0.03193287037037037</v>
      </c>
    </row>
    <row r="84" spans="1:9" ht="12.75" customHeight="1" thickBot="1">
      <c r="A84" s="44">
        <v>78</v>
      </c>
      <c r="B84" s="3">
        <v>280</v>
      </c>
      <c r="C84" s="5" t="s">
        <v>257</v>
      </c>
      <c r="D84" s="3" t="s">
        <v>5</v>
      </c>
      <c r="E84" s="3">
        <v>1968</v>
      </c>
      <c r="F84" s="20" t="s">
        <v>12</v>
      </c>
      <c r="G84" s="29" t="str">
        <f t="shared" si="2"/>
        <v>B</v>
      </c>
      <c r="H84" s="29">
        <f>COUNTIF($G$7:$G84,$G84)</f>
        <v>18</v>
      </c>
      <c r="I84" s="6">
        <v>0.03197916666666666</v>
      </c>
    </row>
    <row r="85" spans="1:9" s="70" customFormat="1" ht="12.75" customHeight="1" thickBot="1">
      <c r="A85" s="64">
        <v>79</v>
      </c>
      <c r="B85" s="65">
        <v>83</v>
      </c>
      <c r="C85" s="66" t="s">
        <v>24</v>
      </c>
      <c r="D85" s="65" t="s">
        <v>20</v>
      </c>
      <c r="E85" s="65">
        <v>1958</v>
      </c>
      <c r="F85" s="67" t="s">
        <v>23</v>
      </c>
      <c r="G85" s="68" t="str">
        <f t="shared" si="2"/>
        <v>F</v>
      </c>
      <c r="H85" s="68">
        <f>COUNTIF($G$7:$G85,$G85)</f>
        <v>3</v>
      </c>
      <c r="I85" s="69">
        <v>0.03201388888888889</v>
      </c>
    </row>
    <row r="86" spans="1:9" ht="12.75" customHeight="1" thickBot="1">
      <c r="A86" s="44">
        <v>80</v>
      </c>
      <c r="B86" s="3">
        <v>201</v>
      </c>
      <c r="C86" s="5" t="s">
        <v>22</v>
      </c>
      <c r="D86" s="3" t="s">
        <v>20</v>
      </c>
      <c r="E86" s="3">
        <v>1985</v>
      </c>
      <c r="F86" s="20" t="s">
        <v>10</v>
      </c>
      <c r="G86" s="29" t="str">
        <f t="shared" si="2"/>
        <v>E</v>
      </c>
      <c r="H86" s="29">
        <f>COUNTIF($G$7:$G86,$G86)</f>
        <v>6</v>
      </c>
      <c r="I86" s="6">
        <v>0.03203703703703704</v>
      </c>
    </row>
    <row r="87" spans="1:9" ht="12.75" customHeight="1" thickBot="1">
      <c r="A87" s="7">
        <v>81</v>
      </c>
      <c r="B87" s="3">
        <v>239</v>
      </c>
      <c r="C87" s="5" t="s">
        <v>228</v>
      </c>
      <c r="D87" s="3" t="s">
        <v>5</v>
      </c>
      <c r="E87" s="3">
        <v>1983</v>
      </c>
      <c r="F87" s="20" t="s">
        <v>99</v>
      </c>
      <c r="G87" s="29" t="str">
        <f t="shared" si="2"/>
        <v>A</v>
      </c>
      <c r="H87" s="29">
        <f>COUNTIF($G$7:$G87,$G87)</f>
        <v>30</v>
      </c>
      <c r="I87" s="6">
        <v>0.03204861111111111</v>
      </c>
    </row>
    <row r="88" spans="1:9" ht="12.75" customHeight="1" thickBot="1">
      <c r="A88" s="44">
        <v>82</v>
      </c>
      <c r="B88" s="3">
        <v>9</v>
      </c>
      <c r="C88" s="5" t="s">
        <v>111</v>
      </c>
      <c r="D88" s="3" t="s">
        <v>5</v>
      </c>
      <c r="E88" s="3">
        <v>1959</v>
      </c>
      <c r="F88" s="20" t="s">
        <v>10</v>
      </c>
      <c r="G88" s="29" t="str">
        <f t="shared" si="2"/>
        <v>C</v>
      </c>
      <c r="H88" s="29">
        <f>COUNTIF($G$7:$G88,$G88)</f>
        <v>16</v>
      </c>
      <c r="I88" s="6">
        <v>0.03214120370370371</v>
      </c>
    </row>
    <row r="89" spans="1:9" ht="12.75" customHeight="1" thickBot="1">
      <c r="A89" s="7">
        <v>83</v>
      </c>
      <c r="B89" s="3">
        <v>218</v>
      </c>
      <c r="C89" s="5" t="s">
        <v>215</v>
      </c>
      <c r="D89" s="3" t="s">
        <v>5</v>
      </c>
      <c r="E89" s="3">
        <v>1961</v>
      </c>
      <c r="F89" s="20" t="s">
        <v>39</v>
      </c>
      <c r="G89" s="29" t="str">
        <f t="shared" si="2"/>
        <v>C</v>
      </c>
      <c r="H89" s="29">
        <f>COUNTIF($G$7:$G89,$G89)</f>
        <v>17</v>
      </c>
      <c r="I89" s="6">
        <v>0.032164351851851854</v>
      </c>
    </row>
    <row r="90" spans="1:9" ht="12.75" customHeight="1" thickBot="1">
      <c r="A90" s="44">
        <v>84</v>
      </c>
      <c r="B90" s="3">
        <v>244</v>
      </c>
      <c r="C90" s="5" t="s">
        <v>233</v>
      </c>
      <c r="D90" s="3" t="s">
        <v>5</v>
      </c>
      <c r="E90" s="3">
        <v>1987</v>
      </c>
      <c r="F90" s="20" t="s">
        <v>234</v>
      </c>
      <c r="G90" s="29" t="str">
        <f t="shared" si="2"/>
        <v>A</v>
      </c>
      <c r="H90" s="29">
        <f>COUNTIF($G$7:$G90,$G90)</f>
        <v>31</v>
      </c>
      <c r="I90" s="6">
        <v>0.03217592592592593</v>
      </c>
    </row>
    <row r="91" spans="1:9" ht="12.75" customHeight="1" thickBot="1">
      <c r="A91" s="7">
        <v>85</v>
      </c>
      <c r="B91" s="3">
        <v>231</v>
      </c>
      <c r="C91" s="5" t="s">
        <v>88</v>
      </c>
      <c r="D91" s="3" t="s">
        <v>5</v>
      </c>
      <c r="E91" s="3">
        <v>1968</v>
      </c>
      <c r="F91" s="20" t="s">
        <v>19</v>
      </c>
      <c r="G91" s="29" t="str">
        <f t="shared" si="2"/>
        <v>B</v>
      </c>
      <c r="H91" s="29">
        <f>COUNTIF($G$7:$G91,$G91)</f>
        <v>19</v>
      </c>
      <c r="I91" s="6">
        <v>0.0321875</v>
      </c>
    </row>
    <row r="92" spans="1:9" ht="12.75" customHeight="1" thickBot="1">
      <c r="A92" s="44">
        <v>86</v>
      </c>
      <c r="B92" s="3">
        <v>59</v>
      </c>
      <c r="C92" s="5" t="s">
        <v>169</v>
      </c>
      <c r="D92" s="3" t="s">
        <v>20</v>
      </c>
      <c r="E92" s="3">
        <v>1966</v>
      </c>
      <c r="F92" s="20" t="s">
        <v>165</v>
      </c>
      <c r="G92" s="29" t="str">
        <f t="shared" si="2"/>
        <v>F</v>
      </c>
      <c r="H92" s="29">
        <f>COUNTIF($G$7:$G92,$G92)</f>
        <v>4</v>
      </c>
      <c r="I92" s="6">
        <v>0.03222222222222222</v>
      </c>
    </row>
    <row r="93" spans="1:9" ht="12.75" customHeight="1" thickBot="1">
      <c r="A93" s="7">
        <v>87</v>
      </c>
      <c r="B93" s="3">
        <v>214</v>
      </c>
      <c r="C93" s="5" t="s">
        <v>27</v>
      </c>
      <c r="D93" s="3" t="s">
        <v>5</v>
      </c>
      <c r="E93" s="3">
        <v>1974</v>
      </c>
      <c r="F93" s="20" t="s">
        <v>74</v>
      </c>
      <c r="G93" s="29" t="str">
        <f t="shared" si="2"/>
        <v>B</v>
      </c>
      <c r="H93" s="29">
        <f>COUNTIF($G$7:$G93,$G93)</f>
        <v>20</v>
      </c>
      <c r="I93" s="6">
        <v>0.03225694444444444</v>
      </c>
    </row>
    <row r="94" spans="1:9" ht="12.75" customHeight="1" thickBot="1">
      <c r="A94" s="44">
        <v>88</v>
      </c>
      <c r="B94" s="3">
        <v>33</v>
      </c>
      <c r="C94" s="5" t="s">
        <v>135</v>
      </c>
      <c r="D94" s="3" t="s">
        <v>5</v>
      </c>
      <c r="E94" s="3">
        <v>1956</v>
      </c>
      <c r="F94" s="20" t="s">
        <v>13</v>
      </c>
      <c r="G94" s="29" t="str">
        <f t="shared" si="2"/>
        <v>C</v>
      </c>
      <c r="H94" s="29">
        <f>COUNTIF($G$7:$G94,$G94)</f>
        <v>18</v>
      </c>
      <c r="I94" s="6">
        <v>0.03229166666666667</v>
      </c>
    </row>
    <row r="95" spans="1:9" ht="12.75" customHeight="1" thickBot="1">
      <c r="A95" s="7">
        <v>89</v>
      </c>
      <c r="B95" s="3">
        <v>91</v>
      </c>
      <c r="C95" s="5" t="s">
        <v>197</v>
      </c>
      <c r="D95" s="3" t="s">
        <v>5</v>
      </c>
      <c r="E95" s="3">
        <v>1986</v>
      </c>
      <c r="F95" s="20" t="s">
        <v>198</v>
      </c>
      <c r="G95" s="29" t="str">
        <f t="shared" si="2"/>
        <v>A</v>
      </c>
      <c r="H95" s="29">
        <f>COUNTIF($G$7:$G95,$G95)</f>
        <v>32</v>
      </c>
      <c r="I95" s="6">
        <v>0.03230324074074074</v>
      </c>
    </row>
    <row r="96" spans="1:9" ht="12.75" customHeight="1" thickBot="1">
      <c r="A96" s="44">
        <v>90</v>
      </c>
      <c r="B96" s="3">
        <v>243</v>
      </c>
      <c r="C96" s="5" t="s">
        <v>232</v>
      </c>
      <c r="D96" s="3" t="s">
        <v>5</v>
      </c>
      <c r="E96" s="3">
        <v>1980</v>
      </c>
      <c r="F96" s="20" t="s">
        <v>10</v>
      </c>
      <c r="G96" s="29" t="str">
        <f t="shared" si="2"/>
        <v>A</v>
      </c>
      <c r="H96" s="29">
        <f>COUNTIF($G$7:$G96,$G96)</f>
        <v>33</v>
      </c>
      <c r="I96" s="6">
        <v>0.03231481481481482</v>
      </c>
    </row>
    <row r="97" spans="1:9" ht="12.75" customHeight="1" thickBot="1">
      <c r="A97" s="7">
        <v>91</v>
      </c>
      <c r="B97" s="3">
        <v>96</v>
      </c>
      <c r="C97" s="5" t="s">
        <v>33</v>
      </c>
      <c r="D97" s="3" t="s">
        <v>5</v>
      </c>
      <c r="E97" s="3">
        <v>1968</v>
      </c>
      <c r="F97" s="20" t="s">
        <v>10</v>
      </c>
      <c r="G97" s="29" t="str">
        <f t="shared" si="2"/>
        <v>B</v>
      </c>
      <c r="H97" s="29">
        <f>COUNTIF($G$7:$G97,$G97)</f>
        <v>21</v>
      </c>
      <c r="I97" s="6">
        <v>0.032326388888888884</v>
      </c>
    </row>
    <row r="98" spans="1:9" ht="12.75" customHeight="1" thickBot="1">
      <c r="A98" s="44">
        <v>92</v>
      </c>
      <c r="B98" s="3">
        <v>278</v>
      </c>
      <c r="C98" s="5" t="s">
        <v>86</v>
      </c>
      <c r="D98" s="3" t="s">
        <v>5</v>
      </c>
      <c r="E98" s="3">
        <v>1964</v>
      </c>
      <c r="F98" s="20" t="s">
        <v>29</v>
      </c>
      <c r="G98" s="29" t="str">
        <f t="shared" si="2"/>
        <v>C</v>
      </c>
      <c r="H98" s="29">
        <f>COUNTIF($G$7:$G98,$G98)</f>
        <v>19</v>
      </c>
      <c r="I98" s="6">
        <v>0.03241898148148148</v>
      </c>
    </row>
    <row r="99" spans="1:9" ht="12.75" customHeight="1" thickBot="1">
      <c r="A99" s="7">
        <v>93</v>
      </c>
      <c r="B99" s="3">
        <v>28</v>
      </c>
      <c r="C99" s="5" t="s">
        <v>132</v>
      </c>
      <c r="D99" s="3" t="s">
        <v>5</v>
      </c>
      <c r="E99" s="3">
        <v>1960</v>
      </c>
      <c r="F99" s="20" t="s">
        <v>73</v>
      </c>
      <c r="G99" s="29" t="str">
        <f t="shared" si="2"/>
        <v>C</v>
      </c>
      <c r="H99" s="29">
        <f>COUNTIF($G$7:$G99,$G99)</f>
        <v>20</v>
      </c>
      <c r="I99" s="6">
        <v>0.03248842592592593</v>
      </c>
    </row>
    <row r="100" spans="1:9" ht="12.75" customHeight="1" thickBot="1">
      <c r="A100" s="44">
        <v>94</v>
      </c>
      <c r="B100" s="3">
        <v>61</v>
      </c>
      <c r="C100" s="5" t="s">
        <v>170</v>
      </c>
      <c r="D100" s="3" t="s">
        <v>5</v>
      </c>
      <c r="E100" s="3">
        <v>1956</v>
      </c>
      <c r="F100" s="20" t="s">
        <v>171</v>
      </c>
      <c r="G100" s="29" t="str">
        <f t="shared" si="2"/>
        <v>C</v>
      </c>
      <c r="H100" s="29">
        <f>COUNTIF($G$7:$G100,$G100)</f>
        <v>21</v>
      </c>
      <c r="I100" s="6">
        <v>0.032546296296296295</v>
      </c>
    </row>
    <row r="101" spans="1:9" ht="12.75" customHeight="1" thickBot="1">
      <c r="A101" s="7">
        <v>95</v>
      </c>
      <c r="B101" s="3">
        <v>208</v>
      </c>
      <c r="C101" s="5" t="s">
        <v>47</v>
      </c>
      <c r="D101" s="3" t="s">
        <v>20</v>
      </c>
      <c r="E101" s="3">
        <v>1957</v>
      </c>
      <c r="F101" s="20" t="s">
        <v>48</v>
      </c>
      <c r="G101" s="29" t="str">
        <f t="shared" si="2"/>
        <v>F</v>
      </c>
      <c r="H101" s="29">
        <f>COUNTIF($G$7:$G101,$G101)</f>
        <v>5</v>
      </c>
      <c r="I101" s="6">
        <v>0.03260416666666667</v>
      </c>
    </row>
    <row r="102" spans="1:9" ht="12.75" customHeight="1" thickBot="1">
      <c r="A102" s="44">
        <v>96</v>
      </c>
      <c r="B102" s="3">
        <v>32</v>
      </c>
      <c r="C102" s="5" t="s">
        <v>37</v>
      </c>
      <c r="D102" s="3" t="s">
        <v>5</v>
      </c>
      <c r="E102" s="3">
        <v>1952</v>
      </c>
      <c r="F102" s="20" t="s">
        <v>38</v>
      </c>
      <c r="G102" s="29" t="str">
        <f t="shared" si="2"/>
        <v>D</v>
      </c>
      <c r="H102" s="29">
        <f>COUNTIF($G$7:$G102,$G102)</f>
        <v>5</v>
      </c>
      <c r="I102" s="6">
        <v>0.03274305555555555</v>
      </c>
    </row>
    <row r="103" spans="1:9" ht="12.75" customHeight="1" thickBot="1">
      <c r="A103" s="7">
        <v>97</v>
      </c>
      <c r="B103" s="3">
        <v>268</v>
      </c>
      <c r="C103" s="5" t="s">
        <v>248</v>
      </c>
      <c r="D103" s="3" t="s">
        <v>5</v>
      </c>
      <c r="E103" s="3">
        <v>1983</v>
      </c>
      <c r="F103" s="20" t="s">
        <v>10</v>
      </c>
      <c r="G103" s="29" t="str">
        <f aca="true" t="shared" si="3" ref="G103:G134">IF($D103="m",IF($E$1-$E103&gt;19,IF($E$1-$E103&lt;40,"A",IF($E$1-$E103&gt;49,IF($E$1-$E103&gt;59,"D","C"),"B")),"JM"),IF($E$1-$E103&gt;19,IF($E$1-$E103&lt;35,"E","F"),"JŽ"))</f>
        <v>A</v>
      </c>
      <c r="H103" s="29">
        <f>COUNTIF($G$7:$G103,$G103)</f>
        <v>34</v>
      </c>
      <c r="I103" s="6">
        <v>0.03311342592592593</v>
      </c>
    </row>
    <row r="104" spans="1:9" ht="12.75" customHeight="1" thickBot="1">
      <c r="A104" s="44">
        <v>98</v>
      </c>
      <c r="B104" s="3">
        <v>48</v>
      </c>
      <c r="C104" s="5" t="s">
        <v>156</v>
      </c>
      <c r="D104" s="3" t="s">
        <v>5</v>
      </c>
      <c r="E104" s="3">
        <v>1968</v>
      </c>
      <c r="F104" s="20" t="s">
        <v>157</v>
      </c>
      <c r="G104" s="29" t="str">
        <f t="shared" si="3"/>
        <v>B</v>
      </c>
      <c r="H104" s="29">
        <f>COUNTIF($G$7:$G104,$G104)</f>
        <v>22</v>
      </c>
      <c r="I104" s="6">
        <v>0.03314814814814815</v>
      </c>
    </row>
    <row r="105" spans="1:9" ht="12.75" customHeight="1" thickBot="1">
      <c r="A105" s="7">
        <v>99</v>
      </c>
      <c r="B105" s="3">
        <v>86</v>
      </c>
      <c r="C105" s="5" t="s">
        <v>194</v>
      </c>
      <c r="D105" s="3" t="s">
        <v>5</v>
      </c>
      <c r="E105" s="3">
        <v>1954</v>
      </c>
      <c r="F105" s="20" t="s">
        <v>23</v>
      </c>
      <c r="G105" s="29" t="str">
        <f t="shared" si="3"/>
        <v>D</v>
      </c>
      <c r="H105" s="29">
        <f>COUNTIF($G$7:$G105,$G105)</f>
        <v>6</v>
      </c>
      <c r="I105" s="6">
        <v>0.03314814814814815</v>
      </c>
    </row>
    <row r="106" spans="1:9" s="77" customFormat="1" ht="12.75" customHeight="1" thickBot="1">
      <c r="A106" s="71">
        <v>100</v>
      </c>
      <c r="B106" s="72">
        <v>223</v>
      </c>
      <c r="C106" s="73" t="s">
        <v>94</v>
      </c>
      <c r="D106" s="72" t="s">
        <v>20</v>
      </c>
      <c r="E106" s="72">
        <v>1997</v>
      </c>
      <c r="F106" s="74" t="s">
        <v>217</v>
      </c>
      <c r="G106" s="75" t="str">
        <f t="shared" si="3"/>
        <v>JŽ</v>
      </c>
      <c r="H106" s="75">
        <f>COUNTIF($G$7:$G106,$G106)</f>
        <v>2</v>
      </c>
      <c r="I106" s="76">
        <v>0.03314814814814815</v>
      </c>
    </row>
    <row r="107" spans="1:9" ht="12.75" customHeight="1" thickBot="1">
      <c r="A107" s="7">
        <v>101</v>
      </c>
      <c r="B107" s="3">
        <v>265</v>
      </c>
      <c r="C107" s="5" t="s">
        <v>245</v>
      </c>
      <c r="D107" s="3" t="s">
        <v>5</v>
      </c>
      <c r="E107" s="3">
        <v>1981</v>
      </c>
      <c r="F107" s="20" t="s">
        <v>10</v>
      </c>
      <c r="G107" s="29" t="str">
        <f t="shared" si="3"/>
        <v>A</v>
      </c>
      <c r="H107" s="29">
        <f>COUNTIF($G$7:$G107,$G107)</f>
        <v>35</v>
      </c>
      <c r="I107" s="6">
        <v>0.03314814814814815</v>
      </c>
    </row>
    <row r="108" spans="1:9" ht="12.75" customHeight="1" thickBot="1">
      <c r="A108" s="44">
        <v>102</v>
      </c>
      <c r="B108" s="3">
        <v>97</v>
      </c>
      <c r="C108" s="5" t="s">
        <v>205</v>
      </c>
      <c r="D108" s="3" t="s">
        <v>5</v>
      </c>
      <c r="E108" s="3">
        <v>1962</v>
      </c>
      <c r="F108" s="20" t="s">
        <v>10</v>
      </c>
      <c r="G108" s="29" t="str">
        <f t="shared" si="3"/>
        <v>C</v>
      </c>
      <c r="H108" s="29">
        <f>COUNTIF($G$7:$G108,$G108)</f>
        <v>22</v>
      </c>
      <c r="I108" s="6">
        <v>0.03356481481481482</v>
      </c>
    </row>
    <row r="109" spans="1:9" ht="12.75" customHeight="1" thickBot="1">
      <c r="A109" s="7">
        <v>103</v>
      </c>
      <c r="B109" s="3">
        <v>285</v>
      </c>
      <c r="C109" s="5" t="s">
        <v>260</v>
      </c>
      <c r="D109" s="3" t="s">
        <v>5</v>
      </c>
      <c r="E109" s="3">
        <v>1976</v>
      </c>
      <c r="F109" s="20" t="s">
        <v>29</v>
      </c>
      <c r="G109" s="29" t="str">
        <f t="shared" si="3"/>
        <v>A</v>
      </c>
      <c r="H109" s="29">
        <f>COUNTIF($G$7:$G109,$G109)</f>
        <v>36</v>
      </c>
      <c r="I109" s="6">
        <v>0.033680555555555554</v>
      </c>
    </row>
    <row r="110" spans="1:9" ht="12.75" customHeight="1" thickBot="1">
      <c r="A110" s="44">
        <v>104</v>
      </c>
      <c r="B110" s="3">
        <v>99</v>
      </c>
      <c r="C110" s="5" t="s">
        <v>50</v>
      </c>
      <c r="D110" s="3" t="s">
        <v>5</v>
      </c>
      <c r="E110" s="3">
        <v>1981</v>
      </c>
      <c r="F110" s="20" t="s">
        <v>10</v>
      </c>
      <c r="G110" s="29" t="str">
        <f t="shared" si="3"/>
        <v>A</v>
      </c>
      <c r="H110" s="29">
        <f>COUNTIF($G$7:$G110,$G110)</f>
        <v>37</v>
      </c>
      <c r="I110" s="6">
        <v>0.03381944444444445</v>
      </c>
    </row>
    <row r="111" spans="1:9" ht="12.75" customHeight="1" thickBot="1">
      <c r="A111" s="7">
        <v>105</v>
      </c>
      <c r="B111" s="3">
        <v>53</v>
      </c>
      <c r="C111" s="5" t="s">
        <v>164</v>
      </c>
      <c r="D111" s="3" t="s">
        <v>5</v>
      </c>
      <c r="E111" s="3">
        <v>1966</v>
      </c>
      <c r="F111" s="20" t="s">
        <v>10</v>
      </c>
      <c r="G111" s="29" t="str">
        <f t="shared" si="3"/>
        <v>B</v>
      </c>
      <c r="H111" s="29">
        <f>COUNTIF($G$7:$G111,$G111)</f>
        <v>23</v>
      </c>
      <c r="I111" s="6">
        <v>0.03396990740740741</v>
      </c>
    </row>
    <row r="112" spans="1:9" ht="12.75" customHeight="1" thickBot="1">
      <c r="A112" s="44">
        <v>106</v>
      </c>
      <c r="B112" s="3">
        <v>92</v>
      </c>
      <c r="C112" s="5" t="s">
        <v>199</v>
      </c>
      <c r="D112" s="3" t="s">
        <v>20</v>
      </c>
      <c r="E112" s="3">
        <v>1978</v>
      </c>
      <c r="F112" s="20" t="s">
        <v>200</v>
      </c>
      <c r="G112" s="29" t="str">
        <f t="shared" si="3"/>
        <v>F</v>
      </c>
      <c r="H112" s="29">
        <f>COUNTIF($G$7:$G112,$G112)</f>
        <v>6</v>
      </c>
      <c r="I112" s="6">
        <v>0.03396990740740741</v>
      </c>
    </row>
    <row r="113" spans="1:9" ht="12.75" customHeight="1" thickBot="1">
      <c r="A113" s="7">
        <v>107</v>
      </c>
      <c r="B113" s="3">
        <v>81</v>
      </c>
      <c r="C113" s="5" t="s">
        <v>192</v>
      </c>
      <c r="D113" s="3" t="s">
        <v>5</v>
      </c>
      <c r="E113" s="3">
        <v>1982</v>
      </c>
      <c r="F113" s="20" t="s">
        <v>23</v>
      </c>
      <c r="G113" s="29" t="str">
        <f t="shared" si="3"/>
        <v>A</v>
      </c>
      <c r="H113" s="29">
        <f>COUNTIF($G$7:$G113,$G113)</f>
        <v>38</v>
      </c>
      <c r="I113" s="6">
        <v>0.0341087962962963</v>
      </c>
    </row>
    <row r="114" spans="1:9" ht="12.75" customHeight="1" thickBot="1">
      <c r="A114" s="44">
        <v>108</v>
      </c>
      <c r="B114" s="3">
        <v>84</v>
      </c>
      <c r="C114" s="5" t="s">
        <v>25</v>
      </c>
      <c r="D114" s="3" t="s">
        <v>5</v>
      </c>
      <c r="E114" s="3">
        <v>1953</v>
      </c>
      <c r="F114" s="20" t="s">
        <v>23</v>
      </c>
      <c r="G114" s="29" t="str">
        <f t="shared" si="3"/>
        <v>D</v>
      </c>
      <c r="H114" s="29">
        <f>COUNTIF($G$7:$G114,$G114)</f>
        <v>7</v>
      </c>
      <c r="I114" s="6">
        <v>0.034131944444444444</v>
      </c>
    </row>
    <row r="115" spans="1:9" ht="12.75" customHeight="1" thickBot="1">
      <c r="A115" s="7">
        <v>109</v>
      </c>
      <c r="B115" s="3">
        <v>241</v>
      </c>
      <c r="C115" s="5" t="s">
        <v>230</v>
      </c>
      <c r="D115" s="3" t="s">
        <v>5</v>
      </c>
      <c r="E115" s="3">
        <v>1975</v>
      </c>
      <c r="F115" s="20" t="s">
        <v>10</v>
      </c>
      <c r="G115" s="29" t="str">
        <f t="shared" si="3"/>
        <v>A</v>
      </c>
      <c r="H115" s="29">
        <f>COUNTIF($G$7:$G115,$G115)</f>
        <v>39</v>
      </c>
      <c r="I115" s="6">
        <v>0.03424768518518519</v>
      </c>
    </row>
    <row r="116" spans="1:9" ht="12.75" customHeight="1" thickBot="1">
      <c r="A116" s="44">
        <v>110</v>
      </c>
      <c r="B116" s="3">
        <v>272</v>
      </c>
      <c r="C116" s="5" t="s">
        <v>80</v>
      </c>
      <c r="D116" s="3" t="s">
        <v>5</v>
      </c>
      <c r="E116" s="3">
        <v>1988</v>
      </c>
      <c r="F116" s="20" t="s">
        <v>252</v>
      </c>
      <c r="G116" s="29" t="str">
        <f t="shared" si="3"/>
        <v>A</v>
      </c>
      <c r="H116" s="29">
        <f>COUNTIF($G$7:$G116,$G116)</f>
        <v>40</v>
      </c>
      <c r="I116" s="6">
        <v>0.03434027777777778</v>
      </c>
    </row>
    <row r="117" spans="1:9" ht="12.75" customHeight="1" thickBot="1">
      <c r="A117" s="7">
        <v>111</v>
      </c>
      <c r="B117" s="3">
        <v>273</v>
      </c>
      <c r="C117" s="5" t="s">
        <v>79</v>
      </c>
      <c r="D117" s="3" t="s">
        <v>20</v>
      </c>
      <c r="E117" s="3">
        <v>1990</v>
      </c>
      <c r="F117" s="20" t="s">
        <v>252</v>
      </c>
      <c r="G117" s="29" t="str">
        <f t="shared" si="3"/>
        <v>E</v>
      </c>
      <c r="H117" s="29">
        <f>COUNTIF($G$7:$G117,$G117)</f>
        <v>7</v>
      </c>
      <c r="I117" s="6">
        <v>0.03434027777777778</v>
      </c>
    </row>
    <row r="118" spans="1:9" ht="12.75" customHeight="1" thickBot="1">
      <c r="A118" s="44">
        <v>112</v>
      </c>
      <c r="B118" s="3">
        <v>237</v>
      </c>
      <c r="C118" s="5" t="s">
        <v>226</v>
      </c>
      <c r="D118" s="3" t="s">
        <v>5</v>
      </c>
      <c r="E118" s="3">
        <v>1963</v>
      </c>
      <c r="F118" s="20" t="s">
        <v>162</v>
      </c>
      <c r="G118" s="29" t="str">
        <f t="shared" si="3"/>
        <v>C</v>
      </c>
      <c r="H118" s="29">
        <f>COUNTIF($G$7:$G118,$G118)</f>
        <v>23</v>
      </c>
      <c r="I118" s="6">
        <v>0.034618055555555555</v>
      </c>
    </row>
    <row r="119" spans="1:9" ht="12.75" customHeight="1" thickBot="1">
      <c r="A119" s="7">
        <v>113</v>
      </c>
      <c r="B119" s="3">
        <v>13</v>
      </c>
      <c r="C119" s="5" t="s">
        <v>117</v>
      </c>
      <c r="D119" s="3" t="s">
        <v>20</v>
      </c>
      <c r="E119" s="3">
        <v>1975</v>
      </c>
      <c r="F119" s="20" t="s">
        <v>10</v>
      </c>
      <c r="G119" s="29" t="str">
        <f t="shared" si="3"/>
        <v>F</v>
      </c>
      <c r="H119" s="29">
        <f>COUNTIF($G$7:$G119,$G119)</f>
        <v>7</v>
      </c>
      <c r="I119" s="6">
        <v>0.034861111111111114</v>
      </c>
    </row>
    <row r="120" spans="1:9" ht="12.75" customHeight="1" thickBot="1">
      <c r="A120" s="44">
        <v>114</v>
      </c>
      <c r="B120" s="3">
        <v>274</v>
      </c>
      <c r="C120" s="5" t="s">
        <v>281</v>
      </c>
      <c r="D120" s="3" t="s">
        <v>5</v>
      </c>
      <c r="E120" s="3">
        <v>1992</v>
      </c>
      <c r="F120" s="20" t="s">
        <v>252</v>
      </c>
      <c r="G120" s="29" t="str">
        <f t="shared" si="3"/>
        <v>A</v>
      </c>
      <c r="H120" s="29">
        <f>COUNTIF($G$7:$G120,$G120)</f>
        <v>41</v>
      </c>
      <c r="I120" s="6">
        <v>0.0349537037037037</v>
      </c>
    </row>
    <row r="121" spans="1:9" ht="12.75" customHeight="1" thickBot="1">
      <c r="A121" s="7">
        <v>115</v>
      </c>
      <c r="B121" s="3">
        <v>75</v>
      </c>
      <c r="C121" s="5" t="s">
        <v>185</v>
      </c>
      <c r="D121" s="3" t="s">
        <v>5</v>
      </c>
      <c r="E121" s="3">
        <v>1954</v>
      </c>
      <c r="F121" s="20" t="s">
        <v>10</v>
      </c>
      <c r="G121" s="29" t="str">
        <f t="shared" si="3"/>
        <v>D</v>
      </c>
      <c r="H121" s="29">
        <f>COUNTIF($G$7:$G121,$G121)</f>
        <v>8</v>
      </c>
      <c r="I121" s="6">
        <v>0.03497685185185185</v>
      </c>
    </row>
    <row r="122" spans="1:9" ht="12.75" customHeight="1" thickBot="1">
      <c r="A122" s="44">
        <v>116</v>
      </c>
      <c r="B122" s="3">
        <v>4</v>
      </c>
      <c r="C122" s="5" t="s">
        <v>108</v>
      </c>
      <c r="D122" s="3" t="s">
        <v>5</v>
      </c>
      <c r="E122" s="3">
        <v>1960</v>
      </c>
      <c r="F122" s="20" t="s">
        <v>13</v>
      </c>
      <c r="G122" s="29" t="str">
        <f t="shared" si="3"/>
        <v>C</v>
      </c>
      <c r="H122" s="29">
        <f>COUNTIF($G$7:$G122,$G122)</f>
        <v>24</v>
      </c>
      <c r="I122" s="6">
        <v>0.03515046296296296</v>
      </c>
    </row>
    <row r="123" spans="1:9" ht="12.75" customHeight="1" thickBot="1">
      <c r="A123" s="7">
        <v>117</v>
      </c>
      <c r="B123" s="3">
        <v>24</v>
      </c>
      <c r="C123" s="5" t="s">
        <v>129</v>
      </c>
      <c r="D123" s="3" t="s">
        <v>5</v>
      </c>
      <c r="E123" s="3">
        <v>1973</v>
      </c>
      <c r="F123" s="20" t="s">
        <v>11</v>
      </c>
      <c r="G123" s="29" t="str">
        <f t="shared" si="3"/>
        <v>B</v>
      </c>
      <c r="H123" s="29">
        <f>COUNTIF($G$7:$G123,$G123)</f>
        <v>24</v>
      </c>
      <c r="I123" s="6">
        <v>0.035208333333333335</v>
      </c>
    </row>
    <row r="124" spans="1:9" ht="12.75" customHeight="1" thickBot="1">
      <c r="A124" s="44">
        <v>118</v>
      </c>
      <c r="B124" s="3">
        <v>245</v>
      </c>
      <c r="C124" s="5" t="s">
        <v>235</v>
      </c>
      <c r="D124" s="3" t="s">
        <v>5</v>
      </c>
      <c r="E124" s="3">
        <v>1969</v>
      </c>
      <c r="F124" s="20" t="s">
        <v>10</v>
      </c>
      <c r="G124" s="29" t="str">
        <f t="shared" si="3"/>
        <v>B</v>
      </c>
      <c r="H124" s="29">
        <f>COUNTIF($G$7:$G124,$G124)</f>
        <v>25</v>
      </c>
      <c r="I124" s="6">
        <v>0.035208333333333335</v>
      </c>
    </row>
    <row r="125" spans="1:9" ht="12.75" customHeight="1" thickBot="1">
      <c r="A125" s="7">
        <v>119</v>
      </c>
      <c r="B125" s="3">
        <v>30</v>
      </c>
      <c r="C125" s="5" t="s">
        <v>133</v>
      </c>
      <c r="D125" s="3" t="s">
        <v>5</v>
      </c>
      <c r="E125" s="3">
        <v>1974</v>
      </c>
      <c r="F125" s="20" t="s">
        <v>73</v>
      </c>
      <c r="G125" s="29" t="str">
        <f t="shared" si="3"/>
        <v>B</v>
      </c>
      <c r="H125" s="29">
        <f>COUNTIF($G$7:$G125,$G125)</f>
        <v>26</v>
      </c>
      <c r="I125" s="6">
        <v>0.035243055555555555</v>
      </c>
    </row>
    <row r="126" spans="1:9" s="70" customFormat="1" ht="12.75" customHeight="1" thickBot="1">
      <c r="A126" s="64">
        <v>120</v>
      </c>
      <c r="B126" s="65">
        <v>222</v>
      </c>
      <c r="C126" s="66" t="s">
        <v>95</v>
      </c>
      <c r="D126" s="65" t="s">
        <v>20</v>
      </c>
      <c r="E126" s="65">
        <v>1999</v>
      </c>
      <c r="F126" s="67" t="s">
        <v>217</v>
      </c>
      <c r="G126" s="68" t="str">
        <f t="shared" si="3"/>
        <v>JŽ</v>
      </c>
      <c r="H126" s="68">
        <f>COUNTIF($G$7:$G126,$G126)</f>
        <v>3</v>
      </c>
      <c r="I126" s="69">
        <v>0.03530092592592592</v>
      </c>
    </row>
    <row r="127" spans="1:9" ht="12.75" customHeight="1" thickBot="1">
      <c r="A127" s="7">
        <v>121</v>
      </c>
      <c r="B127" s="3">
        <v>57</v>
      </c>
      <c r="C127" s="5" t="s">
        <v>168</v>
      </c>
      <c r="D127" s="3" t="s">
        <v>20</v>
      </c>
      <c r="E127" s="3">
        <v>1977</v>
      </c>
      <c r="F127" s="20" t="s">
        <v>165</v>
      </c>
      <c r="G127" s="29" t="str">
        <f t="shared" si="3"/>
        <v>F</v>
      </c>
      <c r="H127" s="29">
        <f>COUNTIF($G$7:$G127,$G127)</f>
        <v>8</v>
      </c>
      <c r="I127" s="6">
        <v>0.035659722222222225</v>
      </c>
    </row>
    <row r="128" spans="1:9" ht="12.75" customHeight="1" thickBot="1">
      <c r="A128" s="44">
        <v>122</v>
      </c>
      <c r="B128" s="3">
        <v>236</v>
      </c>
      <c r="C128" s="5" t="s">
        <v>224</v>
      </c>
      <c r="D128" s="3" t="s">
        <v>5</v>
      </c>
      <c r="E128" s="3">
        <v>1982</v>
      </c>
      <c r="F128" s="20" t="s">
        <v>225</v>
      </c>
      <c r="G128" s="29" t="str">
        <f t="shared" si="3"/>
        <v>A</v>
      </c>
      <c r="H128" s="29">
        <f>COUNTIF($G$7:$G128,$G128)</f>
        <v>42</v>
      </c>
      <c r="I128" s="6">
        <v>0.03616898148148148</v>
      </c>
    </row>
    <row r="129" spans="1:9" ht="12.75" customHeight="1" thickBot="1">
      <c r="A129" s="7">
        <v>123</v>
      </c>
      <c r="B129" s="3">
        <v>238</v>
      </c>
      <c r="C129" s="5" t="s">
        <v>227</v>
      </c>
      <c r="D129" s="3" t="s">
        <v>5</v>
      </c>
      <c r="E129" s="3">
        <v>1985</v>
      </c>
      <c r="F129" s="20" t="s">
        <v>10</v>
      </c>
      <c r="G129" s="29" t="str">
        <f t="shared" si="3"/>
        <v>A</v>
      </c>
      <c r="H129" s="29">
        <f>COUNTIF($G$7:$G129,$G129)</f>
        <v>43</v>
      </c>
      <c r="I129" s="6">
        <v>0.03616898148148148</v>
      </c>
    </row>
    <row r="130" spans="1:9" ht="12.75" customHeight="1" thickBot="1">
      <c r="A130" s="44">
        <v>124</v>
      </c>
      <c r="B130" s="3">
        <v>31</v>
      </c>
      <c r="C130" s="5" t="s">
        <v>134</v>
      </c>
      <c r="D130" s="3" t="s">
        <v>5</v>
      </c>
      <c r="E130" s="3">
        <v>1983</v>
      </c>
      <c r="F130" s="20" t="s">
        <v>11</v>
      </c>
      <c r="G130" s="29" t="str">
        <f t="shared" si="3"/>
        <v>A</v>
      </c>
      <c r="H130" s="29">
        <f>COUNTIF($G$7:$G130,$G130)</f>
        <v>44</v>
      </c>
      <c r="I130" s="6">
        <v>0.03622685185185185</v>
      </c>
    </row>
    <row r="131" spans="1:9" ht="12.75" customHeight="1" thickBot="1">
      <c r="A131" s="7">
        <v>125</v>
      </c>
      <c r="B131" s="3">
        <v>204</v>
      </c>
      <c r="C131" s="5" t="s">
        <v>241</v>
      </c>
      <c r="D131" s="3" t="s">
        <v>5</v>
      </c>
      <c r="E131" s="3">
        <v>1976</v>
      </c>
      <c r="F131" s="20" t="s">
        <v>242</v>
      </c>
      <c r="G131" s="29" t="str">
        <f t="shared" si="3"/>
        <v>A</v>
      </c>
      <c r="H131" s="29">
        <f>COUNTIF($G$7:$G131,$G131)</f>
        <v>45</v>
      </c>
      <c r="I131" s="6">
        <v>0.03625</v>
      </c>
    </row>
    <row r="132" spans="1:9" ht="12.75" customHeight="1" thickBot="1">
      <c r="A132" s="44">
        <v>126</v>
      </c>
      <c r="B132" s="3">
        <v>98</v>
      </c>
      <c r="C132" s="5" t="s">
        <v>51</v>
      </c>
      <c r="D132" s="3" t="s">
        <v>5</v>
      </c>
      <c r="E132" s="3">
        <v>1981</v>
      </c>
      <c r="F132" s="20" t="s">
        <v>10</v>
      </c>
      <c r="G132" s="29" t="str">
        <f t="shared" si="3"/>
        <v>A</v>
      </c>
      <c r="H132" s="29">
        <f>COUNTIF($G$7:$G132,$G132)</f>
        <v>46</v>
      </c>
      <c r="I132" s="6">
        <v>0.03629629629629629</v>
      </c>
    </row>
    <row r="133" spans="1:9" ht="12.75" customHeight="1" thickBot="1">
      <c r="A133" s="7">
        <v>127</v>
      </c>
      <c r="B133" s="3">
        <v>221</v>
      </c>
      <c r="C133" s="5" t="s">
        <v>96</v>
      </c>
      <c r="D133" s="3" t="s">
        <v>5</v>
      </c>
      <c r="E133" s="3">
        <v>1969</v>
      </c>
      <c r="F133" s="20" t="s">
        <v>217</v>
      </c>
      <c r="G133" s="29" t="str">
        <f t="shared" si="3"/>
        <v>B</v>
      </c>
      <c r="H133" s="29">
        <f>COUNTIF($G$7:$G133,$G133)</f>
        <v>27</v>
      </c>
      <c r="I133" s="6">
        <v>0.03631944444444444</v>
      </c>
    </row>
    <row r="134" spans="1:9" ht="12.75" customHeight="1" thickBot="1">
      <c r="A134" s="44">
        <v>128</v>
      </c>
      <c r="B134" s="3">
        <v>62</v>
      </c>
      <c r="C134" s="5" t="s">
        <v>172</v>
      </c>
      <c r="D134" s="3" t="s">
        <v>20</v>
      </c>
      <c r="E134" s="3">
        <v>1968</v>
      </c>
      <c r="F134" s="20" t="s">
        <v>173</v>
      </c>
      <c r="G134" s="29" t="str">
        <f t="shared" si="3"/>
        <v>F</v>
      </c>
      <c r="H134" s="29">
        <f>COUNTIF($G$7:$G134,$G134)</f>
        <v>9</v>
      </c>
      <c r="I134" s="6">
        <v>0.036458333333333336</v>
      </c>
    </row>
    <row r="135" spans="1:9" ht="12.75" customHeight="1" thickBot="1">
      <c r="A135" s="7">
        <v>129</v>
      </c>
      <c r="B135" s="3">
        <v>63</v>
      </c>
      <c r="C135" s="5" t="s">
        <v>174</v>
      </c>
      <c r="D135" s="3" t="s">
        <v>5</v>
      </c>
      <c r="E135" s="3">
        <v>1964</v>
      </c>
      <c r="F135" s="20" t="s">
        <v>175</v>
      </c>
      <c r="G135" s="29" t="str">
        <f aca="true" t="shared" si="4" ref="G135:G166">IF($D135="m",IF($E$1-$E135&gt;19,IF($E$1-$E135&lt;40,"A",IF($E$1-$E135&gt;49,IF($E$1-$E135&gt;59,"D","C"),"B")),"JM"),IF($E$1-$E135&gt;19,IF($E$1-$E135&lt;35,"E","F"),"JŽ"))</f>
        <v>C</v>
      </c>
      <c r="H135" s="29">
        <f>COUNTIF($G$7:$G135,$G135)</f>
        <v>25</v>
      </c>
      <c r="I135" s="6">
        <v>0.036458333333333336</v>
      </c>
    </row>
    <row r="136" spans="1:9" ht="12.75" customHeight="1" thickBot="1">
      <c r="A136" s="44">
        <v>130</v>
      </c>
      <c r="B136" s="3">
        <v>235</v>
      </c>
      <c r="C136" s="5" t="s">
        <v>52</v>
      </c>
      <c r="D136" s="3" t="s">
        <v>5</v>
      </c>
      <c r="E136" s="3">
        <v>1960</v>
      </c>
      <c r="F136" s="20" t="s">
        <v>223</v>
      </c>
      <c r="G136" s="29" t="str">
        <f t="shared" si="4"/>
        <v>C</v>
      </c>
      <c r="H136" s="29">
        <f>COUNTIF($G$7:$G136,$G136)</f>
        <v>26</v>
      </c>
      <c r="I136" s="6">
        <v>0.036550925925925924</v>
      </c>
    </row>
    <row r="137" spans="1:9" ht="12.75" customHeight="1" thickBot="1">
      <c r="A137" s="7">
        <v>131</v>
      </c>
      <c r="B137" s="3">
        <v>248</v>
      </c>
      <c r="C137" s="5" t="s">
        <v>237</v>
      </c>
      <c r="D137" s="3" t="s">
        <v>5</v>
      </c>
      <c r="E137" s="3">
        <v>1992</v>
      </c>
      <c r="F137" s="20" t="s">
        <v>10</v>
      </c>
      <c r="G137" s="29" t="str">
        <f t="shared" si="4"/>
        <v>A</v>
      </c>
      <c r="H137" s="29">
        <f>COUNTIF($G$7:$G137,$G137)</f>
        <v>47</v>
      </c>
      <c r="I137" s="6">
        <v>0.0365625</v>
      </c>
    </row>
    <row r="138" spans="1:9" ht="12.75" customHeight="1" thickBot="1">
      <c r="A138" s="44">
        <v>132</v>
      </c>
      <c r="B138" s="3">
        <v>51</v>
      </c>
      <c r="C138" s="5" t="s">
        <v>161</v>
      </c>
      <c r="D138" s="3" t="s">
        <v>5</v>
      </c>
      <c r="E138" s="3">
        <v>1962</v>
      </c>
      <c r="F138" s="20" t="s">
        <v>162</v>
      </c>
      <c r="G138" s="29" t="str">
        <f t="shared" si="4"/>
        <v>C</v>
      </c>
      <c r="H138" s="29">
        <f>COUNTIF($G$7:$G138,$G138)</f>
        <v>27</v>
      </c>
      <c r="I138" s="6">
        <v>0.03671296296296296</v>
      </c>
    </row>
    <row r="139" spans="1:9" ht="12.75" customHeight="1" thickBot="1">
      <c r="A139" s="7">
        <v>133</v>
      </c>
      <c r="B139" s="3">
        <v>88</v>
      </c>
      <c r="C139" s="5" t="s">
        <v>196</v>
      </c>
      <c r="D139" s="3" t="s">
        <v>20</v>
      </c>
      <c r="E139" s="3">
        <v>1975</v>
      </c>
      <c r="F139" s="20" t="s">
        <v>10</v>
      </c>
      <c r="G139" s="29" t="str">
        <f t="shared" si="4"/>
        <v>F</v>
      </c>
      <c r="H139" s="29">
        <f>COUNTIF($G$7:$G139,$G139)</f>
        <v>10</v>
      </c>
      <c r="I139" s="6">
        <v>0.03678240740740741</v>
      </c>
    </row>
    <row r="140" spans="1:9" ht="12.75" customHeight="1" thickBot="1">
      <c r="A140" s="44">
        <v>134</v>
      </c>
      <c r="B140" s="3">
        <v>283</v>
      </c>
      <c r="C140" s="5" t="s">
        <v>258</v>
      </c>
      <c r="D140" s="3" t="s">
        <v>20</v>
      </c>
      <c r="E140" s="3">
        <v>1978</v>
      </c>
      <c r="F140" s="20" t="s">
        <v>29</v>
      </c>
      <c r="G140" s="29" t="str">
        <f t="shared" si="4"/>
        <v>F</v>
      </c>
      <c r="H140" s="29">
        <f>COUNTIF($G$7:$G140,$G140)</f>
        <v>11</v>
      </c>
      <c r="I140" s="6">
        <v>0.03679398148148148</v>
      </c>
    </row>
    <row r="141" spans="1:9" ht="12.75" customHeight="1" thickBot="1">
      <c r="A141" s="7">
        <v>135</v>
      </c>
      <c r="B141" s="3">
        <v>12</v>
      </c>
      <c r="C141" s="5" t="s">
        <v>115</v>
      </c>
      <c r="D141" s="3" t="s">
        <v>5</v>
      </c>
      <c r="E141" s="3">
        <v>1961</v>
      </c>
      <c r="F141" s="20" t="s">
        <v>116</v>
      </c>
      <c r="G141" s="29" t="str">
        <f t="shared" si="4"/>
        <v>C</v>
      </c>
      <c r="H141" s="29">
        <f>COUNTIF($G$7:$G141,$G141)</f>
        <v>28</v>
      </c>
      <c r="I141" s="6">
        <v>0.03695601851851852</v>
      </c>
    </row>
    <row r="142" spans="1:9" ht="12.75" customHeight="1" thickBot="1">
      <c r="A142" s="44">
        <v>136</v>
      </c>
      <c r="B142" s="3">
        <v>25</v>
      </c>
      <c r="C142" s="5" t="s">
        <v>130</v>
      </c>
      <c r="D142" s="3" t="s">
        <v>5</v>
      </c>
      <c r="E142" s="3">
        <v>1942</v>
      </c>
      <c r="F142" s="20" t="s">
        <v>14</v>
      </c>
      <c r="G142" s="29" t="str">
        <f t="shared" si="4"/>
        <v>D</v>
      </c>
      <c r="H142" s="29">
        <f>COUNTIF($G$7:$G142,$G142)</f>
        <v>9</v>
      </c>
      <c r="I142" s="6">
        <v>0.03699074074074074</v>
      </c>
    </row>
    <row r="143" spans="1:9" ht="12.75" customHeight="1" thickBot="1">
      <c r="A143" s="7">
        <v>137</v>
      </c>
      <c r="B143" s="3">
        <v>207</v>
      </c>
      <c r="C143" s="5" t="s">
        <v>206</v>
      </c>
      <c r="D143" s="3" t="s">
        <v>5</v>
      </c>
      <c r="E143" s="3">
        <v>1967</v>
      </c>
      <c r="F143" s="20" t="s">
        <v>10</v>
      </c>
      <c r="G143" s="29" t="str">
        <f t="shared" si="4"/>
        <v>B</v>
      </c>
      <c r="H143" s="29">
        <f>COUNTIF($G$7:$G143,$G143)</f>
        <v>28</v>
      </c>
      <c r="I143" s="6">
        <v>0.037071759259259256</v>
      </c>
    </row>
    <row r="144" spans="1:9" ht="12.75" customHeight="1" thickBot="1">
      <c r="A144" s="44">
        <v>138</v>
      </c>
      <c r="B144" s="3">
        <v>94</v>
      </c>
      <c r="C144" s="5" t="s">
        <v>202</v>
      </c>
      <c r="D144" s="3" t="s">
        <v>20</v>
      </c>
      <c r="E144" s="3">
        <v>1990</v>
      </c>
      <c r="F144" s="20" t="s">
        <v>10</v>
      </c>
      <c r="G144" s="29" t="str">
        <f t="shared" si="4"/>
        <v>E</v>
      </c>
      <c r="H144" s="29">
        <f>COUNTIF($G$7:$G144,$G144)</f>
        <v>8</v>
      </c>
      <c r="I144" s="6">
        <v>0.03716435185185185</v>
      </c>
    </row>
    <row r="145" spans="1:9" ht="12.75" customHeight="1" thickBot="1">
      <c r="A145" s="7">
        <v>139</v>
      </c>
      <c r="B145" s="3">
        <v>95</v>
      </c>
      <c r="C145" s="5" t="s">
        <v>203</v>
      </c>
      <c r="D145" s="3" t="s">
        <v>20</v>
      </c>
      <c r="E145" s="3">
        <v>1990</v>
      </c>
      <c r="F145" s="20" t="s">
        <v>204</v>
      </c>
      <c r="G145" s="29" t="str">
        <f t="shared" si="4"/>
        <v>E</v>
      </c>
      <c r="H145" s="29">
        <f>COUNTIF($G$7:$G145,$G145)</f>
        <v>9</v>
      </c>
      <c r="I145" s="6">
        <v>0.03716435185185185</v>
      </c>
    </row>
    <row r="146" spans="1:9" ht="12.75" customHeight="1" thickBot="1">
      <c r="A146" s="44">
        <v>140</v>
      </c>
      <c r="B146" s="3">
        <v>246</v>
      </c>
      <c r="C146" s="5" t="s">
        <v>78</v>
      </c>
      <c r="D146" s="3" t="s">
        <v>5</v>
      </c>
      <c r="E146" s="3">
        <v>1975</v>
      </c>
      <c r="F146" s="20" t="s">
        <v>10</v>
      </c>
      <c r="G146" s="29" t="str">
        <f t="shared" si="4"/>
        <v>A</v>
      </c>
      <c r="H146" s="29">
        <f>COUNTIF($G$7:$G146,$G146)</f>
        <v>48</v>
      </c>
      <c r="I146" s="6">
        <v>0.03729166666666667</v>
      </c>
    </row>
    <row r="147" spans="1:9" ht="12.75" customHeight="1" thickBot="1">
      <c r="A147" s="7">
        <v>141</v>
      </c>
      <c r="B147" s="3">
        <v>206</v>
      </c>
      <c r="C147" s="5" t="s">
        <v>244</v>
      </c>
      <c r="D147" s="3" t="s">
        <v>5</v>
      </c>
      <c r="E147" s="3">
        <v>1973</v>
      </c>
      <c r="F147" s="20" t="s">
        <v>242</v>
      </c>
      <c r="G147" s="29" t="str">
        <f t="shared" si="4"/>
        <v>B</v>
      </c>
      <c r="H147" s="29">
        <f>COUNTIF($G$7:$G147,$G147)</f>
        <v>29</v>
      </c>
      <c r="I147" s="6">
        <v>0.03740740740740741</v>
      </c>
    </row>
    <row r="148" spans="1:9" ht="12.75" customHeight="1" thickBot="1">
      <c r="A148" s="44">
        <v>142</v>
      </c>
      <c r="B148" s="3">
        <v>56</v>
      </c>
      <c r="C148" s="5" t="s">
        <v>167</v>
      </c>
      <c r="D148" s="3" t="s">
        <v>20</v>
      </c>
      <c r="E148" s="3">
        <v>1972</v>
      </c>
      <c r="F148" s="20" t="s">
        <v>165</v>
      </c>
      <c r="G148" s="29" t="str">
        <f t="shared" si="4"/>
        <v>F</v>
      </c>
      <c r="H148" s="29">
        <f>COUNTIF($G$7:$G148,$G148)</f>
        <v>12</v>
      </c>
      <c r="I148" s="6">
        <v>0.037800925925925925</v>
      </c>
    </row>
    <row r="149" spans="1:9" ht="12.75" customHeight="1" thickBot="1">
      <c r="A149" s="7">
        <v>143</v>
      </c>
      <c r="B149" s="3">
        <v>293</v>
      </c>
      <c r="C149" s="5" t="s">
        <v>92</v>
      </c>
      <c r="D149" s="3" t="s">
        <v>5</v>
      </c>
      <c r="E149" s="3">
        <v>1976</v>
      </c>
      <c r="F149" s="20" t="s">
        <v>256</v>
      </c>
      <c r="G149" s="29" t="str">
        <f t="shared" si="4"/>
        <v>A</v>
      </c>
      <c r="H149" s="29">
        <f>COUNTIF($G$7:$G149,$G149)</f>
        <v>49</v>
      </c>
      <c r="I149" s="6">
        <v>0.03791666666666667</v>
      </c>
    </row>
    <row r="150" spans="1:9" ht="12.75" customHeight="1" thickBot="1">
      <c r="A150" s="44">
        <v>144</v>
      </c>
      <c r="B150" s="3">
        <v>229</v>
      </c>
      <c r="C150" s="5" t="s">
        <v>222</v>
      </c>
      <c r="D150" s="3" t="s">
        <v>5</v>
      </c>
      <c r="E150" s="3">
        <v>1954</v>
      </c>
      <c r="F150" s="20" t="s">
        <v>10</v>
      </c>
      <c r="G150" s="29" t="str">
        <f t="shared" si="4"/>
        <v>D</v>
      </c>
      <c r="H150" s="29">
        <f>COUNTIF($G$7:$G150,$G150)</f>
        <v>10</v>
      </c>
      <c r="I150" s="6">
        <v>0.03802083333333333</v>
      </c>
    </row>
    <row r="151" spans="1:9" ht="12.75" customHeight="1" thickBot="1">
      <c r="A151" s="7">
        <v>145</v>
      </c>
      <c r="B151" s="3">
        <v>29</v>
      </c>
      <c r="C151" s="5" t="s">
        <v>82</v>
      </c>
      <c r="D151" s="3" t="s">
        <v>5</v>
      </c>
      <c r="E151" s="3">
        <v>1942</v>
      </c>
      <c r="F151" s="20" t="s">
        <v>73</v>
      </c>
      <c r="G151" s="29" t="str">
        <f t="shared" si="4"/>
        <v>D</v>
      </c>
      <c r="H151" s="29">
        <f>COUNTIF($G$7:$G151,$G151)</f>
        <v>11</v>
      </c>
      <c r="I151" s="6">
        <v>0.03827546296296296</v>
      </c>
    </row>
    <row r="152" spans="1:9" ht="12.75" customHeight="1" thickBot="1">
      <c r="A152" s="44">
        <v>146</v>
      </c>
      <c r="B152" s="3">
        <v>11</v>
      </c>
      <c r="C152" s="5" t="s">
        <v>114</v>
      </c>
      <c r="D152" s="3" t="s">
        <v>20</v>
      </c>
      <c r="E152" s="3">
        <v>1973</v>
      </c>
      <c r="F152" s="20" t="s">
        <v>11</v>
      </c>
      <c r="G152" s="29" t="str">
        <f t="shared" si="4"/>
        <v>F</v>
      </c>
      <c r="H152" s="29">
        <f>COUNTIF($G$7:$G152,$G152)</f>
        <v>13</v>
      </c>
      <c r="I152" s="6">
        <v>0.03833333333333334</v>
      </c>
    </row>
    <row r="153" spans="1:9" ht="12.75" customHeight="1" thickBot="1">
      <c r="A153" s="7">
        <v>147</v>
      </c>
      <c r="B153" s="3">
        <v>6</v>
      </c>
      <c r="C153" s="5" t="s">
        <v>109</v>
      </c>
      <c r="D153" s="3" t="s">
        <v>20</v>
      </c>
      <c r="E153" s="3">
        <v>1978</v>
      </c>
      <c r="F153" s="20" t="s">
        <v>11</v>
      </c>
      <c r="G153" s="29" t="str">
        <f t="shared" si="4"/>
        <v>F</v>
      </c>
      <c r="H153" s="29">
        <f>COUNTIF($G$7:$G153,$G153)</f>
        <v>14</v>
      </c>
      <c r="I153" s="6">
        <v>0.03869212962962963</v>
      </c>
    </row>
    <row r="154" spans="1:9" ht="12.75" customHeight="1" thickBot="1">
      <c r="A154" s="44">
        <v>148</v>
      </c>
      <c r="B154" s="3">
        <v>58</v>
      </c>
      <c r="C154" s="5" t="s">
        <v>97</v>
      </c>
      <c r="D154" s="3" t="s">
        <v>5</v>
      </c>
      <c r="E154" s="3">
        <v>1975</v>
      </c>
      <c r="F154" s="20" t="s">
        <v>29</v>
      </c>
      <c r="G154" s="29" t="str">
        <f t="shared" si="4"/>
        <v>A</v>
      </c>
      <c r="H154" s="29">
        <f>COUNTIF($G$7:$G154,$G154)</f>
        <v>50</v>
      </c>
      <c r="I154" s="6">
        <v>0.03909722222222222</v>
      </c>
    </row>
    <row r="155" spans="1:9" ht="12.75" customHeight="1" thickBot="1">
      <c r="A155" s="7">
        <v>149</v>
      </c>
      <c r="B155" s="3">
        <v>7</v>
      </c>
      <c r="C155" s="5" t="s">
        <v>110</v>
      </c>
      <c r="D155" s="3" t="s">
        <v>5</v>
      </c>
      <c r="E155" s="3">
        <v>1979</v>
      </c>
      <c r="F155" s="20" t="s">
        <v>11</v>
      </c>
      <c r="G155" s="29" t="str">
        <f t="shared" si="4"/>
        <v>A</v>
      </c>
      <c r="H155" s="29">
        <f>COUNTIF($G$7:$G155,$G155)</f>
        <v>51</v>
      </c>
      <c r="I155" s="6">
        <v>0.03912037037037037</v>
      </c>
    </row>
    <row r="156" spans="1:9" ht="12.75" customHeight="1" thickBot="1">
      <c r="A156" s="44">
        <v>150</v>
      </c>
      <c r="B156" s="3">
        <v>275</v>
      </c>
      <c r="C156" s="5" t="s">
        <v>253</v>
      </c>
      <c r="D156" s="3" t="s">
        <v>20</v>
      </c>
      <c r="E156" s="3">
        <v>1990</v>
      </c>
      <c r="F156" s="20" t="s">
        <v>11</v>
      </c>
      <c r="G156" s="29" t="str">
        <f t="shared" si="4"/>
        <v>E</v>
      </c>
      <c r="H156" s="29">
        <f>COUNTIF($G$7:$G156,$G156)</f>
        <v>10</v>
      </c>
      <c r="I156" s="6">
        <v>0.03953703703703703</v>
      </c>
    </row>
    <row r="157" spans="1:9" ht="12.75" customHeight="1" thickBot="1">
      <c r="A157" s="7">
        <v>151</v>
      </c>
      <c r="B157" s="3">
        <v>50</v>
      </c>
      <c r="C157" s="5" t="s">
        <v>159</v>
      </c>
      <c r="D157" s="3" t="s">
        <v>5</v>
      </c>
      <c r="E157" s="3">
        <v>1942</v>
      </c>
      <c r="F157" s="20" t="s">
        <v>160</v>
      </c>
      <c r="G157" s="29" t="str">
        <f t="shared" si="4"/>
        <v>D</v>
      </c>
      <c r="H157" s="29">
        <f>COUNTIF($G$7:$G157,$G157)</f>
        <v>12</v>
      </c>
      <c r="I157" s="6">
        <v>0.03966435185185185</v>
      </c>
    </row>
    <row r="158" spans="1:9" ht="12.75" customHeight="1" thickBot="1">
      <c r="A158" s="44">
        <v>152</v>
      </c>
      <c r="B158" s="3">
        <v>267</v>
      </c>
      <c r="C158" s="5" t="s">
        <v>91</v>
      </c>
      <c r="D158" s="3" t="s">
        <v>5</v>
      </c>
      <c r="E158" s="3">
        <v>1941</v>
      </c>
      <c r="F158" s="20" t="s">
        <v>247</v>
      </c>
      <c r="G158" s="29" t="str">
        <f t="shared" si="4"/>
        <v>D</v>
      </c>
      <c r="H158" s="29">
        <f>COUNTIF($G$7:$G158,$G158)</f>
        <v>13</v>
      </c>
      <c r="I158" s="6">
        <v>0.03978009259259259</v>
      </c>
    </row>
    <row r="159" spans="1:9" ht="12.75" customHeight="1" thickBot="1">
      <c r="A159" s="7">
        <v>153</v>
      </c>
      <c r="B159" s="3">
        <v>217</v>
      </c>
      <c r="C159" s="5" t="s">
        <v>213</v>
      </c>
      <c r="D159" s="3" t="s">
        <v>5</v>
      </c>
      <c r="E159" s="3">
        <v>1980</v>
      </c>
      <c r="F159" s="20" t="s">
        <v>214</v>
      </c>
      <c r="G159" s="29" t="str">
        <f t="shared" si="4"/>
        <v>A</v>
      </c>
      <c r="H159" s="29">
        <f>COUNTIF($G$7:$G159,$G159)</f>
        <v>52</v>
      </c>
      <c r="I159" s="6">
        <v>0.03986111111111111</v>
      </c>
    </row>
    <row r="160" spans="1:9" ht="12.75" customHeight="1" thickBot="1">
      <c r="A160" s="44">
        <v>154</v>
      </c>
      <c r="B160" s="3">
        <v>21</v>
      </c>
      <c r="C160" s="5" t="s">
        <v>125</v>
      </c>
      <c r="D160" s="3" t="s">
        <v>5</v>
      </c>
      <c r="E160" s="3">
        <v>1973</v>
      </c>
      <c r="F160" s="20" t="s">
        <v>126</v>
      </c>
      <c r="G160" s="29" t="str">
        <f t="shared" si="4"/>
        <v>B</v>
      </c>
      <c r="H160" s="29">
        <f>COUNTIF($G$7:$G160,$G160)</f>
        <v>30</v>
      </c>
      <c r="I160" s="6">
        <v>0.040138888888888884</v>
      </c>
    </row>
    <row r="161" spans="1:9" ht="12.75" customHeight="1" thickBot="1">
      <c r="A161" s="7">
        <v>155</v>
      </c>
      <c r="B161" s="3">
        <v>77</v>
      </c>
      <c r="C161" s="5" t="s">
        <v>40</v>
      </c>
      <c r="D161" s="3" t="s">
        <v>5</v>
      </c>
      <c r="E161" s="3">
        <v>1954</v>
      </c>
      <c r="F161" s="20" t="s">
        <v>28</v>
      </c>
      <c r="G161" s="29" t="str">
        <f t="shared" si="4"/>
        <v>D</v>
      </c>
      <c r="H161" s="29">
        <f>COUNTIF($G$7:$G161,$G161)</f>
        <v>14</v>
      </c>
      <c r="I161" s="6">
        <v>0.04028935185185185</v>
      </c>
    </row>
    <row r="162" spans="1:9" ht="12.75" customHeight="1" thickBot="1">
      <c r="A162" s="44">
        <v>156</v>
      </c>
      <c r="B162" s="3">
        <v>292</v>
      </c>
      <c r="C162" s="5" t="s">
        <v>265</v>
      </c>
      <c r="D162" s="3" t="s">
        <v>20</v>
      </c>
      <c r="E162" s="3">
        <v>1963</v>
      </c>
      <c r="F162" s="20" t="s">
        <v>10</v>
      </c>
      <c r="G162" s="29" t="str">
        <f t="shared" si="4"/>
        <v>F</v>
      </c>
      <c r="H162" s="29">
        <f>COUNTIF($G$7:$G162,$G162)</f>
        <v>15</v>
      </c>
      <c r="I162" s="6">
        <v>0.04079861111111111</v>
      </c>
    </row>
    <row r="163" spans="1:9" ht="12.75" customHeight="1" thickBot="1">
      <c r="A163" s="7">
        <v>157</v>
      </c>
      <c r="B163" s="3">
        <v>225</v>
      </c>
      <c r="C163" s="5" t="s">
        <v>219</v>
      </c>
      <c r="D163" s="3" t="s">
        <v>5</v>
      </c>
      <c r="E163" s="3">
        <v>1966</v>
      </c>
      <c r="F163" s="20" t="s">
        <v>39</v>
      </c>
      <c r="G163" s="29" t="str">
        <f t="shared" si="4"/>
        <v>B</v>
      </c>
      <c r="H163" s="29">
        <f>COUNTIF($G$7:$G163,$G163)</f>
        <v>31</v>
      </c>
      <c r="I163" s="6">
        <v>0.04113425925925926</v>
      </c>
    </row>
    <row r="164" spans="1:9" ht="12.75" customHeight="1" thickBot="1">
      <c r="A164" s="44">
        <v>158</v>
      </c>
      <c r="B164" s="45">
        <v>233</v>
      </c>
      <c r="C164" s="5" t="s">
        <v>98</v>
      </c>
      <c r="D164" s="3" t="s">
        <v>20</v>
      </c>
      <c r="E164" s="3">
        <v>1987</v>
      </c>
      <c r="F164" s="20" t="s">
        <v>39</v>
      </c>
      <c r="G164" s="29" t="str">
        <f t="shared" si="4"/>
        <v>E</v>
      </c>
      <c r="H164" s="29">
        <f>COUNTIF($G$7:$G164,$G164)</f>
        <v>11</v>
      </c>
      <c r="I164" s="6">
        <v>0.04113425925925926</v>
      </c>
    </row>
    <row r="165" spans="1:9" ht="12.75" customHeight="1" thickBot="1">
      <c r="A165" s="7">
        <v>159</v>
      </c>
      <c r="B165" s="3">
        <v>10</v>
      </c>
      <c r="C165" s="5" t="s">
        <v>112</v>
      </c>
      <c r="D165" s="3" t="s">
        <v>5</v>
      </c>
      <c r="E165" s="3">
        <v>1972</v>
      </c>
      <c r="F165" s="20" t="s">
        <v>113</v>
      </c>
      <c r="G165" s="29" t="str">
        <f t="shared" si="4"/>
        <v>B</v>
      </c>
      <c r="H165" s="29">
        <f>COUNTIF($G$7:$G165,$G165)</f>
        <v>32</v>
      </c>
      <c r="I165" s="6">
        <v>0.04138888888888889</v>
      </c>
    </row>
    <row r="166" spans="1:9" ht="12.75" customHeight="1" thickBot="1">
      <c r="A166" s="44">
        <v>160</v>
      </c>
      <c r="B166" s="3">
        <v>52</v>
      </c>
      <c r="C166" s="5" t="s">
        <v>163</v>
      </c>
      <c r="D166" s="3" t="s">
        <v>20</v>
      </c>
      <c r="E166" s="3">
        <v>1967</v>
      </c>
      <c r="F166" s="20" t="s">
        <v>11</v>
      </c>
      <c r="G166" s="29" t="str">
        <f t="shared" si="4"/>
        <v>F</v>
      </c>
      <c r="H166" s="29">
        <f>COUNTIF($G$7:$G166,$G166)</f>
        <v>16</v>
      </c>
      <c r="I166" s="6">
        <v>0.041608796296296297</v>
      </c>
    </row>
    <row r="167" spans="1:9" ht="12.75" customHeight="1" thickBot="1">
      <c r="A167" s="7">
        <v>161</v>
      </c>
      <c r="B167" s="3">
        <v>220</v>
      </c>
      <c r="C167" s="5" t="s">
        <v>89</v>
      </c>
      <c r="D167" s="3" t="s">
        <v>5</v>
      </c>
      <c r="E167" s="3">
        <v>1967</v>
      </c>
      <c r="F167" s="20" t="s">
        <v>90</v>
      </c>
      <c r="G167" s="29" t="str">
        <f aca="true" t="shared" si="5" ref="G167:G173">IF($D167="m",IF($E$1-$E167&gt;19,IF($E$1-$E167&lt;40,"A",IF($E$1-$E167&gt;49,IF($E$1-$E167&gt;59,"D","C"),"B")),"JM"),IF($E$1-$E167&gt;19,IF($E$1-$E167&lt;35,"E","F"),"JŽ"))</f>
        <v>B</v>
      </c>
      <c r="H167" s="29">
        <f>COUNTIF($G$7:$G167,$G167)</f>
        <v>33</v>
      </c>
      <c r="I167" s="6">
        <v>0.042164351851851856</v>
      </c>
    </row>
    <row r="168" spans="1:9" ht="12.75" customHeight="1" thickBot="1">
      <c r="A168" s="44">
        <v>162</v>
      </c>
      <c r="B168" s="3">
        <v>270</v>
      </c>
      <c r="C168" s="5" t="s">
        <v>251</v>
      </c>
      <c r="D168" s="3" t="s">
        <v>20</v>
      </c>
      <c r="E168" s="3">
        <v>1980</v>
      </c>
      <c r="F168" s="20" t="s">
        <v>10</v>
      </c>
      <c r="G168" s="29" t="str">
        <f t="shared" si="5"/>
        <v>E</v>
      </c>
      <c r="H168" s="29">
        <f>COUNTIF($G$7:$G168,$G168)</f>
        <v>12</v>
      </c>
      <c r="I168" s="6">
        <v>0.042164351851851856</v>
      </c>
    </row>
    <row r="169" spans="1:9" ht="12.75" customHeight="1" thickBot="1">
      <c r="A169" s="7">
        <v>163</v>
      </c>
      <c r="B169" s="3">
        <v>27</v>
      </c>
      <c r="C169" s="5" t="s">
        <v>131</v>
      </c>
      <c r="D169" s="3" t="s">
        <v>20</v>
      </c>
      <c r="E169" s="3">
        <v>1986</v>
      </c>
      <c r="F169" s="20" t="s">
        <v>11</v>
      </c>
      <c r="G169" s="29" t="str">
        <f t="shared" si="5"/>
        <v>E</v>
      </c>
      <c r="H169" s="29">
        <f>COUNTIF($G$7:$G169,$G169)</f>
        <v>13</v>
      </c>
      <c r="I169" s="6">
        <v>0.04311342592592593</v>
      </c>
    </row>
    <row r="170" spans="1:9" ht="12.75" customHeight="1" thickBot="1">
      <c r="A170" s="44">
        <v>164</v>
      </c>
      <c r="B170" s="3">
        <v>230</v>
      </c>
      <c r="C170" s="5" t="s">
        <v>75</v>
      </c>
      <c r="D170" s="3" t="s">
        <v>5</v>
      </c>
      <c r="E170" s="3">
        <v>1946</v>
      </c>
      <c r="F170" s="20" t="s">
        <v>267</v>
      </c>
      <c r="G170" s="29" t="str">
        <f t="shared" si="5"/>
        <v>D</v>
      </c>
      <c r="H170" s="29">
        <f>COUNTIF($G$7:$G170,$G170)</f>
        <v>15</v>
      </c>
      <c r="I170" s="6">
        <v>0.043819444444444446</v>
      </c>
    </row>
    <row r="171" spans="1:9" ht="12.75" customHeight="1" thickBot="1">
      <c r="A171" s="7">
        <v>165</v>
      </c>
      <c r="B171" s="3">
        <v>247</v>
      </c>
      <c r="C171" s="5" t="s">
        <v>236</v>
      </c>
      <c r="D171" s="3" t="s">
        <v>20</v>
      </c>
      <c r="E171" s="3">
        <v>1976</v>
      </c>
      <c r="F171" s="20" t="s">
        <v>29</v>
      </c>
      <c r="G171" s="29" t="str">
        <f t="shared" si="5"/>
        <v>F</v>
      </c>
      <c r="H171" s="29">
        <f>COUNTIF($G$7:$G171,$G171)</f>
        <v>17</v>
      </c>
      <c r="I171" s="6">
        <v>0.04417824074074075</v>
      </c>
    </row>
    <row r="172" spans="1:9" ht="12.75" customHeight="1">
      <c r="A172" s="44">
        <v>166</v>
      </c>
      <c r="B172" s="23">
        <v>250</v>
      </c>
      <c r="C172" s="55" t="s">
        <v>238</v>
      </c>
      <c r="D172" s="23" t="s">
        <v>5</v>
      </c>
      <c r="E172" s="23">
        <v>1963</v>
      </c>
      <c r="F172" s="24" t="s">
        <v>10</v>
      </c>
      <c r="G172" s="30" t="str">
        <f t="shared" si="5"/>
        <v>C</v>
      </c>
      <c r="H172" s="30">
        <f>COUNTIF($G$7:$G172,$G172)</f>
        <v>29</v>
      </c>
      <c r="I172" s="25">
        <v>0.04496527777777778</v>
      </c>
    </row>
    <row r="173" spans="1:9" ht="12.75" customHeight="1">
      <c r="A173" s="7">
        <v>167</v>
      </c>
      <c r="B173" s="3">
        <v>72</v>
      </c>
      <c r="C173" s="5" t="s">
        <v>181</v>
      </c>
      <c r="D173" s="3" t="s">
        <v>5</v>
      </c>
      <c r="E173" s="3">
        <v>1986</v>
      </c>
      <c r="F173" s="20" t="s">
        <v>10</v>
      </c>
      <c r="G173" s="3" t="str">
        <f t="shared" si="5"/>
        <v>A</v>
      </c>
      <c r="H173" s="3">
        <f>COUNTIF($G$7:$G173,$G173)</f>
        <v>53</v>
      </c>
      <c r="I173" s="6" t="s">
        <v>284</v>
      </c>
    </row>
    <row r="174" spans="1:9" s="13" customFormat="1" ht="6.75" customHeight="1">
      <c r="A174" s="49"/>
      <c r="B174" s="14"/>
      <c r="C174" s="15"/>
      <c r="D174" s="14"/>
      <c r="E174" s="14"/>
      <c r="F174" s="50"/>
      <c r="G174" s="14"/>
      <c r="H174" s="14"/>
      <c r="I174" s="12"/>
    </row>
    <row r="175" spans="1:9" s="18" customFormat="1" ht="12">
      <c r="A175" s="19" t="s">
        <v>61</v>
      </c>
      <c r="B175" s="28"/>
      <c r="C175" s="28"/>
      <c r="D175" s="28"/>
      <c r="E175" s="27"/>
      <c r="G175" s="27"/>
      <c r="H175" s="27"/>
      <c r="I175" s="26"/>
    </row>
    <row r="176" spans="1:9" s="18" customFormat="1" ht="12">
      <c r="A176" s="121" t="s">
        <v>62</v>
      </c>
      <c r="B176" s="121"/>
      <c r="C176" s="121"/>
      <c r="D176" s="27"/>
      <c r="E176" s="27"/>
      <c r="G176" s="27"/>
      <c r="H176" s="27"/>
      <c r="I176" s="26"/>
    </row>
    <row r="178" spans="3:9" ht="12.75">
      <c r="C178" s="32" t="s">
        <v>285</v>
      </c>
      <c r="D178" s="31"/>
      <c r="E178" s="31"/>
      <c r="F178" s="58" t="s">
        <v>120</v>
      </c>
      <c r="G178" s="61">
        <v>0.02079861111111111</v>
      </c>
      <c r="H178" s="3"/>
      <c r="I178" s="116">
        <v>0.021388888888888888</v>
      </c>
    </row>
    <row r="179" spans="3:9" ht="12.75">
      <c r="C179" s="32" t="s">
        <v>286</v>
      </c>
      <c r="D179" s="31"/>
      <c r="E179" s="3"/>
      <c r="F179" s="58" t="s">
        <v>123</v>
      </c>
      <c r="G179" s="61">
        <v>0.02488425925925926</v>
      </c>
      <c r="H179" s="3"/>
      <c r="I179" s="6">
        <v>0.02528935185185185</v>
      </c>
    </row>
  </sheetData>
  <sheetProtection/>
  <mergeCells count="4">
    <mergeCell ref="A2:I2"/>
    <mergeCell ref="A4:H4"/>
    <mergeCell ref="A5:I5"/>
    <mergeCell ref="A176:C176"/>
  </mergeCells>
  <printOptions/>
  <pageMargins left="0.7086614173228347" right="0.5118110236220472" top="0.9448818897637796" bottom="0.7480314960629921" header="0.31496062992125984" footer="0.31496062992125984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3" sqref="A3:I7"/>
    </sheetView>
  </sheetViews>
  <sheetFormatPr defaultColWidth="9.140625" defaultRowHeight="12.75"/>
  <cols>
    <col min="1" max="1" width="6.421875" style="9" customWidth="1"/>
    <col min="2" max="2" width="5.57421875" style="1" customWidth="1"/>
    <col min="3" max="3" width="20.421875" style="10" customWidth="1"/>
    <col min="4" max="4" width="3.8515625" style="1" customWidth="1"/>
    <col min="5" max="5" width="9.57421875" style="1" customWidth="1"/>
    <col min="6" max="6" width="14.28125" style="10" customWidth="1"/>
    <col min="7" max="7" width="5.8515625" style="1" customWidth="1"/>
    <col min="8" max="8" width="7.00390625" style="1" customWidth="1"/>
    <col min="9" max="9" width="12.7109375" style="1" customWidth="1"/>
    <col min="10" max="16384" width="8.8515625" style="10" customWidth="1"/>
  </cols>
  <sheetData>
    <row r="1" spans="4:5" ht="3" customHeight="1">
      <c r="D1" s="1" t="s">
        <v>7</v>
      </c>
      <c r="E1" s="1">
        <v>2013</v>
      </c>
    </row>
    <row r="2" ht="14.25" customHeight="1"/>
    <row r="3" spans="1:9" ht="31.5" customHeight="1">
      <c r="A3" s="122" t="s">
        <v>105</v>
      </c>
      <c r="B3" s="123"/>
      <c r="C3" s="123"/>
      <c r="D3" s="123"/>
      <c r="E3" s="123"/>
      <c r="F3" s="123"/>
      <c r="G3" s="123"/>
      <c r="H3" s="123"/>
      <c r="I3" s="123"/>
    </row>
    <row r="4" spans="1:9" ht="8.25" customHeight="1">
      <c r="A4" s="33"/>
      <c r="B4" s="34"/>
      <c r="C4" s="34"/>
      <c r="D4" s="34"/>
      <c r="E4" s="34"/>
      <c r="F4" s="35"/>
      <c r="G4" s="34"/>
      <c r="H4" s="34"/>
      <c r="I4" s="34"/>
    </row>
    <row r="5" spans="1:9" ht="22.5" customHeight="1">
      <c r="A5" s="119" t="s">
        <v>106</v>
      </c>
      <c r="B5" s="119"/>
      <c r="C5" s="119"/>
      <c r="D5" s="119"/>
      <c r="E5" s="119"/>
      <c r="F5" s="119"/>
      <c r="G5" s="119"/>
      <c r="H5" s="119"/>
      <c r="I5" s="34"/>
    </row>
    <row r="6" spans="1:9" ht="9.75" customHeight="1">
      <c r="A6" s="36"/>
      <c r="B6" s="36"/>
      <c r="C6" s="36"/>
      <c r="D6" s="36"/>
      <c r="E6" s="36"/>
      <c r="F6" s="36"/>
      <c r="G6" s="36"/>
      <c r="H6" s="36"/>
      <c r="I6" s="34"/>
    </row>
    <row r="7" spans="1:9" s="13" customFormat="1" ht="18" customHeight="1">
      <c r="A7" s="90" t="s">
        <v>57</v>
      </c>
      <c r="B7" s="90"/>
      <c r="C7" s="90"/>
      <c r="D7" s="90"/>
      <c r="E7" s="90"/>
      <c r="F7" s="90"/>
      <c r="G7" s="90"/>
      <c r="H7" s="90"/>
      <c r="I7" s="90"/>
    </row>
    <row r="8" spans="1:9" s="13" customFormat="1" ht="21.75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15.75" customHeight="1">
      <c r="A9" s="22" t="s">
        <v>58</v>
      </c>
      <c r="B9" s="17"/>
      <c r="C9" s="17"/>
      <c r="D9" s="17"/>
      <c r="E9" s="17"/>
      <c r="F9" s="17"/>
      <c r="G9" s="17"/>
      <c r="H9" s="17"/>
      <c r="I9" s="17"/>
    </row>
    <row r="10" spans="1:9" ht="15" customHeight="1" thickBot="1">
      <c r="A10" s="22"/>
      <c r="B10" s="17"/>
      <c r="C10" s="17"/>
      <c r="D10" s="17"/>
      <c r="E10" s="17"/>
      <c r="F10" s="17"/>
      <c r="G10" s="17"/>
      <c r="H10" s="17"/>
      <c r="I10" s="17"/>
    </row>
    <row r="11" spans="1:9" ht="27" customHeight="1" thickBot="1">
      <c r="A11" s="37" t="s">
        <v>63</v>
      </c>
      <c r="B11" s="38" t="s">
        <v>64</v>
      </c>
      <c r="C11" s="39" t="s">
        <v>1</v>
      </c>
      <c r="D11" s="40" t="s">
        <v>6</v>
      </c>
      <c r="E11" s="38" t="s">
        <v>60</v>
      </c>
      <c r="F11" s="39" t="s">
        <v>3</v>
      </c>
      <c r="G11" s="41" t="s">
        <v>9</v>
      </c>
      <c r="H11" s="42" t="s">
        <v>65</v>
      </c>
      <c r="I11" s="43" t="s">
        <v>4</v>
      </c>
    </row>
    <row r="12" spans="1:9" s="63" customFormat="1" ht="13.5" thickBot="1">
      <c r="A12" s="56">
        <v>1</v>
      </c>
      <c r="B12" s="84">
        <v>64</v>
      </c>
      <c r="C12" s="85" t="s">
        <v>276</v>
      </c>
      <c r="D12" s="57" t="s">
        <v>5</v>
      </c>
      <c r="E12" s="57">
        <v>1999</v>
      </c>
      <c r="F12" s="58" t="s">
        <v>277</v>
      </c>
      <c r="G12" s="86" t="str">
        <f aca="true" t="shared" si="0" ref="G12:G24">IF($D12="m",IF($E$1-$E12&gt;19,IF($E$1-$E12&lt;40,"A",IF($E$1-$E12&gt;49,IF($E$1-$E12&gt;59,"D","C"),"B")),"JM"),IF($E$1-$E12&gt;19,IF($E$1-$E12&lt;35,"E","F"),"JŽ"))</f>
        <v>JM</v>
      </c>
      <c r="H12" s="86">
        <f>COUNTIF($G$12:$G12,$G12)</f>
        <v>1</v>
      </c>
      <c r="I12" s="61">
        <v>0.00644675925925926</v>
      </c>
    </row>
    <row r="13" spans="1:9" s="77" customFormat="1" ht="13.5" thickBot="1">
      <c r="A13" s="71">
        <v>2</v>
      </c>
      <c r="B13" s="78">
        <v>53</v>
      </c>
      <c r="C13" s="79" t="s">
        <v>271</v>
      </c>
      <c r="D13" s="72" t="s">
        <v>5</v>
      </c>
      <c r="E13" s="72">
        <v>1999</v>
      </c>
      <c r="F13" s="73" t="s">
        <v>11</v>
      </c>
      <c r="G13" s="80" t="str">
        <f t="shared" si="0"/>
        <v>JM</v>
      </c>
      <c r="H13" s="80">
        <f>COUNTIF($G$12:$G13,$G13)</f>
        <v>2</v>
      </c>
      <c r="I13" s="76">
        <v>0.007476851851851853</v>
      </c>
    </row>
    <row r="14" spans="1:9" s="70" customFormat="1" ht="13.5" thickBot="1">
      <c r="A14" s="64">
        <v>3</v>
      </c>
      <c r="B14" s="81">
        <v>79</v>
      </c>
      <c r="C14" s="82" t="s">
        <v>101</v>
      </c>
      <c r="D14" s="65" t="s">
        <v>5</v>
      </c>
      <c r="E14" s="65">
        <v>2001</v>
      </c>
      <c r="F14" s="66" t="s">
        <v>11</v>
      </c>
      <c r="G14" s="83" t="str">
        <f t="shared" si="0"/>
        <v>JM</v>
      </c>
      <c r="H14" s="83">
        <f>COUNTIF($G$12:$G14,$G14)</f>
        <v>3</v>
      </c>
      <c r="I14" s="69">
        <v>0.007650462962962963</v>
      </c>
    </row>
    <row r="15" spans="1:9" ht="13.5" thickBot="1">
      <c r="A15" s="7">
        <v>4</v>
      </c>
      <c r="B15" s="2">
        <v>60</v>
      </c>
      <c r="C15" s="4" t="s">
        <v>275</v>
      </c>
      <c r="D15" s="3" t="s">
        <v>5</v>
      </c>
      <c r="E15" s="3">
        <v>2001</v>
      </c>
      <c r="F15" s="5" t="s">
        <v>103</v>
      </c>
      <c r="G15" s="8" t="str">
        <f t="shared" si="0"/>
        <v>JM</v>
      </c>
      <c r="H15" s="8">
        <f>COUNTIF($G$12:$G15,$G15)</f>
        <v>4</v>
      </c>
      <c r="I15" s="6">
        <v>0.007881944444444443</v>
      </c>
    </row>
    <row r="16" spans="1:9" ht="13.5" thickBot="1">
      <c r="A16" s="7">
        <v>5</v>
      </c>
      <c r="B16" s="2">
        <v>99</v>
      </c>
      <c r="C16" s="4" t="s">
        <v>270</v>
      </c>
      <c r="D16" s="3" t="s">
        <v>5</v>
      </c>
      <c r="E16" s="3">
        <v>2002</v>
      </c>
      <c r="F16" s="5" t="s">
        <v>11</v>
      </c>
      <c r="G16" s="8" t="str">
        <f t="shared" si="0"/>
        <v>JM</v>
      </c>
      <c r="H16" s="8">
        <f>COUNTIF($G$12:$G16,$G16)</f>
        <v>5</v>
      </c>
      <c r="I16" s="6">
        <v>0.008032407407407407</v>
      </c>
    </row>
    <row r="17" spans="1:9" ht="13.5" thickBot="1">
      <c r="A17" s="7">
        <v>6</v>
      </c>
      <c r="B17" s="2">
        <v>57</v>
      </c>
      <c r="C17" s="4" t="s">
        <v>273</v>
      </c>
      <c r="D17" s="3" t="s">
        <v>5</v>
      </c>
      <c r="E17" s="3">
        <v>2002</v>
      </c>
      <c r="F17" s="5" t="s">
        <v>11</v>
      </c>
      <c r="G17" s="8" t="str">
        <f t="shared" si="0"/>
        <v>JM</v>
      </c>
      <c r="H17" s="8">
        <f>COUNTIF($G$12:$G17,$G17)</f>
        <v>6</v>
      </c>
      <c r="I17" s="6">
        <v>0.00866898148148148</v>
      </c>
    </row>
    <row r="18" spans="1:9" ht="13.5" thickBot="1">
      <c r="A18" s="7">
        <v>7</v>
      </c>
      <c r="B18" s="2">
        <v>58</v>
      </c>
      <c r="C18" s="4" t="s">
        <v>280</v>
      </c>
      <c r="D18" s="3" t="s">
        <v>5</v>
      </c>
      <c r="E18" s="3">
        <v>2002</v>
      </c>
      <c r="F18" s="5" t="s">
        <v>11</v>
      </c>
      <c r="G18" s="8" t="str">
        <f t="shared" si="0"/>
        <v>JM</v>
      </c>
      <c r="H18" s="8">
        <f>COUNTIF($G$12:$G18,$G18)</f>
        <v>7</v>
      </c>
      <c r="I18" s="6">
        <v>0.008981481481481481</v>
      </c>
    </row>
    <row r="19" spans="1:9" ht="13.5" thickBot="1">
      <c r="A19" s="7">
        <v>8</v>
      </c>
      <c r="B19" s="2">
        <v>59</v>
      </c>
      <c r="C19" s="4" t="s">
        <v>274</v>
      </c>
      <c r="D19" s="3" t="s">
        <v>5</v>
      </c>
      <c r="E19" s="3">
        <v>1997</v>
      </c>
      <c r="F19" s="5" t="s">
        <v>11</v>
      </c>
      <c r="G19" s="8" t="str">
        <f t="shared" si="0"/>
        <v>JM</v>
      </c>
      <c r="H19" s="8">
        <f>COUNTIF($G$12:$G19,$G19)</f>
        <v>8</v>
      </c>
      <c r="I19" s="6">
        <v>0.009143518518518518</v>
      </c>
    </row>
    <row r="20" spans="1:9" ht="13.5" thickBot="1">
      <c r="A20" s="7">
        <v>9</v>
      </c>
      <c r="B20" s="2">
        <v>51</v>
      </c>
      <c r="C20" s="4" t="s">
        <v>269</v>
      </c>
      <c r="D20" s="3" t="s">
        <v>5</v>
      </c>
      <c r="E20" s="3">
        <v>2002</v>
      </c>
      <c r="F20" s="5" t="s">
        <v>11</v>
      </c>
      <c r="G20" s="8" t="str">
        <f t="shared" si="0"/>
        <v>JM</v>
      </c>
      <c r="H20" s="8">
        <f>COUNTIF($G$12:$G20,$G20)</f>
        <v>9</v>
      </c>
      <c r="I20" s="6">
        <v>0.009768518518518518</v>
      </c>
    </row>
    <row r="21" spans="1:9" ht="13.5" thickBot="1">
      <c r="A21" s="7">
        <v>10</v>
      </c>
      <c r="B21" s="2">
        <v>91</v>
      </c>
      <c r="C21" s="4" t="s">
        <v>42</v>
      </c>
      <c r="D21" s="3" t="s">
        <v>5</v>
      </c>
      <c r="E21" s="3">
        <v>1936</v>
      </c>
      <c r="F21" s="5" t="s">
        <v>15</v>
      </c>
      <c r="G21" s="8" t="str">
        <f t="shared" si="0"/>
        <v>D</v>
      </c>
      <c r="H21" s="8">
        <f>COUNTIF($G$12:$G21,$G21)</f>
        <v>1</v>
      </c>
      <c r="I21" s="6">
        <v>0.01318287037037037</v>
      </c>
    </row>
    <row r="22" spans="1:9" ht="13.5" thickBot="1">
      <c r="A22" s="7">
        <v>11</v>
      </c>
      <c r="B22" s="2">
        <v>96</v>
      </c>
      <c r="C22" s="4" t="s">
        <v>278</v>
      </c>
      <c r="D22" s="3" t="s">
        <v>5</v>
      </c>
      <c r="E22" s="3">
        <v>2000</v>
      </c>
      <c r="F22" s="5" t="s">
        <v>11</v>
      </c>
      <c r="G22" s="8" t="str">
        <f t="shared" si="0"/>
        <v>JM</v>
      </c>
      <c r="H22" s="8">
        <f>COUNTIF($G$12:$G22,$G22)</f>
        <v>10</v>
      </c>
      <c r="I22" s="51" t="s">
        <v>284</v>
      </c>
    </row>
    <row r="23" spans="1:9" ht="13.5" thickBot="1">
      <c r="A23" s="7">
        <v>12</v>
      </c>
      <c r="B23" s="2">
        <v>55</v>
      </c>
      <c r="C23" s="4" t="s">
        <v>272</v>
      </c>
      <c r="D23" s="3" t="s">
        <v>5</v>
      </c>
      <c r="E23" s="3">
        <v>1999</v>
      </c>
      <c r="F23" s="5" t="s">
        <v>11</v>
      </c>
      <c r="G23" s="8" t="str">
        <f t="shared" si="0"/>
        <v>JM</v>
      </c>
      <c r="H23" s="8">
        <f>COUNTIF($G$12:$G23,$G23)</f>
        <v>11</v>
      </c>
      <c r="I23" s="51" t="s">
        <v>284</v>
      </c>
    </row>
    <row r="24" spans="1:9" ht="12.75">
      <c r="A24" s="7">
        <v>13</v>
      </c>
      <c r="B24" s="2">
        <v>54</v>
      </c>
      <c r="C24" s="4" t="s">
        <v>279</v>
      </c>
      <c r="D24" s="3" t="s">
        <v>5</v>
      </c>
      <c r="E24" s="3">
        <v>2000</v>
      </c>
      <c r="F24" s="5" t="s">
        <v>11</v>
      </c>
      <c r="G24" s="8" t="str">
        <f t="shared" si="0"/>
        <v>JM</v>
      </c>
      <c r="H24" s="8">
        <f>COUNTIF($G$12:$G24,$G24)</f>
        <v>12</v>
      </c>
      <c r="I24" s="51" t="s">
        <v>284</v>
      </c>
    </row>
    <row r="25" spans="1:9" ht="12.75">
      <c r="A25" s="11"/>
      <c r="B25" s="12"/>
      <c r="C25" s="13"/>
      <c r="D25" s="14"/>
      <c r="E25" s="14"/>
      <c r="F25" s="15"/>
      <c r="G25" s="11"/>
      <c r="H25" s="11"/>
      <c r="I25" s="16"/>
    </row>
    <row r="26" spans="1:9" ht="12.75">
      <c r="A26" s="11"/>
      <c r="B26" s="12"/>
      <c r="C26" s="13"/>
      <c r="D26" s="14"/>
      <c r="E26" s="14"/>
      <c r="F26" s="15"/>
      <c r="G26" s="11"/>
      <c r="H26" s="11"/>
      <c r="I26" s="16"/>
    </row>
    <row r="27" spans="1:9" ht="16.5" customHeight="1">
      <c r="A27" s="11" t="s">
        <v>59</v>
      </c>
      <c r="B27" s="12"/>
      <c r="C27" s="13"/>
      <c r="D27" s="14"/>
      <c r="E27" s="14"/>
      <c r="F27" s="15"/>
      <c r="G27" s="11"/>
      <c r="H27" s="11"/>
      <c r="I27" s="16"/>
    </row>
    <row r="28" spans="1:9" ht="12.75" customHeight="1" thickBot="1">
      <c r="A28" s="11"/>
      <c r="B28" s="12"/>
      <c r="C28" s="13"/>
      <c r="D28" s="14"/>
      <c r="E28" s="14"/>
      <c r="F28" s="15"/>
      <c r="G28" s="11"/>
      <c r="H28" s="11"/>
      <c r="I28" s="16"/>
    </row>
    <row r="29" spans="1:9" ht="27" customHeight="1" thickBot="1">
      <c r="A29" s="37" t="s">
        <v>63</v>
      </c>
      <c r="B29" s="38" t="s">
        <v>64</v>
      </c>
      <c r="C29" s="39" t="s">
        <v>1</v>
      </c>
      <c r="D29" s="40" t="s">
        <v>6</v>
      </c>
      <c r="E29" s="38" t="s">
        <v>60</v>
      </c>
      <c r="F29" s="39" t="s">
        <v>3</v>
      </c>
      <c r="G29" s="41" t="s">
        <v>9</v>
      </c>
      <c r="H29" s="42" t="s">
        <v>65</v>
      </c>
      <c r="I29" s="43" t="s">
        <v>4</v>
      </c>
    </row>
    <row r="30" spans="1:9" s="63" customFormat="1" ht="13.5" thickBot="1">
      <c r="A30" s="56">
        <v>1</v>
      </c>
      <c r="B30" s="84">
        <v>63</v>
      </c>
      <c r="C30" s="85" t="s">
        <v>268</v>
      </c>
      <c r="D30" s="57" t="s">
        <v>20</v>
      </c>
      <c r="E30" s="57">
        <v>1996</v>
      </c>
      <c r="F30" s="58" t="s">
        <v>10</v>
      </c>
      <c r="G30" s="86" t="str">
        <f>IF($D30="m",IF($E$1-$E30&gt;19,IF($E$1-$E30&lt;40,"A",IF($E$1-$E30&gt;49,IF($E$1-$E30&gt;59,"D","C"),"B")),"JM"),IF($E$1-$E30&gt;19,IF($E$1-$E30&lt;35,"E","F"),"JŽ"))</f>
        <v>JŽ</v>
      </c>
      <c r="H30" s="86">
        <f>COUNTIF($G$12:$G30,$G30)</f>
        <v>1</v>
      </c>
      <c r="I30" s="61">
        <v>0.008020833333333333</v>
      </c>
    </row>
    <row r="31" spans="1:9" s="77" customFormat="1" ht="13.5" thickBot="1">
      <c r="A31" s="71">
        <v>2</v>
      </c>
      <c r="B31" s="78">
        <v>52</v>
      </c>
      <c r="C31" s="79" t="s">
        <v>102</v>
      </c>
      <c r="D31" s="72" t="s">
        <v>20</v>
      </c>
      <c r="E31" s="72">
        <v>1991</v>
      </c>
      <c r="F31" s="73" t="s">
        <v>19</v>
      </c>
      <c r="G31" s="80" t="str">
        <f>IF($D31="m",IF($E$1-$E31&gt;19,IF($E$1-$E31&lt;40,"A",IF($E$1-$E31&gt;49,IF($E$1-$E31&gt;59,"D","C"),"B")),"JM"),IF($E$1-$E31&gt;19,IF($E$1-$E31&lt;35,"E","F"),"JŽ"))</f>
        <v>E</v>
      </c>
      <c r="H31" s="80">
        <f>COUNTIF($G$12:$G31,$G31)</f>
        <v>1</v>
      </c>
      <c r="I31" s="76">
        <v>0.008043981481481482</v>
      </c>
    </row>
    <row r="32" spans="1:9" s="70" customFormat="1" ht="13.5" thickBot="1">
      <c r="A32" s="64">
        <v>3</v>
      </c>
      <c r="B32" s="81">
        <v>55</v>
      </c>
      <c r="C32" s="82" t="s">
        <v>54</v>
      </c>
      <c r="D32" s="65" t="s">
        <v>20</v>
      </c>
      <c r="E32" s="65">
        <v>2001</v>
      </c>
      <c r="F32" s="66" t="s">
        <v>19</v>
      </c>
      <c r="G32" s="83" t="str">
        <f>IF($D32="m",IF($E$1-$E32&gt;19,IF($E$1-$E32&lt;40,"A",IF($E$1-$E32&gt;49,IF($E$1-$E32&gt;59,"D","C"),"B")),"JM"),IF($E$1-$E32&gt;19,IF($E$1-$E32&lt;35,"E","F"),"JŽ"))</f>
        <v>JŽ</v>
      </c>
      <c r="H32" s="83">
        <f>COUNTIF($G$12:$G32,$G32)</f>
        <v>2</v>
      </c>
      <c r="I32" s="69">
        <v>0.008344907407407409</v>
      </c>
    </row>
    <row r="33" spans="1:9" ht="13.5" thickBot="1">
      <c r="A33" s="7">
        <v>4</v>
      </c>
      <c r="B33" s="2">
        <v>61</v>
      </c>
      <c r="C33" s="4" t="s">
        <v>55</v>
      </c>
      <c r="D33" s="3" t="s">
        <v>20</v>
      </c>
      <c r="E33" s="3">
        <v>1998</v>
      </c>
      <c r="F33" s="5" t="s">
        <v>103</v>
      </c>
      <c r="G33" s="8" t="str">
        <f>IF($D33="m",IF($E$1-$E33&gt;19,IF($E$1-$E33&lt;40,"A",IF($E$1-$E33&gt;49,IF($E$1-$E33&gt;59,"D","C"),"B")),"JM"),IF($E$1-$E33&gt;19,IF($E$1-$E33&lt;35,"E","F"),"JŽ"))</f>
        <v>JŽ</v>
      </c>
      <c r="H33" s="8">
        <f>COUNTIF($G$12:$G33,$G33)</f>
        <v>3</v>
      </c>
      <c r="I33" s="6">
        <v>0.009166666666666667</v>
      </c>
    </row>
    <row r="34" spans="1:9" ht="12.75">
      <c r="A34" s="7">
        <v>5</v>
      </c>
      <c r="B34" s="2">
        <v>62</v>
      </c>
      <c r="C34" s="4" t="s">
        <v>56</v>
      </c>
      <c r="D34" s="3" t="s">
        <v>20</v>
      </c>
      <c r="E34" s="3">
        <v>1999</v>
      </c>
      <c r="F34" s="5" t="s">
        <v>103</v>
      </c>
      <c r="G34" s="8" t="str">
        <f>IF($D34="m",IF($E$1-$E34&gt;19,IF($E$1-$E34&lt;40,"A",IF($E$1-$E34&gt;49,IF($E$1-$E34&gt;59,"D","C"),"B")),"JM"),IF($E$1-$E34&gt;19,IF($E$1-$E34&lt;35,"E","F"),"JŽ"))</f>
        <v>JŽ</v>
      </c>
      <c r="H34" s="8">
        <f>COUNTIF($G$12:$G34,$G34)</f>
        <v>4</v>
      </c>
      <c r="I34" s="6">
        <v>0.009421296296296296</v>
      </c>
    </row>
    <row r="35" ht="48" customHeight="1"/>
    <row r="36" spans="1:4" ht="12.75">
      <c r="A36" s="21" t="s">
        <v>61</v>
      </c>
      <c r="B36" s="21"/>
      <c r="C36" s="21"/>
      <c r="D36" s="21"/>
    </row>
    <row r="37" spans="1:3" ht="12.75">
      <c r="A37" s="91" t="s">
        <v>62</v>
      </c>
      <c r="B37" s="91"/>
      <c r="C37" s="91"/>
    </row>
  </sheetData>
  <sheetProtection/>
  <mergeCells count="4">
    <mergeCell ref="A3:I3"/>
    <mergeCell ref="A5:H5"/>
    <mergeCell ref="A7:I7"/>
    <mergeCell ref="A37:C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A2" sqref="A2:I4"/>
    </sheetView>
  </sheetViews>
  <sheetFormatPr defaultColWidth="9.140625" defaultRowHeight="12.75"/>
  <cols>
    <col min="1" max="1" width="4.8515625" style="9" customWidth="1"/>
    <col min="2" max="2" width="5.57421875" style="27" customWidth="1"/>
    <col min="3" max="3" width="20.00390625" style="53" customWidth="1"/>
    <col min="4" max="4" width="3.8515625" style="27" customWidth="1"/>
    <col min="5" max="5" width="8.7109375" style="27" customWidth="1"/>
    <col min="6" max="6" width="23.140625" style="18" customWidth="1"/>
    <col min="7" max="7" width="6.57421875" style="27" customWidth="1"/>
    <col min="8" max="8" width="5.8515625" style="27" customWidth="1"/>
    <col min="9" max="9" width="10.28125" style="1" customWidth="1"/>
    <col min="10" max="16384" width="8.8515625" style="10" customWidth="1"/>
  </cols>
  <sheetData>
    <row r="1" spans="4:5" ht="1.5" customHeight="1">
      <c r="D1" s="27" t="s">
        <v>7</v>
      </c>
      <c r="E1" s="27">
        <v>2014</v>
      </c>
    </row>
    <row r="2" spans="1:9" s="52" customFormat="1" ht="27" customHeight="1">
      <c r="A2" s="117" t="s">
        <v>105</v>
      </c>
      <c r="B2" s="118"/>
      <c r="C2" s="118"/>
      <c r="D2" s="118"/>
      <c r="E2" s="118"/>
      <c r="F2" s="118"/>
      <c r="G2" s="118"/>
      <c r="H2" s="118"/>
      <c r="I2" s="118"/>
    </row>
    <row r="3" spans="1:9" ht="6" customHeight="1">
      <c r="A3" s="33"/>
      <c r="B3" s="115"/>
      <c r="C3" s="115"/>
      <c r="D3" s="115"/>
      <c r="E3" s="115"/>
      <c r="F3" s="35"/>
      <c r="G3" s="115"/>
      <c r="H3" s="115"/>
      <c r="I3" s="34"/>
    </row>
    <row r="4" spans="1:9" ht="12.75" customHeight="1">
      <c r="A4" s="119" t="s">
        <v>106</v>
      </c>
      <c r="B4" s="119"/>
      <c r="C4" s="119"/>
      <c r="D4" s="119"/>
      <c r="E4" s="119"/>
      <c r="F4" s="119"/>
      <c r="G4" s="119"/>
      <c r="H4" s="119"/>
      <c r="I4" s="34"/>
    </row>
    <row r="5" spans="1:9" ht="0.75" customHeight="1" thickBot="1">
      <c r="A5" s="120"/>
      <c r="B5" s="120"/>
      <c r="C5" s="120"/>
      <c r="D5" s="120"/>
      <c r="E5" s="120"/>
      <c r="F5" s="120"/>
      <c r="G5" s="120"/>
      <c r="H5" s="120"/>
      <c r="I5" s="120"/>
    </row>
    <row r="6" spans="1:9" ht="24.75" customHeight="1" thickBot="1">
      <c r="A6" s="37" t="s">
        <v>0</v>
      </c>
      <c r="B6" s="111" t="s">
        <v>8</v>
      </c>
      <c r="C6" s="112" t="s">
        <v>1</v>
      </c>
      <c r="D6" s="101" t="s">
        <v>6</v>
      </c>
      <c r="E6" s="111" t="s">
        <v>2</v>
      </c>
      <c r="F6" s="39" t="s">
        <v>3</v>
      </c>
      <c r="G6" s="113" t="s">
        <v>9</v>
      </c>
      <c r="H6" s="114" t="s">
        <v>104</v>
      </c>
      <c r="I6" s="43" t="s">
        <v>4</v>
      </c>
    </row>
    <row r="7" spans="1:9" s="109" customFormat="1" ht="12.75" customHeight="1" thickBot="1">
      <c r="A7" s="56">
        <v>1</v>
      </c>
      <c r="B7" s="57">
        <v>14</v>
      </c>
      <c r="C7" s="58" t="s">
        <v>120</v>
      </c>
      <c r="D7" s="57" t="s">
        <v>5</v>
      </c>
      <c r="E7" s="57">
        <v>1986</v>
      </c>
      <c r="F7" s="59" t="s">
        <v>121</v>
      </c>
      <c r="G7" s="60" t="str">
        <f>IF($D7="m",IF($E$1-$E7&gt;19,IF($E$1-$E7&lt;40,"A",IF($E$1-$E7&gt;49,IF($E$1-$E7&gt;59,"D","C"),"B")),"JM"),IF($E$1-$E7&gt;19,IF($E$1-$E7&lt;35,"E","F"),"JŽ"))</f>
        <v>A</v>
      </c>
      <c r="H7" s="60">
        <f>COUNTIF($G$7:$G7,$G7)</f>
        <v>1</v>
      </c>
      <c r="I7" s="61">
        <v>0.02079861111111111</v>
      </c>
    </row>
    <row r="8" spans="1:9" s="108" customFormat="1" ht="12.75" customHeight="1" thickBot="1">
      <c r="A8" s="71">
        <v>2</v>
      </c>
      <c r="B8" s="72">
        <v>18</v>
      </c>
      <c r="C8" s="73" t="s">
        <v>122</v>
      </c>
      <c r="D8" s="72" t="s">
        <v>5</v>
      </c>
      <c r="E8" s="72">
        <v>1983</v>
      </c>
      <c r="F8" s="74" t="s">
        <v>121</v>
      </c>
      <c r="G8" s="75" t="str">
        <f>IF($D8="m",IF($E$1-$E8&gt;19,IF($E$1-$E8&lt;40,"A",IF($E$1-$E8&gt;49,IF($E$1-$E8&gt;59,"D","C"),"B")),"JM"),IF($E$1-$E8&gt;19,IF($E$1-$E8&lt;35,"E","F"),"JŽ"))</f>
        <v>A</v>
      </c>
      <c r="H8" s="75">
        <f>COUNTIF($G$7:$G8,$G8)</f>
        <v>2</v>
      </c>
      <c r="I8" s="76">
        <v>0.02193287037037037</v>
      </c>
    </row>
    <row r="9" spans="1:9" s="102" customFormat="1" ht="12.75" customHeight="1" thickBot="1">
      <c r="A9" s="64">
        <v>3</v>
      </c>
      <c r="B9" s="65">
        <v>3</v>
      </c>
      <c r="C9" s="66" t="s">
        <v>107</v>
      </c>
      <c r="D9" s="65" t="s">
        <v>5</v>
      </c>
      <c r="E9" s="65">
        <v>1990</v>
      </c>
      <c r="F9" s="67" t="s">
        <v>43</v>
      </c>
      <c r="G9" s="68" t="str">
        <f>IF($D9="m",IF($E$1-$E9&gt;19,IF($E$1-$E9&lt;40,"A",IF($E$1-$E9&gt;49,IF($E$1-$E9&gt;59,"D","C"),"B")),"JM"),IF($E$1-$E9&gt;19,IF($E$1-$E9&lt;35,"E","F"),"JŽ"))</f>
        <v>A</v>
      </c>
      <c r="H9" s="68">
        <f>COUNTIF($G$7:$G9,$G9)</f>
        <v>3</v>
      </c>
      <c r="I9" s="69">
        <v>0.022037037037037036</v>
      </c>
    </row>
    <row r="10" spans="1:9" ht="12.75" customHeight="1" thickBot="1">
      <c r="A10" s="44">
        <v>4</v>
      </c>
      <c r="B10" s="3">
        <v>5</v>
      </c>
      <c r="C10" s="5" t="s">
        <v>31</v>
      </c>
      <c r="D10" s="3" t="s">
        <v>5</v>
      </c>
      <c r="E10" s="3">
        <v>1992</v>
      </c>
      <c r="F10" s="20" t="s">
        <v>66</v>
      </c>
      <c r="G10" s="29" t="str">
        <f>IF($D10="m",IF($E$1-$E10&gt;19,IF($E$1-$E10&lt;40,"A",IF($E$1-$E10&gt;49,IF($E$1-$E10&gt;59,"D","C"),"B")),"JM"),IF($E$1-$E10&gt;19,IF($E$1-$E10&lt;35,"E","F"),"JŽ"))</f>
        <v>A</v>
      </c>
      <c r="H10" s="29">
        <f>COUNTIF($G$7:$G10,$G10)</f>
        <v>4</v>
      </c>
      <c r="I10" s="6">
        <v>0.02309027777777778</v>
      </c>
    </row>
    <row r="11" spans="1:9" ht="12.75" customHeight="1" thickBot="1">
      <c r="A11" s="44">
        <v>5</v>
      </c>
      <c r="B11" s="3">
        <v>79</v>
      </c>
      <c r="C11" s="5" t="s">
        <v>189</v>
      </c>
      <c r="D11" s="3" t="s">
        <v>5</v>
      </c>
      <c r="E11" s="3">
        <v>1980</v>
      </c>
      <c r="F11" s="20" t="s">
        <v>190</v>
      </c>
      <c r="G11" s="29" t="str">
        <f>IF($D11="m",IF($E$1-$E11&gt;19,IF($E$1-$E11&lt;40,"A",IF($E$1-$E11&gt;49,IF($E$1-$E11&gt;59,"D","C"),"B")),"JM"),IF($E$1-$E11&gt;19,IF($E$1-$E11&lt;35,"E","F"),"JŽ"))</f>
        <v>A</v>
      </c>
      <c r="H11" s="29">
        <f>COUNTIF($G$7:$G11,$G11)</f>
        <v>5</v>
      </c>
      <c r="I11" s="6">
        <v>0.023287037037037037</v>
      </c>
    </row>
    <row r="12" spans="1:9" ht="12.75" customHeight="1" thickBot="1">
      <c r="A12" s="44"/>
      <c r="B12" s="3"/>
      <c r="C12" s="5"/>
      <c r="D12" s="3"/>
      <c r="E12" s="3"/>
      <c r="F12" s="20"/>
      <c r="G12" s="29"/>
      <c r="H12" s="29"/>
      <c r="I12" s="6"/>
    </row>
    <row r="13" spans="1:9" s="110" customFormat="1" ht="12.75" customHeight="1" thickBot="1">
      <c r="A13" s="56">
        <v>1</v>
      </c>
      <c r="B13" s="57">
        <v>2</v>
      </c>
      <c r="C13" s="58" t="s">
        <v>30</v>
      </c>
      <c r="D13" s="57" t="s">
        <v>5</v>
      </c>
      <c r="E13" s="57">
        <v>1968</v>
      </c>
      <c r="F13" s="59" t="s">
        <v>43</v>
      </c>
      <c r="G13" s="60" t="str">
        <f>IF($D13="m",IF($E$1-$E13&gt;19,IF($E$1-$E13&lt;40,"A",IF($E$1-$E13&gt;49,IF($E$1-$E13&gt;59,"D","C"),"B")),"JM"),IF($E$1-$E13&gt;19,IF($E$1-$E13&lt;35,"E","F"),"JŽ"))</f>
        <v>B</v>
      </c>
      <c r="H13" s="60">
        <f>COUNTIF($G$7:$G13,$G13)</f>
        <v>1</v>
      </c>
      <c r="I13" s="61">
        <v>0.02298611111111111</v>
      </c>
    </row>
    <row r="14" spans="1:9" s="108" customFormat="1" ht="12.75" customHeight="1" thickBot="1">
      <c r="A14" s="71">
        <v>2</v>
      </c>
      <c r="B14" s="72">
        <v>43</v>
      </c>
      <c r="C14" s="73" t="s">
        <v>149</v>
      </c>
      <c r="D14" s="72" t="s">
        <v>5</v>
      </c>
      <c r="E14" s="72">
        <v>1974</v>
      </c>
      <c r="F14" s="74" t="s">
        <v>150</v>
      </c>
      <c r="G14" s="75" t="str">
        <f>IF($D14="m",IF($E$1-$E14&gt;19,IF($E$1-$E14&lt;40,"A",IF($E$1-$E14&gt;49,IF($E$1-$E14&gt;59,"D","C"),"B")),"JM"),IF($E$1-$E14&gt;19,IF($E$1-$E14&lt;35,"E","F"),"JŽ"))</f>
        <v>B</v>
      </c>
      <c r="H14" s="75">
        <f>COUNTIF($G$7:$G14,$G14)</f>
        <v>2</v>
      </c>
      <c r="I14" s="76">
        <v>0.023009259259259257</v>
      </c>
    </row>
    <row r="15" spans="1:9" s="102" customFormat="1" ht="12.75" customHeight="1" thickBot="1">
      <c r="A15" s="64">
        <v>3</v>
      </c>
      <c r="B15" s="65">
        <v>65</v>
      </c>
      <c r="C15" s="66" t="s">
        <v>176</v>
      </c>
      <c r="D15" s="65" t="s">
        <v>5</v>
      </c>
      <c r="E15" s="65">
        <v>1974</v>
      </c>
      <c r="F15" s="67" t="s">
        <v>12</v>
      </c>
      <c r="G15" s="68" t="str">
        <f>IF($D15="m",IF($E$1-$E15&gt;19,IF($E$1-$E15&lt;40,"A",IF($E$1-$E15&gt;49,IF($E$1-$E15&gt;59,"D","C"),"B")),"JM"),IF($E$1-$E15&gt;19,IF($E$1-$E15&lt;35,"E","F"),"JŽ"))</f>
        <v>B</v>
      </c>
      <c r="H15" s="68">
        <f>COUNTIF($G$7:$G15,$G15)</f>
        <v>3</v>
      </c>
      <c r="I15" s="69">
        <v>0.023587962962962963</v>
      </c>
    </row>
    <row r="16" spans="1:9" ht="12.75" customHeight="1" thickBot="1">
      <c r="A16" s="7">
        <v>4</v>
      </c>
      <c r="B16" s="3">
        <v>42</v>
      </c>
      <c r="C16" s="5" t="s">
        <v>148</v>
      </c>
      <c r="D16" s="3" t="s">
        <v>5</v>
      </c>
      <c r="E16" s="3">
        <v>1966</v>
      </c>
      <c r="F16" s="20" t="s">
        <v>147</v>
      </c>
      <c r="G16" s="29" t="str">
        <f>IF($D16="m",IF($E$1-$E16&gt;19,IF($E$1-$E16&lt;40,"A",IF($E$1-$E16&gt;49,IF($E$1-$E16&gt;59,"D","C"),"B")),"JM"),IF($E$1-$E16&gt;19,IF($E$1-$E16&lt;35,"E","F"),"JŽ"))</f>
        <v>B</v>
      </c>
      <c r="H16" s="29">
        <f>COUNTIF($G$7:$G16,$G16)</f>
        <v>4</v>
      </c>
      <c r="I16" s="6">
        <v>0.02515046296296296</v>
      </c>
    </row>
    <row r="17" spans="1:9" ht="12.75" customHeight="1" thickBot="1">
      <c r="A17" s="7"/>
      <c r="B17" s="3"/>
      <c r="C17" s="5"/>
      <c r="D17" s="3"/>
      <c r="E17" s="3"/>
      <c r="F17" s="20"/>
      <c r="G17" s="29"/>
      <c r="H17" s="29"/>
      <c r="I17" s="6"/>
    </row>
    <row r="18" spans="1:9" s="110" customFormat="1" ht="12.75" customHeight="1" thickBot="1">
      <c r="A18" s="56">
        <v>1</v>
      </c>
      <c r="B18" s="57">
        <v>209</v>
      </c>
      <c r="C18" s="58" t="s">
        <v>100</v>
      </c>
      <c r="D18" s="57" t="s">
        <v>5</v>
      </c>
      <c r="E18" s="57">
        <v>1964</v>
      </c>
      <c r="F18" s="59" t="s">
        <v>207</v>
      </c>
      <c r="G18" s="60" t="str">
        <f aca="true" t="shared" si="0" ref="G18:G46">IF($D18="m",IF($E$1-$E18&gt;19,IF($E$1-$E18&lt;40,"A",IF($E$1-$E18&gt;49,IF($E$1-$E18&gt;59,"D","C"),"B")),"JM"),IF($E$1-$E18&gt;19,IF($E$1-$E18&lt;35,"E","F"),"JŽ"))</f>
        <v>C</v>
      </c>
      <c r="H18" s="60">
        <f>COUNTIF($G$7:$G18,$G18)</f>
        <v>1</v>
      </c>
      <c r="I18" s="61">
        <v>0.024548611111111115</v>
      </c>
    </row>
    <row r="19" spans="1:9" s="108" customFormat="1" ht="12.75" customHeight="1" thickBot="1">
      <c r="A19" s="71">
        <v>2</v>
      </c>
      <c r="B19" s="72">
        <v>8</v>
      </c>
      <c r="C19" s="73" t="s">
        <v>18</v>
      </c>
      <c r="D19" s="72" t="s">
        <v>5</v>
      </c>
      <c r="E19" s="72">
        <v>1961</v>
      </c>
      <c r="F19" s="74" t="s">
        <v>39</v>
      </c>
      <c r="G19" s="75" t="str">
        <f t="shared" si="0"/>
        <v>C</v>
      </c>
      <c r="H19" s="75">
        <f>COUNTIF($G$7:$G19,$G19)</f>
        <v>2</v>
      </c>
      <c r="I19" s="76">
        <v>0.025266203703703704</v>
      </c>
    </row>
    <row r="20" spans="1:9" s="102" customFormat="1" ht="12.75" customHeight="1" thickBot="1">
      <c r="A20" s="64">
        <v>3</v>
      </c>
      <c r="B20" s="65">
        <v>41</v>
      </c>
      <c r="C20" s="66" t="s">
        <v>146</v>
      </c>
      <c r="D20" s="65" t="s">
        <v>5</v>
      </c>
      <c r="E20" s="65">
        <v>1962</v>
      </c>
      <c r="F20" s="67" t="s">
        <v>147</v>
      </c>
      <c r="G20" s="68" t="str">
        <f t="shared" si="0"/>
        <v>C</v>
      </c>
      <c r="H20" s="68">
        <f>COUNTIF($G$7:$G20,$G20)</f>
        <v>3</v>
      </c>
      <c r="I20" s="69">
        <v>0.025486111111111112</v>
      </c>
    </row>
    <row r="21" spans="1:9" ht="12.75" customHeight="1" hidden="1" thickBot="1">
      <c r="A21" s="7">
        <v>25</v>
      </c>
      <c r="B21" s="3">
        <v>212</v>
      </c>
      <c r="C21" s="5" t="s">
        <v>17</v>
      </c>
      <c r="D21" s="3" t="s">
        <v>5</v>
      </c>
      <c r="E21" s="3">
        <v>1962</v>
      </c>
      <c r="F21" s="20" t="s">
        <v>19</v>
      </c>
      <c r="G21" s="29" t="str">
        <f t="shared" si="0"/>
        <v>C</v>
      </c>
      <c r="H21" s="29">
        <f>COUNTIF($G$7:$G21,$G21)</f>
        <v>4</v>
      </c>
      <c r="I21" s="6">
        <v>0.026273148148148153</v>
      </c>
    </row>
    <row r="22" spans="1:9" ht="12.75" customHeight="1" hidden="1" thickBot="1">
      <c r="A22" s="44">
        <v>28</v>
      </c>
      <c r="B22" s="3">
        <v>67</v>
      </c>
      <c r="C22" s="5" t="s">
        <v>177</v>
      </c>
      <c r="D22" s="3" t="s">
        <v>5</v>
      </c>
      <c r="E22" s="3">
        <v>1963</v>
      </c>
      <c r="F22" s="20" t="s">
        <v>34</v>
      </c>
      <c r="G22" s="29" t="str">
        <f t="shared" si="0"/>
        <v>C</v>
      </c>
      <c r="H22" s="29">
        <f>COUNTIF($G$7:$G22,$G22)</f>
        <v>5</v>
      </c>
      <c r="I22" s="6">
        <v>0.02666666666666667</v>
      </c>
    </row>
    <row r="23" spans="1:9" ht="12.75" customHeight="1" hidden="1" thickBot="1">
      <c r="A23" s="44">
        <v>32</v>
      </c>
      <c r="B23" s="3">
        <v>74</v>
      </c>
      <c r="C23" s="5" t="s">
        <v>183</v>
      </c>
      <c r="D23" s="3" t="s">
        <v>5</v>
      </c>
      <c r="E23" s="3">
        <v>1957</v>
      </c>
      <c r="F23" s="20" t="s">
        <v>184</v>
      </c>
      <c r="G23" s="29" t="str">
        <f t="shared" si="0"/>
        <v>C</v>
      </c>
      <c r="H23" s="29">
        <f>COUNTIF($G$7:$G23,$G23)</f>
        <v>6</v>
      </c>
      <c r="I23" s="6">
        <v>0.027071759259259257</v>
      </c>
    </row>
    <row r="24" spans="1:9" ht="12.75" customHeight="1" hidden="1" thickBot="1">
      <c r="A24" s="44">
        <v>34</v>
      </c>
      <c r="B24" s="3">
        <v>22</v>
      </c>
      <c r="C24" s="5" t="s">
        <v>127</v>
      </c>
      <c r="D24" s="3" t="s">
        <v>5</v>
      </c>
      <c r="E24" s="3">
        <v>1959</v>
      </c>
      <c r="F24" s="20" t="s">
        <v>12</v>
      </c>
      <c r="G24" s="29" t="str">
        <f t="shared" si="0"/>
        <v>C</v>
      </c>
      <c r="H24" s="29">
        <f>COUNTIF($G$7:$G24,$G24)</f>
        <v>7</v>
      </c>
      <c r="I24" s="6">
        <v>0.027164351851851853</v>
      </c>
    </row>
    <row r="25" spans="1:9" ht="12.75" customHeight="1" hidden="1" thickBot="1">
      <c r="A25" s="7">
        <v>59</v>
      </c>
      <c r="B25" s="3">
        <v>64</v>
      </c>
      <c r="C25" s="5" t="s">
        <v>35</v>
      </c>
      <c r="D25" s="3" t="s">
        <v>5</v>
      </c>
      <c r="E25" s="3">
        <v>1963</v>
      </c>
      <c r="F25" s="20" t="s">
        <v>36</v>
      </c>
      <c r="G25" s="29" t="str">
        <f t="shared" si="0"/>
        <v>C</v>
      </c>
      <c r="H25" s="29">
        <f>COUNTIF($G$7:$G25,$G25)</f>
        <v>8</v>
      </c>
      <c r="I25" s="6">
        <v>0.029930555555555557</v>
      </c>
    </row>
    <row r="26" spans="1:9" ht="12.75" customHeight="1" hidden="1" thickBot="1">
      <c r="A26" s="44">
        <v>60</v>
      </c>
      <c r="B26" s="3">
        <v>46</v>
      </c>
      <c r="C26" s="5" t="s">
        <v>153</v>
      </c>
      <c r="D26" s="3" t="s">
        <v>5</v>
      </c>
      <c r="E26" s="3">
        <v>1962</v>
      </c>
      <c r="F26" s="20" t="s">
        <v>154</v>
      </c>
      <c r="G26" s="29" t="str">
        <f t="shared" si="0"/>
        <v>C</v>
      </c>
      <c r="H26" s="29">
        <f>COUNTIF($G$7:$G26,$G26)</f>
        <v>9</v>
      </c>
      <c r="I26" s="6">
        <v>0.03005787037037037</v>
      </c>
    </row>
    <row r="27" spans="1:9" ht="12.75" customHeight="1" hidden="1" thickBot="1">
      <c r="A27" s="7">
        <v>63</v>
      </c>
      <c r="B27" s="3">
        <v>277</v>
      </c>
      <c r="C27" s="5" t="s">
        <v>93</v>
      </c>
      <c r="D27" s="3" t="s">
        <v>5</v>
      </c>
      <c r="E27" s="3">
        <v>1958</v>
      </c>
      <c r="F27" s="20" t="s">
        <v>256</v>
      </c>
      <c r="G27" s="29" t="str">
        <f t="shared" si="0"/>
        <v>C</v>
      </c>
      <c r="H27" s="29">
        <f>COUNTIF($G$7:$G27,$G27)</f>
        <v>10</v>
      </c>
      <c r="I27" s="6">
        <v>0.03045138888888889</v>
      </c>
    </row>
    <row r="28" spans="1:9" ht="12.75" customHeight="1" hidden="1" thickBot="1">
      <c r="A28" s="44">
        <v>64</v>
      </c>
      <c r="B28" s="3">
        <v>39</v>
      </c>
      <c r="C28" s="5" t="s">
        <v>71</v>
      </c>
      <c r="D28" s="3" t="s">
        <v>5</v>
      </c>
      <c r="E28" s="3">
        <v>1962</v>
      </c>
      <c r="F28" s="20" t="s">
        <v>72</v>
      </c>
      <c r="G28" s="29" t="str">
        <f t="shared" si="0"/>
        <v>C</v>
      </c>
      <c r="H28" s="29">
        <f>COUNTIF($G$7:$G28,$G28)</f>
        <v>11</v>
      </c>
      <c r="I28" s="6">
        <v>0.030486111111111113</v>
      </c>
    </row>
    <row r="29" spans="1:9" ht="12.75" customHeight="1" hidden="1" thickBot="1">
      <c r="A29" s="44">
        <v>66</v>
      </c>
      <c r="B29" s="3">
        <v>232</v>
      </c>
      <c r="C29" s="5" t="s">
        <v>53</v>
      </c>
      <c r="D29" s="3" t="s">
        <v>5</v>
      </c>
      <c r="E29" s="3">
        <v>1964</v>
      </c>
      <c r="F29" s="20" t="s">
        <v>36</v>
      </c>
      <c r="G29" s="29" t="str">
        <f t="shared" si="0"/>
        <v>C</v>
      </c>
      <c r="H29" s="29">
        <f>COUNTIF($G$7:$G29,$G29)</f>
        <v>12</v>
      </c>
      <c r="I29" s="6">
        <v>0.030821759259259257</v>
      </c>
    </row>
    <row r="30" spans="1:9" ht="12.75" customHeight="1" hidden="1" thickBot="1">
      <c r="A30" s="7">
        <v>69</v>
      </c>
      <c r="B30" s="3">
        <v>215</v>
      </c>
      <c r="C30" s="5" t="s">
        <v>212</v>
      </c>
      <c r="D30" s="3" t="s">
        <v>5</v>
      </c>
      <c r="E30" s="3">
        <v>1959</v>
      </c>
      <c r="F30" s="20" t="s">
        <v>15</v>
      </c>
      <c r="G30" s="29" t="str">
        <f t="shared" si="0"/>
        <v>C</v>
      </c>
      <c r="H30" s="29">
        <f>COUNTIF($G$7:$G30,$G30)</f>
        <v>13</v>
      </c>
      <c r="I30" s="6">
        <v>0.031157407407407408</v>
      </c>
    </row>
    <row r="31" spans="1:9" ht="12.75" customHeight="1" hidden="1" thickBot="1">
      <c r="A31" s="44">
        <v>70</v>
      </c>
      <c r="B31" s="3">
        <v>100</v>
      </c>
      <c r="C31" s="5" t="s">
        <v>21</v>
      </c>
      <c r="D31" s="3" t="s">
        <v>5</v>
      </c>
      <c r="E31" s="3">
        <v>1962</v>
      </c>
      <c r="F31" s="20" t="s">
        <v>15</v>
      </c>
      <c r="G31" s="29" t="str">
        <f t="shared" si="0"/>
        <v>C</v>
      </c>
      <c r="H31" s="29">
        <f>COUNTIF($G$7:$G31,$G31)</f>
        <v>14</v>
      </c>
      <c r="I31" s="6">
        <v>0.03128472222222222</v>
      </c>
    </row>
    <row r="32" spans="1:9" ht="12.75" customHeight="1" hidden="1" thickBot="1">
      <c r="A32" s="7">
        <v>77</v>
      </c>
      <c r="B32" s="45">
        <v>1</v>
      </c>
      <c r="C32" s="54" t="s">
        <v>16</v>
      </c>
      <c r="D32" s="45" t="s">
        <v>5</v>
      </c>
      <c r="E32" s="45">
        <v>1960</v>
      </c>
      <c r="F32" s="46" t="s">
        <v>14</v>
      </c>
      <c r="G32" s="47" t="str">
        <f t="shared" si="0"/>
        <v>C</v>
      </c>
      <c r="H32" s="47">
        <f>COUNTIF($G$7:$G32,$G32)</f>
        <v>15</v>
      </c>
      <c r="I32" s="48">
        <v>0.03193287037037037</v>
      </c>
    </row>
    <row r="33" spans="1:9" ht="12.75" customHeight="1" hidden="1" thickBot="1">
      <c r="A33" s="44">
        <v>82</v>
      </c>
      <c r="B33" s="3">
        <v>9</v>
      </c>
      <c r="C33" s="5" t="s">
        <v>111</v>
      </c>
      <c r="D33" s="3" t="s">
        <v>5</v>
      </c>
      <c r="E33" s="3">
        <v>1959</v>
      </c>
      <c r="F33" s="20" t="s">
        <v>10</v>
      </c>
      <c r="G33" s="29" t="str">
        <f t="shared" si="0"/>
        <v>C</v>
      </c>
      <c r="H33" s="29">
        <f>COUNTIF($G$7:$G33,$G33)</f>
        <v>16</v>
      </c>
      <c r="I33" s="6">
        <v>0.03214120370370371</v>
      </c>
    </row>
    <row r="34" spans="1:9" ht="12.75" customHeight="1" hidden="1" thickBot="1">
      <c r="A34" s="7">
        <v>83</v>
      </c>
      <c r="B34" s="3">
        <v>218</v>
      </c>
      <c r="C34" s="5" t="s">
        <v>215</v>
      </c>
      <c r="D34" s="3" t="s">
        <v>5</v>
      </c>
      <c r="E34" s="3">
        <v>1961</v>
      </c>
      <c r="F34" s="20" t="s">
        <v>39</v>
      </c>
      <c r="G34" s="29" t="str">
        <f t="shared" si="0"/>
        <v>C</v>
      </c>
      <c r="H34" s="29">
        <f>COUNTIF($G$7:$G34,$G34)</f>
        <v>17</v>
      </c>
      <c r="I34" s="6">
        <v>0.032164351851851854</v>
      </c>
    </row>
    <row r="35" spans="1:9" ht="12.75" customHeight="1" hidden="1" thickBot="1">
      <c r="A35" s="44">
        <v>88</v>
      </c>
      <c r="B35" s="3">
        <v>33</v>
      </c>
      <c r="C35" s="5" t="s">
        <v>135</v>
      </c>
      <c r="D35" s="3" t="s">
        <v>5</v>
      </c>
      <c r="E35" s="3">
        <v>1956</v>
      </c>
      <c r="F35" s="20" t="s">
        <v>13</v>
      </c>
      <c r="G35" s="29" t="str">
        <f t="shared" si="0"/>
        <v>C</v>
      </c>
      <c r="H35" s="29">
        <f>COUNTIF($G$7:$G35,$G35)</f>
        <v>18</v>
      </c>
      <c r="I35" s="6">
        <v>0.03229166666666667</v>
      </c>
    </row>
    <row r="36" spans="1:9" ht="12.75" customHeight="1" hidden="1" thickBot="1">
      <c r="A36" s="44">
        <v>92</v>
      </c>
      <c r="B36" s="3">
        <v>278</v>
      </c>
      <c r="C36" s="5" t="s">
        <v>86</v>
      </c>
      <c r="D36" s="3" t="s">
        <v>5</v>
      </c>
      <c r="E36" s="3">
        <v>1964</v>
      </c>
      <c r="F36" s="20" t="s">
        <v>29</v>
      </c>
      <c r="G36" s="29" t="str">
        <f t="shared" si="0"/>
        <v>C</v>
      </c>
      <c r="H36" s="29">
        <f>COUNTIF($G$7:$G36,$G36)</f>
        <v>19</v>
      </c>
      <c r="I36" s="6">
        <v>0.03241898148148148</v>
      </c>
    </row>
    <row r="37" spans="1:9" ht="12.75" customHeight="1" hidden="1" thickBot="1">
      <c r="A37" s="7">
        <v>93</v>
      </c>
      <c r="B37" s="3">
        <v>28</v>
      </c>
      <c r="C37" s="5" t="s">
        <v>132</v>
      </c>
      <c r="D37" s="3" t="s">
        <v>5</v>
      </c>
      <c r="E37" s="3">
        <v>1960</v>
      </c>
      <c r="F37" s="20" t="s">
        <v>73</v>
      </c>
      <c r="G37" s="29" t="str">
        <f t="shared" si="0"/>
        <v>C</v>
      </c>
      <c r="H37" s="29">
        <f>COUNTIF($G$7:$G37,$G37)</f>
        <v>20</v>
      </c>
      <c r="I37" s="6">
        <v>0.03248842592592593</v>
      </c>
    </row>
    <row r="38" spans="1:9" ht="12.75" customHeight="1" hidden="1" thickBot="1">
      <c r="A38" s="44">
        <v>94</v>
      </c>
      <c r="B38" s="3">
        <v>61</v>
      </c>
      <c r="C38" s="5" t="s">
        <v>170</v>
      </c>
      <c r="D38" s="3" t="s">
        <v>5</v>
      </c>
      <c r="E38" s="3">
        <v>1956</v>
      </c>
      <c r="F38" s="20" t="s">
        <v>171</v>
      </c>
      <c r="G38" s="29" t="str">
        <f t="shared" si="0"/>
        <v>C</v>
      </c>
      <c r="H38" s="29">
        <f>COUNTIF($G$7:$G38,$G38)</f>
        <v>21</v>
      </c>
      <c r="I38" s="6">
        <v>0.032546296296296295</v>
      </c>
    </row>
    <row r="39" spans="1:9" ht="12.75" customHeight="1" hidden="1" thickBot="1">
      <c r="A39" s="44">
        <v>102</v>
      </c>
      <c r="B39" s="3">
        <v>97</v>
      </c>
      <c r="C39" s="5" t="s">
        <v>205</v>
      </c>
      <c r="D39" s="3" t="s">
        <v>5</v>
      </c>
      <c r="E39" s="3">
        <v>1962</v>
      </c>
      <c r="F39" s="20" t="s">
        <v>10</v>
      </c>
      <c r="G39" s="29" t="str">
        <f t="shared" si="0"/>
        <v>C</v>
      </c>
      <c r="H39" s="29">
        <f>COUNTIF($G$7:$G39,$G39)</f>
        <v>22</v>
      </c>
      <c r="I39" s="6">
        <v>0.03356481481481482</v>
      </c>
    </row>
    <row r="40" spans="1:9" ht="12.75" customHeight="1" hidden="1" thickBot="1">
      <c r="A40" s="44">
        <v>112</v>
      </c>
      <c r="B40" s="3">
        <v>237</v>
      </c>
      <c r="C40" s="5" t="s">
        <v>226</v>
      </c>
      <c r="D40" s="3" t="s">
        <v>5</v>
      </c>
      <c r="E40" s="3">
        <v>1963</v>
      </c>
      <c r="F40" s="20" t="s">
        <v>162</v>
      </c>
      <c r="G40" s="29" t="str">
        <f t="shared" si="0"/>
        <v>C</v>
      </c>
      <c r="H40" s="29">
        <f>COUNTIF($G$7:$G40,$G40)</f>
        <v>23</v>
      </c>
      <c r="I40" s="6">
        <v>0.034618055555555555</v>
      </c>
    </row>
    <row r="41" spans="1:9" ht="12.75" customHeight="1" hidden="1" thickBot="1">
      <c r="A41" s="44">
        <v>116</v>
      </c>
      <c r="B41" s="3">
        <v>4</v>
      </c>
      <c r="C41" s="5" t="s">
        <v>108</v>
      </c>
      <c r="D41" s="3" t="s">
        <v>5</v>
      </c>
      <c r="E41" s="3">
        <v>1960</v>
      </c>
      <c r="F41" s="20" t="s">
        <v>13</v>
      </c>
      <c r="G41" s="29" t="str">
        <f t="shared" si="0"/>
        <v>C</v>
      </c>
      <c r="H41" s="29">
        <f>COUNTIF($G$7:$G41,$G41)</f>
        <v>24</v>
      </c>
      <c r="I41" s="6">
        <v>0.03515046296296296</v>
      </c>
    </row>
    <row r="42" spans="1:9" ht="12.75" customHeight="1" hidden="1" thickBot="1">
      <c r="A42" s="7">
        <v>129</v>
      </c>
      <c r="B42" s="3">
        <v>63</v>
      </c>
      <c r="C42" s="5" t="s">
        <v>174</v>
      </c>
      <c r="D42" s="3" t="s">
        <v>5</v>
      </c>
      <c r="E42" s="3">
        <v>1964</v>
      </c>
      <c r="F42" s="20" t="s">
        <v>175</v>
      </c>
      <c r="G42" s="29" t="str">
        <f t="shared" si="0"/>
        <v>C</v>
      </c>
      <c r="H42" s="29">
        <f>COUNTIF($G$7:$G42,$G42)</f>
        <v>25</v>
      </c>
      <c r="I42" s="6">
        <v>0.036458333333333336</v>
      </c>
    </row>
    <row r="43" spans="1:9" ht="12.75" customHeight="1" hidden="1" thickBot="1">
      <c r="A43" s="44">
        <v>130</v>
      </c>
      <c r="B43" s="3">
        <v>235</v>
      </c>
      <c r="C43" s="5" t="s">
        <v>52</v>
      </c>
      <c r="D43" s="3" t="s">
        <v>5</v>
      </c>
      <c r="E43" s="3">
        <v>1960</v>
      </c>
      <c r="F43" s="20" t="s">
        <v>223</v>
      </c>
      <c r="G43" s="29" t="str">
        <f t="shared" si="0"/>
        <v>C</v>
      </c>
      <c r="H43" s="29">
        <f>COUNTIF($G$7:$G43,$G43)</f>
        <v>26</v>
      </c>
      <c r="I43" s="6">
        <v>0.036550925925925924</v>
      </c>
    </row>
    <row r="44" spans="1:9" ht="12.75" customHeight="1" hidden="1" thickBot="1">
      <c r="A44" s="44">
        <v>132</v>
      </c>
      <c r="B44" s="3">
        <v>51</v>
      </c>
      <c r="C44" s="5" t="s">
        <v>161</v>
      </c>
      <c r="D44" s="3" t="s">
        <v>5</v>
      </c>
      <c r="E44" s="3">
        <v>1962</v>
      </c>
      <c r="F44" s="20" t="s">
        <v>162</v>
      </c>
      <c r="G44" s="29" t="str">
        <f t="shared" si="0"/>
        <v>C</v>
      </c>
      <c r="H44" s="29">
        <f>COUNTIF($G$7:$G44,$G44)</f>
        <v>27</v>
      </c>
      <c r="I44" s="6">
        <v>0.03671296296296296</v>
      </c>
    </row>
    <row r="45" spans="1:9" ht="12.75" customHeight="1" hidden="1" thickBot="1">
      <c r="A45" s="7">
        <v>135</v>
      </c>
      <c r="B45" s="3">
        <v>12</v>
      </c>
      <c r="C45" s="5" t="s">
        <v>115</v>
      </c>
      <c r="D45" s="3" t="s">
        <v>5</v>
      </c>
      <c r="E45" s="3">
        <v>1961</v>
      </c>
      <c r="F45" s="20" t="s">
        <v>116</v>
      </c>
      <c r="G45" s="29" t="str">
        <f t="shared" si="0"/>
        <v>C</v>
      </c>
      <c r="H45" s="29">
        <f>COUNTIF($G$7:$G45,$G45)</f>
        <v>28</v>
      </c>
      <c r="I45" s="6">
        <v>0.03695601851851852</v>
      </c>
    </row>
    <row r="46" spans="1:9" ht="12.75" customHeight="1" hidden="1" thickBot="1">
      <c r="A46" s="44">
        <v>166</v>
      </c>
      <c r="B46" s="3">
        <v>250</v>
      </c>
      <c r="C46" s="5" t="s">
        <v>238</v>
      </c>
      <c r="D46" s="3" t="s">
        <v>5</v>
      </c>
      <c r="E46" s="3">
        <v>1963</v>
      </c>
      <c r="F46" s="20" t="s">
        <v>10</v>
      </c>
      <c r="G46" s="29" t="str">
        <f t="shared" si="0"/>
        <v>C</v>
      </c>
      <c r="H46" s="29">
        <f>COUNTIF($G$7:$G46,$G46)</f>
        <v>29</v>
      </c>
      <c r="I46" s="6">
        <v>0.04496527777777778</v>
      </c>
    </row>
    <row r="47" spans="1:9" ht="12.75" customHeight="1" thickBot="1">
      <c r="A47" s="44"/>
      <c r="B47" s="3"/>
      <c r="C47" s="5"/>
      <c r="D47" s="3"/>
      <c r="E47" s="3"/>
      <c r="F47" s="20"/>
      <c r="G47" s="29"/>
      <c r="H47" s="29"/>
      <c r="I47" s="6"/>
    </row>
    <row r="48" spans="1:9" s="110" customFormat="1" ht="12.75" customHeight="1" thickBot="1">
      <c r="A48" s="56">
        <v>1</v>
      </c>
      <c r="B48" s="57">
        <v>40</v>
      </c>
      <c r="C48" s="58" t="s">
        <v>144</v>
      </c>
      <c r="D48" s="57" t="s">
        <v>5</v>
      </c>
      <c r="E48" s="57">
        <v>1951</v>
      </c>
      <c r="F48" s="59" t="s">
        <v>145</v>
      </c>
      <c r="G48" s="60" t="str">
        <f aca="true" t="shared" si="1" ref="G48:G62">IF($D48="m",IF($E$1-$E48&gt;19,IF($E$1-$E48&lt;40,"A",IF($E$1-$E48&gt;49,IF($E$1-$E48&gt;59,"D","C"),"B")),"JM"),IF($E$1-$E48&gt;19,IF($E$1-$E48&lt;35,"E","F"),"JŽ"))</f>
        <v>D</v>
      </c>
      <c r="H48" s="60">
        <f>COUNTIF($G$7:$G48,$G48)</f>
        <v>1</v>
      </c>
      <c r="I48" s="61">
        <v>0.027314814814814816</v>
      </c>
    </row>
    <row r="49" spans="1:9" s="108" customFormat="1" ht="12.75" customHeight="1" thickBot="1">
      <c r="A49" s="71">
        <v>2</v>
      </c>
      <c r="B49" s="72">
        <v>85</v>
      </c>
      <c r="C49" s="73" t="s">
        <v>193</v>
      </c>
      <c r="D49" s="72" t="s">
        <v>5</v>
      </c>
      <c r="E49" s="72">
        <v>1951</v>
      </c>
      <c r="F49" s="74" t="s">
        <v>34</v>
      </c>
      <c r="G49" s="75" t="str">
        <f t="shared" si="1"/>
        <v>D</v>
      </c>
      <c r="H49" s="75">
        <f>COUNTIF($G$7:$G49,$G49)</f>
        <v>2</v>
      </c>
      <c r="I49" s="76">
        <v>0.027881944444444445</v>
      </c>
    </row>
    <row r="50" spans="1:9" s="102" customFormat="1" ht="12.75" customHeight="1" thickBot="1">
      <c r="A50" s="64">
        <v>3</v>
      </c>
      <c r="B50" s="65">
        <v>34</v>
      </c>
      <c r="C50" s="66" t="s">
        <v>44</v>
      </c>
      <c r="D50" s="65" t="s">
        <v>5</v>
      </c>
      <c r="E50" s="65">
        <v>1950</v>
      </c>
      <c r="F50" s="67" t="s">
        <v>13</v>
      </c>
      <c r="G50" s="68" t="str">
        <f t="shared" si="1"/>
        <v>D</v>
      </c>
      <c r="H50" s="68">
        <f>COUNTIF($G$7:$G50,$G50)</f>
        <v>3</v>
      </c>
      <c r="I50" s="69">
        <v>0.02815972222222222</v>
      </c>
    </row>
    <row r="51" spans="1:9" ht="12.75" customHeight="1" hidden="1" thickBot="1">
      <c r="A51" s="44">
        <v>68</v>
      </c>
      <c r="B51" s="3">
        <v>45</v>
      </c>
      <c r="C51" s="5" t="s">
        <v>152</v>
      </c>
      <c r="D51" s="3" t="s">
        <v>5</v>
      </c>
      <c r="E51" s="3">
        <v>1950</v>
      </c>
      <c r="F51" s="20" t="s">
        <v>150</v>
      </c>
      <c r="G51" s="29" t="str">
        <f t="shared" si="1"/>
        <v>D</v>
      </c>
      <c r="H51" s="29">
        <f>COUNTIF($G$7:$G51,$G51)</f>
        <v>4</v>
      </c>
      <c r="I51" s="6">
        <v>0.03108796296296296</v>
      </c>
    </row>
    <row r="52" spans="1:9" ht="12.75" customHeight="1" hidden="1" thickBot="1">
      <c r="A52" s="44">
        <v>96</v>
      </c>
      <c r="B52" s="3">
        <v>32</v>
      </c>
      <c r="C52" s="5" t="s">
        <v>37</v>
      </c>
      <c r="D52" s="3" t="s">
        <v>5</v>
      </c>
      <c r="E52" s="3">
        <v>1952</v>
      </c>
      <c r="F52" s="20" t="s">
        <v>38</v>
      </c>
      <c r="G52" s="29" t="str">
        <f t="shared" si="1"/>
        <v>D</v>
      </c>
      <c r="H52" s="29">
        <f>COUNTIF($G$7:$G52,$G52)</f>
        <v>5</v>
      </c>
      <c r="I52" s="6">
        <v>0.03274305555555555</v>
      </c>
    </row>
    <row r="53" spans="1:9" ht="12.75" customHeight="1" hidden="1" thickBot="1">
      <c r="A53" s="7">
        <v>99</v>
      </c>
      <c r="B53" s="3">
        <v>86</v>
      </c>
      <c r="C53" s="5" t="s">
        <v>194</v>
      </c>
      <c r="D53" s="3" t="s">
        <v>5</v>
      </c>
      <c r="E53" s="3">
        <v>1954</v>
      </c>
      <c r="F53" s="20" t="s">
        <v>23</v>
      </c>
      <c r="G53" s="29" t="str">
        <f t="shared" si="1"/>
        <v>D</v>
      </c>
      <c r="H53" s="29">
        <f>COUNTIF($G$7:$G53,$G53)</f>
        <v>6</v>
      </c>
      <c r="I53" s="6">
        <v>0.03314814814814815</v>
      </c>
    </row>
    <row r="54" spans="1:9" ht="12.75" customHeight="1" hidden="1" thickBot="1">
      <c r="A54" s="44">
        <v>108</v>
      </c>
      <c r="B54" s="3">
        <v>84</v>
      </c>
      <c r="C54" s="5" t="s">
        <v>25</v>
      </c>
      <c r="D54" s="3" t="s">
        <v>5</v>
      </c>
      <c r="E54" s="3">
        <v>1953</v>
      </c>
      <c r="F54" s="20" t="s">
        <v>23</v>
      </c>
      <c r="G54" s="29" t="str">
        <f t="shared" si="1"/>
        <v>D</v>
      </c>
      <c r="H54" s="29">
        <f>COUNTIF($G$7:$G54,$G54)</f>
        <v>7</v>
      </c>
      <c r="I54" s="6">
        <v>0.034131944444444444</v>
      </c>
    </row>
    <row r="55" spans="1:9" ht="12.75" customHeight="1" hidden="1" thickBot="1">
      <c r="A55" s="7">
        <v>115</v>
      </c>
      <c r="B55" s="3">
        <v>75</v>
      </c>
      <c r="C55" s="5" t="s">
        <v>185</v>
      </c>
      <c r="D55" s="3" t="s">
        <v>5</v>
      </c>
      <c r="E55" s="3">
        <v>1954</v>
      </c>
      <c r="F55" s="20" t="s">
        <v>10</v>
      </c>
      <c r="G55" s="29" t="str">
        <f t="shared" si="1"/>
        <v>D</v>
      </c>
      <c r="H55" s="29">
        <f>COUNTIF($G$7:$G55,$G55)</f>
        <v>8</v>
      </c>
      <c r="I55" s="6">
        <v>0.03497685185185185</v>
      </c>
    </row>
    <row r="56" spans="1:9" ht="12.75" customHeight="1" hidden="1" thickBot="1">
      <c r="A56" s="44">
        <v>136</v>
      </c>
      <c r="B56" s="3">
        <v>25</v>
      </c>
      <c r="C56" s="5" t="s">
        <v>130</v>
      </c>
      <c r="D56" s="3" t="s">
        <v>5</v>
      </c>
      <c r="E56" s="3">
        <v>1942</v>
      </c>
      <c r="F56" s="20" t="s">
        <v>14</v>
      </c>
      <c r="G56" s="29" t="str">
        <f t="shared" si="1"/>
        <v>D</v>
      </c>
      <c r="H56" s="29">
        <f>COUNTIF($G$7:$G56,$G56)</f>
        <v>9</v>
      </c>
      <c r="I56" s="6">
        <v>0.03699074074074074</v>
      </c>
    </row>
    <row r="57" spans="1:9" ht="12.75" customHeight="1" hidden="1" thickBot="1">
      <c r="A57" s="44">
        <v>144</v>
      </c>
      <c r="B57" s="3">
        <v>229</v>
      </c>
      <c r="C57" s="5" t="s">
        <v>222</v>
      </c>
      <c r="D57" s="3" t="s">
        <v>5</v>
      </c>
      <c r="E57" s="3">
        <v>1954</v>
      </c>
      <c r="F57" s="20" t="s">
        <v>10</v>
      </c>
      <c r="G57" s="29" t="str">
        <f t="shared" si="1"/>
        <v>D</v>
      </c>
      <c r="H57" s="29">
        <f>COUNTIF($G$7:$G57,$G57)</f>
        <v>10</v>
      </c>
      <c r="I57" s="6">
        <v>0.03802083333333333</v>
      </c>
    </row>
    <row r="58" spans="1:9" ht="12.75" customHeight="1" hidden="1" thickBot="1">
      <c r="A58" s="7">
        <v>145</v>
      </c>
      <c r="B58" s="3">
        <v>29</v>
      </c>
      <c r="C58" s="5" t="s">
        <v>82</v>
      </c>
      <c r="D58" s="3" t="s">
        <v>5</v>
      </c>
      <c r="E58" s="3">
        <v>1942</v>
      </c>
      <c r="F58" s="20" t="s">
        <v>73</v>
      </c>
      <c r="G58" s="29" t="str">
        <f t="shared" si="1"/>
        <v>D</v>
      </c>
      <c r="H58" s="29">
        <f>COUNTIF($G$7:$G58,$G58)</f>
        <v>11</v>
      </c>
      <c r="I58" s="6">
        <v>0.03827546296296296</v>
      </c>
    </row>
    <row r="59" spans="1:9" ht="12.75" customHeight="1" hidden="1" thickBot="1">
      <c r="A59" s="7">
        <v>151</v>
      </c>
      <c r="B59" s="3">
        <v>50</v>
      </c>
      <c r="C59" s="5" t="s">
        <v>159</v>
      </c>
      <c r="D59" s="3" t="s">
        <v>5</v>
      </c>
      <c r="E59" s="3">
        <v>1942</v>
      </c>
      <c r="F59" s="20" t="s">
        <v>160</v>
      </c>
      <c r="G59" s="29" t="str">
        <f t="shared" si="1"/>
        <v>D</v>
      </c>
      <c r="H59" s="29">
        <f>COUNTIF($G$7:$G59,$G59)</f>
        <v>12</v>
      </c>
      <c r="I59" s="6">
        <v>0.03966435185185185</v>
      </c>
    </row>
    <row r="60" spans="1:9" ht="12.75" customHeight="1" hidden="1" thickBot="1">
      <c r="A60" s="44">
        <v>152</v>
      </c>
      <c r="B60" s="3">
        <v>267</v>
      </c>
      <c r="C60" s="5" t="s">
        <v>91</v>
      </c>
      <c r="D60" s="3" t="s">
        <v>5</v>
      </c>
      <c r="E60" s="3">
        <v>1941</v>
      </c>
      <c r="F60" s="20" t="s">
        <v>247</v>
      </c>
      <c r="G60" s="29" t="str">
        <f t="shared" si="1"/>
        <v>D</v>
      </c>
      <c r="H60" s="29">
        <f>COUNTIF($G$7:$G60,$G60)</f>
        <v>13</v>
      </c>
      <c r="I60" s="6">
        <v>0.03978009259259259</v>
      </c>
    </row>
    <row r="61" spans="1:9" ht="12.75" customHeight="1" hidden="1" thickBot="1">
      <c r="A61" s="7">
        <v>155</v>
      </c>
      <c r="B61" s="3">
        <v>77</v>
      </c>
      <c r="C61" s="5" t="s">
        <v>40</v>
      </c>
      <c r="D61" s="3" t="s">
        <v>5</v>
      </c>
      <c r="E61" s="3">
        <v>1954</v>
      </c>
      <c r="F61" s="20" t="s">
        <v>28</v>
      </c>
      <c r="G61" s="29" t="str">
        <f t="shared" si="1"/>
        <v>D</v>
      </c>
      <c r="H61" s="29">
        <f>COUNTIF($G$7:$G61,$G61)</f>
        <v>14</v>
      </c>
      <c r="I61" s="6">
        <v>0.04028935185185185</v>
      </c>
    </row>
    <row r="62" spans="1:9" ht="12.75" customHeight="1" hidden="1" thickBot="1">
      <c r="A62" s="44">
        <v>164</v>
      </c>
      <c r="B62" s="3">
        <v>230</v>
      </c>
      <c r="C62" s="5" t="s">
        <v>75</v>
      </c>
      <c r="D62" s="3" t="s">
        <v>5</v>
      </c>
      <c r="E62" s="3">
        <v>1946</v>
      </c>
      <c r="F62" s="20" t="s">
        <v>267</v>
      </c>
      <c r="G62" s="29" t="str">
        <f t="shared" si="1"/>
        <v>D</v>
      </c>
      <c r="H62" s="29">
        <f>COUNTIF($G$7:$G62,$G62)</f>
        <v>15</v>
      </c>
      <c r="I62" s="6">
        <v>0.043819444444444446</v>
      </c>
    </row>
    <row r="63" spans="1:9" ht="12.75" customHeight="1" thickBot="1">
      <c r="A63" s="44"/>
      <c r="B63" s="3"/>
      <c r="C63" s="5"/>
      <c r="D63" s="3"/>
      <c r="E63" s="3"/>
      <c r="F63" s="20"/>
      <c r="G63" s="29"/>
      <c r="H63" s="29"/>
      <c r="I63" s="6"/>
    </row>
    <row r="64" spans="1:9" s="110" customFormat="1" ht="12.75" customHeight="1" thickBot="1">
      <c r="A64" s="56">
        <v>1</v>
      </c>
      <c r="B64" s="57">
        <v>19</v>
      </c>
      <c r="C64" s="58" t="s">
        <v>123</v>
      </c>
      <c r="D64" s="57" t="s">
        <v>20</v>
      </c>
      <c r="E64" s="57">
        <v>1988</v>
      </c>
      <c r="F64" s="59" t="s">
        <v>121</v>
      </c>
      <c r="G64" s="60" t="str">
        <f aca="true" t="shared" si="2" ref="G64:G76">IF($D64="m",IF($E$1-$E64&gt;19,IF($E$1-$E64&lt;40,"A",IF($E$1-$E64&gt;49,IF($E$1-$E64&gt;59,"D","C"),"B")),"JM"),IF($E$1-$E64&gt;19,IF($E$1-$E64&lt;35,"E","F"),"JŽ"))</f>
        <v>E</v>
      </c>
      <c r="H64" s="60">
        <f>COUNTIF($G$7:$G64,$G64)</f>
        <v>1</v>
      </c>
      <c r="I64" s="61">
        <v>0.02488425925925926</v>
      </c>
    </row>
    <row r="65" spans="1:9" s="108" customFormat="1" ht="12.75" customHeight="1" thickBot="1">
      <c r="A65" s="71">
        <v>2</v>
      </c>
      <c r="B65" s="72">
        <v>20</v>
      </c>
      <c r="C65" s="73" t="s">
        <v>124</v>
      </c>
      <c r="D65" s="72" t="s">
        <v>20</v>
      </c>
      <c r="E65" s="72">
        <v>1980</v>
      </c>
      <c r="F65" s="74" t="s">
        <v>121</v>
      </c>
      <c r="G65" s="75" t="str">
        <f t="shared" si="2"/>
        <v>E</v>
      </c>
      <c r="H65" s="75">
        <f>COUNTIF($G$7:$G65,$G65)</f>
        <v>2</v>
      </c>
      <c r="I65" s="76">
        <v>0.02568287037037037</v>
      </c>
    </row>
    <row r="66" spans="1:9" s="102" customFormat="1" ht="12.75" customHeight="1" thickBot="1">
      <c r="A66" s="64">
        <v>3</v>
      </c>
      <c r="B66" s="65">
        <v>44</v>
      </c>
      <c r="C66" s="66" t="s">
        <v>151</v>
      </c>
      <c r="D66" s="65" t="s">
        <v>20</v>
      </c>
      <c r="E66" s="65">
        <v>1982</v>
      </c>
      <c r="F66" s="67" t="s">
        <v>150</v>
      </c>
      <c r="G66" s="68" t="str">
        <f t="shared" si="2"/>
        <v>E</v>
      </c>
      <c r="H66" s="68">
        <f>COUNTIF($G$7:$G66,$G66)</f>
        <v>3</v>
      </c>
      <c r="I66" s="69">
        <v>0.027199074074074073</v>
      </c>
    </row>
    <row r="67" spans="1:9" ht="12.75" customHeight="1" hidden="1" thickBot="1">
      <c r="A67" s="44">
        <v>50</v>
      </c>
      <c r="B67" s="3">
        <v>203</v>
      </c>
      <c r="C67" s="5" t="s">
        <v>49</v>
      </c>
      <c r="D67" s="3" t="s">
        <v>20</v>
      </c>
      <c r="E67" s="3">
        <v>1983</v>
      </c>
      <c r="F67" s="20" t="s">
        <v>240</v>
      </c>
      <c r="G67" s="29" t="str">
        <f t="shared" si="2"/>
        <v>E</v>
      </c>
      <c r="H67" s="29">
        <f>COUNTIF($G$7:$G67,$G67)</f>
        <v>4</v>
      </c>
      <c r="I67" s="6">
        <v>0.028807870370370373</v>
      </c>
    </row>
    <row r="68" spans="1:9" ht="12.75" customHeight="1" hidden="1" thickBot="1">
      <c r="A68" s="7">
        <v>57</v>
      </c>
      <c r="B68" s="3">
        <v>284</v>
      </c>
      <c r="C68" s="5" t="s">
        <v>259</v>
      </c>
      <c r="D68" s="3" t="s">
        <v>20</v>
      </c>
      <c r="E68" s="3">
        <v>1989</v>
      </c>
      <c r="F68" s="20" t="s">
        <v>34</v>
      </c>
      <c r="G68" s="29" t="str">
        <f t="shared" si="2"/>
        <v>E</v>
      </c>
      <c r="H68" s="29">
        <f>COUNTIF($G$7:$G68,$G68)</f>
        <v>5</v>
      </c>
      <c r="I68" s="6">
        <v>0.029675925925925925</v>
      </c>
    </row>
    <row r="69" spans="1:9" ht="12.75" customHeight="1" hidden="1" thickBot="1">
      <c r="A69" s="44">
        <v>80</v>
      </c>
      <c r="B69" s="3">
        <v>201</v>
      </c>
      <c r="C69" s="5" t="s">
        <v>22</v>
      </c>
      <c r="D69" s="3" t="s">
        <v>20</v>
      </c>
      <c r="E69" s="3">
        <v>1985</v>
      </c>
      <c r="F69" s="20" t="s">
        <v>10</v>
      </c>
      <c r="G69" s="29" t="str">
        <f t="shared" si="2"/>
        <v>E</v>
      </c>
      <c r="H69" s="29">
        <f>COUNTIF($G$7:$G69,$G69)</f>
        <v>6</v>
      </c>
      <c r="I69" s="6">
        <v>0.03203703703703704</v>
      </c>
    </row>
    <row r="70" spans="1:9" ht="12.75" customHeight="1" hidden="1" thickBot="1">
      <c r="A70" s="7">
        <v>111</v>
      </c>
      <c r="B70" s="3">
        <v>273</v>
      </c>
      <c r="C70" s="5" t="s">
        <v>79</v>
      </c>
      <c r="D70" s="3" t="s">
        <v>20</v>
      </c>
      <c r="E70" s="3">
        <v>1990</v>
      </c>
      <c r="F70" s="20" t="s">
        <v>252</v>
      </c>
      <c r="G70" s="29" t="str">
        <f t="shared" si="2"/>
        <v>E</v>
      </c>
      <c r="H70" s="29">
        <f>COUNTIF($G$7:$G70,$G70)</f>
        <v>7</v>
      </c>
      <c r="I70" s="6">
        <v>0.03434027777777778</v>
      </c>
    </row>
    <row r="71" spans="1:9" ht="12.75" customHeight="1" hidden="1" thickBot="1">
      <c r="A71" s="44">
        <v>138</v>
      </c>
      <c r="B71" s="3">
        <v>94</v>
      </c>
      <c r="C71" s="5" t="s">
        <v>202</v>
      </c>
      <c r="D71" s="3" t="s">
        <v>20</v>
      </c>
      <c r="E71" s="3">
        <v>1990</v>
      </c>
      <c r="F71" s="20" t="s">
        <v>10</v>
      </c>
      <c r="G71" s="29" t="str">
        <f t="shared" si="2"/>
        <v>E</v>
      </c>
      <c r="H71" s="29">
        <f>COUNTIF($G$7:$G71,$G71)</f>
        <v>8</v>
      </c>
      <c r="I71" s="6">
        <v>0.03716435185185185</v>
      </c>
    </row>
    <row r="72" spans="1:9" ht="12.75" customHeight="1" hidden="1" thickBot="1">
      <c r="A72" s="7">
        <v>139</v>
      </c>
      <c r="B72" s="3">
        <v>95</v>
      </c>
      <c r="C72" s="5" t="s">
        <v>203</v>
      </c>
      <c r="D72" s="3" t="s">
        <v>20</v>
      </c>
      <c r="E72" s="3">
        <v>1990</v>
      </c>
      <c r="F72" s="20" t="s">
        <v>204</v>
      </c>
      <c r="G72" s="29" t="str">
        <f t="shared" si="2"/>
        <v>E</v>
      </c>
      <c r="H72" s="29">
        <f>COUNTIF($G$7:$G72,$G72)</f>
        <v>9</v>
      </c>
      <c r="I72" s="6">
        <v>0.03716435185185185</v>
      </c>
    </row>
    <row r="73" spans="1:9" ht="12.75" customHeight="1" hidden="1" thickBot="1">
      <c r="A73" s="44">
        <v>150</v>
      </c>
      <c r="B73" s="3">
        <v>275</v>
      </c>
      <c r="C73" s="5" t="s">
        <v>253</v>
      </c>
      <c r="D73" s="3" t="s">
        <v>20</v>
      </c>
      <c r="E73" s="3">
        <v>1990</v>
      </c>
      <c r="F73" s="20" t="s">
        <v>11</v>
      </c>
      <c r="G73" s="29" t="str">
        <f t="shared" si="2"/>
        <v>E</v>
      </c>
      <c r="H73" s="29">
        <f>COUNTIF($G$7:$G73,$G73)</f>
        <v>10</v>
      </c>
      <c r="I73" s="6">
        <v>0.03953703703703703</v>
      </c>
    </row>
    <row r="74" spans="1:9" ht="12.75" customHeight="1" hidden="1" thickBot="1">
      <c r="A74" s="44">
        <v>158</v>
      </c>
      <c r="B74" s="45">
        <v>233</v>
      </c>
      <c r="C74" s="5" t="s">
        <v>98</v>
      </c>
      <c r="D74" s="3" t="s">
        <v>20</v>
      </c>
      <c r="E74" s="3">
        <v>1987</v>
      </c>
      <c r="F74" s="20" t="s">
        <v>39</v>
      </c>
      <c r="G74" s="29" t="str">
        <f t="shared" si="2"/>
        <v>E</v>
      </c>
      <c r="H74" s="29">
        <f>COUNTIF($G$7:$G74,$G74)</f>
        <v>11</v>
      </c>
      <c r="I74" s="6">
        <v>0.04113425925925926</v>
      </c>
    </row>
    <row r="75" spans="1:9" ht="12.75" customHeight="1" hidden="1" thickBot="1">
      <c r="A75" s="44">
        <v>162</v>
      </c>
      <c r="B75" s="3">
        <v>270</v>
      </c>
      <c r="C75" s="5" t="s">
        <v>251</v>
      </c>
      <c r="D75" s="3" t="s">
        <v>20</v>
      </c>
      <c r="E75" s="3">
        <v>1980</v>
      </c>
      <c r="F75" s="20" t="s">
        <v>10</v>
      </c>
      <c r="G75" s="29" t="str">
        <f t="shared" si="2"/>
        <v>E</v>
      </c>
      <c r="H75" s="29">
        <f>COUNTIF($G$7:$G75,$G75)</f>
        <v>12</v>
      </c>
      <c r="I75" s="6">
        <v>0.042164351851851856</v>
      </c>
    </row>
    <row r="76" spans="1:9" ht="12.75" customHeight="1" hidden="1" thickBot="1">
      <c r="A76" s="7">
        <v>163</v>
      </c>
      <c r="B76" s="3">
        <v>27</v>
      </c>
      <c r="C76" s="5" t="s">
        <v>131</v>
      </c>
      <c r="D76" s="3" t="s">
        <v>20</v>
      </c>
      <c r="E76" s="3">
        <v>1986</v>
      </c>
      <c r="F76" s="20" t="s">
        <v>11</v>
      </c>
      <c r="G76" s="29" t="str">
        <f t="shared" si="2"/>
        <v>E</v>
      </c>
      <c r="H76" s="29">
        <f>COUNTIF($G$7:$G76,$G76)</f>
        <v>13</v>
      </c>
      <c r="I76" s="6">
        <v>0.04311342592592593</v>
      </c>
    </row>
    <row r="77" spans="1:9" ht="12.75" customHeight="1" thickBot="1">
      <c r="A77" s="7"/>
      <c r="B77" s="3"/>
      <c r="C77" s="5"/>
      <c r="D77" s="3"/>
      <c r="E77" s="3"/>
      <c r="F77" s="20"/>
      <c r="G77" s="29"/>
      <c r="H77" s="29"/>
      <c r="I77" s="6"/>
    </row>
    <row r="78" spans="1:9" s="110" customFormat="1" ht="12.75" customHeight="1" thickBot="1">
      <c r="A78" s="56">
        <v>1</v>
      </c>
      <c r="B78" s="57">
        <v>219</v>
      </c>
      <c r="C78" s="58" t="s">
        <v>216</v>
      </c>
      <c r="D78" s="57" t="s">
        <v>20</v>
      </c>
      <c r="E78" s="57">
        <v>1974</v>
      </c>
      <c r="F78" s="59" t="s">
        <v>41</v>
      </c>
      <c r="G78" s="60" t="str">
        <f aca="true" t="shared" si="3" ref="G78:G94">IF($D78="m",IF($E$1-$E78&gt;19,IF($E$1-$E78&lt;40,"A",IF($E$1-$E78&gt;49,IF($E$1-$E78&gt;59,"D","C"),"B")),"JM"),IF($E$1-$E78&gt;19,IF($E$1-$E78&lt;35,"E","F"),"JŽ"))</f>
        <v>F</v>
      </c>
      <c r="H78" s="60">
        <f>COUNTIF($G$7:$G78,$G78)</f>
        <v>1</v>
      </c>
      <c r="I78" s="61">
        <v>0.030925925925925926</v>
      </c>
    </row>
    <row r="79" spans="1:9" s="108" customFormat="1" ht="12.75" customHeight="1" thickBot="1">
      <c r="A79" s="71">
        <v>2</v>
      </c>
      <c r="B79" s="72">
        <v>210</v>
      </c>
      <c r="C79" s="73" t="s">
        <v>208</v>
      </c>
      <c r="D79" s="72" t="s">
        <v>20</v>
      </c>
      <c r="E79" s="72">
        <v>1960</v>
      </c>
      <c r="F79" s="74" t="s">
        <v>209</v>
      </c>
      <c r="G79" s="75" t="str">
        <f t="shared" si="3"/>
        <v>F</v>
      </c>
      <c r="H79" s="75">
        <f>COUNTIF($G$7:$G79,$G79)</f>
        <v>2</v>
      </c>
      <c r="I79" s="76">
        <v>0.031435185185185184</v>
      </c>
    </row>
    <row r="80" spans="1:9" s="102" customFormat="1" ht="12.75" customHeight="1" thickBot="1">
      <c r="A80" s="64">
        <v>3</v>
      </c>
      <c r="B80" s="65">
        <v>83</v>
      </c>
      <c r="C80" s="66" t="s">
        <v>24</v>
      </c>
      <c r="D80" s="65" t="s">
        <v>20</v>
      </c>
      <c r="E80" s="65">
        <v>1958</v>
      </c>
      <c r="F80" s="67" t="s">
        <v>23</v>
      </c>
      <c r="G80" s="68" t="str">
        <f t="shared" si="3"/>
        <v>F</v>
      </c>
      <c r="H80" s="68">
        <f>COUNTIF($G$7:$G80,$G80)</f>
        <v>3</v>
      </c>
      <c r="I80" s="69">
        <v>0.03201388888888889</v>
      </c>
    </row>
    <row r="81" spans="1:9" ht="12.75" customHeight="1" hidden="1" thickBot="1">
      <c r="A81" s="44">
        <v>86</v>
      </c>
      <c r="B81" s="3">
        <v>59</v>
      </c>
      <c r="C81" s="5" t="s">
        <v>169</v>
      </c>
      <c r="D81" s="3" t="s">
        <v>20</v>
      </c>
      <c r="E81" s="3">
        <v>1966</v>
      </c>
      <c r="F81" s="20" t="s">
        <v>165</v>
      </c>
      <c r="G81" s="29" t="str">
        <f t="shared" si="3"/>
        <v>F</v>
      </c>
      <c r="H81" s="29">
        <f>COUNTIF($G$7:$G81,$G81)</f>
        <v>4</v>
      </c>
      <c r="I81" s="6">
        <v>0.03222222222222222</v>
      </c>
    </row>
    <row r="82" spans="1:9" ht="12.75" customHeight="1" hidden="1" thickBot="1">
      <c r="A82" s="7">
        <v>95</v>
      </c>
      <c r="B82" s="3">
        <v>208</v>
      </c>
      <c r="C82" s="5" t="s">
        <v>47</v>
      </c>
      <c r="D82" s="3" t="s">
        <v>20</v>
      </c>
      <c r="E82" s="3">
        <v>1957</v>
      </c>
      <c r="F82" s="20" t="s">
        <v>48</v>
      </c>
      <c r="G82" s="29" t="str">
        <f t="shared" si="3"/>
        <v>F</v>
      </c>
      <c r="H82" s="29">
        <f>COUNTIF($G$7:$G82,$G82)</f>
        <v>5</v>
      </c>
      <c r="I82" s="6">
        <v>0.03260416666666667</v>
      </c>
    </row>
    <row r="83" spans="1:9" ht="12.75" customHeight="1" hidden="1" thickBot="1">
      <c r="A83" s="44">
        <v>106</v>
      </c>
      <c r="B83" s="3">
        <v>92</v>
      </c>
      <c r="C83" s="5" t="s">
        <v>199</v>
      </c>
      <c r="D83" s="3" t="s">
        <v>20</v>
      </c>
      <c r="E83" s="3">
        <v>1978</v>
      </c>
      <c r="F83" s="20" t="s">
        <v>200</v>
      </c>
      <c r="G83" s="29" t="str">
        <f t="shared" si="3"/>
        <v>F</v>
      </c>
      <c r="H83" s="29">
        <f>COUNTIF($G$7:$G83,$G83)</f>
        <v>6</v>
      </c>
      <c r="I83" s="6">
        <v>0.03396990740740741</v>
      </c>
    </row>
    <row r="84" spans="1:9" ht="12.75" customHeight="1" hidden="1" thickBot="1">
      <c r="A84" s="7">
        <v>113</v>
      </c>
      <c r="B84" s="3">
        <v>13</v>
      </c>
      <c r="C84" s="5" t="s">
        <v>117</v>
      </c>
      <c r="D84" s="3" t="s">
        <v>20</v>
      </c>
      <c r="E84" s="3">
        <v>1975</v>
      </c>
      <c r="F84" s="20" t="s">
        <v>10</v>
      </c>
      <c r="G84" s="29" t="str">
        <f t="shared" si="3"/>
        <v>F</v>
      </c>
      <c r="H84" s="29">
        <f>COUNTIF($G$7:$G84,$G84)</f>
        <v>7</v>
      </c>
      <c r="I84" s="6">
        <v>0.034861111111111114</v>
      </c>
    </row>
    <row r="85" spans="1:9" ht="12.75" customHeight="1" hidden="1" thickBot="1">
      <c r="A85" s="7">
        <v>121</v>
      </c>
      <c r="B85" s="3">
        <v>57</v>
      </c>
      <c r="C85" s="5" t="s">
        <v>168</v>
      </c>
      <c r="D85" s="3" t="s">
        <v>20</v>
      </c>
      <c r="E85" s="3">
        <v>1977</v>
      </c>
      <c r="F85" s="20" t="s">
        <v>165</v>
      </c>
      <c r="G85" s="29" t="str">
        <f t="shared" si="3"/>
        <v>F</v>
      </c>
      <c r="H85" s="29">
        <f>COUNTIF($G$7:$G85,$G85)</f>
        <v>8</v>
      </c>
      <c r="I85" s="6">
        <v>0.035659722222222225</v>
      </c>
    </row>
    <row r="86" spans="1:9" ht="12.75" customHeight="1" hidden="1" thickBot="1">
      <c r="A86" s="44">
        <v>128</v>
      </c>
      <c r="B86" s="3">
        <v>62</v>
      </c>
      <c r="C86" s="5" t="s">
        <v>172</v>
      </c>
      <c r="D86" s="3" t="s">
        <v>20</v>
      </c>
      <c r="E86" s="3">
        <v>1968</v>
      </c>
      <c r="F86" s="20" t="s">
        <v>173</v>
      </c>
      <c r="G86" s="29" t="str">
        <f t="shared" si="3"/>
        <v>F</v>
      </c>
      <c r="H86" s="29">
        <f>COUNTIF($G$7:$G86,$G86)</f>
        <v>9</v>
      </c>
      <c r="I86" s="6">
        <v>0.036458333333333336</v>
      </c>
    </row>
    <row r="87" spans="1:9" ht="12.75" customHeight="1" hidden="1" thickBot="1">
      <c r="A87" s="7">
        <v>133</v>
      </c>
      <c r="B87" s="3">
        <v>88</v>
      </c>
      <c r="C87" s="5" t="s">
        <v>196</v>
      </c>
      <c r="D87" s="3" t="s">
        <v>20</v>
      </c>
      <c r="E87" s="3">
        <v>1975</v>
      </c>
      <c r="F87" s="20" t="s">
        <v>10</v>
      </c>
      <c r="G87" s="29" t="str">
        <f t="shared" si="3"/>
        <v>F</v>
      </c>
      <c r="H87" s="29">
        <f>COUNTIF($G$7:$G87,$G87)</f>
        <v>10</v>
      </c>
      <c r="I87" s="6">
        <v>0.03678240740740741</v>
      </c>
    </row>
    <row r="88" spans="1:9" ht="12.75" customHeight="1" hidden="1" thickBot="1">
      <c r="A88" s="44">
        <v>134</v>
      </c>
      <c r="B88" s="3">
        <v>283</v>
      </c>
      <c r="C88" s="5" t="s">
        <v>258</v>
      </c>
      <c r="D88" s="3" t="s">
        <v>20</v>
      </c>
      <c r="E88" s="3">
        <v>1978</v>
      </c>
      <c r="F88" s="20" t="s">
        <v>29</v>
      </c>
      <c r="G88" s="29" t="str">
        <f t="shared" si="3"/>
        <v>F</v>
      </c>
      <c r="H88" s="29">
        <f>COUNTIF($G$7:$G88,$G88)</f>
        <v>11</v>
      </c>
      <c r="I88" s="6">
        <v>0.03679398148148148</v>
      </c>
    </row>
    <row r="89" spans="1:9" ht="12.75" customHeight="1" hidden="1" thickBot="1">
      <c r="A89" s="44">
        <v>142</v>
      </c>
      <c r="B89" s="3">
        <v>56</v>
      </c>
      <c r="C89" s="5" t="s">
        <v>167</v>
      </c>
      <c r="D89" s="3" t="s">
        <v>20</v>
      </c>
      <c r="E89" s="3">
        <v>1972</v>
      </c>
      <c r="F89" s="20" t="s">
        <v>165</v>
      </c>
      <c r="G89" s="29" t="str">
        <f t="shared" si="3"/>
        <v>F</v>
      </c>
      <c r="H89" s="29">
        <f>COUNTIF($G$7:$G89,$G89)</f>
        <v>12</v>
      </c>
      <c r="I89" s="6">
        <v>0.037800925925925925</v>
      </c>
    </row>
    <row r="90" spans="1:9" ht="12.75" customHeight="1" hidden="1" thickBot="1">
      <c r="A90" s="44">
        <v>146</v>
      </c>
      <c r="B90" s="3">
        <v>11</v>
      </c>
      <c r="C90" s="5" t="s">
        <v>114</v>
      </c>
      <c r="D90" s="3" t="s">
        <v>20</v>
      </c>
      <c r="E90" s="3">
        <v>1973</v>
      </c>
      <c r="F90" s="20" t="s">
        <v>11</v>
      </c>
      <c r="G90" s="29" t="str">
        <f t="shared" si="3"/>
        <v>F</v>
      </c>
      <c r="H90" s="29">
        <f>COUNTIF($G$7:$G90,$G90)</f>
        <v>13</v>
      </c>
      <c r="I90" s="6">
        <v>0.03833333333333334</v>
      </c>
    </row>
    <row r="91" spans="1:9" ht="12.75" customHeight="1" hidden="1" thickBot="1">
      <c r="A91" s="7">
        <v>147</v>
      </c>
      <c r="B91" s="3">
        <v>6</v>
      </c>
      <c r="C91" s="5" t="s">
        <v>109</v>
      </c>
      <c r="D91" s="3" t="s">
        <v>20</v>
      </c>
      <c r="E91" s="3">
        <v>1978</v>
      </c>
      <c r="F91" s="20" t="s">
        <v>11</v>
      </c>
      <c r="G91" s="29" t="str">
        <f t="shared" si="3"/>
        <v>F</v>
      </c>
      <c r="H91" s="29">
        <f>COUNTIF($G$7:$G91,$G91)</f>
        <v>14</v>
      </c>
      <c r="I91" s="6">
        <v>0.03869212962962963</v>
      </c>
    </row>
    <row r="92" spans="1:9" ht="12.75" customHeight="1" hidden="1" thickBot="1">
      <c r="A92" s="44">
        <v>156</v>
      </c>
      <c r="B92" s="3">
        <v>292</v>
      </c>
      <c r="C92" s="5" t="s">
        <v>265</v>
      </c>
      <c r="D92" s="3" t="s">
        <v>20</v>
      </c>
      <c r="E92" s="3">
        <v>1963</v>
      </c>
      <c r="F92" s="20" t="s">
        <v>10</v>
      </c>
      <c r="G92" s="29" t="str">
        <f t="shared" si="3"/>
        <v>F</v>
      </c>
      <c r="H92" s="29">
        <f>COUNTIF($G$7:$G92,$G92)</f>
        <v>15</v>
      </c>
      <c r="I92" s="6">
        <v>0.04079861111111111</v>
      </c>
    </row>
    <row r="93" spans="1:9" ht="12.75" customHeight="1" hidden="1" thickBot="1">
      <c r="A93" s="44">
        <v>160</v>
      </c>
      <c r="B93" s="3">
        <v>52</v>
      </c>
      <c r="C93" s="5" t="s">
        <v>163</v>
      </c>
      <c r="D93" s="3" t="s">
        <v>20</v>
      </c>
      <c r="E93" s="3">
        <v>1967</v>
      </c>
      <c r="F93" s="20" t="s">
        <v>11</v>
      </c>
      <c r="G93" s="29" t="str">
        <f t="shared" si="3"/>
        <v>F</v>
      </c>
      <c r="H93" s="29">
        <f>COUNTIF($G$7:$G93,$G93)</f>
        <v>16</v>
      </c>
      <c r="I93" s="6">
        <v>0.041608796296296297</v>
      </c>
    </row>
    <row r="94" spans="1:9" ht="12.75" customHeight="1" hidden="1" thickBot="1">
      <c r="A94" s="7">
        <v>165</v>
      </c>
      <c r="B94" s="3">
        <v>247</v>
      </c>
      <c r="C94" s="5" t="s">
        <v>236</v>
      </c>
      <c r="D94" s="3" t="s">
        <v>20</v>
      </c>
      <c r="E94" s="3">
        <v>1976</v>
      </c>
      <c r="F94" s="20" t="s">
        <v>29</v>
      </c>
      <c r="G94" s="29" t="str">
        <f t="shared" si="3"/>
        <v>F</v>
      </c>
      <c r="H94" s="29">
        <f>COUNTIF($G$7:$G94,$G94)</f>
        <v>17</v>
      </c>
      <c r="I94" s="6">
        <v>0.04417824074074075</v>
      </c>
    </row>
    <row r="95" spans="1:9" ht="12.75" customHeight="1" thickBot="1">
      <c r="A95" s="7"/>
      <c r="B95" s="3"/>
      <c r="C95" s="5"/>
      <c r="D95" s="3"/>
      <c r="E95" s="3"/>
      <c r="F95" s="20"/>
      <c r="G95" s="29"/>
      <c r="H95" s="29"/>
      <c r="I95" s="6"/>
    </row>
    <row r="96" spans="1:9" s="63" customFormat="1" ht="12.75" customHeight="1" thickBot="1">
      <c r="A96" s="56">
        <v>1</v>
      </c>
      <c r="B96" s="57">
        <v>80</v>
      </c>
      <c r="C96" s="58" t="s">
        <v>191</v>
      </c>
      <c r="D96" s="57" t="s">
        <v>5</v>
      </c>
      <c r="E96" s="57">
        <v>1998</v>
      </c>
      <c r="F96" s="59" t="s">
        <v>43</v>
      </c>
      <c r="G96" s="60" t="str">
        <f>IF($D96="m",IF($E$1-$E96&gt;19,IF($E$1-$E96&lt;40,"A",IF($E$1-$E96&gt;49,IF($E$1-$E96&gt;59,"D","C"),"B")),"JM"),IF($E$1-$E96&gt;19,IF($E$1-$E96&lt;35,"E","F"),"JŽ"))</f>
        <v>JM</v>
      </c>
      <c r="H96" s="60">
        <f>COUNTIF($G$7:$G96,$G96)</f>
        <v>1</v>
      </c>
      <c r="I96" s="61">
        <v>0.027060185185185187</v>
      </c>
    </row>
    <row r="97" spans="1:9" s="77" customFormat="1" ht="12.75" customHeight="1" thickBot="1">
      <c r="A97" s="71">
        <v>2</v>
      </c>
      <c r="B97" s="72">
        <v>89</v>
      </c>
      <c r="C97" s="73" t="s">
        <v>26</v>
      </c>
      <c r="D97" s="72" t="s">
        <v>5</v>
      </c>
      <c r="E97" s="72">
        <v>1997</v>
      </c>
      <c r="F97" s="74" t="s">
        <v>19</v>
      </c>
      <c r="G97" s="75" t="str">
        <f>IF($D97="m",IF($E$1-$E97&gt;19,IF($E$1-$E97&lt;40,"A",IF($E$1-$E97&gt;49,IF($E$1-$E97&gt;59,"D","C"),"B")),"JM"),IF($E$1-$E97&gt;19,IF($E$1-$E97&lt;35,"E","F"),"JŽ"))</f>
        <v>JM</v>
      </c>
      <c r="H97" s="75">
        <f>COUNTIF($G$7:$G97,$G97)</f>
        <v>2</v>
      </c>
      <c r="I97" s="76">
        <v>0.027430555555555555</v>
      </c>
    </row>
    <row r="98" spans="1:9" s="70" customFormat="1" ht="12.75" customHeight="1" thickBot="1">
      <c r="A98" s="64">
        <v>3</v>
      </c>
      <c r="B98" s="65">
        <v>205</v>
      </c>
      <c r="C98" s="66" t="s">
        <v>243</v>
      </c>
      <c r="D98" s="65" t="s">
        <v>5</v>
      </c>
      <c r="E98" s="65">
        <v>1998</v>
      </c>
      <c r="F98" s="67" t="s">
        <v>242</v>
      </c>
      <c r="G98" s="68" t="str">
        <f>IF($D98="m",IF($E$1-$E98&gt;19,IF($E$1-$E98&lt;40,"A",IF($E$1-$E98&gt;49,IF($E$1-$E98&gt;59,"D","C"),"B")),"JM"),IF($E$1-$E98&gt;19,IF($E$1-$E98&lt;35,"E","F"),"JŽ"))</f>
        <v>JM</v>
      </c>
      <c r="H98" s="68">
        <f>COUNTIF($G$7:$G98,$G98)</f>
        <v>3</v>
      </c>
      <c r="I98" s="69">
        <v>0.029444444444444443</v>
      </c>
    </row>
    <row r="99" spans="1:9" ht="12.75" customHeight="1" hidden="1" thickBot="1">
      <c r="A99" s="44">
        <v>56</v>
      </c>
      <c r="B99" s="3">
        <v>282</v>
      </c>
      <c r="C99" s="5" t="s">
        <v>32</v>
      </c>
      <c r="D99" s="3" t="s">
        <v>5</v>
      </c>
      <c r="E99" s="3">
        <v>1997</v>
      </c>
      <c r="F99" s="20" t="s">
        <v>34</v>
      </c>
      <c r="G99" s="29" t="str">
        <f>IF($D99="m",IF($E$1-$E99&gt;19,IF($E$1-$E99&lt;40,"A",IF($E$1-$E99&gt;49,IF($E$1-$E99&gt;59,"D","C"),"B")),"JM"),IF($E$1-$E99&gt;19,IF($E$1-$E99&lt;35,"E","F"),"JŽ"))</f>
        <v>JM</v>
      </c>
      <c r="H99" s="29">
        <f>COUNTIF($G$7:$G99,$G99)</f>
        <v>4</v>
      </c>
      <c r="I99" s="6">
        <v>0.029675925925925925</v>
      </c>
    </row>
    <row r="100" spans="1:9" ht="12.75" customHeight="1" thickBot="1">
      <c r="A100" s="44"/>
      <c r="B100" s="3"/>
      <c r="C100" s="5"/>
      <c r="D100" s="3"/>
      <c r="E100" s="3"/>
      <c r="F100" s="20"/>
      <c r="G100" s="29"/>
      <c r="H100" s="29"/>
      <c r="I100" s="6"/>
    </row>
    <row r="101" spans="1:9" s="63" customFormat="1" ht="12.75" customHeight="1" thickBot="1">
      <c r="A101" s="56">
        <v>1</v>
      </c>
      <c r="B101" s="57">
        <v>17</v>
      </c>
      <c r="C101" s="58" t="s">
        <v>83</v>
      </c>
      <c r="D101" s="57" t="s">
        <v>20</v>
      </c>
      <c r="E101" s="57">
        <v>1995</v>
      </c>
      <c r="F101" s="59" t="s">
        <v>84</v>
      </c>
      <c r="G101" s="60" t="str">
        <f>IF($D101="m",IF($E$1-$E101&gt;19,IF($E$1-$E101&lt;40,"A",IF($E$1-$E101&gt;49,IF($E$1-$E101&gt;59,"D","C"),"B")),"JM"),IF($E$1-$E101&gt;19,IF($E$1-$E101&lt;35,"E","F"),"JŽ"))</f>
        <v>JŽ</v>
      </c>
      <c r="H101" s="60">
        <f>COUNTIF($G$7:$G101,$G101)</f>
        <v>1</v>
      </c>
      <c r="I101" s="61">
        <v>0.0315625</v>
      </c>
    </row>
    <row r="102" spans="1:9" s="77" customFormat="1" ht="12.75" customHeight="1">
      <c r="A102" s="71">
        <v>2</v>
      </c>
      <c r="B102" s="103">
        <v>223</v>
      </c>
      <c r="C102" s="104" t="s">
        <v>94</v>
      </c>
      <c r="D102" s="103" t="s">
        <v>20</v>
      </c>
      <c r="E102" s="103">
        <v>1997</v>
      </c>
      <c r="F102" s="105" t="s">
        <v>217</v>
      </c>
      <c r="G102" s="106" t="str">
        <f>IF($D102="m",IF($E$1-$E102&gt;19,IF($E$1-$E102&lt;40,"A",IF($E$1-$E102&gt;49,IF($E$1-$E102&gt;59,"D","C"),"B")),"JM"),IF($E$1-$E102&gt;19,IF($E$1-$E102&lt;35,"E","F"),"JŽ"))</f>
        <v>JŽ</v>
      </c>
      <c r="H102" s="106">
        <f>COUNTIF($G$7:$G102,$G102)</f>
        <v>2</v>
      </c>
      <c r="I102" s="107">
        <v>0.03314814814814815</v>
      </c>
    </row>
    <row r="103" spans="1:9" s="70" customFormat="1" ht="12.75" customHeight="1">
      <c r="A103" s="64">
        <v>3</v>
      </c>
      <c r="B103" s="65">
        <v>222</v>
      </c>
      <c r="C103" s="66" t="s">
        <v>95</v>
      </c>
      <c r="D103" s="65" t="s">
        <v>20</v>
      </c>
      <c r="E103" s="65">
        <v>1999</v>
      </c>
      <c r="F103" s="67" t="s">
        <v>217</v>
      </c>
      <c r="G103" s="65" t="str">
        <f>IF($D103="m",IF($E$1-$E103&gt;19,IF($E$1-$E103&lt;40,"A",IF($E$1-$E103&gt;49,IF($E$1-$E103&gt;59,"D","C"),"B")),"JM"),IF($E$1-$E103&gt;19,IF($E$1-$E103&lt;35,"E","F"),"JŽ"))</f>
        <v>JŽ</v>
      </c>
      <c r="H103" s="65">
        <f>COUNTIF($G$7:$G103,$G103)</f>
        <v>3</v>
      </c>
      <c r="I103" s="69">
        <v>0.03530092592592592</v>
      </c>
    </row>
    <row r="104" spans="1:9" s="13" customFormat="1" ht="17.25" customHeight="1">
      <c r="A104" s="49"/>
      <c r="B104" s="14"/>
      <c r="C104" s="15"/>
      <c r="D104" s="14"/>
      <c r="E104" s="14"/>
      <c r="F104" s="50"/>
      <c r="G104" s="14"/>
      <c r="H104" s="14"/>
      <c r="I104" s="12"/>
    </row>
    <row r="105" spans="1:9" s="18" customFormat="1" ht="12">
      <c r="A105" s="19" t="s">
        <v>61</v>
      </c>
      <c r="B105" s="28"/>
      <c r="C105" s="28"/>
      <c r="D105" s="28"/>
      <c r="E105" s="27"/>
      <c r="G105" s="27"/>
      <c r="H105" s="27"/>
      <c r="I105" s="26"/>
    </row>
    <row r="106" spans="1:9" s="18" customFormat="1" ht="12">
      <c r="A106" s="121" t="s">
        <v>62</v>
      </c>
      <c r="B106" s="121"/>
      <c r="C106" s="121"/>
      <c r="D106" s="27"/>
      <c r="E106" s="27"/>
      <c r="G106" s="27"/>
      <c r="H106" s="27"/>
      <c r="I106" s="26"/>
    </row>
  </sheetData>
  <sheetProtection/>
  <mergeCells count="4">
    <mergeCell ref="A2:I2"/>
    <mergeCell ref="A4:H4"/>
    <mergeCell ref="A5:I5"/>
    <mergeCell ref="A106:C10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P.B.</Manager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2014-08-17T15:42:18Z</cp:lastPrinted>
  <dcterms:created xsi:type="dcterms:W3CDTF">2006-08-10T15:02:00Z</dcterms:created>
  <dcterms:modified xsi:type="dcterms:W3CDTF">2014-08-17T20:32:37Z</dcterms:modified>
  <cp:category>KE-Saca</cp:category>
  <cp:version/>
  <cp:contentType/>
  <cp:contentStatus/>
</cp:coreProperties>
</file>