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lková listina" sheetId="1" r:id="rId1"/>
    <sheet name="Juniori" sheetId="2" r:id="rId2"/>
    <sheet name="Domáce" sheetId="3" r:id="rId3"/>
  </sheets>
  <definedNames>
    <definedName name="_xlnm._FilterDatabase" localSheetId="2" hidden="1">'Domáce'!$A$11:$I$15</definedName>
    <definedName name="Excel_BuiltIn__FilterDatabase_1">'Celková listina'!$A$9:$I$96</definedName>
    <definedName name="Excel_BuiltIn__FilterDatabase_2">'Juniori'!$A$13:$I$28</definedName>
  </definedNames>
  <calcPr fullCalcOnLoad="1"/>
</workbook>
</file>

<file path=xl/sharedStrings.xml><?xml version="1.0" encoding="utf-8"?>
<sst xmlns="http://schemas.openxmlformats.org/spreadsheetml/2006/main" count="363" uniqueCount="183">
  <si>
    <t>rok</t>
  </si>
  <si>
    <t>Výsledková listina "Šebešskej pätnástky" zo dňa 13. júna 2010</t>
  </si>
  <si>
    <t xml:space="preserve">22. ročník </t>
  </si>
  <si>
    <t xml:space="preserve">15 km </t>
  </si>
  <si>
    <t>Por.číslo</t>
  </si>
  <si>
    <t>Štart. číslo</t>
  </si>
  <si>
    <t>Meno</t>
  </si>
  <si>
    <t>m/ž</t>
  </si>
  <si>
    <t>Rok narodenia</t>
  </si>
  <si>
    <t>Oddiel</t>
  </si>
  <si>
    <t>Kat.</t>
  </si>
  <si>
    <t>Por. v kat.</t>
  </si>
  <si>
    <t>Čas</t>
  </si>
  <si>
    <t>Hapak Eduard</t>
  </si>
  <si>
    <t>m</t>
  </si>
  <si>
    <t xml:space="preserve">MOK Mszana Dolna </t>
  </si>
  <si>
    <t>Malyi Anatolij</t>
  </si>
  <si>
    <t>Užhorod</t>
  </si>
  <si>
    <t>Dzievinski Damian</t>
  </si>
  <si>
    <t>ZS NR 3Sanok</t>
  </si>
  <si>
    <t>Sahajda Tibor</t>
  </si>
  <si>
    <t>Obal servis Košice</t>
  </si>
  <si>
    <t>Wydra Ján</t>
  </si>
  <si>
    <t>MOK Mszana Dolna</t>
  </si>
  <si>
    <t>Zima Pawel</t>
  </si>
  <si>
    <t>KKB Mosir Krosno</t>
  </si>
  <si>
    <t>Ivančo Michal</t>
  </si>
  <si>
    <t>ŠK Banské</t>
  </si>
  <si>
    <t>Šitár Tomáš</t>
  </si>
  <si>
    <t>Prešov</t>
  </si>
  <si>
    <t>Bogár Jánoš</t>
  </si>
  <si>
    <t>Encs</t>
  </si>
  <si>
    <t>Janovič Peter</t>
  </si>
  <si>
    <t>BK Šaca</t>
  </si>
  <si>
    <t>Vrábel Mikuláš</t>
  </si>
  <si>
    <t>MŠK Vranov</t>
  </si>
  <si>
    <t>Tomeček Jaroslav</t>
  </si>
  <si>
    <t>Tulčík</t>
  </si>
  <si>
    <t>Ondričko Milan</t>
  </si>
  <si>
    <t>Humenné</t>
  </si>
  <si>
    <t>Lyznicki Zygmundt</t>
  </si>
  <si>
    <t>Rácz Štefan</t>
  </si>
  <si>
    <t>Kysak</t>
  </si>
  <si>
    <t>Grzegorz Fedak</t>
  </si>
  <si>
    <t>Sanok</t>
  </si>
  <si>
    <t>Papiez Maliusz</t>
  </si>
  <si>
    <t>Višňovský Tomáš</t>
  </si>
  <si>
    <t>Lipany</t>
  </si>
  <si>
    <t>Pribula Vladimír</t>
  </si>
  <si>
    <t>OBS Prešov</t>
  </si>
  <si>
    <t>Bosák Anton</t>
  </si>
  <si>
    <t>STK Control Prešov</t>
  </si>
  <si>
    <t>Malayia Natalia</t>
  </si>
  <si>
    <t>ž</t>
  </si>
  <si>
    <t>Maňkoš Peter</t>
  </si>
  <si>
    <t>Spišiak Róbert</t>
  </si>
  <si>
    <t>Košice</t>
  </si>
  <si>
    <t>Kormanik Martin</t>
  </si>
  <si>
    <t>Sokol Ľubotice</t>
  </si>
  <si>
    <t>Baloga Štefan</t>
  </si>
  <si>
    <t xml:space="preserve">Biatlon ŠK Prešov </t>
  </si>
  <si>
    <t>Vargaeštok Gejza</t>
  </si>
  <si>
    <t>MBK V. Kapušany</t>
  </si>
  <si>
    <t>Stanovčáková Zuzana</t>
  </si>
  <si>
    <t>Kráľ Martin</t>
  </si>
  <si>
    <t>Tisza Tibor</t>
  </si>
  <si>
    <t>BK STEEL Košice</t>
  </si>
  <si>
    <t>Papp Zoltán</t>
  </si>
  <si>
    <t>Hudák Jozef</t>
  </si>
  <si>
    <t>ŠK V. Šebastová</t>
  </si>
  <si>
    <t>Pavúková Slávka</t>
  </si>
  <si>
    <t>Obec Proč</t>
  </si>
  <si>
    <t>Tomčo Jozef</t>
  </si>
  <si>
    <t>Baloga Marek</t>
  </si>
  <si>
    <t>FOX Team Prešov</t>
  </si>
  <si>
    <t>Bašista Vincent</t>
  </si>
  <si>
    <t>OÚ Demjata</t>
  </si>
  <si>
    <t>Franko Jozef</t>
  </si>
  <si>
    <t>Šoltés Jozef</t>
  </si>
  <si>
    <t>OCÚ Rokycany</t>
  </si>
  <si>
    <t>Koš Adam Lukasz</t>
  </si>
  <si>
    <t>Hostýn Radovan</t>
  </si>
  <si>
    <t>Wydra Sabina</t>
  </si>
  <si>
    <t>Safko Milan</t>
  </si>
  <si>
    <t>Wójcik Janusz</t>
  </si>
  <si>
    <t>Rada Ladislav</t>
  </si>
  <si>
    <t>MBO Strážske</t>
  </si>
  <si>
    <t>Varga Jozef</t>
  </si>
  <si>
    <t>Kormanik Lukáš</t>
  </si>
  <si>
    <t>Balogh Vladimír</t>
  </si>
  <si>
    <t>Akuna Košice</t>
  </si>
  <si>
    <t>Demčák Ján</t>
  </si>
  <si>
    <t>Biacovský Ondrej</t>
  </si>
  <si>
    <t>ŠKB  Budimír</t>
  </si>
  <si>
    <t>Sabo Gabriel</t>
  </si>
  <si>
    <t>VVS Michalovce</t>
  </si>
  <si>
    <t>Vaško Peter</t>
  </si>
  <si>
    <t>OCÚ Brežany</t>
  </si>
  <si>
    <t>Pavúk František</t>
  </si>
  <si>
    <t>Kalata Ján</t>
  </si>
  <si>
    <t>Unikov Bardejov</t>
  </si>
  <si>
    <t>Leško František</t>
  </si>
  <si>
    <t>Polícia Prešov</t>
  </si>
  <si>
    <t>Bednár František</t>
  </si>
  <si>
    <t>ZVL Prešov</t>
  </si>
  <si>
    <t>Tiszová Alžbeta</t>
  </si>
  <si>
    <t>Tube City IMS Košice</t>
  </si>
  <si>
    <t>Schnitzer Ján</t>
  </si>
  <si>
    <t>Čura Kristián</t>
  </si>
  <si>
    <t>Stanek František</t>
  </si>
  <si>
    <t>Semanová Zlatka</t>
  </si>
  <si>
    <t>O5 BK Furča Košice</t>
  </si>
  <si>
    <t>Seligová Beáta</t>
  </si>
  <si>
    <t>Metropol Košice</t>
  </si>
  <si>
    <t>Hlad Jozef</t>
  </si>
  <si>
    <t>Buc Team Prešov</t>
  </si>
  <si>
    <t>Billá Erika</t>
  </si>
  <si>
    <t>Sivulič Štefan</t>
  </si>
  <si>
    <t>Kačala Pavol</t>
  </si>
  <si>
    <t>Onofrej Erik</t>
  </si>
  <si>
    <t>Ružbašan Róbert</t>
  </si>
  <si>
    <t>Hudák Marek</t>
  </si>
  <si>
    <t>Gombita Peter</t>
  </si>
  <si>
    <t>Kopilec Jozef</t>
  </si>
  <si>
    <t>Sp. Nová Ves</t>
  </si>
  <si>
    <t>Baloga Stanislav</t>
  </si>
  <si>
    <t>Komková Eva</t>
  </si>
  <si>
    <t>Szabanoš Gejza</t>
  </si>
  <si>
    <t>Kopčák Jaroslav</t>
  </si>
  <si>
    <t>Kleinová Mária</t>
  </si>
  <si>
    <t>Dobšiná</t>
  </si>
  <si>
    <t>Tomková Zuzana</t>
  </si>
  <si>
    <t>UK Praha</t>
  </si>
  <si>
    <t>Baloga Jaroslav</t>
  </si>
  <si>
    <t>Mižanin Ľuboš</t>
  </si>
  <si>
    <t>Baran Andrej</t>
  </si>
  <si>
    <t>Fotta Rastislav</t>
  </si>
  <si>
    <t>Vargová Iveta</t>
  </si>
  <si>
    <t>Jurášek Martin</t>
  </si>
  <si>
    <t>V. Šebastová</t>
  </si>
  <si>
    <t>Hudák Juraj</t>
  </si>
  <si>
    <t>Kojatice</t>
  </si>
  <si>
    <t>Roger Jana</t>
  </si>
  <si>
    <t>Kačmár Ján</t>
  </si>
  <si>
    <t>P.Muška Transport Logistic</t>
  </si>
  <si>
    <t>Bardiovský Otto</t>
  </si>
  <si>
    <t>Bardejov</t>
  </si>
  <si>
    <t>Falisová Ľudmila</t>
  </si>
  <si>
    <t>AC Michalovce</t>
  </si>
  <si>
    <t>Mikolaj Peter</t>
  </si>
  <si>
    <t>10 km</t>
  </si>
  <si>
    <t>Štec Jozef</t>
  </si>
  <si>
    <t>CAP Prešov</t>
  </si>
  <si>
    <t>Lipovský Jozef</t>
  </si>
  <si>
    <t>Paško Daniel</t>
  </si>
  <si>
    <t>Tatrakom Poprad</t>
  </si>
  <si>
    <t>Varga Vincent</t>
  </si>
  <si>
    <t>Košice-Barca</t>
  </si>
  <si>
    <t>Hlavný rozhodca: Buc Peter</t>
  </si>
  <si>
    <t>Výsledky spracovala: Bucová Anna</t>
  </si>
  <si>
    <t>Výsledková listina "Šebešskej päťnástky" zo dňa 13. júna 2010</t>
  </si>
  <si>
    <t>JUNIORI 3 km</t>
  </si>
  <si>
    <t>Jakubášek Dávid</t>
  </si>
  <si>
    <t>Hadbavny Peter</t>
  </si>
  <si>
    <t>Petrovce</t>
  </si>
  <si>
    <t>Falat Patrik</t>
  </si>
  <si>
    <t>Bednár Peter</t>
  </si>
  <si>
    <t>Záhradné</t>
  </si>
  <si>
    <t>Baran Martin</t>
  </si>
  <si>
    <t>Tkáčik Jakub</t>
  </si>
  <si>
    <t>Fotta Timotej</t>
  </si>
  <si>
    <t>Kozmová Monika</t>
  </si>
  <si>
    <t>Balogová Alexandra</t>
  </si>
  <si>
    <t>Krištovčová Viktória</t>
  </si>
  <si>
    <t>Makarová Katarína</t>
  </si>
  <si>
    <t>Suchá dolina</t>
  </si>
  <si>
    <t>Vyrosteková Zuzana</t>
  </si>
  <si>
    <t>Ženy domáce 3km</t>
  </si>
  <si>
    <t>Šimočková Mária</t>
  </si>
  <si>
    <t>ŠK V.Šebastová</t>
  </si>
  <si>
    <t>Mičkaninová Júlia</t>
  </si>
  <si>
    <t>Poláčeková Anna</t>
  </si>
  <si>
    <t>Tomčová Eva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</si>
</sst>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19" borderId="8" applyNumberFormat="0" applyAlignment="0" applyProtection="0"/>
    <xf numFmtId="164" fontId="15" fillId="19" borderId="9" applyNumberFormat="0" applyAlignment="0" applyProtection="0"/>
    <xf numFmtId="164" fontId="16" fillId="0" borderId="0" applyNumberFormat="0" applyFill="0" applyBorder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1" xfId="0" applyFont="1" applyBorder="1" applyAlignment="1">
      <alignment horizontal="center" wrapText="1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 wrapText="1"/>
    </xf>
    <xf numFmtId="164" fontId="0" fillId="0" borderId="13" xfId="0" applyFont="1" applyBorder="1" applyAlignment="1">
      <alignment horizontal="center"/>
    </xf>
    <xf numFmtId="164" fontId="23" fillId="0" borderId="14" xfId="0" applyFont="1" applyBorder="1" applyAlignment="1">
      <alignment horizontal="center"/>
    </xf>
    <xf numFmtId="164" fontId="23" fillId="0" borderId="14" xfId="0" applyFont="1" applyBorder="1" applyAlignment="1">
      <alignment/>
    </xf>
    <xf numFmtId="165" fontId="23" fillId="0" borderId="14" xfId="0" applyNumberFormat="1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14" xfId="0" applyFont="1" applyBorder="1" applyAlignment="1">
      <alignment/>
    </xf>
    <xf numFmtId="165" fontId="24" fillId="0" borderId="14" xfId="0" applyNumberFormat="1" applyFont="1" applyBorder="1" applyAlignment="1">
      <alignment horizontal="center"/>
    </xf>
    <xf numFmtId="164" fontId="25" fillId="0" borderId="14" xfId="0" applyFont="1" applyBorder="1" applyAlignment="1">
      <alignment horizontal="center"/>
    </xf>
    <xf numFmtId="164" fontId="25" fillId="0" borderId="14" xfId="0" applyFont="1" applyBorder="1" applyAlignment="1">
      <alignment/>
    </xf>
    <xf numFmtId="165" fontId="25" fillId="0" borderId="14" xfId="0" applyNumberFormat="1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164" fontId="0" fillId="0" borderId="14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20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6" fillId="0" borderId="14" xfId="0" applyFont="1" applyBorder="1" applyAlignment="1">
      <alignment horizontal="center"/>
    </xf>
    <xf numFmtId="164" fontId="26" fillId="0" borderId="14" xfId="0" applyFont="1" applyBorder="1" applyAlignment="1">
      <alignment/>
    </xf>
    <xf numFmtId="165" fontId="26" fillId="0" borderId="14" xfId="0" applyNumberFormat="1" applyFont="1" applyBorder="1" applyAlignment="1">
      <alignment horizontal="center"/>
    </xf>
    <xf numFmtId="164" fontId="27" fillId="0" borderId="14" xfId="0" applyFont="1" applyBorder="1" applyAlignment="1">
      <alignment horizontal="center"/>
    </xf>
    <xf numFmtId="164" fontId="27" fillId="0" borderId="14" xfId="0" applyFont="1" applyBorder="1" applyAlignment="1">
      <alignment/>
    </xf>
    <xf numFmtId="165" fontId="27" fillId="0" borderId="14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20" fillId="0" borderId="10" xfId="0" applyFont="1" applyBorder="1" applyAlignment="1">
      <alignment horizontal="center" wrapText="1"/>
    </xf>
    <xf numFmtId="164" fontId="20" fillId="0" borderId="11" xfId="0" applyFont="1" applyBorder="1" applyAlignment="1">
      <alignment horizont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20" fillId="0" borderId="12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14" xfId="0" applyFont="1" applyFill="1" applyBorder="1" applyAlignment="1">
      <alignment wrapText="1"/>
    </xf>
    <xf numFmtId="164" fontId="28" fillId="0" borderId="14" xfId="0" applyFont="1" applyBorder="1" applyAlignment="1">
      <alignment wrapText="1"/>
    </xf>
    <xf numFmtId="164" fontId="27" fillId="0" borderId="14" xfId="0" applyFont="1" applyFill="1" applyBorder="1" applyAlignment="1">
      <alignment wrapText="1"/>
    </xf>
    <xf numFmtId="164" fontId="27" fillId="0" borderId="14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K58" sqref="K58"/>
    </sheetView>
  </sheetViews>
  <sheetFormatPr defaultColWidth="9.140625" defaultRowHeight="12.75"/>
  <cols>
    <col min="1" max="1" width="6.57421875" style="1" customWidth="1"/>
    <col min="2" max="2" width="8.140625" style="2" customWidth="1"/>
    <col min="3" max="3" width="21.7109375" style="0" customWidth="1"/>
    <col min="4" max="4" width="4.57421875" style="1" customWidth="1"/>
    <col min="5" max="5" width="10.8515625" style="1" customWidth="1"/>
    <col min="6" max="6" width="23.7109375" style="0" customWidth="1"/>
    <col min="7" max="7" width="10.7109375" style="1" customWidth="1"/>
    <col min="8" max="8" width="6.57421875" style="1" customWidth="1"/>
    <col min="9" max="9" width="12.140625" style="1" customWidth="1"/>
  </cols>
  <sheetData>
    <row r="1" spans="4:5" ht="3" customHeight="1">
      <c r="D1" s="1" t="s">
        <v>0</v>
      </c>
      <c r="E1" s="1">
        <v>2010</v>
      </c>
    </row>
    <row r="4" spans="1:9" s="5" customFormat="1" ht="17.25">
      <c r="A4" s="3" t="s">
        <v>1</v>
      </c>
      <c r="B4" s="3"/>
      <c r="C4" s="3"/>
      <c r="D4" s="3"/>
      <c r="E4" s="3"/>
      <c r="F4" s="3"/>
      <c r="G4" s="3"/>
      <c r="H4" s="4"/>
      <c r="I4" s="4"/>
    </row>
    <row r="5" spans="1:9" s="5" customFormat="1" ht="17.25">
      <c r="A5" s="6"/>
      <c r="B5" s="6"/>
      <c r="C5" s="6"/>
      <c r="D5" s="6"/>
      <c r="E5" s="6"/>
      <c r="F5" s="6"/>
      <c r="G5" s="6"/>
      <c r="H5" s="4"/>
      <c r="I5" s="4"/>
    </row>
    <row r="6" spans="1:10" ht="15">
      <c r="A6" s="7" t="s">
        <v>2</v>
      </c>
      <c r="B6" s="7"/>
      <c r="C6" s="7"/>
      <c r="D6" s="7"/>
      <c r="E6" s="7"/>
      <c r="F6" s="7"/>
      <c r="G6" s="7"/>
      <c r="H6" s="8"/>
      <c r="I6" s="8"/>
      <c r="J6" s="9"/>
    </row>
    <row r="7" spans="1:9" ht="12.75">
      <c r="A7" s="10"/>
      <c r="B7" s="11"/>
      <c r="C7" s="12"/>
      <c r="D7" s="10"/>
      <c r="E7" s="12"/>
      <c r="F7" s="12"/>
      <c r="G7" s="10"/>
      <c r="H7" s="10"/>
      <c r="I7" s="12"/>
    </row>
    <row r="8" spans="1:9" ht="12.75">
      <c r="A8" s="13" t="s">
        <v>3</v>
      </c>
      <c r="B8" s="11"/>
      <c r="C8" s="12"/>
      <c r="D8" s="10"/>
      <c r="E8" s="12"/>
      <c r="F8" s="12"/>
      <c r="G8" s="10"/>
      <c r="H8" s="10"/>
      <c r="I8" s="12"/>
    </row>
    <row r="9" spans="1:9" ht="24.75">
      <c r="A9" s="14" t="s">
        <v>4</v>
      </c>
      <c r="B9" s="15" t="s">
        <v>5</v>
      </c>
      <c r="C9" s="16" t="s">
        <v>6</v>
      </c>
      <c r="D9" s="17" t="s">
        <v>7</v>
      </c>
      <c r="E9" s="15" t="s">
        <v>8</v>
      </c>
      <c r="F9" s="16" t="s">
        <v>9</v>
      </c>
      <c r="G9" s="18" t="s">
        <v>10</v>
      </c>
      <c r="H9" s="19" t="s">
        <v>11</v>
      </c>
      <c r="I9" s="20" t="s">
        <v>12</v>
      </c>
    </row>
    <row r="10" spans="1:9" ht="12.75">
      <c r="A10" s="21">
        <v>1</v>
      </c>
      <c r="B10" s="21">
        <v>17</v>
      </c>
      <c r="C10" s="22" t="s">
        <v>13</v>
      </c>
      <c r="D10" s="21" t="s">
        <v>14</v>
      </c>
      <c r="E10" s="21">
        <v>1983</v>
      </c>
      <c r="F10" s="22" t="s">
        <v>15</v>
      </c>
      <c r="G10" s="21" t="str">
        <f aca="true" t="shared" si="0" ref="G10:G41">IF($D10="m",IF($E$1-$E10&gt;18,IF($E$1-$E10&lt;40,"A",IF($E$1-$E10&gt;49,IF($E$1-$E10&gt;59,IF($E$1-$E10&gt;69,"E","D"),"C"),"B")),"JM"),IF($E$1-$E10&gt;18,IF($E$1-$E10&lt;40,"F",IF($E$1-$E10&lt;50,"G","H")),"JŽ"))</f>
        <v>A</v>
      </c>
      <c r="H10" s="21">
        <f>COUNTIF($E$10:$G10,$G10)</f>
        <v>1</v>
      </c>
      <c r="I10" s="23">
        <v>0.03571759259259259</v>
      </c>
    </row>
    <row r="11" spans="1:9" ht="12.75">
      <c r="A11" s="24">
        <v>2</v>
      </c>
      <c r="B11" s="24">
        <v>90</v>
      </c>
      <c r="C11" s="25" t="s">
        <v>16</v>
      </c>
      <c r="D11" s="24" t="s">
        <v>14</v>
      </c>
      <c r="E11" s="24">
        <v>1974</v>
      </c>
      <c r="F11" s="25" t="s">
        <v>17</v>
      </c>
      <c r="G11" s="24" t="str">
        <f t="shared" si="0"/>
        <v>A</v>
      </c>
      <c r="H11" s="24">
        <f>COUNTIF($E$10:$G11,$G11)</f>
        <v>2</v>
      </c>
      <c r="I11" s="26">
        <v>0.036099537037037034</v>
      </c>
    </row>
    <row r="12" spans="1:9" ht="12.75">
      <c r="A12" s="27">
        <v>3</v>
      </c>
      <c r="B12" s="27">
        <v>14</v>
      </c>
      <c r="C12" s="28" t="s">
        <v>18</v>
      </c>
      <c r="D12" s="27" t="s">
        <v>14</v>
      </c>
      <c r="E12" s="27">
        <v>1981</v>
      </c>
      <c r="F12" s="28" t="s">
        <v>19</v>
      </c>
      <c r="G12" s="27" t="str">
        <f t="shared" si="0"/>
        <v>A</v>
      </c>
      <c r="H12" s="27">
        <f>COUNTIF($E$10:$G12,$G12)</f>
        <v>3</v>
      </c>
      <c r="I12" s="29">
        <v>0.03614583333333333</v>
      </c>
    </row>
    <row r="13" spans="1:9" ht="12.75">
      <c r="A13" s="30">
        <v>4</v>
      </c>
      <c r="B13" s="31">
        <v>38</v>
      </c>
      <c r="C13" s="32" t="s">
        <v>20</v>
      </c>
      <c r="D13" s="30" t="s">
        <v>14</v>
      </c>
      <c r="E13" s="30">
        <v>1990</v>
      </c>
      <c r="F13" s="32" t="s">
        <v>21</v>
      </c>
      <c r="G13" s="30" t="str">
        <f t="shared" si="0"/>
        <v>A</v>
      </c>
      <c r="H13" s="30">
        <f>COUNTIF($E$10:$G13,$G13)</f>
        <v>4</v>
      </c>
      <c r="I13" s="33">
        <v>0.03633101851851852</v>
      </c>
    </row>
    <row r="14" spans="1:9" ht="12.75">
      <c r="A14" s="30">
        <v>5</v>
      </c>
      <c r="B14" s="31">
        <v>49</v>
      </c>
      <c r="C14" s="32" t="s">
        <v>22</v>
      </c>
      <c r="D14" s="30" t="s">
        <v>14</v>
      </c>
      <c r="E14" s="30">
        <v>1975</v>
      </c>
      <c r="F14" s="32" t="s">
        <v>23</v>
      </c>
      <c r="G14" s="30" t="str">
        <f t="shared" si="0"/>
        <v>A</v>
      </c>
      <c r="H14" s="30">
        <f>COUNTIF($E$10:$G14,$G14)</f>
        <v>5</v>
      </c>
      <c r="I14" s="33">
        <v>0.037488425925925925</v>
      </c>
    </row>
    <row r="15" spans="1:9" ht="12.75">
      <c r="A15" s="30">
        <v>6</v>
      </c>
      <c r="B15" s="31">
        <v>22</v>
      </c>
      <c r="C15" s="32" t="s">
        <v>24</v>
      </c>
      <c r="D15" s="30" t="s">
        <v>14</v>
      </c>
      <c r="E15" s="30">
        <v>1984</v>
      </c>
      <c r="F15" s="32" t="s">
        <v>25</v>
      </c>
      <c r="G15" s="30" t="str">
        <f t="shared" si="0"/>
        <v>A</v>
      </c>
      <c r="H15" s="30">
        <f>COUNTIF($E$10:$G15,$G15)</f>
        <v>6</v>
      </c>
      <c r="I15" s="33">
        <v>0.03832175925925926</v>
      </c>
    </row>
    <row r="16" spans="1:9" ht="12.75">
      <c r="A16" s="21">
        <v>7</v>
      </c>
      <c r="B16" s="21">
        <v>95</v>
      </c>
      <c r="C16" s="22" t="s">
        <v>26</v>
      </c>
      <c r="D16" s="21" t="s">
        <v>14</v>
      </c>
      <c r="E16" s="21">
        <v>1970</v>
      </c>
      <c r="F16" s="22" t="s">
        <v>27</v>
      </c>
      <c r="G16" s="21" t="str">
        <f t="shared" si="0"/>
        <v>B</v>
      </c>
      <c r="H16" s="21">
        <f>COUNTIF($E$10:$G16,$G16)</f>
        <v>1</v>
      </c>
      <c r="I16" s="23">
        <v>0.038622685185185184</v>
      </c>
    </row>
    <row r="17" spans="1:9" ht="12.75">
      <c r="A17" s="30">
        <v>8</v>
      </c>
      <c r="B17" s="31">
        <v>89</v>
      </c>
      <c r="C17" s="32" t="s">
        <v>28</v>
      </c>
      <c r="D17" s="30" t="s">
        <v>14</v>
      </c>
      <c r="E17" s="30">
        <v>1988</v>
      </c>
      <c r="F17" s="32" t="s">
        <v>29</v>
      </c>
      <c r="G17" s="30" t="str">
        <f t="shared" si="0"/>
        <v>A</v>
      </c>
      <c r="H17" s="30">
        <f>COUNTIF($E$10:$G17,$G17)</f>
        <v>7</v>
      </c>
      <c r="I17" s="33">
        <v>0.03909722222222222</v>
      </c>
    </row>
    <row r="18" spans="1:9" ht="12.75">
      <c r="A18" s="24">
        <v>9</v>
      </c>
      <c r="B18" s="24">
        <v>87</v>
      </c>
      <c r="C18" s="25" t="s">
        <v>30</v>
      </c>
      <c r="D18" s="24" t="s">
        <v>14</v>
      </c>
      <c r="E18" s="24">
        <v>1964</v>
      </c>
      <c r="F18" s="25" t="s">
        <v>31</v>
      </c>
      <c r="G18" s="24" t="str">
        <f t="shared" si="0"/>
        <v>B</v>
      </c>
      <c r="H18" s="24">
        <f>COUNTIF($E$10:$G18,$G18)</f>
        <v>2</v>
      </c>
      <c r="I18" s="26">
        <v>0.039317129629629625</v>
      </c>
    </row>
    <row r="19" spans="1:9" ht="12.75">
      <c r="A19" s="27">
        <v>10</v>
      </c>
      <c r="B19" s="27">
        <v>101</v>
      </c>
      <c r="C19" s="28" t="s">
        <v>32</v>
      </c>
      <c r="D19" s="27" t="s">
        <v>14</v>
      </c>
      <c r="E19" s="27">
        <v>1962</v>
      </c>
      <c r="F19" s="28" t="s">
        <v>33</v>
      </c>
      <c r="G19" s="27" t="str">
        <f t="shared" si="0"/>
        <v>B</v>
      </c>
      <c r="H19" s="27">
        <f>COUNTIF($E$10:$G19,$G19)</f>
        <v>3</v>
      </c>
      <c r="I19" s="29">
        <v>0.0396875</v>
      </c>
    </row>
    <row r="20" spans="1:9" ht="12.75">
      <c r="A20" s="21">
        <v>11</v>
      </c>
      <c r="B20" s="21">
        <v>69</v>
      </c>
      <c r="C20" s="22" t="s">
        <v>34</v>
      </c>
      <c r="D20" s="21" t="s">
        <v>14</v>
      </c>
      <c r="E20" s="21">
        <v>1959</v>
      </c>
      <c r="F20" s="22" t="s">
        <v>35</v>
      </c>
      <c r="G20" s="21" t="str">
        <f t="shared" si="0"/>
        <v>C</v>
      </c>
      <c r="H20" s="21">
        <f>COUNTIF($E$10:$G20,$G20)</f>
        <v>1</v>
      </c>
      <c r="I20" s="23">
        <v>0.03982638888888889</v>
      </c>
    </row>
    <row r="21" spans="1:9" ht="12.75">
      <c r="A21" s="30">
        <v>12</v>
      </c>
      <c r="B21" s="31">
        <v>92</v>
      </c>
      <c r="C21" s="32" t="s">
        <v>36</v>
      </c>
      <c r="D21" s="30" t="s">
        <v>14</v>
      </c>
      <c r="E21" s="30">
        <v>1965</v>
      </c>
      <c r="F21" s="32" t="s">
        <v>37</v>
      </c>
      <c r="G21" s="30" t="str">
        <f t="shared" si="0"/>
        <v>B</v>
      </c>
      <c r="H21" s="30">
        <f>COUNTIF($E$10:$G21,$G21)</f>
        <v>4</v>
      </c>
      <c r="I21" s="33">
        <v>0.04024305555555556</v>
      </c>
    </row>
    <row r="22" spans="1:9" ht="12.75">
      <c r="A22" s="30">
        <v>13</v>
      </c>
      <c r="B22" s="31">
        <v>96</v>
      </c>
      <c r="C22" s="32" t="s">
        <v>38</v>
      </c>
      <c r="D22" s="30" t="s">
        <v>14</v>
      </c>
      <c r="E22" s="30">
        <v>1973</v>
      </c>
      <c r="F22" s="32" t="s">
        <v>39</v>
      </c>
      <c r="G22" s="30" t="str">
        <f t="shared" si="0"/>
        <v>A</v>
      </c>
      <c r="H22" s="30">
        <f>COUNTIF($E$10:$G22,$G22)</f>
        <v>8</v>
      </c>
      <c r="I22" s="33">
        <v>0.04059027777777778</v>
      </c>
    </row>
    <row r="23" spans="1:9" ht="12.75">
      <c r="A23" s="24">
        <v>14</v>
      </c>
      <c r="B23" s="24">
        <v>53</v>
      </c>
      <c r="C23" s="25" t="s">
        <v>40</v>
      </c>
      <c r="D23" s="24" t="s">
        <v>14</v>
      </c>
      <c r="E23" s="24">
        <v>1951</v>
      </c>
      <c r="F23" s="25" t="s">
        <v>23</v>
      </c>
      <c r="G23" s="24" t="str">
        <f t="shared" si="0"/>
        <v>C</v>
      </c>
      <c r="H23" s="24">
        <f>COUNTIF($E$10:$G23,$G23)</f>
        <v>2</v>
      </c>
      <c r="I23" s="26">
        <v>0.040682870370370376</v>
      </c>
    </row>
    <row r="24" spans="1:9" ht="12.75">
      <c r="A24" s="30">
        <v>15</v>
      </c>
      <c r="B24" s="31">
        <v>35</v>
      </c>
      <c r="C24" s="32" t="s">
        <v>41</v>
      </c>
      <c r="D24" s="30" t="s">
        <v>14</v>
      </c>
      <c r="E24" s="30">
        <v>1961</v>
      </c>
      <c r="F24" s="32" t="s">
        <v>42</v>
      </c>
      <c r="G24" s="30" t="str">
        <f t="shared" si="0"/>
        <v>B</v>
      </c>
      <c r="H24" s="30">
        <f>COUNTIF($E$10:$G24,$G24)</f>
        <v>5</v>
      </c>
      <c r="I24" s="33">
        <v>0.04109953703703704</v>
      </c>
    </row>
    <row r="25" spans="1:9" ht="12.75">
      <c r="A25" s="30">
        <v>16</v>
      </c>
      <c r="B25" s="31">
        <v>15</v>
      </c>
      <c r="C25" s="32" t="s">
        <v>43</v>
      </c>
      <c r="D25" s="30" t="s">
        <v>14</v>
      </c>
      <c r="E25" s="30">
        <v>1978</v>
      </c>
      <c r="F25" s="32" t="s">
        <v>44</v>
      </c>
      <c r="G25" s="30" t="str">
        <f t="shared" si="0"/>
        <v>A</v>
      </c>
      <c r="H25" s="30">
        <f>COUNTIF($E$10:$G25,$G25)</f>
        <v>9</v>
      </c>
      <c r="I25" s="33">
        <v>0.04126157407407407</v>
      </c>
    </row>
    <row r="26" spans="1:9" ht="12.75">
      <c r="A26" s="30">
        <v>17</v>
      </c>
      <c r="B26" s="31">
        <v>52</v>
      </c>
      <c r="C26" s="32" t="s">
        <v>45</v>
      </c>
      <c r="D26" s="30" t="s">
        <v>14</v>
      </c>
      <c r="E26" s="30">
        <v>1983</v>
      </c>
      <c r="F26" s="32" t="s">
        <v>23</v>
      </c>
      <c r="G26" s="30" t="str">
        <f t="shared" si="0"/>
        <v>A</v>
      </c>
      <c r="H26" s="30">
        <f>COUNTIF($E$10:$G26,$G26)</f>
        <v>10</v>
      </c>
      <c r="I26" s="33">
        <v>0.04237268518518519</v>
      </c>
    </row>
    <row r="27" spans="1:9" ht="12.75">
      <c r="A27" s="30">
        <v>18</v>
      </c>
      <c r="B27" s="31">
        <v>33</v>
      </c>
      <c r="C27" s="32" t="s">
        <v>46</v>
      </c>
      <c r="D27" s="30" t="s">
        <v>14</v>
      </c>
      <c r="E27" s="30">
        <v>1987</v>
      </c>
      <c r="F27" s="32" t="s">
        <v>47</v>
      </c>
      <c r="G27" s="30" t="str">
        <f t="shared" si="0"/>
        <v>A</v>
      </c>
      <c r="H27" s="30">
        <f>COUNTIF($E$10:$G27,$G27)</f>
        <v>11</v>
      </c>
      <c r="I27" s="33">
        <v>0.04253472222222222</v>
      </c>
    </row>
    <row r="28" spans="1:9" ht="12.75">
      <c r="A28" s="27">
        <v>19</v>
      </c>
      <c r="B28" s="27">
        <v>37</v>
      </c>
      <c r="C28" s="28" t="s">
        <v>48</v>
      </c>
      <c r="D28" s="27" t="s">
        <v>14</v>
      </c>
      <c r="E28" s="27">
        <v>1958</v>
      </c>
      <c r="F28" s="28" t="s">
        <v>49</v>
      </c>
      <c r="G28" s="27" t="str">
        <f t="shared" si="0"/>
        <v>C</v>
      </c>
      <c r="H28" s="27">
        <f>COUNTIF($E$10:$G28,$G28)</f>
        <v>3</v>
      </c>
      <c r="I28" s="29">
        <v>0.04278935185185185</v>
      </c>
    </row>
    <row r="29" spans="1:9" ht="12.75">
      <c r="A29" s="21">
        <v>20</v>
      </c>
      <c r="B29" s="21">
        <v>62</v>
      </c>
      <c r="C29" s="22" t="s">
        <v>50</v>
      </c>
      <c r="D29" s="21" t="s">
        <v>14</v>
      </c>
      <c r="E29" s="21">
        <v>1950</v>
      </c>
      <c r="F29" s="22" t="s">
        <v>51</v>
      </c>
      <c r="G29" s="21" t="str">
        <f t="shared" si="0"/>
        <v>D</v>
      </c>
      <c r="H29" s="21">
        <f>COUNTIF($E$10:$G29,$G29)</f>
        <v>1</v>
      </c>
      <c r="I29" s="23">
        <v>0.04303240740740741</v>
      </c>
    </row>
    <row r="30" spans="1:9" ht="12.75">
      <c r="A30" s="21">
        <v>21</v>
      </c>
      <c r="B30" s="21">
        <v>16</v>
      </c>
      <c r="C30" s="22" t="s">
        <v>52</v>
      </c>
      <c r="D30" s="21" t="s">
        <v>53</v>
      </c>
      <c r="E30" s="21">
        <v>1982</v>
      </c>
      <c r="F30" s="22" t="s">
        <v>17</v>
      </c>
      <c r="G30" s="21" t="str">
        <f t="shared" si="0"/>
        <v>F</v>
      </c>
      <c r="H30" s="21">
        <f>COUNTIF($E$10:$G30,$G30)</f>
        <v>1</v>
      </c>
      <c r="I30" s="23">
        <v>0.04342592592592592</v>
      </c>
    </row>
    <row r="31" spans="1:9" ht="12.75">
      <c r="A31" s="30">
        <v>22</v>
      </c>
      <c r="B31" s="31">
        <v>70</v>
      </c>
      <c r="C31" s="32" t="s">
        <v>54</v>
      </c>
      <c r="D31" s="30" t="s">
        <v>14</v>
      </c>
      <c r="E31" s="30">
        <v>1968</v>
      </c>
      <c r="F31" s="32" t="s">
        <v>49</v>
      </c>
      <c r="G31" s="30" t="str">
        <f t="shared" si="0"/>
        <v>B</v>
      </c>
      <c r="H31" s="30">
        <f>COUNTIF($E$10:$G31,$G31)</f>
        <v>6</v>
      </c>
      <c r="I31" s="33">
        <v>0.04387731481481482</v>
      </c>
    </row>
    <row r="32" spans="1:9" ht="12.75">
      <c r="A32" s="30">
        <v>23</v>
      </c>
      <c r="B32" s="31">
        <v>83</v>
      </c>
      <c r="C32" s="32" t="s">
        <v>55</v>
      </c>
      <c r="D32" s="30" t="s">
        <v>14</v>
      </c>
      <c r="E32" s="30">
        <v>1975</v>
      </c>
      <c r="F32" s="32" t="s">
        <v>56</v>
      </c>
      <c r="G32" s="30" t="str">
        <f t="shared" si="0"/>
        <v>A</v>
      </c>
      <c r="H32" s="30">
        <f>COUNTIF($E$10:$G32,$G32)</f>
        <v>12</v>
      </c>
      <c r="I32" s="33">
        <v>0.04417824074074075</v>
      </c>
    </row>
    <row r="33" spans="1:9" ht="12.75">
      <c r="A33" s="30">
        <v>24</v>
      </c>
      <c r="B33" s="31">
        <v>56</v>
      </c>
      <c r="C33" s="32" t="s">
        <v>57</v>
      </c>
      <c r="D33" s="30" t="s">
        <v>14</v>
      </c>
      <c r="E33" s="30">
        <v>1989</v>
      </c>
      <c r="F33" s="32" t="s">
        <v>58</v>
      </c>
      <c r="G33" s="30" t="str">
        <f t="shared" si="0"/>
        <v>A</v>
      </c>
      <c r="H33" s="30">
        <f>COUNTIF($E$10:$G33,$G33)</f>
        <v>13</v>
      </c>
      <c r="I33" s="33">
        <v>0.04430555555555555</v>
      </c>
    </row>
    <row r="34" spans="1:9" ht="12.75">
      <c r="A34" s="30">
        <v>25</v>
      </c>
      <c r="B34" s="31">
        <v>48</v>
      </c>
      <c r="C34" s="32" t="s">
        <v>59</v>
      </c>
      <c r="D34" s="30" t="s">
        <v>14</v>
      </c>
      <c r="E34" s="30">
        <v>1972</v>
      </c>
      <c r="F34" s="32" t="s">
        <v>60</v>
      </c>
      <c r="G34" s="30" t="str">
        <f t="shared" si="0"/>
        <v>A</v>
      </c>
      <c r="H34" s="30">
        <f>COUNTIF($E$10:$G34,$G34)</f>
        <v>14</v>
      </c>
      <c r="I34" s="33">
        <v>0.0446875</v>
      </c>
    </row>
    <row r="35" spans="1:9" ht="12.75">
      <c r="A35" s="30">
        <v>26</v>
      </c>
      <c r="B35" s="31">
        <v>43</v>
      </c>
      <c r="C35" s="32" t="s">
        <v>61</v>
      </c>
      <c r="D35" s="30" t="s">
        <v>14</v>
      </c>
      <c r="E35" s="30">
        <v>1955</v>
      </c>
      <c r="F35" s="32" t="s">
        <v>62</v>
      </c>
      <c r="G35" s="30" t="str">
        <f t="shared" si="0"/>
        <v>C</v>
      </c>
      <c r="H35" s="30">
        <f>COUNTIF($E$10:$G35,$G35)</f>
        <v>4</v>
      </c>
      <c r="I35" s="33">
        <v>0.044814814814814814</v>
      </c>
    </row>
    <row r="36" spans="1:9" ht="12.75">
      <c r="A36" s="24">
        <v>27</v>
      </c>
      <c r="B36" s="24">
        <v>68</v>
      </c>
      <c r="C36" s="25" t="s">
        <v>63</v>
      </c>
      <c r="D36" s="24" t="s">
        <v>53</v>
      </c>
      <c r="E36" s="24">
        <v>1981</v>
      </c>
      <c r="F36" s="25" t="s">
        <v>35</v>
      </c>
      <c r="G36" s="24" t="str">
        <f t="shared" si="0"/>
        <v>F</v>
      </c>
      <c r="H36" s="24">
        <f>COUNTIF($E$10:$G36,$G36)</f>
        <v>2</v>
      </c>
      <c r="I36" s="26">
        <v>0.04501157407407407</v>
      </c>
    </row>
    <row r="37" spans="1:9" ht="12.75">
      <c r="A37" s="30">
        <v>28</v>
      </c>
      <c r="B37" s="31">
        <v>55</v>
      </c>
      <c r="C37" s="32" t="s">
        <v>64</v>
      </c>
      <c r="D37" s="30" t="s">
        <v>14</v>
      </c>
      <c r="E37" s="30">
        <v>1980</v>
      </c>
      <c r="F37" s="32" t="s">
        <v>58</v>
      </c>
      <c r="G37" s="30" t="str">
        <f t="shared" si="0"/>
        <v>A</v>
      </c>
      <c r="H37" s="30">
        <f>COUNTIF($E$10:$G37,$G37)</f>
        <v>15</v>
      </c>
      <c r="I37" s="33">
        <v>0.045162037037037035</v>
      </c>
    </row>
    <row r="38" spans="1:9" ht="12.75">
      <c r="A38" s="30">
        <v>29</v>
      </c>
      <c r="B38" s="31">
        <v>28</v>
      </c>
      <c r="C38" s="32" t="s">
        <v>65</v>
      </c>
      <c r="D38" s="30" t="s">
        <v>14</v>
      </c>
      <c r="E38" s="30">
        <v>1957</v>
      </c>
      <c r="F38" s="32" t="s">
        <v>66</v>
      </c>
      <c r="G38" s="30" t="str">
        <f t="shared" si="0"/>
        <v>C</v>
      </c>
      <c r="H38" s="30">
        <f>COUNTIF($E$10:$G38,$G38)</f>
        <v>5</v>
      </c>
      <c r="I38" s="33">
        <v>0.04532407407407407</v>
      </c>
    </row>
    <row r="39" spans="1:9" ht="12.75">
      <c r="A39" s="30">
        <v>30</v>
      </c>
      <c r="B39" s="31">
        <v>44</v>
      </c>
      <c r="C39" s="32" t="s">
        <v>67</v>
      </c>
      <c r="D39" s="30" t="s">
        <v>14</v>
      </c>
      <c r="E39" s="30">
        <v>1949</v>
      </c>
      <c r="F39" s="32" t="s">
        <v>62</v>
      </c>
      <c r="G39" s="30" t="str">
        <f t="shared" si="0"/>
        <v>D</v>
      </c>
      <c r="H39" s="30">
        <f>COUNTIF($E$10:$G39,$G39)</f>
        <v>2</v>
      </c>
      <c r="I39" s="33">
        <v>0.04547453703703704</v>
      </c>
    </row>
    <row r="40" spans="1:9" ht="12.75">
      <c r="A40" s="30">
        <v>31</v>
      </c>
      <c r="B40" s="31">
        <v>13</v>
      </c>
      <c r="C40" s="32" t="s">
        <v>68</v>
      </c>
      <c r="D40" s="30" t="s">
        <v>14</v>
      </c>
      <c r="E40" s="30">
        <v>1990</v>
      </c>
      <c r="F40" s="32" t="s">
        <v>69</v>
      </c>
      <c r="G40" s="30" t="str">
        <f t="shared" si="0"/>
        <v>A</v>
      </c>
      <c r="H40" s="30">
        <f>COUNTIF($E$10:$G40,$G40)</f>
        <v>16</v>
      </c>
      <c r="I40" s="33">
        <v>0.04572916666666666</v>
      </c>
    </row>
    <row r="41" spans="1:9" ht="12.75">
      <c r="A41" s="27">
        <v>32</v>
      </c>
      <c r="B41" s="27">
        <v>77</v>
      </c>
      <c r="C41" s="28" t="s">
        <v>70</v>
      </c>
      <c r="D41" s="27" t="s">
        <v>53</v>
      </c>
      <c r="E41" s="27">
        <v>1971</v>
      </c>
      <c r="F41" s="28" t="s">
        <v>71</v>
      </c>
      <c r="G41" s="27" t="str">
        <f t="shared" si="0"/>
        <v>F</v>
      </c>
      <c r="H41" s="27">
        <f>COUNTIF($E$10:$G41,$G41)</f>
        <v>3</v>
      </c>
      <c r="I41" s="29">
        <v>0.04576388888888889</v>
      </c>
    </row>
    <row r="42" spans="1:9" ht="12.75">
      <c r="A42" s="30">
        <v>33</v>
      </c>
      <c r="B42" s="31">
        <v>10</v>
      </c>
      <c r="C42" s="32" t="s">
        <v>72</v>
      </c>
      <c r="D42" s="30" t="s">
        <v>14</v>
      </c>
      <c r="E42" s="30">
        <v>1967</v>
      </c>
      <c r="F42" s="32" t="s">
        <v>69</v>
      </c>
      <c r="G42" s="30" t="str">
        <f aca="true" t="shared" si="1" ref="G42:G73">IF($D42="m",IF($E$1-$E42&gt;18,IF($E$1-$E42&lt;40,"A",IF($E$1-$E42&gt;49,IF($E$1-$E42&gt;59,IF($E$1-$E42&gt;69,"E","D"),"C"),"B")),"JM"),IF($E$1-$E42&gt;18,IF($E$1-$E42&lt;40,"F",IF($E$1-$E42&lt;50,"G","H")),"JŽ"))</f>
        <v>B</v>
      </c>
      <c r="H42" s="30">
        <f>COUNTIF($E$10:$G42,$G42)</f>
        <v>7</v>
      </c>
      <c r="I42" s="33">
        <v>0.04600694444444445</v>
      </c>
    </row>
    <row r="43" spans="1:9" ht="12.75">
      <c r="A43" s="30">
        <v>34</v>
      </c>
      <c r="B43" s="31">
        <v>60</v>
      </c>
      <c r="C43" s="32" t="s">
        <v>73</v>
      </c>
      <c r="D43" s="30" t="s">
        <v>14</v>
      </c>
      <c r="E43" s="30">
        <v>1989</v>
      </c>
      <c r="F43" s="32" t="s">
        <v>74</v>
      </c>
      <c r="G43" s="30" t="str">
        <f t="shared" si="1"/>
        <v>A</v>
      </c>
      <c r="H43" s="30">
        <f>COUNTIF($E$10:$G43,$G43)</f>
        <v>17</v>
      </c>
      <c r="I43" s="33">
        <v>0.04608796296296296</v>
      </c>
    </row>
    <row r="44" spans="1:9" ht="12.75">
      <c r="A44" s="27">
        <v>35</v>
      </c>
      <c r="B44" s="27">
        <v>109</v>
      </c>
      <c r="C44" s="28" t="s">
        <v>75</v>
      </c>
      <c r="D44" s="27" t="s">
        <v>14</v>
      </c>
      <c r="E44" s="27">
        <v>1943</v>
      </c>
      <c r="F44" s="28" t="s">
        <v>76</v>
      </c>
      <c r="G44" s="27" t="str">
        <f t="shared" si="1"/>
        <v>D</v>
      </c>
      <c r="H44" s="27">
        <f>COUNTIF($E$10:$G44,$G44)</f>
        <v>3</v>
      </c>
      <c r="I44" s="29">
        <v>0.046168981481481484</v>
      </c>
    </row>
    <row r="45" spans="1:9" ht="12.75">
      <c r="A45" s="30">
        <v>36</v>
      </c>
      <c r="B45" s="31">
        <v>64</v>
      </c>
      <c r="C45" s="32" t="s">
        <v>77</v>
      </c>
      <c r="D45" s="30" t="s">
        <v>14</v>
      </c>
      <c r="E45" s="30">
        <v>1957</v>
      </c>
      <c r="F45" s="32" t="s">
        <v>29</v>
      </c>
      <c r="G45" s="30" t="str">
        <f t="shared" si="1"/>
        <v>C</v>
      </c>
      <c r="H45" s="30">
        <f>COUNTIF($E$10:$G45,$G45)</f>
        <v>6</v>
      </c>
      <c r="I45" s="33">
        <v>0.04636574074074074</v>
      </c>
    </row>
    <row r="46" spans="1:9" ht="12.75">
      <c r="A46" s="30">
        <v>37</v>
      </c>
      <c r="B46" s="31">
        <v>19</v>
      </c>
      <c r="C46" s="32" t="s">
        <v>78</v>
      </c>
      <c r="D46" s="30" t="s">
        <v>14</v>
      </c>
      <c r="E46" s="30">
        <v>1966</v>
      </c>
      <c r="F46" s="32" t="s">
        <v>79</v>
      </c>
      <c r="G46" s="30" t="str">
        <f t="shared" si="1"/>
        <v>B</v>
      </c>
      <c r="H46" s="30">
        <f>COUNTIF($E$10:$G46,$G46)</f>
        <v>8</v>
      </c>
      <c r="I46" s="33">
        <v>0.04657407407407407</v>
      </c>
    </row>
    <row r="47" spans="1:9" ht="12.75">
      <c r="A47" s="30">
        <v>38</v>
      </c>
      <c r="B47" s="31">
        <v>23</v>
      </c>
      <c r="C47" s="32" t="s">
        <v>80</v>
      </c>
      <c r="D47" s="30" t="s">
        <v>14</v>
      </c>
      <c r="E47" s="30">
        <v>1982</v>
      </c>
      <c r="F47" s="32" t="s">
        <v>25</v>
      </c>
      <c r="G47" s="30" t="str">
        <f t="shared" si="1"/>
        <v>A</v>
      </c>
      <c r="H47" s="30">
        <f>COUNTIF($E$10:$G47,$G47)</f>
        <v>18</v>
      </c>
      <c r="I47" s="33">
        <v>0.046608796296296294</v>
      </c>
    </row>
    <row r="48" spans="1:9" ht="12.75">
      <c r="A48" s="30">
        <v>39</v>
      </c>
      <c r="B48" s="31">
        <v>82</v>
      </c>
      <c r="C48" s="32" t="s">
        <v>81</v>
      </c>
      <c r="D48" s="30" t="s">
        <v>14</v>
      </c>
      <c r="E48" s="30">
        <v>1984</v>
      </c>
      <c r="F48" s="32" t="s">
        <v>29</v>
      </c>
      <c r="G48" s="30" t="str">
        <f t="shared" si="1"/>
        <v>A</v>
      </c>
      <c r="H48" s="30">
        <f>COUNTIF($E$10:$G48,$G48)</f>
        <v>19</v>
      </c>
      <c r="I48" s="33">
        <v>0.04671296296296296</v>
      </c>
    </row>
    <row r="49" spans="1:9" ht="12.75">
      <c r="A49" s="30">
        <v>40</v>
      </c>
      <c r="B49" s="31">
        <v>50</v>
      </c>
      <c r="C49" s="32" t="s">
        <v>82</v>
      </c>
      <c r="D49" s="31" t="s">
        <v>53</v>
      </c>
      <c r="E49" s="30">
        <v>1982</v>
      </c>
      <c r="F49" s="32" t="s">
        <v>23</v>
      </c>
      <c r="G49" s="30" t="str">
        <f t="shared" si="1"/>
        <v>F</v>
      </c>
      <c r="H49" s="30">
        <f>COUNTIF($E$10:$G49,$G49)</f>
        <v>4</v>
      </c>
      <c r="I49" s="33">
        <v>0.04673611111111111</v>
      </c>
    </row>
    <row r="50" spans="1:9" ht="12.75">
      <c r="A50" s="30">
        <v>41</v>
      </c>
      <c r="B50" s="31">
        <v>76</v>
      </c>
      <c r="C50" s="32" t="s">
        <v>83</v>
      </c>
      <c r="D50" s="30" t="s">
        <v>14</v>
      </c>
      <c r="E50" s="30">
        <v>1965</v>
      </c>
      <c r="F50" s="32" t="s">
        <v>69</v>
      </c>
      <c r="G50" s="30" t="str">
        <f t="shared" si="1"/>
        <v>B</v>
      </c>
      <c r="H50" s="30">
        <f>COUNTIF($E$10:$G50,$G50)</f>
        <v>9</v>
      </c>
      <c r="I50" s="33">
        <v>0.04681712962962963</v>
      </c>
    </row>
    <row r="51" spans="1:9" ht="12.75">
      <c r="A51" s="30">
        <v>42</v>
      </c>
      <c r="B51" s="31">
        <v>51</v>
      </c>
      <c r="C51" s="32" t="s">
        <v>84</v>
      </c>
      <c r="D51" s="30" t="s">
        <v>14</v>
      </c>
      <c r="E51" s="30">
        <v>1964</v>
      </c>
      <c r="F51" s="32" t="s">
        <v>23</v>
      </c>
      <c r="G51" s="30" t="str">
        <f t="shared" si="1"/>
        <v>B</v>
      </c>
      <c r="H51" s="30">
        <f>COUNTIF($E$10:$G51,$G51)</f>
        <v>10</v>
      </c>
      <c r="I51" s="33">
        <v>0.04704861111111111</v>
      </c>
    </row>
    <row r="52" spans="1:9" ht="12.75">
      <c r="A52" s="30">
        <v>43</v>
      </c>
      <c r="B52" s="31">
        <v>4</v>
      </c>
      <c r="C52" s="32" t="s">
        <v>85</v>
      </c>
      <c r="D52" s="30" t="s">
        <v>14</v>
      </c>
      <c r="E52" s="30">
        <v>1953</v>
      </c>
      <c r="F52" s="32" t="s">
        <v>86</v>
      </c>
      <c r="G52" s="30" t="str">
        <f t="shared" si="1"/>
        <v>C</v>
      </c>
      <c r="H52" s="30">
        <f>COUNTIF($E$10:$G52,$G52)</f>
        <v>7</v>
      </c>
      <c r="I52" s="33">
        <v>0.0471875</v>
      </c>
    </row>
    <row r="53" spans="1:9" ht="12.75">
      <c r="A53" s="30">
        <v>44</v>
      </c>
      <c r="B53" s="31">
        <v>97</v>
      </c>
      <c r="C53" s="32" t="s">
        <v>87</v>
      </c>
      <c r="D53" s="30" t="s">
        <v>14</v>
      </c>
      <c r="E53" s="30">
        <v>1972</v>
      </c>
      <c r="F53" s="32" t="s">
        <v>29</v>
      </c>
      <c r="G53" s="30" t="str">
        <f t="shared" si="1"/>
        <v>A</v>
      </c>
      <c r="H53" s="30">
        <f>COUNTIF($E$10:$G53,$G53)</f>
        <v>20</v>
      </c>
      <c r="I53" s="33">
        <v>0.047685185185185185</v>
      </c>
    </row>
    <row r="54" spans="1:9" ht="12.75">
      <c r="A54" s="30">
        <v>45</v>
      </c>
      <c r="B54" s="31">
        <v>54</v>
      </c>
      <c r="C54" s="32" t="s">
        <v>88</v>
      </c>
      <c r="D54" s="30" t="s">
        <v>14</v>
      </c>
      <c r="E54" s="30">
        <v>1957</v>
      </c>
      <c r="F54" s="32" t="s">
        <v>58</v>
      </c>
      <c r="G54" s="30" t="str">
        <f t="shared" si="1"/>
        <v>C</v>
      </c>
      <c r="H54" s="30">
        <f>COUNTIF($E$10:$G54,$G54)</f>
        <v>8</v>
      </c>
      <c r="I54" s="33">
        <v>0.04802083333333334</v>
      </c>
    </row>
    <row r="55" spans="1:9" ht="12.75">
      <c r="A55" s="30">
        <v>46</v>
      </c>
      <c r="B55" s="31">
        <v>42</v>
      </c>
      <c r="C55" s="32" t="s">
        <v>89</v>
      </c>
      <c r="D55" s="30" t="s">
        <v>14</v>
      </c>
      <c r="E55" s="30">
        <v>1963</v>
      </c>
      <c r="F55" s="32" t="s">
        <v>90</v>
      </c>
      <c r="G55" s="30" t="str">
        <f t="shared" si="1"/>
        <v>B</v>
      </c>
      <c r="H55" s="30">
        <f>COUNTIF($E$10:$G55,$G55)</f>
        <v>11</v>
      </c>
      <c r="I55" s="33">
        <v>0.04853009259259259</v>
      </c>
    </row>
    <row r="56" spans="1:9" ht="12.75">
      <c r="A56" s="30">
        <v>47</v>
      </c>
      <c r="B56" s="31">
        <v>2</v>
      </c>
      <c r="C56" s="32" t="s">
        <v>91</v>
      </c>
      <c r="D56" s="30" t="s">
        <v>14</v>
      </c>
      <c r="E56" s="30">
        <v>1966</v>
      </c>
      <c r="F56" s="32" t="s">
        <v>86</v>
      </c>
      <c r="G56" s="30" t="str">
        <f t="shared" si="1"/>
        <v>B</v>
      </c>
      <c r="H56" s="30">
        <f>COUNTIF($E$10:$G56,$G56)</f>
        <v>12</v>
      </c>
      <c r="I56" s="33">
        <v>0.04864583333333333</v>
      </c>
    </row>
    <row r="57" spans="1:9" ht="12.75">
      <c r="A57" s="30">
        <v>48</v>
      </c>
      <c r="B57" s="31">
        <v>40</v>
      </c>
      <c r="C57" s="32" t="s">
        <v>92</v>
      </c>
      <c r="D57" s="30" t="s">
        <v>14</v>
      </c>
      <c r="E57" s="30">
        <v>1954</v>
      </c>
      <c r="F57" s="32" t="s">
        <v>93</v>
      </c>
      <c r="G57" s="30" t="str">
        <f t="shared" si="1"/>
        <v>C</v>
      </c>
      <c r="H57" s="30">
        <f>COUNTIF($E$10:$G57,$G57)</f>
        <v>9</v>
      </c>
      <c r="I57" s="33">
        <v>0.0488425925925926</v>
      </c>
    </row>
    <row r="58" spans="1:9" ht="12.75">
      <c r="A58" s="30">
        <v>49</v>
      </c>
      <c r="B58" s="31">
        <v>45</v>
      </c>
      <c r="C58" s="32" t="s">
        <v>94</v>
      </c>
      <c r="D58" s="30" t="s">
        <v>14</v>
      </c>
      <c r="E58" s="30">
        <v>1961</v>
      </c>
      <c r="F58" s="32" t="s">
        <v>95</v>
      </c>
      <c r="G58" s="30" t="str">
        <f t="shared" si="1"/>
        <v>B</v>
      </c>
      <c r="H58" s="30">
        <f>COUNTIF($E$10:$G58,$G58)</f>
        <v>13</v>
      </c>
      <c r="I58" s="33">
        <v>0.0488425925925926</v>
      </c>
    </row>
    <row r="59" spans="1:9" ht="12.75">
      <c r="A59" s="30">
        <v>50</v>
      </c>
      <c r="B59" s="31">
        <v>21</v>
      </c>
      <c r="C59" s="32" t="s">
        <v>96</v>
      </c>
      <c r="D59" s="30" t="s">
        <v>14</v>
      </c>
      <c r="E59" s="30">
        <v>1968</v>
      </c>
      <c r="F59" s="32" t="s">
        <v>97</v>
      </c>
      <c r="G59" s="30" t="str">
        <f t="shared" si="1"/>
        <v>B</v>
      </c>
      <c r="H59" s="30">
        <f>COUNTIF($E$10:$G59,$G59)</f>
        <v>14</v>
      </c>
      <c r="I59" s="33">
        <v>0.04894675925925926</v>
      </c>
    </row>
    <row r="60" spans="1:9" ht="12.75">
      <c r="A60" s="30">
        <v>51</v>
      </c>
      <c r="B60" s="31">
        <v>11</v>
      </c>
      <c r="C60" s="32" t="s">
        <v>98</v>
      </c>
      <c r="D60" s="30" t="s">
        <v>14</v>
      </c>
      <c r="E60" s="30">
        <v>1984</v>
      </c>
      <c r="F60" s="32" t="s">
        <v>69</v>
      </c>
      <c r="G60" s="30" t="str">
        <f t="shared" si="1"/>
        <v>A</v>
      </c>
      <c r="H60" s="30">
        <f>COUNTIF($E$10:$G60,$G60)</f>
        <v>21</v>
      </c>
      <c r="I60" s="33">
        <v>0.04913194444444444</v>
      </c>
    </row>
    <row r="61" spans="1:9" ht="12.75">
      <c r="A61" s="30">
        <v>52</v>
      </c>
      <c r="B61" s="31">
        <v>7</v>
      </c>
      <c r="C61" s="32" t="s">
        <v>99</v>
      </c>
      <c r="D61" s="30" t="s">
        <v>14</v>
      </c>
      <c r="E61" s="30">
        <v>1948</v>
      </c>
      <c r="F61" s="32" t="s">
        <v>100</v>
      </c>
      <c r="G61" s="30" t="str">
        <f t="shared" si="1"/>
        <v>D</v>
      </c>
      <c r="H61" s="30">
        <f>COUNTIF($E$10:$G61,$G61)</f>
        <v>4</v>
      </c>
      <c r="I61" s="33">
        <v>0.04935185185185185</v>
      </c>
    </row>
    <row r="62" spans="1:9" ht="12.75">
      <c r="A62" s="30">
        <v>53</v>
      </c>
      <c r="B62" s="31">
        <v>1</v>
      </c>
      <c r="C62" s="32" t="s">
        <v>101</v>
      </c>
      <c r="D62" s="30" t="s">
        <v>14</v>
      </c>
      <c r="E62" s="30">
        <v>1967</v>
      </c>
      <c r="F62" s="32" t="s">
        <v>102</v>
      </c>
      <c r="G62" s="30" t="str">
        <f t="shared" si="1"/>
        <v>B</v>
      </c>
      <c r="H62" s="30">
        <f>COUNTIF($E$10:$G62,$G62)</f>
        <v>15</v>
      </c>
      <c r="I62" s="33">
        <v>0.050011574074074076</v>
      </c>
    </row>
    <row r="63" spans="1:9" ht="12.75">
      <c r="A63" s="30">
        <v>54</v>
      </c>
      <c r="B63" s="31">
        <v>20</v>
      </c>
      <c r="C63" s="32" t="s">
        <v>103</v>
      </c>
      <c r="D63" s="30" t="s">
        <v>14</v>
      </c>
      <c r="E63" s="30">
        <v>1958</v>
      </c>
      <c r="F63" s="32" t="s">
        <v>104</v>
      </c>
      <c r="G63" s="30" t="str">
        <f t="shared" si="1"/>
        <v>C</v>
      </c>
      <c r="H63" s="30">
        <f>COUNTIF($E$10:$G63,$G63)</f>
        <v>10</v>
      </c>
      <c r="I63" s="33">
        <v>0.0500925925925926</v>
      </c>
    </row>
    <row r="64" spans="1:9" ht="12.75">
      <c r="A64" s="21">
        <v>55</v>
      </c>
      <c r="B64" s="21">
        <v>27</v>
      </c>
      <c r="C64" s="22" t="s">
        <v>105</v>
      </c>
      <c r="D64" s="21" t="s">
        <v>53</v>
      </c>
      <c r="E64" s="21">
        <v>1957</v>
      </c>
      <c r="F64" s="22" t="s">
        <v>106</v>
      </c>
      <c r="G64" s="21" t="str">
        <f t="shared" si="1"/>
        <v>H</v>
      </c>
      <c r="H64" s="21">
        <f>COUNTIF($E$10:$G64,$G64)</f>
        <v>1</v>
      </c>
      <c r="I64" s="23">
        <v>0.051145833333333335</v>
      </c>
    </row>
    <row r="65" spans="1:9" ht="12.75">
      <c r="A65" s="30">
        <v>56</v>
      </c>
      <c r="B65" s="31">
        <v>3</v>
      </c>
      <c r="C65" s="32" t="s">
        <v>107</v>
      </c>
      <c r="D65" s="30" t="s">
        <v>14</v>
      </c>
      <c r="E65" s="30">
        <v>1967</v>
      </c>
      <c r="F65" s="32" t="s">
        <v>86</v>
      </c>
      <c r="G65" s="30" t="str">
        <f t="shared" si="1"/>
        <v>B</v>
      </c>
      <c r="H65" s="30">
        <f>COUNTIF($E$10:$G65,$G65)</f>
        <v>16</v>
      </c>
      <c r="I65" s="33">
        <v>0.05129629629629629</v>
      </c>
    </row>
    <row r="66" spans="1:9" ht="12.75">
      <c r="A66" s="30">
        <v>57</v>
      </c>
      <c r="B66" s="31">
        <v>57</v>
      </c>
      <c r="C66" s="32" t="s">
        <v>108</v>
      </c>
      <c r="D66" s="30" t="s">
        <v>14</v>
      </c>
      <c r="E66" s="30">
        <v>1979</v>
      </c>
      <c r="F66" s="32" t="s">
        <v>29</v>
      </c>
      <c r="G66" s="30" t="str">
        <f t="shared" si="1"/>
        <v>A</v>
      </c>
      <c r="H66" s="30">
        <f>COUNTIF($E$10:$G66,$G66)</f>
        <v>22</v>
      </c>
      <c r="I66" s="33">
        <v>0.051342592592592586</v>
      </c>
    </row>
    <row r="67" spans="1:9" ht="12.75">
      <c r="A67" s="30">
        <v>58</v>
      </c>
      <c r="B67" s="31">
        <v>12</v>
      </c>
      <c r="C67" s="32" t="s">
        <v>109</v>
      </c>
      <c r="D67" s="30" t="s">
        <v>14</v>
      </c>
      <c r="E67" s="30">
        <v>1945</v>
      </c>
      <c r="F67" s="32" t="s">
        <v>69</v>
      </c>
      <c r="G67" s="30" t="str">
        <f t="shared" si="1"/>
        <v>D</v>
      </c>
      <c r="H67" s="30">
        <f>COUNTIF($E$10:$G67,$G67)</f>
        <v>5</v>
      </c>
      <c r="I67" s="33">
        <v>0.051527777777777777</v>
      </c>
    </row>
    <row r="68" spans="1:9" ht="12.75">
      <c r="A68" s="24">
        <v>59</v>
      </c>
      <c r="B68" s="24">
        <v>25</v>
      </c>
      <c r="C68" s="25" t="s">
        <v>110</v>
      </c>
      <c r="D68" s="24" t="s">
        <v>53</v>
      </c>
      <c r="E68" s="24">
        <v>1958</v>
      </c>
      <c r="F68" s="25" t="s">
        <v>111</v>
      </c>
      <c r="G68" s="24" t="str">
        <f t="shared" si="1"/>
        <v>H</v>
      </c>
      <c r="H68" s="24">
        <f>COUNTIF($E$10:$G68,$G68)</f>
        <v>2</v>
      </c>
      <c r="I68" s="26">
        <v>0.05197916666666667</v>
      </c>
    </row>
    <row r="69" spans="1:9" ht="12.75">
      <c r="A69" s="30">
        <v>60</v>
      </c>
      <c r="B69" s="31">
        <v>36</v>
      </c>
      <c r="C69" s="32" t="s">
        <v>112</v>
      </c>
      <c r="D69" s="30" t="s">
        <v>53</v>
      </c>
      <c r="E69" s="30">
        <v>1980</v>
      </c>
      <c r="F69" s="32" t="s">
        <v>113</v>
      </c>
      <c r="G69" s="30" t="str">
        <f t="shared" si="1"/>
        <v>F</v>
      </c>
      <c r="H69" s="30">
        <f>COUNTIF($E$10:$G69,$G69)</f>
        <v>5</v>
      </c>
      <c r="I69" s="33">
        <v>0.05309027777777778</v>
      </c>
    </row>
    <row r="70" spans="1:9" ht="12.75">
      <c r="A70" s="30">
        <v>61</v>
      </c>
      <c r="B70" s="31">
        <v>88</v>
      </c>
      <c r="C70" s="32" t="s">
        <v>114</v>
      </c>
      <c r="D70" s="30" t="s">
        <v>14</v>
      </c>
      <c r="E70" s="30">
        <v>1962</v>
      </c>
      <c r="F70" s="32" t="s">
        <v>115</v>
      </c>
      <c r="G70" s="30" t="str">
        <f t="shared" si="1"/>
        <v>B</v>
      </c>
      <c r="H70" s="30">
        <f>COUNTIF($E$10:$G70,$G70)</f>
        <v>17</v>
      </c>
      <c r="I70" s="33">
        <v>0.053599537037037036</v>
      </c>
    </row>
    <row r="71" spans="1:9" ht="12.75">
      <c r="A71" s="21">
        <v>62</v>
      </c>
      <c r="B71" s="21">
        <v>29</v>
      </c>
      <c r="C71" s="22" t="s">
        <v>116</v>
      </c>
      <c r="D71" s="21" t="s">
        <v>53</v>
      </c>
      <c r="E71" s="21">
        <v>1963</v>
      </c>
      <c r="F71" s="22" t="s">
        <v>66</v>
      </c>
      <c r="G71" s="21" t="str">
        <f t="shared" si="1"/>
        <v>G</v>
      </c>
      <c r="H71" s="21">
        <f>COUNTIF($E$10:$G71,$G71)</f>
        <v>1</v>
      </c>
      <c r="I71" s="23">
        <v>0.05384259259259259</v>
      </c>
    </row>
    <row r="72" spans="1:9" ht="12.75">
      <c r="A72" s="30">
        <v>63</v>
      </c>
      <c r="B72" s="31">
        <v>63</v>
      </c>
      <c r="C72" s="32" t="s">
        <v>117</v>
      </c>
      <c r="D72" s="30" t="s">
        <v>14</v>
      </c>
      <c r="E72" s="30">
        <v>1942</v>
      </c>
      <c r="F72" s="32" t="s">
        <v>29</v>
      </c>
      <c r="G72" s="30" t="str">
        <f t="shared" si="1"/>
        <v>D</v>
      </c>
      <c r="H72" s="30">
        <f>COUNTIF($E$10:$G72,$G72)</f>
        <v>6</v>
      </c>
      <c r="I72" s="33">
        <v>0.05385416666666667</v>
      </c>
    </row>
    <row r="73" spans="1:9" ht="12.75">
      <c r="A73" s="30">
        <v>64</v>
      </c>
      <c r="B73" s="31">
        <v>99</v>
      </c>
      <c r="C73" s="32" t="s">
        <v>118</v>
      </c>
      <c r="D73" s="30" t="s">
        <v>14</v>
      </c>
      <c r="E73" s="30">
        <v>1956</v>
      </c>
      <c r="F73" s="32" t="s">
        <v>29</v>
      </c>
      <c r="G73" s="30" t="str">
        <f t="shared" si="1"/>
        <v>C</v>
      </c>
      <c r="H73" s="30">
        <f>COUNTIF($E$10:$G73,$G73)</f>
        <v>11</v>
      </c>
      <c r="I73" s="33">
        <v>0.05386574074074074</v>
      </c>
    </row>
    <row r="74" spans="1:9" ht="12.75">
      <c r="A74" s="30">
        <v>65</v>
      </c>
      <c r="B74" s="31">
        <v>26</v>
      </c>
      <c r="C74" s="32" t="s">
        <v>119</v>
      </c>
      <c r="D74" s="30" t="s">
        <v>14</v>
      </c>
      <c r="E74" s="30">
        <v>1981</v>
      </c>
      <c r="F74" s="32" t="s">
        <v>111</v>
      </c>
      <c r="G74" s="30" t="str">
        <f aca="true" t="shared" si="2" ref="G74:G96">IF($D74="m",IF($E$1-$E74&gt;18,IF($E$1-$E74&lt;40,"A",IF($E$1-$E74&gt;49,IF($E$1-$E74&gt;59,IF($E$1-$E74&gt;69,"E","D"),"C"),"B")),"JM"),IF($E$1-$E74&gt;18,IF($E$1-$E74&lt;40,"F",IF($E$1-$E74&lt;50,"G","H")),"JŽ"))</f>
        <v>A</v>
      </c>
      <c r="H74" s="30">
        <f>COUNTIF($E$10:$G74,$G74)</f>
        <v>23</v>
      </c>
      <c r="I74" s="33">
        <v>0.05392361111111111</v>
      </c>
    </row>
    <row r="75" spans="1:9" ht="12.75">
      <c r="A75" s="30">
        <v>66</v>
      </c>
      <c r="B75" s="31">
        <v>30</v>
      </c>
      <c r="C75" s="32" t="s">
        <v>120</v>
      </c>
      <c r="D75" s="30" t="s">
        <v>14</v>
      </c>
      <c r="E75" s="30">
        <v>1960</v>
      </c>
      <c r="F75" s="32" t="s">
        <v>56</v>
      </c>
      <c r="G75" s="30" t="str">
        <f t="shared" si="2"/>
        <v>C</v>
      </c>
      <c r="H75" s="30">
        <f>COUNTIF($E$10:$G75,$G75)</f>
        <v>12</v>
      </c>
      <c r="I75" s="33">
        <v>0.05445601851851852</v>
      </c>
    </row>
    <row r="76" spans="1:9" ht="12.75">
      <c r="A76" s="30">
        <v>67</v>
      </c>
      <c r="B76" s="31">
        <v>58</v>
      </c>
      <c r="C76" s="32" t="s">
        <v>121</v>
      </c>
      <c r="D76" s="30" t="s">
        <v>14</v>
      </c>
      <c r="E76" s="30">
        <v>1978</v>
      </c>
      <c r="F76" s="32" t="s">
        <v>74</v>
      </c>
      <c r="G76" s="30" t="str">
        <f t="shared" si="2"/>
        <v>A</v>
      </c>
      <c r="H76" s="30">
        <f>COUNTIF($E$10:$G76,$G76)</f>
        <v>24</v>
      </c>
      <c r="I76" s="33">
        <v>0.054502314814814816</v>
      </c>
    </row>
    <row r="77" spans="1:9" ht="12.75">
      <c r="A77" s="30">
        <v>68</v>
      </c>
      <c r="B77" s="31">
        <v>71</v>
      </c>
      <c r="C77" s="32" t="s">
        <v>122</v>
      </c>
      <c r="D77" s="30" t="s">
        <v>14</v>
      </c>
      <c r="E77" s="30">
        <v>1956</v>
      </c>
      <c r="F77" s="32" t="s">
        <v>69</v>
      </c>
      <c r="G77" s="30" t="str">
        <f t="shared" si="2"/>
        <v>C</v>
      </c>
      <c r="H77" s="30">
        <f>COUNTIF($E$10:$G77,$G77)</f>
        <v>13</v>
      </c>
      <c r="I77" s="33">
        <v>0.05480324074074074</v>
      </c>
    </row>
    <row r="78" spans="1:9" ht="12.75">
      <c r="A78" s="30">
        <v>69</v>
      </c>
      <c r="B78" s="31">
        <v>107</v>
      </c>
      <c r="C78" s="32" t="s">
        <v>123</v>
      </c>
      <c r="D78" s="30" t="s">
        <v>14</v>
      </c>
      <c r="E78" s="30">
        <v>1988</v>
      </c>
      <c r="F78" s="32" t="s">
        <v>124</v>
      </c>
      <c r="G78" s="30" t="str">
        <f t="shared" si="2"/>
        <v>A</v>
      </c>
      <c r="H78" s="30">
        <f>COUNTIF($E$10:$G78,$G78)</f>
        <v>25</v>
      </c>
      <c r="I78" s="33">
        <v>0.055636574074074074</v>
      </c>
    </row>
    <row r="79" spans="1:9" ht="12.75">
      <c r="A79" s="30">
        <v>70</v>
      </c>
      <c r="B79" s="31">
        <v>47</v>
      </c>
      <c r="C79" s="32" t="s">
        <v>125</v>
      </c>
      <c r="D79" s="30" t="s">
        <v>14</v>
      </c>
      <c r="E79" s="30">
        <v>1969</v>
      </c>
      <c r="F79" s="32" t="s">
        <v>60</v>
      </c>
      <c r="G79" s="30" t="str">
        <f t="shared" si="2"/>
        <v>B</v>
      </c>
      <c r="H79" s="30">
        <f>COUNTIF($E$10:$G79,$G79)</f>
        <v>18</v>
      </c>
      <c r="I79" s="33">
        <v>0.055833333333333325</v>
      </c>
    </row>
    <row r="80" spans="1:9" ht="12.75">
      <c r="A80" s="30">
        <v>71</v>
      </c>
      <c r="B80" s="31">
        <v>72</v>
      </c>
      <c r="C80" s="32" t="s">
        <v>126</v>
      </c>
      <c r="D80" s="31" t="s">
        <v>53</v>
      </c>
      <c r="E80" s="30">
        <v>1990</v>
      </c>
      <c r="F80" s="32" t="s">
        <v>69</v>
      </c>
      <c r="G80" s="30" t="str">
        <f t="shared" si="2"/>
        <v>F</v>
      </c>
      <c r="H80" s="30">
        <f>COUNTIF($E$10:$G80,$G80)</f>
        <v>6</v>
      </c>
      <c r="I80" s="33">
        <v>0.05604166666666666</v>
      </c>
    </row>
    <row r="81" spans="1:9" ht="12.75">
      <c r="A81" s="30">
        <v>72</v>
      </c>
      <c r="B81" s="31">
        <v>75</v>
      </c>
      <c r="C81" s="32" t="s">
        <v>127</v>
      </c>
      <c r="D81" s="30" t="s">
        <v>14</v>
      </c>
      <c r="E81" s="30">
        <v>1961</v>
      </c>
      <c r="F81" s="32" t="s">
        <v>58</v>
      </c>
      <c r="G81" s="30" t="str">
        <f t="shared" si="2"/>
        <v>B</v>
      </c>
      <c r="H81" s="30">
        <f>COUNTIF($E$10:$G81,$G81)</f>
        <v>19</v>
      </c>
      <c r="I81" s="33">
        <v>0.05604166666666666</v>
      </c>
    </row>
    <row r="82" spans="1:9" ht="12.75">
      <c r="A82" s="30">
        <v>73</v>
      </c>
      <c r="B82" s="31">
        <v>105</v>
      </c>
      <c r="C82" s="32" t="s">
        <v>128</v>
      </c>
      <c r="D82" s="30" t="s">
        <v>14</v>
      </c>
      <c r="E82" s="30">
        <v>1956</v>
      </c>
      <c r="F82" s="32" t="s">
        <v>49</v>
      </c>
      <c r="G82" s="30" t="str">
        <f t="shared" si="2"/>
        <v>C</v>
      </c>
      <c r="H82" s="30">
        <f>COUNTIF($E$10:$G82,$G82)</f>
        <v>14</v>
      </c>
      <c r="I82" s="33">
        <v>0.056134259259259266</v>
      </c>
    </row>
    <row r="83" spans="1:9" ht="12.75">
      <c r="A83" s="27">
        <v>74</v>
      </c>
      <c r="B83" s="27">
        <v>32</v>
      </c>
      <c r="C83" s="28" t="s">
        <v>129</v>
      </c>
      <c r="D83" s="27" t="s">
        <v>53</v>
      </c>
      <c r="E83" s="27">
        <v>1952</v>
      </c>
      <c r="F83" s="28" t="s">
        <v>130</v>
      </c>
      <c r="G83" s="27" t="str">
        <f t="shared" si="2"/>
        <v>H</v>
      </c>
      <c r="H83" s="27">
        <f>COUNTIF($E$10:$G83,$G83)</f>
        <v>3</v>
      </c>
      <c r="I83" s="29">
        <v>0.05648148148148149</v>
      </c>
    </row>
    <row r="84" spans="1:9" ht="12.75">
      <c r="A84" s="30">
        <v>75</v>
      </c>
      <c r="B84" s="31">
        <v>24</v>
      </c>
      <c r="C84" s="32" t="s">
        <v>131</v>
      </c>
      <c r="D84" s="30" t="s">
        <v>53</v>
      </c>
      <c r="E84" s="30">
        <v>1988</v>
      </c>
      <c r="F84" s="32" t="s">
        <v>132</v>
      </c>
      <c r="G84" s="30" t="str">
        <f t="shared" si="2"/>
        <v>F</v>
      </c>
      <c r="H84" s="30">
        <f>COUNTIF($E$10:$G84,$G84)</f>
        <v>7</v>
      </c>
      <c r="I84" s="33">
        <v>0.056539351851851855</v>
      </c>
    </row>
    <row r="85" spans="1:9" ht="12.75">
      <c r="A85" s="30">
        <v>76</v>
      </c>
      <c r="B85" s="31">
        <v>59</v>
      </c>
      <c r="C85" s="32" t="s">
        <v>133</v>
      </c>
      <c r="D85" s="30" t="s">
        <v>14</v>
      </c>
      <c r="E85" s="30">
        <v>1967</v>
      </c>
      <c r="F85" s="32" t="s">
        <v>74</v>
      </c>
      <c r="G85" s="30" t="str">
        <f t="shared" si="2"/>
        <v>B</v>
      </c>
      <c r="H85" s="30">
        <f>COUNTIF($E$10:$G85,$G85)</f>
        <v>20</v>
      </c>
      <c r="I85" s="33">
        <v>0.05663194444444444</v>
      </c>
    </row>
    <row r="86" spans="1:9" ht="12.75">
      <c r="A86" s="30">
        <v>77</v>
      </c>
      <c r="B86" s="31">
        <v>112</v>
      </c>
      <c r="C86" s="34" t="s">
        <v>134</v>
      </c>
      <c r="D86" s="31" t="s">
        <v>14</v>
      </c>
      <c r="E86" s="30">
        <v>1979</v>
      </c>
      <c r="F86" s="34" t="s">
        <v>69</v>
      </c>
      <c r="G86" s="30" t="str">
        <f t="shared" si="2"/>
        <v>A</v>
      </c>
      <c r="H86" s="30">
        <f>COUNTIF($E$10:$G86,$G86)</f>
        <v>26</v>
      </c>
      <c r="I86" s="33">
        <v>0.05748842592592593</v>
      </c>
    </row>
    <row r="87" spans="1:9" ht="12.75">
      <c r="A87" s="30">
        <v>78</v>
      </c>
      <c r="B87" s="31">
        <v>6</v>
      </c>
      <c r="C87" s="32" t="s">
        <v>135</v>
      </c>
      <c r="D87" s="30" t="s">
        <v>14</v>
      </c>
      <c r="E87" s="30">
        <v>1942</v>
      </c>
      <c r="F87" s="32" t="s">
        <v>35</v>
      </c>
      <c r="G87" s="30" t="str">
        <f t="shared" si="2"/>
        <v>D</v>
      </c>
      <c r="H87" s="30">
        <f>COUNTIF($E$10:$G87,$G87)</f>
        <v>7</v>
      </c>
      <c r="I87" s="33">
        <v>0.05752314814814815</v>
      </c>
    </row>
    <row r="88" spans="1:9" ht="12.75">
      <c r="A88" s="30">
        <v>79</v>
      </c>
      <c r="B88" s="31">
        <v>66</v>
      </c>
      <c r="C88" s="32" t="s">
        <v>136</v>
      </c>
      <c r="D88" s="30" t="s">
        <v>14</v>
      </c>
      <c r="E88" s="30">
        <v>1964</v>
      </c>
      <c r="F88" s="32" t="s">
        <v>49</v>
      </c>
      <c r="G88" s="30" t="str">
        <f t="shared" si="2"/>
        <v>B</v>
      </c>
      <c r="H88" s="30">
        <f>COUNTIF($E$10:$G88,$G88)</f>
        <v>21</v>
      </c>
      <c r="I88" s="33">
        <v>0.057650462962962966</v>
      </c>
    </row>
    <row r="89" spans="1:9" ht="12.75">
      <c r="A89" s="30">
        <v>80</v>
      </c>
      <c r="B89" s="31">
        <v>100</v>
      </c>
      <c r="C89" s="32" t="s">
        <v>137</v>
      </c>
      <c r="D89" s="31" t="s">
        <v>53</v>
      </c>
      <c r="E89" s="30">
        <v>1971</v>
      </c>
      <c r="F89" s="32" t="s">
        <v>66</v>
      </c>
      <c r="G89" s="30" t="str">
        <f t="shared" si="2"/>
        <v>F</v>
      </c>
      <c r="H89" s="30">
        <f>COUNTIF($E$10:$G89,$G89)</f>
        <v>8</v>
      </c>
      <c r="I89" s="33">
        <v>0.06100694444444444</v>
      </c>
    </row>
    <row r="90" spans="1:9" ht="12.75">
      <c r="A90" s="30">
        <v>81</v>
      </c>
      <c r="B90" s="31">
        <v>81</v>
      </c>
      <c r="C90" s="32" t="s">
        <v>138</v>
      </c>
      <c r="D90" s="30" t="s">
        <v>14</v>
      </c>
      <c r="E90" s="30">
        <v>1975</v>
      </c>
      <c r="F90" s="32" t="s">
        <v>139</v>
      </c>
      <c r="G90" s="30" t="str">
        <f t="shared" si="2"/>
        <v>A</v>
      </c>
      <c r="H90" s="30">
        <f>COUNTIF($E$10:$G90,$G90)</f>
        <v>27</v>
      </c>
      <c r="I90" s="33">
        <v>0.06283564814814814</v>
      </c>
    </row>
    <row r="91" spans="1:9" ht="12.75">
      <c r="A91" s="30">
        <v>82</v>
      </c>
      <c r="B91" s="31">
        <v>94</v>
      </c>
      <c r="C91" s="32" t="s">
        <v>140</v>
      </c>
      <c r="D91" s="30" t="s">
        <v>14</v>
      </c>
      <c r="E91" s="30">
        <v>1975</v>
      </c>
      <c r="F91" s="32" t="s">
        <v>141</v>
      </c>
      <c r="G91" s="30" t="str">
        <f t="shared" si="2"/>
        <v>A</v>
      </c>
      <c r="H91" s="30">
        <f>COUNTIF($E$10:$G91,$G91)</f>
        <v>28</v>
      </c>
      <c r="I91" s="33">
        <v>0.06540509259259258</v>
      </c>
    </row>
    <row r="92" spans="1:9" ht="12.75">
      <c r="A92" s="30">
        <v>83</v>
      </c>
      <c r="B92" s="31">
        <v>108</v>
      </c>
      <c r="C92" s="32" t="s">
        <v>142</v>
      </c>
      <c r="D92" s="31" t="s">
        <v>53</v>
      </c>
      <c r="E92" s="30">
        <v>1980</v>
      </c>
      <c r="F92" s="32" t="s">
        <v>56</v>
      </c>
      <c r="G92" s="30" t="str">
        <f t="shared" si="2"/>
        <v>F</v>
      </c>
      <c r="H92" s="30">
        <f>COUNTIF($E$10:$G92,$G92)</f>
        <v>9</v>
      </c>
      <c r="I92" s="33">
        <v>0.06599537037037037</v>
      </c>
    </row>
    <row r="93" spans="1:9" ht="12.75">
      <c r="A93" s="30">
        <v>84</v>
      </c>
      <c r="B93" s="31">
        <v>93</v>
      </c>
      <c r="C93" s="32" t="s">
        <v>143</v>
      </c>
      <c r="D93" s="30" t="s">
        <v>14</v>
      </c>
      <c r="E93" s="30">
        <v>1981</v>
      </c>
      <c r="F93" s="32" t="s">
        <v>144</v>
      </c>
      <c r="G93" s="30" t="str">
        <f t="shared" si="2"/>
        <v>A</v>
      </c>
      <c r="H93" s="30">
        <f>COUNTIF($E$10:$G93,$G93)</f>
        <v>29</v>
      </c>
      <c r="I93" s="33">
        <v>0.06837962962962964</v>
      </c>
    </row>
    <row r="94" spans="1:9" ht="12.75">
      <c r="A94" s="30">
        <v>85</v>
      </c>
      <c r="B94" s="31">
        <v>8</v>
      </c>
      <c r="C94" s="32" t="s">
        <v>145</v>
      </c>
      <c r="D94" s="30" t="s">
        <v>14</v>
      </c>
      <c r="E94" s="30">
        <v>1941</v>
      </c>
      <c r="F94" s="32" t="s">
        <v>146</v>
      </c>
      <c r="G94" s="30" t="str">
        <f t="shared" si="2"/>
        <v>D</v>
      </c>
      <c r="H94" s="30">
        <f>COUNTIF($E$10:$G94,$G94)</f>
        <v>8</v>
      </c>
      <c r="I94" s="33">
        <v>0.06956018518518518</v>
      </c>
    </row>
    <row r="95" spans="1:9" ht="12.75">
      <c r="A95" s="24">
        <v>86</v>
      </c>
      <c r="B95" s="24">
        <v>46</v>
      </c>
      <c r="C95" s="25" t="s">
        <v>147</v>
      </c>
      <c r="D95" s="24" t="s">
        <v>53</v>
      </c>
      <c r="E95" s="24">
        <v>1963</v>
      </c>
      <c r="F95" s="25" t="s">
        <v>148</v>
      </c>
      <c r="G95" s="24" t="str">
        <f t="shared" si="2"/>
        <v>G</v>
      </c>
      <c r="H95" s="24">
        <f>COUNTIF($E$10:$G95,$G95)</f>
        <v>2</v>
      </c>
      <c r="I95" s="26">
        <v>0.0749537037037037</v>
      </c>
    </row>
    <row r="96" spans="1:9" ht="12.75">
      <c r="A96" s="30">
        <v>87</v>
      </c>
      <c r="B96" s="31">
        <v>18</v>
      </c>
      <c r="C96" s="32" t="s">
        <v>149</v>
      </c>
      <c r="D96" s="30" t="s">
        <v>14</v>
      </c>
      <c r="E96" s="30">
        <v>1951</v>
      </c>
      <c r="F96" s="32" t="s">
        <v>69</v>
      </c>
      <c r="G96" s="30" t="str">
        <f t="shared" si="2"/>
        <v>C</v>
      </c>
      <c r="H96" s="30">
        <f>COUNTIF($E$10:$G96,$G96)</f>
        <v>15</v>
      </c>
      <c r="I96" s="33">
        <v>0.08108796296296296</v>
      </c>
    </row>
    <row r="98" ht="12.75">
      <c r="A98" s="2" t="s">
        <v>150</v>
      </c>
    </row>
    <row r="99" spans="1:9" ht="12.75">
      <c r="A99" s="21">
        <v>1</v>
      </c>
      <c r="B99" s="21">
        <v>106</v>
      </c>
      <c r="C99" s="22" t="s">
        <v>151</v>
      </c>
      <c r="D99" s="21" t="s">
        <v>14</v>
      </c>
      <c r="E99" s="21">
        <v>1936</v>
      </c>
      <c r="F99" s="22" t="s">
        <v>152</v>
      </c>
      <c r="G99" s="21" t="str">
        <f>IF($D99="m",IF($E$1-$E99&gt;18,IF($E$1-$E99&lt;40,"A",IF($E$1-$E99&gt;49,IF($E$1-$E99&gt;59,IF($E$1-$E99&gt;69,"E","D"),"C"),"B")),"JM"),IF($E$1-$E99&gt;18,IF($E$1-$E99&lt;40,"F",IF($E$1-$E99&lt;50,"G","H")),"JŽ"))</f>
        <v>E</v>
      </c>
      <c r="H99" s="21">
        <f>COUNTIF($E$10:$G99,$G99)</f>
        <v>1</v>
      </c>
      <c r="I99" s="23">
        <v>0.03026620370370371</v>
      </c>
    </row>
    <row r="100" spans="1:9" ht="12.75">
      <c r="A100" s="24">
        <v>2</v>
      </c>
      <c r="B100" s="24">
        <v>5</v>
      </c>
      <c r="C100" s="25" t="s">
        <v>153</v>
      </c>
      <c r="D100" s="24" t="s">
        <v>14</v>
      </c>
      <c r="E100" s="24">
        <v>1939</v>
      </c>
      <c r="F100" s="25" t="s">
        <v>86</v>
      </c>
      <c r="G100" s="24" t="str">
        <f>IF($D100="m",IF($E$1-$E100&gt;18,IF($E$1-$E100&lt;40,"A",IF($E$1-$E100&gt;49,IF($E$1-$E100&gt;59,IF($E$1-$E100&gt;69,"E","D"),"C"),"B")),"JM"),IF($E$1-$E100&gt;18,IF($E$1-$E100&lt;40,"F",IF($E$1-$E100&lt;50,"G","H")),"JŽ"))</f>
        <v>E</v>
      </c>
      <c r="H100" s="24">
        <f>COUNTIF($E$10:$G100,$G100)</f>
        <v>2</v>
      </c>
      <c r="I100" s="26">
        <v>0.030601851851851852</v>
      </c>
    </row>
    <row r="101" spans="1:9" ht="12.75">
      <c r="A101" s="27">
        <v>3</v>
      </c>
      <c r="B101" s="27">
        <v>9</v>
      </c>
      <c r="C101" s="28" t="s">
        <v>154</v>
      </c>
      <c r="D101" s="27" t="s">
        <v>14</v>
      </c>
      <c r="E101" s="27">
        <v>1935</v>
      </c>
      <c r="F101" s="28" t="s">
        <v>155</v>
      </c>
      <c r="G101" s="27" t="str">
        <f>IF($D101="m",IF($E$1-$E101&gt;18,IF($E$1-$E101&lt;40,"A",IF($E$1-$E101&gt;49,IF($E$1-$E101&gt;59,IF($E$1-$E101&gt;69,"E","D"),"C"),"B")),"JM"),IF($E$1-$E101&gt;18,IF($E$1-$E101&lt;40,"F",IF($E$1-$E101&lt;50,"G","H")),"JŽ"))</f>
        <v>E</v>
      </c>
      <c r="H101" s="27">
        <f>COUNTIF($E$10:$G101,$G101)</f>
        <v>3</v>
      </c>
      <c r="I101" s="29">
        <v>0.03833333333333334</v>
      </c>
    </row>
    <row r="102" spans="1:9" ht="12.75">
      <c r="A102" s="30">
        <v>4</v>
      </c>
      <c r="B102" s="31">
        <v>31</v>
      </c>
      <c r="C102" s="32" t="s">
        <v>156</v>
      </c>
      <c r="D102" s="30" t="s">
        <v>14</v>
      </c>
      <c r="E102" s="30">
        <v>1927</v>
      </c>
      <c r="F102" s="32" t="s">
        <v>157</v>
      </c>
      <c r="G102" s="30" t="str">
        <f>IF($D102="m",IF($E$1-$E102&gt;18,IF($E$1-$E102&lt;40,"A",IF($E$1-$E102&gt;49,IF($E$1-$E102&gt;59,IF($E$1-$E102&gt;69,"E","D"),"C"),"B")),"JM"),IF($E$1-$E102&gt;18,IF($E$1-$E102&lt;40,"F",IF($E$1-$E102&lt;50,"G","H")),"JŽ"))</f>
        <v>E</v>
      </c>
      <c r="H102" s="30">
        <f>COUNTIF($E$10:$G102,$G102)</f>
        <v>4</v>
      </c>
      <c r="I102" s="33">
        <v>0.04621527777777778</v>
      </c>
    </row>
    <row r="103" spans="1:9" ht="12.75">
      <c r="A103" s="10"/>
      <c r="B103" s="13"/>
      <c r="C103" s="9"/>
      <c r="D103" s="10"/>
      <c r="E103" s="10"/>
      <c r="F103" s="9"/>
      <c r="G103" s="10"/>
      <c r="H103" s="10"/>
      <c r="I103" s="35"/>
    </row>
    <row r="104" spans="1:9" ht="12.75">
      <c r="A104" s="36" t="s">
        <v>158</v>
      </c>
      <c r="B104" s="36"/>
      <c r="C104" s="36"/>
      <c r="D104" s="10"/>
      <c r="E104" s="10"/>
      <c r="F104" s="9"/>
      <c r="G104" s="10"/>
      <c r="H104" s="10"/>
      <c r="I104" s="35"/>
    </row>
    <row r="105" spans="1:9" ht="12.75">
      <c r="A105" s="10"/>
      <c r="B105" s="13"/>
      <c r="C105" s="9"/>
      <c r="D105" s="10"/>
      <c r="E105" s="10"/>
      <c r="F105" s="9"/>
      <c r="G105" s="10"/>
      <c r="H105" s="10"/>
      <c r="I105" s="35"/>
    </row>
    <row r="106" spans="1:4" ht="12.75">
      <c r="A106" s="36" t="s">
        <v>159</v>
      </c>
      <c r="B106" s="36"/>
      <c r="C106" s="36"/>
      <c r="D106" s="36"/>
    </row>
  </sheetData>
  <mergeCells count="4">
    <mergeCell ref="A4:G4"/>
    <mergeCell ref="A6:G6"/>
    <mergeCell ref="A104:C104"/>
    <mergeCell ref="A106:D106"/>
  </mergeCells>
  <printOptions/>
  <pageMargins left="0.39375" right="0" top="0.7875" bottom="0.5902777777777778" header="0.5118055555555556" footer="0.5118055555555556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N18" sqref="N18"/>
    </sheetView>
  </sheetViews>
  <sheetFormatPr defaultColWidth="9.140625" defaultRowHeight="12.75"/>
  <cols>
    <col min="1" max="1" width="4.8515625" style="1" customWidth="1"/>
    <col min="2" max="2" width="8.140625" style="37" customWidth="1"/>
    <col min="3" max="3" width="19.7109375" style="0" customWidth="1"/>
    <col min="4" max="4" width="4.57421875" style="1" customWidth="1"/>
    <col min="5" max="5" width="10.8515625" style="1" customWidth="1"/>
    <col min="6" max="6" width="19.00390625" style="0" customWidth="1"/>
    <col min="7" max="8" width="7.8515625" style="1" customWidth="1"/>
    <col min="9" max="9" width="12.140625" style="1" customWidth="1"/>
  </cols>
  <sheetData>
    <row r="1" spans="4:5" ht="3" customHeight="1">
      <c r="D1" s="1" t="s">
        <v>0</v>
      </c>
      <c r="E1" s="1">
        <v>2010</v>
      </c>
    </row>
    <row r="5" spans="1:9" s="5" customFormat="1" ht="17.25" customHeight="1">
      <c r="A5" s="7" t="s">
        <v>160</v>
      </c>
      <c r="B5" s="7"/>
      <c r="C5" s="7"/>
      <c r="D5" s="7"/>
      <c r="E5" s="7"/>
      <c r="F5" s="7"/>
      <c r="G5" s="7"/>
      <c r="H5" s="7"/>
      <c r="I5" s="7"/>
    </row>
    <row r="6" spans="1:9" s="5" customFormat="1" ht="17.25">
      <c r="A6" s="6"/>
      <c r="B6" s="6"/>
      <c r="C6" s="4"/>
      <c r="D6" s="4"/>
      <c r="E6" s="4"/>
      <c r="F6" s="4"/>
      <c r="G6" s="4"/>
      <c r="H6" s="4"/>
      <c r="I6" s="4"/>
    </row>
    <row r="7" spans="1:10" ht="15">
      <c r="A7" s="7" t="s">
        <v>2</v>
      </c>
      <c r="B7" s="7"/>
      <c r="C7" s="7"/>
      <c r="D7" s="7"/>
      <c r="E7" s="7"/>
      <c r="F7" s="7"/>
      <c r="G7" s="7"/>
      <c r="H7" s="7"/>
      <c r="I7" s="7"/>
      <c r="J7" s="9"/>
    </row>
    <row r="8" spans="1:10" ht="15">
      <c r="A8" s="38"/>
      <c r="B8" s="7"/>
      <c r="C8" s="38"/>
      <c r="D8" s="38"/>
      <c r="E8" s="38"/>
      <c r="F8" s="38"/>
      <c r="G8" s="38"/>
      <c r="H8" s="8"/>
      <c r="I8" s="8"/>
      <c r="J8" s="9"/>
    </row>
    <row r="9" spans="1:10" ht="15">
      <c r="A9" s="38"/>
      <c r="B9" s="7"/>
      <c r="C9" s="38"/>
      <c r="D9" s="38"/>
      <c r="E9" s="38"/>
      <c r="F9" s="38"/>
      <c r="G9" s="38"/>
      <c r="H9" s="8"/>
      <c r="I9" s="8"/>
      <c r="J9" s="9"/>
    </row>
    <row r="10" spans="1:9" ht="12.75">
      <c r="A10" s="39" t="s">
        <v>161</v>
      </c>
      <c r="B10" s="39"/>
      <c r="C10" s="39"/>
      <c r="D10" s="10"/>
      <c r="E10" s="12"/>
      <c r="F10" s="12"/>
      <c r="G10" s="10"/>
      <c r="H10" s="10"/>
      <c r="I10" s="12"/>
    </row>
    <row r="11" spans="1:9" ht="12.75">
      <c r="A11" s="36"/>
      <c r="B11" s="39"/>
      <c r="C11" s="36"/>
      <c r="D11" s="10"/>
      <c r="E11" s="12"/>
      <c r="F11" s="12"/>
      <c r="G11" s="10"/>
      <c r="H11" s="10"/>
      <c r="I11" s="12"/>
    </row>
    <row r="12" spans="1:9" ht="12.75">
      <c r="A12" s="10"/>
      <c r="B12" s="40"/>
      <c r="C12" s="12"/>
      <c r="D12" s="10"/>
      <c r="E12" s="12"/>
      <c r="F12" s="12"/>
      <c r="G12" s="10"/>
      <c r="H12" s="10"/>
      <c r="I12" s="12"/>
    </row>
    <row r="13" spans="1:9" ht="24.75">
      <c r="A13" s="14" t="s">
        <v>4</v>
      </c>
      <c r="B13" s="15" t="s">
        <v>5</v>
      </c>
      <c r="C13" s="16" t="s">
        <v>6</v>
      </c>
      <c r="D13" s="17" t="s">
        <v>7</v>
      </c>
      <c r="E13" s="15" t="s">
        <v>8</v>
      </c>
      <c r="F13" s="16" t="s">
        <v>9</v>
      </c>
      <c r="G13" s="18" t="s">
        <v>10</v>
      </c>
      <c r="H13" s="19" t="s">
        <v>11</v>
      </c>
      <c r="I13" s="20" t="s">
        <v>12</v>
      </c>
    </row>
    <row r="14" spans="1:9" ht="12.75">
      <c r="A14" s="21">
        <v>1</v>
      </c>
      <c r="B14" s="21">
        <v>39</v>
      </c>
      <c r="C14" s="22" t="s">
        <v>162</v>
      </c>
      <c r="D14" s="21" t="s">
        <v>14</v>
      </c>
      <c r="E14" s="21">
        <v>1992</v>
      </c>
      <c r="F14" s="22" t="s">
        <v>21</v>
      </c>
      <c r="G14" s="21" t="str">
        <f aca="true" t="shared" si="0" ref="G14:G20">IF($D14="m",IF($E$1-$E14&gt;18,IF($E$1-$E14&lt;40,"A",IF($E$1-$E14&gt;49,IF($E$1-$E14&gt;59,IF($E$1-$E14&gt;69,"E","D"),"C"),"B")),"JM"),IF($E$1-$E14&gt;18,IF($E$1-$E14&lt;40,"F",IF($E$1-$E14&lt;50,"G","H")),"JŽ"))</f>
        <v>JM</v>
      </c>
      <c r="H14" s="21">
        <f>COUNTIF($E$11:$E14,$E14)</f>
        <v>1</v>
      </c>
      <c r="I14" s="23">
        <v>0.008749999999999999</v>
      </c>
    </row>
    <row r="15" spans="1:9" ht="12.75">
      <c r="A15" s="41">
        <v>2</v>
      </c>
      <c r="B15" s="41">
        <v>80</v>
      </c>
      <c r="C15" s="42" t="s">
        <v>163</v>
      </c>
      <c r="D15" s="41" t="s">
        <v>14</v>
      </c>
      <c r="E15" s="41">
        <v>1993</v>
      </c>
      <c r="F15" s="42" t="s">
        <v>164</v>
      </c>
      <c r="G15" s="41" t="str">
        <f t="shared" si="0"/>
        <v>JM</v>
      </c>
      <c r="H15" s="41">
        <v>2</v>
      </c>
      <c r="I15" s="43">
        <v>0.009525462962962963</v>
      </c>
    </row>
    <row r="16" spans="1:9" ht="12.75">
      <c r="A16" s="44">
        <v>3</v>
      </c>
      <c r="B16" s="44">
        <v>34</v>
      </c>
      <c r="C16" s="45" t="s">
        <v>165</v>
      </c>
      <c r="D16" s="44" t="s">
        <v>14</v>
      </c>
      <c r="E16" s="44">
        <v>1992</v>
      </c>
      <c r="F16" s="45" t="s">
        <v>47</v>
      </c>
      <c r="G16" s="44" t="str">
        <f t="shared" si="0"/>
        <v>JM</v>
      </c>
      <c r="H16" s="44">
        <v>3</v>
      </c>
      <c r="I16" s="46">
        <v>0.009652777777777777</v>
      </c>
    </row>
    <row r="17" spans="1:9" ht="12.75">
      <c r="A17" s="30">
        <v>4</v>
      </c>
      <c r="B17" s="31">
        <v>91</v>
      </c>
      <c r="C17" s="32" t="s">
        <v>166</v>
      </c>
      <c r="D17" s="30" t="s">
        <v>14</v>
      </c>
      <c r="E17" s="30">
        <v>1993</v>
      </c>
      <c r="F17" s="32" t="s">
        <v>167</v>
      </c>
      <c r="G17" s="30" t="str">
        <f t="shared" si="0"/>
        <v>JM</v>
      </c>
      <c r="H17" s="30">
        <v>4</v>
      </c>
      <c r="I17" s="33">
        <v>0.010590277777777777</v>
      </c>
    </row>
    <row r="18" spans="1:9" ht="12.75">
      <c r="A18" s="30">
        <v>5</v>
      </c>
      <c r="B18" s="31">
        <v>73</v>
      </c>
      <c r="C18" s="32" t="s">
        <v>168</v>
      </c>
      <c r="D18" s="30" t="s">
        <v>14</v>
      </c>
      <c r="E18" s="30">
        <v>1992</v>
      </c>
      <c r="F18" s="32" t="s">
        <v>69</v>
      </c>
      <c r="G18" s="30" t="str">
        <f t="shared" si="0"/>
        <v>JM</v>
      </c>
      <c r="H18" s="30">
        <v>5</v>
      </c>
      <c r="I18" s="33">
        <v>0.010775462962962964</v>
      </c>
    </row>
    <row r="19" spans="1:9" ht="12.75">
      <c r="A19" s="30">
        <v>6</v>
      </c>
      <c r="B19" s="31">
        <v>74</v>
      </c>
      <c r="C19" s="32" t="s">
        <v>169</v>
      </c>
      <c r="D19" s="30" t="s">
        <v>14</v>
      </c>
      <c r="E19" s="30">
        <v>1993</v>
      </c>
      <c r="F19" s="32" t="s">
        <v>69</v>
      </c>
      <c r="G19" s="30" t="str">
        <f t="shared" si="0"/>
        <v>JM</v>
      </c>
      <c r="H19" s="30">
        <v>6</v>
      </c>
      <c r="I19" s="33">
        <v>0.010925925925925924</v>
      </c>
    </row>
    <row r="20" spans="1:9" ht="12.75">
      <c r="A20" s="30">
        <v>7</v>
      </c>
      <c r="B20" s="31">
        <v>67</v>
      </c>
      <c r="C20" s="32" t="s">
        <v>170</v>
      </c>
      <c r="D20" s="30" t="s">
        <v>14</v>
      </c>
      <c r="E20" s="30">
        <v>1995</v>
      </c>
      <c r="F20" s="32" t="s">
        <v>29</v>
      </c>
      <c r="G20" s="30" t="str">
        <f t="shared" si="0"/>
        <v>JM</v>
      </c>
      <c r="H20" s="30">
        <v>7</v>
      </c>
      <c r="I20" s="33">
        <v>0.013622685185185184</v>
      </c>
    </row>
    <row r="21" spans="1:9" s="9" customFormat="1" ht="12.75">
      <c r="A21" s="10"/>
      <c r="B21" s="13"/>
      <c r="C21" s="47"/>
      <c r="D21" s="10"/>
      <c r="E21" s="10"/>
      <c r="F21" s="47"/>
      <c r="G21" s="10"/>
      <c r="H21" s="10"/>
      <c r="I21" s="35"/>
    </row>
    <row r="22" spans="1:9" s="9" customFormat="1" ht="12.75">
      <c r="A22" s="10"/>
      <c r="B22" s="13"/>
      <c r="C22" s="47"/>
      <c r="D22" s="10"/>
      <c r="E22" s="10"/>
      <c r="F22" s="47"/>
      <c r="G22" s="10"/>
      <c r="H22" s="10"/>
      <c r="I22" s="35"/>
    </row>
    <row r="23" spans="1:9" s="9" customFormat="1" ht="12.75">
      <c r="A23" s="10"/>
      <c r="B23" s="13"/>
      <c r="C23" s="47"/>
      <c r="D23" s="10"/>
      <c r="E23" s="10"/>
      <c r="F23" s="47"/>
      <c r="G23" s="10"/>
      <c r="H23" s="10"/>
      <c r="I23" s="35"/>
    </row>
    <row r="24" spans="1:9" ht="12.75">
      <c r="A24" s="21">
        <v>1</v>
      </c>
      <c r="B24" s="21">
        <v>104</v>
      </c>
      <c r="C24" s="22" t="s">
        <v>171</v>
      </c>
      <c r="D24" s="21" t="s">
        <v>53</v>
      </c>
      <c r="E24" s="21">
        <v>1993</v>
      </c>
      <c r="F24" s="22" t="s">
        <v>29</v>
      </c>
      <c r="G24" s="21" t="str">
        <f>IF($D24="m",IF($E$1-$E24&gt;18,IF($E$1-$E24&lt;40,"A",IF($E$1-$E24&gt;49,IF($E$1-$E24&gt;59,IF($E$1-$E24&gt;69,"E","D"),"C"),"B")),"JM"),IF($E$1-$E24&gt;18,IF($E$1-$E24&lt;40,"F",IF($E$1-$E24&lt;50,"G","H")),"JŽ"))</f>
        <v>JŽ</v>
      </c>
      <c r="H24" s="21">
        <v>1</v>
      </c>
      <c r="I24" s="23">
        <v>0.010844907407407407</v>
      </c>
    </row>
    <row r="25" spans="1:9" ht="12.75">
      <c r="A25" s="41">
        <v>2</v>
      </c>
      <c r="B25" s="41">
        <v>65</v>
      </c>
      <c r="C25" s="42" t="s">
        <v>172</v>
      </c>
      <c r="D25" s="41" t="s">
        <v>53</v>
      </c>
      <c r="E25" s="41">
        <v>1997</v>
      </c>
      <c r="F25" s="42" t="s">
        <v>60</v>
      </c>
      <c r="G25" s="41" t="str">
        <f>IF($D25="m",IF($E$1-$E25&gt;18,IF($E$1-$E25&lt;40,"A",IF($E$1-$E25&gt;49,IF($E$1-$E25&gt;59,IF($E$1-$E25&gt;69,"E","D"),"C"),"B")),"JM"),IF($E$1-$E25&gt;18,IF($E$1-$E25&lt;40,"F",IF($E$1-$E25&lt;50,"G","H")),"JŽ"))</f>
        <v>JŽ</v>
      </c>
      <c r="H25" s="41">
        <v>2</v>
      </c>
      <c r="I25" s="43">
        <v>0.012152777777777778</v>
      </c>
    </row>
    <row r="26" spans="1:9" ht="12.75">
      <c r="A26" s="44">
        <v>3</v>
      </c>
      <c r="B26" s="44">
        <v>103</v>
      </c>
      <c r="C26" s="45" t="s">
        <v>173</v>
      </c>
      <c r="D26" s="44" t="s">
        <v>53</v>
      </c>
      <c r="E26" s="44">
        <v>1995</v>
      </c>
      <c r="F26" s="45" t="s">
        <v>33</v>
      </c>
      <c r="G26" s="44" t="str">
        <f>IF($D26="m",IF($E$1-$E26&gt;18,IF($E$1-$E26&lt;40,"A",IF($E$1-$E26&gt;49,IF($E$1-$E26&gt;59,IF($E$1-$E26&gt;69,"E","D"),"C"),"B")),"JM"),IF($E$1-$E26&gt;18,IF($E$1-$E26&lt;40,"F",IF($E$1-$E26&lt;50,"G","H")),"JŽ"))</f>
        <v>JŽ</v>
      </c>
      <c r="H26" s="44">
        <v>3</v>
      </c>
      <c r="I26" s="46">
        <v>0.01275462962962963</v>
      </c>
    </row>
    <row r="27" spans="1:9" ht="12.75">
      <c r="A27" s="30">
        <v>4</v>
      </c>
      <c r="B27" s="30">
        <v>41</v>
      </c>
      <c r="C27" s="32" t="s">
        <v>174</v>
      </c>
      <c r="D27" s="30" t="s">
        <v>53</v>
      </c>
      <c r="E27" s="30">
        <v>1992</v>
      </c>
      <c r="F27" s="32" t="s">
        <v>175</v>
      </c>
      <c r="G27" s="30" t="str">
        <f>IF($D27="m",IF($E$1-$E27&gt;18,IF($E$1-$E27&lt;40,"A",IF($E$1-$E27&gt;49,IF($E$1-$E27&gt;59,IF($E$1-$E27&gt;69,"E","D"),"C"),"B")),"JM"),IF($E$1-$E27&gt;18,IF($E$1-$E27&lt;40,"F",IF($E$1-$E27&lt;50,"G","H")),"JŽ"))</f>
        <v>JŽ</v>
      </c>
      <c r="H27" s="30">
        <f>COUNTIF($E$11:$E27,$E27)</f>
        <v>4</v>
      </c>
      <c r="I27" s="33">
        <v>0.014467592592592593</v>
      </c>
    </row>
    <row r="28" spans="1:9" ht="12.75">
      <c r="A28" s="30">
        <v>5</v>
      </c>
      <c r="B28" s="31">
        <v>79</v>
      </c>
      <c r="C28" s="32" t="s">
        <v>176</v>
      </c>
      <c r="D28" s="31" t="s">
        <v>53</v>
      </c>
      <c r="E28" s="30">
        <v>1995</v>
      </c>
      <c r="F28" s="32" t="s">
        <v>69</v>
      </c>
      <c r="G28" s="30" t="str">
        <f>IF($D28="m",IF($E$1-$E28&gt;18,IF($E$1-$E28&lt;40,"A",IF($E$1-$E28&gt;49,IF($E$1-$E28&gt;59,IF($E$1-$E28&gt;69,"E","D"),"C"),"B")),"JM"),IF($E$1-$E28&gt;18,IF($E$1-$E28&lt;40,"F",IF($E$1-$E28&lt;50,"G","H")),"JŽ"))</f>
        <v>JŽ</v>
      </c>
      <c r="H28" s="30">
        <v>5</v>
      </c>
      <c r="I28" s="33">
        <v>0.015347222222222222</v>
      </c>
    </row>
  </sheetData>
  <mergeCells count="3">
    <mergeCell ref="A5:I5"/>
    <mergeCell ref="A7:I7"/>
    <mergeCell ref="A10:C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M15" sqref="M15"/>
    </sheetView>
  </sheetViews>
  <sheetFormatPr defaultColWidth="9.140625" defaultRowHeight="12.75"/>
  <cols>
    <col min="1" max="1" width="4.8515625" style="1" customWidth="1"/>
    <col min="2" max="2" width="6.00390625" style="1" customWidth="1"/>
    <col min="3" max="3" width="18.28125" style="0" customWidth="1"/>
    <col min="4" max="4" width="4.57421875" style="1" customWidth="1"/>
    <col min="5" max="5" width="10.8515625" style="1" customWidth="1"/>
    <col min="6" max="6" width="17.00390625" style="0" customWidth="1"/>
    <col min="7" max="8" width="7.8515625" style="1" customWidth="1"/>
    <col min="9" max="9" width="12.140625" style="1" customWidth="1"/>
  </cols>
  <sheetData>
    <row r="1" spans="4:5" ht="3" customHeight="1">
      <c r="D1" s="1" t="s">
        <v>0</v>
      </c>
      <c r="E1" s="1">
        <v>2010</v>
      </c>
    </row>
    <row r="4" spans="1:9" s="5" customFormat="1" ht="17.25">
      <c r="A4" s="3" t="s">
        <v>160</v>
      </c>
      <c r="B4" s="3"/>
      <c r="C4" s="3"/>
      <c r="D4" s="3"/>
      <c r="E4" s="3"/>
      <c r="F4" s="3"/>
      <c r="G4" s="3"/>
      <c r="H4" s="3"/>
      <c r="I4" s="3"/>
    </row>
    <row r="5" spans="1:9" s="5" customFormat="1" ht="17.25">
      <c r="A5" s="6"/>
      <c r="B5" s="4"/>
      <c r="C5" s="4"/>
      <c r="D5" s="4"/>
      <c r="E5" s="4"/>
      <c r="F5" s="4"/>
      <c r="G5" s="4"/>
      <c r="H5" s="4"/>
      <c r="I5" s="4"/>
    </row>
    <row r="6" spans="1:10" ht="15">
      <c r="A6" s="7" t="s">
        <v>2</v>
      </c>
      <c r="B6" s="7"/>
      <c r="C6" s="7"/>
      <c r="D6" s="7"/>
      <c r="E6" s="7"/>
      <c r="F6" s="7"/>
      <c r="G6" s="7"/>
      <c r="H6" s="7"/>
      <c r="I6" s="7"/>
      <c r="J6" s="9"/>
    </row>
    <row r="7" spans="1:10" ht="15">
      <c r="A7" s="38"/>
      <c r="B7" s="8"/>
      <c r="C7" s="8"/>
      <c r="D7" s="8"/>
      <c r="E7" s="8"/>
      <c r="F7" s="8"/>
      <c r="G7" s="8"/>
      <c r="H7" s="8"/>
      <c r="I7" s="8"/>
      <c r="J7" s="9"/>
    </row>
    <row r="8" spans="1:9" ht="12.75">
      <c r="A8" s="39" t="s">
        <v>177</v>
      </c>
      <c r="B8" s="39"/>
      <c r="C8" s="39"/>
      <c r="D8" s="10"/>
      <c r="E8" s="12"/>
      <c r="F8" s="12"/>
      <c r="G8" s="10"/>
      <c r="H8" s="10"/>
      <c r="I8" s="12"/>
    </row>
    <row r="9" spans="1:9" ht="12.75">
      <c r="A9" s="36"/>
      <c r="B9" s="36"/>
      <c r="C9" s="36"/>
      <c r="D9" s="10"/>
      <c r="E9" s="12"/>
      <c r="F9" s="12"/>
      <c r="G9" s="10"/>
      <c r="H9" s="10"/>
      <c r="I9" s="12"/>
    </row>
    <row r="10" spans="1:9" ht="12.75">
      <c r="A10" s="10"/>
      <c r="B10" s="12"/>
      <c r="C10" s="12"/>
      <c r="D10" s="10"/>
      <c r="E10" s="12"/>
      <c r="F10" s="12"/>
      <c r="G10" s="10"/>
      <c r="H10" s="10"/>
      <c r="I10" s="12"/>
    </row>
    <row r="11" spans="1:9" ht="24.75">
      <c r="A11" s="48" t="s">
        <v>4</v>
      </c>
      <c r="B11" s="49" t="s">
        <v>5</v>
      </c>
      <c r="C11" s="50" t="s">
        <v>6</v>
      </c>
      <c r="D11" s="51" t="s">
        <v>7</v>
      </c>
      <c r="E11" s="49" t="s">
        <v>8</v>
      </c>
      <c r="F11" s="50" t="s">
        <v>9</v>
      </c>
      <c r="G11" s="52" t="s">
        <v>10</v>
      </c>
      <c r="H11" s="53" t="s">
        <v>11</v>
      </c>
      <c r="I11" s="54" t="s">
        <v>12</v>
      </c>
    </row>
    <row r="12" spans="1:9" ht="24.75">
      <c r="A12" s="21">
        <v>1</v>
      </c>
      <c r="B12" s="21">
        <v>85</v>
      </c>
      <c r="C12" s="22" t="s">
        <v>178</v>
      </c>
      <c r="D12" s="21" t="s">
        <v>53</v>
      </c>
      <c r="E12" s="21">
        <v>1960</v>
      </c>
      <c r="F12" s="55" t="s">
        <v>179</v>
      </c>
      <c r="G12" s="21" t="str">
        <f>IF($D12="m",IF($E$1-$E12&gt;18,IF($E$1-$E12&lt;40,"A",IF($E$1-$E12&gt;49,IF($E$1-$E12&gt;59,IF($E$1-$E12&gt;69,"E","D"),"C"),"B")),"JM"),IF($E$1-$E12&gt;18,IF($E$1-$E12&lt;40,"F",IF($E$1-$E12&lt;50,"G","H")),"JŽ"))</f>
        <v>H</v>
      </c>
      <c r="H12" s="21">
        <f>COUNTIF($E$12:$G12,$G12)</f>
        <v>1</v>
      </c>
      <c r="I12" s="23">
        <v>0.015694444444444445</v>
      </c>
    </row>
    <row r="13" spans="1:9" ht="12.75">
      <c r="A13" s="41">
        <v>2</v>
      </c>
      <c r="B13" s="41">
        <v>111</v>
      </c>
      <c r="C13" s="42" t="s">
        <v>180</v>
      </c>
      <c r="D13" s="41" t="s">
        <v>53</v>
      </c>
      <c r="E13" s="41">
        <v>1976</v>
      </c>
      <c r="F13" s="56" t="s">
        <v>179</v>
      </c>
      <c r="G13" s="41" t="str">
        <f>IF($D13="m",IF($E$1-$E13&gt;18,IF($E$1-$E13&lt;40,"A",IF($E$1-$E13&gt;49,IF($E$1-$E13&gt;59,IF($E$1-$E13&gt;69,"E","D"),"C"),"B")),"JM"),IF($E$1-$E13&gt;18,IF($E$1-$E13&lt;40,"F",IF($E$1-$E13&lt;50,"G","H")),"JŽ"))</f>
        <v>F</v>
      </c>
      <c r="H13" s="41">
        <v>2</v>
      </c>
      <c r="I13" s="43">
        <v>0.017106481481481483</v>
      </c>
    </row>
    <row r="14" spans="1:9" ht="12.75">
      <c r="A14" s="44">
        <v>3</v>
      </c>
      <c r="B14" s="44">
        <v>84</v>
      </c>
      <c r="C14" s="45" t="s">
        <v>181</v>
      </c>
      <c r="D14" s="44" t="s">
        <v>53</v>
      </c>
      <c r="E14" s="44">
        <v>1967</v>
      </c>
      <c r="F14" s="57" t="s">
        <v>179</v>
      </c>
      <c r="G14" s="44" t="str">
        <f>IF($D14="m",IF($E$1-$E14&gt;18,IF($E$1-$E14&lt;40,"A",IF($E$1-$E14&gt;49,IF($E$1-$E14&gt;59,IF($E$1-$E14&gt;69,"E","D"),"C"),"B")),"JM"),IF($E$1-$E14&gt;18,IF($E$1-$E14&lt;40,"F",IF($E$1-$E14&lt;50,"G","H")),"JŽ"))</f>
        <v>G</v>
      </c>
      <c r="H14" s="44">
        <v>3</v>
      </c>
      <c r="I14" s="46">
        <v>0.018368055555555554</v>
      </c>
    </row>
    <row r="15" spans="1:9" ht="12.75">
      <c r="A15" s="44">
        <v>4</v>
      </c>
      <c r="B15" s="44">
        <v>86</v>
      </c>
      <c r="C15" s="45" t="s">
        <v>182</v>
      </c>
      <c r="D15" s="44" t="s">
        <v>53</v>
      </c>
      <c r="E15" s="44">
        <v>1968</v>
      </c>
      <c r="F15" s="58" t="s">
        <v>179</v>
      </c>
      <c r="G15" s="44" t="str">
        <f>IF($D15="m",IF($E$1-$E15&gt;18,IF($E$1-$E15&lt;40,"A",IF($E$1-$E15&gt;49,IF($E$1-$E15&gt;59,IF($E$1-$E15&gt;69,"E","D"),"C"),"B")),"JM"),IF($E$1-$E15&gt;18,IF($E$1-$E15&lt;40,"F",IF($E$1-$E15&lt;50,"G","H")),"JŽ"))</f>
        <v>G</v>
      </c>
      <c r="H15" s="44">
        <v>3</v>
      </c>
      <c r="I15" s="46">
        <v>0.018368055555555554</v>
      </c>
    </row>
  </sheetData>
  <autoFilter ref="A11:I15"/>
  <mergeCells count="3">
    <mergeCell ref="A4:I4"/>
    <mergeCell ref="A6:I6"/>
    <mergeCell ref="A8:C8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kokoska59</cp:lastModifiedBy>
  <cp:lastPrinted>2010-06-14T05:19:36Z</cp:lastPrinted>
  <dcterms:created xsi:type="dcterms:W3CDTF">2006-08-10T15:02:00Z</dcterms:created>
  <dcterms:modified xsi:type="dcterms:W3CDTF">2010-06-14T12:22:23Z</dcterms:modified>
  <cp:category/>
  <cp:version/>
  <cp:contentType/>
  <cp:contentStatus/>
  <cp:revision>1</cp:revision>
</cp:coreProperties>
</file>