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a" sheetId="1" r:id="rId1"/>
    <sheet name="Memorial" sheetId="2" r:id="rId2"/>
    <sheet name="Kategórie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<sst xmlns="http://schemas.openxmlformats.org/spreadsheetml/2006/main" count="934" uniqueCount="237">
  <si>
    <t>Por.číslo</t>
  </si>
  <si>
    <t>Meno</t>
  </si>
  <si>
    <t>Rok narodenia</t>
  </si>
  <si>
    <t>Oddiel</t>
  </si>
  <si>
    <t>Čas</t>
  </si>
  <si>
    <t>m</t>
  </si>
  <si>
    <t>m/ž</t>
  </si>
  <si>
    <t>rok</t>
  </si>
  <si>
    <t>Štart.číslo</t>
  </si>
  <si>
    <t>Kat.</t>
  </si>
  <si>
    <t>Poradie v kat.</t>
  </si>
  <si>
    <t>Košice</t>
  </si>
  <si>
    <t>Šaca</t>
  </si>
  <si>
    <t>Kažimír František</t>
  </si>
  <si>
    <t>BK STEEL Košice</t>
  </si>
  <si>
    <t>Sopka Seňa</t>
  </si>
  <si>
    <t>Metropol Košice</t>
  </si>
  <si>
    <t>Biacovský Ondrej</t>
  </si>
  <si>
    <t>MK Košice</t>
  </si>
  <si>
    <t>Ružbašan Róbert</t>
  </si>
  <si>
    <t>Janovič Peter</t>
  </si>
  <si>
    <t>Mako Róbert</t>
  </si>
  <si>
    <t>Polák Peter</t>
  </si>
  <si>
    <t>Rácz Štefan</t>
  </si>
  <si>
    <t>BK Šaca</t>
  </si>
  <si>
    <t>ž</t>
  </si>
  <si>
    <t>Malyi Anatolij</t>
  </si>
  <si>
    <t>Lukáč Karol</t>
  </si>
  <si>
    <t>Bogár Jánoš</t>
  </si>
  <si>
    <t>Kukurová Lenka</t>
  </si>
  <si>
    <t>O5 BK Furča Košice</t>
  </si>
  <si>
    <t>Semanová Zlatka</t>
  </si>
  <si>
    <t>Bačík Peter</t>
  </si>
  <si>
    <t>Bernát Jaroslav</t>
  </si>
  <si>
    <t>Kuľbaga Rastislav</t>
  </si>
  <si>
    <t>Kičin Ľubomír</t>
  </si>
  <si>
    <t>Užhorod</t>
  </si>
  <si>
    <t>Šimko Boris</t>
  </si>
  <si>
    <t>Pribičko Peter</t>
  </si>
  <si>
    <t>MŠK Vranov</t>
  </si>
  <si>
    <t>Kocan Tomáš</t>
  </si>
  <si>
    <t>BK Geča</t>
  </si>
  <si>
    <t>Malá Ida</t>
  </si>
  <si>
    <t>Ivančo Michal</t>
  </si>
  <si>
    <t>ŠK Banské</t>
  </si>
  <si>
    <t>Baran Andrej</t>
  </si>
  <si>
    <t>Bíllá Erika</t>
  </si>
  <si>
    <t>Encs Unix</t>
  </si>
  <si>
    <t>ŽSR Košice</t>
  </si>
  <si>
    <t>Cirner Róbert</t>
  </si>
  <si>
    <t>Slov.klub 1pspr</t>
  </si>
  <si>
    <t>Babjak Orest</t>
  </si>
  <si>
    <t>Kubej Tomáš</t>
  </si>
  <si>
    <t>AC Nové Zámky</t>
  </si>
  <si>
    <t>Gajdoš Pavol</t>
  </si>
  <si>
    <t>Gajdoš Dávid</t>
  </si>
  <si>
    <t>Hončár Miroslav</t>
  </si>
  <si>
    <t>Takáč Jaroslav</t>
  </si>
  <si>
    <t>Mercor Košice</t>
  </si>
  <si>
    <t>TJ Obal servis Košice</t>
  </si>
  <si>
    <t>Dečo Richard</t>
  </si>
  <si>
    <t>Vaľo Peter</t>
  </si>
  <si>
    <t>Vaľo Ján</t>
  </si>
  <si>
    <t>Jurdák Peter</t>
  </si>
  <si>
    <t>AC Michalovce</t>
  </si>
  <si>
    <t>Madár Pavol</t>
  </si>
  <si>
    <t>Rybár Marián</t>
  </si>
  <si>
    <t>Huszár Tibor</t>
  </si>
  <si>
    <t>Kechnec</t>
  </si>
  <si>
    <t>Pastorčík Rastislav</t>
  </si>
  <si>
    <t>Szovák Norbert</t>
  </si>
  <si>
    <t>Sabol Ľubomír</t>
  </si>
  <si>
    <t>Jarný Martin</t>
  </si>
  <si>
    <t>MOK Mszana Dolna</t>
  </si>
  <si>
    <t>Lyznicki Zygmunt</t>
  </si>
  <si>
    <t>MARKAM MOK Mszana Dolna</t>
  </si>
  <si>
    <t>Hajduk Peter</t>
  </si>
  <si>
    <t>Sarnicki Janusz</t>
  </si>
  <si>
    <t>Koniar Branislav</t>
  </si>
  <si>
    <t>ŠKB Budimír</t>
  </si>
  <si>
    <t>Vargaeštok Gejza</t>
  </si>
  <si>
    <t>MBK V. Kapušany</t>
  </si>
  <si>
    <t>Papp Zoltán</t>
  </si>
  <si>
    <t>Sabo Gabriel</t>
  </si>
  <si>
    <t>VVS Michalovce</t>
  </si>
  <si>
    <t>Grendel Peter</t>
  </si>
  <si>
    <t>Autoškola Grendel Košice</t>
  </si>
  <si>
    <t>Lukáč Mikuláš</t>
  </si>
  <si>
    <t>Dancák Zoltán</t>
  </si>
  <si>
    <t>Hajduk Milan</t>
  </si>
  <si>
    <t>Prešov</t>
  </si>
  <si>
    <t>Bele export import Košice</t>
  </si>
  <si>
    <t xml:space="preserve">Výsledková listina XII. ročníka Behu údolím Idy- 10 km </t>
  </si>
  <si>
    <t xml:space="preserve"> 12. august 2012   Košice - Šaca</t>
  </si>
  <si>
    <t>Kohút Ján</t>
  </si>
  <si>
    <t>Leško Dominik</t>
  </si>
  <si>
    <t>Hrabčák Peter</t>
  </si>
  <si>
    <t>Gazdíková Marianna</t>
  </si>
  <si>
    <t>Sahajda Tibor</t>
  </si>
  <si>
    <t>JM Demolex Bardejov</t>
  </si>
  <si>
    <t>Domaracký Martin</t>
  </si>
  <si>
    <t>Sabo Miroslav</t>
  </si>
  <si>
    <t>Onder Anton</t>
  </si>
  <si>
    <t>Vojtek Ján</t>
  </si>
  <si>
    <t>KOB Kysak</t>
  </si>
  <si>
    <t>Slafkovská Gabriela</t>
  </si>
  <si>
    <t>Malaia Natalia</t>
  </si>
  <si>
    <t>Ukrajina</t>
  </si>
  <si>
    <t>Ivanych Dmitro</t>
  </si>
  <si>
    <t>MSCHK Ruskov</t>
  </si>
  <si>
    <t>Hapák Eduard</t>
  </si>
  <si>
    <t>Pavkovček Ján</t>
  </si>
  <si>
    <t>Krištovčoviá Viktória</t>
  </si>
  <si>
    <t>Janovičová Iveta</t>
  </si>
  <si>
    <t>Šamudovská Martina</t>
  </si>
  <si>
    <t>Marek Tomáš</t>
  </si>
  <si>
    <t>Bradovková Zuzana</t>
  </si>
  <si>
    <t>Pachová Zuzana</t>
  </si>
  <si>
    <t>Ficzere Bartolomej</t>
  </si>
  <si>
    <t>Pribula Igor</t>
  </si>
  <si>
    <t>Barna Michal</t>
  </si>
  <si>
    <t>Kamas Tomáš</t>
  </si>
  <si>
    <t>ŠKP Sp.Nová Ves</t>
  </si>
  <si>
    <t>Sabol Juraj</t>
  </si>
  <si>
    <t>Univerzita StAndrews</t>
  </si>
  <si>
    <t>Holečková Zuzana</t>
  </si>
  <si>
    <t>TDM Kropmachy</t>
  </si>
  <si>
    <t>Ščurková Radka</t>
  </si>
  <si>
    <t>Krompachy</t>
  </si>
  <si>
    <t>Kubej Peter</t>
  </si>
  <si>
    <t>Rakovnica</t>
  </si>
  <si>
    <t>Seligová Beáta</t>
  </si>
  <si>
    <t>Prievidza</t>
  </si>
  <si>
    <t>Štraus Richard</t>
  </si>
  <si>
    <t>Malý Tomáš</t>
  </si>
  <si>
    <t>Stará Ľubovňa</t>
  </si>
  <si>
    <t>Rada Ladislav</t>
  </si>
  <si>
    <t>MBO Strážske</t>
  </si>
  <si>
    <t>Rožňava</t>
  </si>
  <si>
    <t>Temesiová Alena ml.</t>
  </si>
  <si>
    <t>Temesiová Alena</t>
  </si>
  <si>
    <t>Vereb Emil</t>
  </si>
  <si>
    <t>ATU Košice</t>
  </si>
  <si>
    <t>Kuľbaga Michal</t>
  </si>
  <si>
    <t>Schreiberová Mariana</t>
  </si>
  <si>
    <t>Schreiber Jaroslav</t>
  </si>
  <si>
    <t>Rusnák Michal</t>
  </si>
  <si>
    <t>Sečovce</t>
  </si>
  <si>
    <t>ECM Michalovce</t>
  </si>
  <si>
    <t>OŠK Tušice</t>
  </si>
  <si>
    <t>Tomasch Alrréd</t>
  </si>
  <si>
    <t>Korotvičková Zuzana</t>
  </si>
  <si>
    <t>Tiszová Alžbeta</t>
  </si>
  <si>
    <t>Tube City IMS Košice</t>
  </si>
  <si>
    <t>Tisza Tibor</t>
  </si>
  <si>
    <t>Múdra Žaneta</t>
  </si>
  <si>
    <t>Butoracová Šindleryová Ivana</t>
  </si>
  <si>
    <t>Butorac Dušan</t>
  </si>
  <si>
    <t>Seman Erik</t>
  </si>
  <si>
    <t>Exenberger Ernest</t>
  </si>
  <si>
    <t>Remetské Hámre</t>
  </si>
  <si>
    <t>Zachar Peter</t>
  </si>
  <si>
    <t>Vranov</t>
  </si>
  <si>
    <t>Labašová Katarína</t>
  </si>
  <si>
    <t>Akademik TU Košice</t>
  </si>
  <si>
    <t>Labaš Karol</t>
  </si>
  <si>
    <t>Geoma Košice</t>
  </si>
  <si>
    <t>Szymon Gryboš</t>
  </si>
  <si>
    <t>Gorlice</t>
  </si>
  <si>
    <t>Mitro Slavomír</t>
  </si>
  <si>
    <t>HO Metropol Košice</t>
  </si>
  <si>
    <t>Tažíková Lucia</t>
  </si>
  <si>
    <t>Klub Forresta Gumpa n.o.</t>
  </si>
  <si>
    <t>Kubínová Judita</t>
  </si>
  <si>
    <t>Jasov</t>
  </si>
  <si>
    <t>Majoroš Štefan</t>
  </si>
  <si>
    <t>Leneková Katarína</t>
  </si>
  <si>
    <t>Kolesár Roman</t>
  </si>
  <si>
    <t>Ružinský Jaroslav</t>
  </si>
  <si>
    <t>Horný Jaroslav</t>
  </si>
  <si>
    <t>Orság Matej</t>
  </si>
  <si>
    <t>Lavrinc Marcel</t>
  </si>
  <si>
    <t>Sokirka Pavol</t>
  </si>
  <si>
    <t>Zuza Róbert</t>
  </si>
  <si>
    <t>Kopilec Jozef</t>
  </si>
  <si>
    <t>Sp. Nová Ves</t>
  </si>
  <si>
    <t>Tužinčin Ján</t>
  </si>
  <si>
    <t>Chovanec Matúš</t>
  </si>
  <si>
    <t>Chovanec Peter</t>
  </si>
  <si>
    <t>Falisová Ľudmila</t>
  </si>
  <si>
    <t>Rauchová Jana</t>
  </si>
  <si>
    <t>ConvaTec Company</t>
  </si>
  <si>
    <t>Pavlov Ľubomír</t>
  </si>
  <si>
    <t>Michalovce</t>
  </si>
  <si>
    <t>Pavlov Jaroslav</t>
  </si>
  <si>
    <t>Hatalov</t>
  </si>
  <si>
    <t xml:space="preserve">Výsledková listina XII. ročníka Behu údolím Idy - 10 km </t>
  </si>
  <si>
    <t>Bernátová Petra</t>
  </si>
  <si>
    <t>Franková Zuzana</t>
  </si>
  <si>
    <t>Fabriciová Andrea</t>
  </si>
  <si>
    <t>Fabriciová Helena</t>
  </si>
  <si>
    <t>Csiszárová Emília</t>
  </si>
  <si>
    <t>ZŠ Šaca</t>
  </si>
  <si>
    <t>Malíková Michaela</t>
  </si>
  <si>
    <t>Csiszárová Žaneta</t>
  </si>
  <si>
    <t>Žigová Nikola</t>
  </si>
  <si>
    <t>Bodnárová Ema</t>
  </si>
  <si>
    <t>Hrabčák Martin</t>
  </si>
  <si>
    <t>Malík Daniel</t>
  </si>
  <si>
    <t>Csiszár Tomáš</t>
  </si>
  <si>
    <t>Krušpier Matej</t>
  </si>
  <si>
    <t>Gajdoš Ján</t>
  </si>
  <si>
    <t>Žiga Ondrej</t>
  </si>
  <si>
    <t>Fabrici Milan</t>
  </si>
  <si>
    <t>Baláž Viktor</t>
  </si>
  <si>
    <t>Varga Jaroslav</t>
  </si>
  <si>
    <t>Schier Patrik</t>
  </si>
  <si>
    <t>Čisár Richard</t>
  </si>
  <si>
    <t>Duna Patrik</t>
  </si>
  <si>
    <t>Memoriál - 2,5 km</t>
  </si>
  <si>
    <t>NF</t>
  </si>
  <si>
    <t>Václaviková Mária</t>
  </si>
  <si>
    <t>Galeštok Gabriel</t>
  </si>
  <si>
    <t>Kukuruc Michal</t>
  </si>
  <si>
    <t>Najstarší pretekár:   Baran Andrej - 1942</t>
  </si>
  <si>
    <t>Najstarší pretekár:   Kohút Ján - 1936  - Memoriál</t>
  </si>
  <si>
    <t>muži</t>
  </si>
  <si>
    <t>ženy</t>
  </si>
  <si>
    <t>Štar.číslo</t>
  </si>
  <si>
    <t>Rok nar.</t>
  </si>
  <si>
    <t>Hlavný rozhodca: Peter Buc M:0905299189 E-mail: peter.buc59@gmail.com</t>
  </si>
  <si>
    <t>Výsledky: Anna Bucová</t>
  </si>
  <si>
    <t>Slov.klub 1pspr Košice</t>
  </si>
  <si>
    <t>Por.č.</t>
  </si>
  <si>
    <t>Štar.č.</t>
  </si>
  <si>
    <t>Bele Export Import Košice</t>
  </si>
  <si>
    <t>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</si>
</sst>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1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5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21" fontId="0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4" fillId="0" borderId="11" xfId="0" applyFont="1" applyBorder="1" applyAlignment="1">
      <alignment horizontal="center"/>
    </xf>
    <xf numFmtId="21" fontId="54" fillId="0" borderId="10" xfId="0" applyNumberFormat="1" applyFont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7" fillId="0" borderId="11" xfId="0" applyFont="1" applyBorder="1" applyAlignment="1">
      <alignment horizontal="center"/>
    </xf>
    <xf numFmtId="21" fontId="57" fillId="0" borderId="10" xfId="0" applyNumberFormat="1" applyFont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0" fillId="0" borderId="11" xfId="0" applyFont="1" applyBorder="1" applyAlignment="1">
      <alignment horizontal="center"/>
    </xf>
    <xf numFmtId="21" fontId="60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/>
    </xf>
    <xf numFmtId="0" fontId="60" fillId="33" borderId="11" xfId="0" applyFont="1" applyFill="1" applyBorder="1" applyAlignment="1">
      <alignment horizontal="center"/>
    </xf>
    <xf numFmtId="0" fontId="58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4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63" fillId="33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4" fillId="33" borderId="0" xfId="0" applyFont="1" applyFill="1" applyBorder="1" applyAlignment="1">
      <alignment horizontal="left"/>
    </xf>
    <xf numFmtId="0" fontId="6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zoomScalePageLayoutView="0" workbookViewId="0" topLeftCell="A1">
      <selection activeCell="A3" sqref="A3"/>
    </sheetView>
  </sheetViews>
  <sheetFormatPr defaultColWidth="8.8515625" defaultRowHeight="12.75"/>
  <cols>
    <col min="1" max="1" width="4.8515625" style="17" customWidth="1"/>
    <col min="2" max="2" width="5.57421875" style="1" customWidth="1"/>
    <col min="3" max="3" width="20.421875" style="18" customWidth="1"/>
    <col min="4" max="4" width="3.8515625" style="1" customWidth="1"/>
    <col min="5" max="5" width="9.57421875" style="1" customWidth="1"/>
    <col min="6" max="6" width="22.7109375" style="28" customWidth="1"/>
    <col min="7" max="7" width="5.8515625" style="1" customWidth="1"/>
    <col min="8" max="8" width="7.8515625" style="1" customWidth="1"/>
    <col min="9" max="9" width="10.28125" style="1" customWidth="1"/>
    <col min="10" max="16384" width="8.8515625" style="18" customWidth="1"/>
  </cols>
  <sheetData>
    <row r="1" spans="4:5" ht="1.5" customHeight="1">
      <c r="D1" s="1" t="s">
        <v>7</v>
      </c>
      <c r="E1" s="1">
        <v>2012</v>
      </c>
    </row>
    <row r="2" spans="1:9" ht="30" customHeight="1">
      <c r="A2" s="72" t="s">
        <v>196</v>
      </c>
      <c r="B2" s="73"/>
      <c r="C2" s="73"/>
      <c r="D2" s="73"/>
      <c r="E2" s="73"/>
      <c r="F2" s="73"/>
      <c r="G2" s="73"/>
      <c r="H2" s="73"/>
      <c r="I2" s="73"/>
    </row>
    <row r="3" spans="1:9" ht="16.5" customHeight="1">
      <c r="A3" s="6"/>
      <c r="B3" s="7"/>
      <c r="C3" s="7"/>
      <c r="D3" s="79" t="s">
        <v>236</v>
      </c>
      <c r="E3" s="7"/>
      <c r="F3" s="29"/>
      <c r="G3" s="7"/>
      <c r="H3" s="7"/>
      <c r="I3" s="7"/>
    </row>
    <row r="4" spans="1:9" ht="15" customHeight="1">
      <c r="A4" s="74" t="s">
        <v>93</v>
      </c>
      <c r="B4" s="74"/>
      <c r="C4" s="74"/>
      <c r="D4" s="74"/>
      <c r="E4" s="74"/>
      <c r="F4" s="74"/>
      <c r="G4" s="74"/>
      <c r="H4" s="74"/>
      <c r="I4" s="7"/>
    </row>
    <row r="5" spans="1:9" ht="20.25" customHeight="1" thickBot="1">
      <c r="A5" s="75"/>
      <c r="B5" s="75"/>
      <c r="C5" s="75"/>
      <c r="D5" s="75"/>
      <c r="E5" s="75"/>
      <c r="F5" s="75"/>
      <c r="G5" s="75"/>
      <c r="H5" s="75"/>
      <c r="I5" s="75"/>
    </row>
    <row r="6" spans="1:9" ht="27" customHeight="1" thickBot="1">
      <c r="A6" s="60" t="s">
        <v>0</v>
      </c>
      <c r="B6" s="26" t="s">
        <v>8</v>
      </c>
      <c r="C6" s="61" t="s">
        <v>1</v>
      </c>
      <c r="D6" s="62" t="s">
        <v>6</v>
      </c>
      <c r="E6" s="26" t="s">
        <v>2</v>
      </c>
      <c r="F6" s="61" t="s">
        <v>3</v>
      </c>
      <c r="G6" s="63" t="s">
        <v>9</v>
      </c>
      <c r="H6" s="64" t="s">
        <v>10</v>
      </c>
      <c r="I6" s="65" t="s">
        <v>4</v>
      </c>
    </row>
    <row r="7" spans="1:9" s="19" customFormat="1" ht="15.75" thickBot="1">
      <c r="A7" s="67">
        <v>1</v>
      </c>
      <c r="B7" s="68">
        <v>10</v>
      </c>
      <c r="C7" s="35" t="s">
        <v>98</v>
      </c>
      <c r="D7" s="34" t="s">
        <v>5</v>
      </c>
      <c r="E7" s="34">
        <v>1990</v>
      </c>
      <c r="F7" s="35" t="s">
        <v>99</v>
      </c>
      <c r="G7" s="38" t="str">
        <f aca="true" t="shared" si="0" ref="G7:G38">IF($D7="m",IF($E$1-$E7&gt;19,IF($E$1-$E7&lt;40,"A",IF($E$1-$E7&gt;49,IF($E$1-$E7&gt;59,"D","C"),"B")),"JM"),IF($E$1-$E7&gt;19,IF($E$1-$E7&lt;35,"E","F"),"JŽ"))</f>
        <v>A</v>
      </c>
      <c r="H7" s="38">
        <f>COUNTIF($G$7:$G7,$G7)</f>
        <v>1</v>
      </c>
      <c r="I7" s="39">
        <v>0.02259259259259259</v>
      </c>
    </row>
    <row r="8" spans="1:9" ht="15.75" thickBot="1">
      <c r="A8" s="69">
        <v>2</v>
      </c>
      <c r="B8" s="70">
        <v>25</v>
      </c>
      <c r="C8" s="42" t="s">
        <v>110</v>
      </c>
      <c r="D8" s="41" t="s">
        <v>5</v>
      </c>
      <c r="E8" s="41">
        <v>1983</v>
      </c>
      <c r="F8" s="42" t="s">
        <v>73</v>
      </c>
      <c r="G8" s="45" t="str">
        <f t="shared" si="0"/>
        <v>A</v>
      </c>
      <c r="H8" s="45">
        <f>COUNTIF($G$7:$G8,$G8)</f>
        <v>2</v>
      </c>
      <c r="I8" s="46">
        <v>0.02290509259259259</v>
      </c>
    </row>
    <row r="9" spans="1:9" ht="15.75" thickBot="1">
      <c r="A9" s="67">
        <v>3</v>
      </c>
      <c r="B9" s="68">
        <v>24</v>
      </c>
      <c r="C9" s="35" t="s">
        <v>51</v>
      </c>
      <c r="D9" s="34" t="s">
        <v>5</v>
      </c>
      <c r="E9" s="34">
        <v>1968</v>
      </c>
      <c r="F9" s="35" t="s">
        <v>36</v>
      </c>
      <c r="G9" s="38" t="str">
        <f t="shared" si="0"/>
        <v>B</v>
      </c>
      <c r="H9" s="38">
        <f>COUNTIF($G$7:$G9,$G9)</f>
        <v>1</v>
      </c>
      <c r="I9" s="39">
        <v>0.023194444444444445</v>
      </c>
    </row>
    <row r="10" spans="1:9" ht="13.5" thickBot="1">
      <c r="A10" s="47">
        <v>4</v>
      </c>
      <c r="B10" s="48">
        <v>22</v>
      </c>
      <c r="C10" s="49" t="s">
        <v>26</v>
      </c>
      <c r="D10" s="48" t="s">
        <v>5</v>
      </c>
      <c r="E10" s="48">
        <v>1974</v>
      </c>
      <c r="F10" s="49" t="s">
        <v>107</v>
      </c>
      <c r="G10" s="52" t="str">
        <f t="shared" si="0"/>
        <v>A</v>
      </c>
      <c r="H10" s="52">
        <f>COUNTIF($G$7:$G10,$G10)</f>
        <v>3</v>
      </c>
      <c r="I10" s="53">
        <v>0.023298611111111107</v>
      </c>
    </row>
    <row r="11" spans="1:9" ht="13.5" thickBot="1">
      <c r="A11" s="10">
        <v>5</v>
      </c>
      <c r="B11" s="2">
        <v>5</v>
      </c>
      <c r="C11" s="5" t="s">
        <v>52</v>
      </c>
      <c r="D11" s="4" t="s">
        <v>5</v>
      </c>
      <c r="E11" s="4">
        <v>1992</v>
      </c>
      <c r="F11" s="30" t="s">
        <v>53</v>
      </c>
      <c r="G11" s="3" t="str">
        <f t="shared" si="0"/>
        <v>A</v>
      </c>
      <c r="H11" s="3">
        <f>COUNTIF($G$7:$G11,$G11)</f>
        <v>4</v>
      </c>
      <c r="I11" s="9">
        <v>0.023344907407407408</v>
      </c>
    </row>
    <row r="12" spans="1:9" ht="13.5" thickBot="1">
      <c r="A12" s="40">
        <v>6</v>
      </c>
      <c r="B12" s="41">
        <v>60</v>
      </c>
      <c r="C12" s="42" t="s">
        <v>77</v>
      </c>
      <c r="D12" s="43" t="s">
        <v>5</v>
      </c>
      <c r="E12" s="43">
        <v>1966</v>
      </c>
      <c r="F12" s="44" t="s">
        <v>73</v>
      </c>
      <c r="G12" s="45" t="str">
        <f t="shared" si="0"/>
        <v>B</v>
      </c>
      <c r="H12" s="45">
        <f>COUNTIF($G$7:$G12,$G12)</f>
        <v>2</v>
      </c>
      <c r="I12" s="46">
        <v>0.023923611111111114</v>
      </c>
    </row>
    <row r="13" spans="1:9" ht="13.5" thickBot="1">
      <c r="A13" s="10">
        <v>7</v>
      </c>
      <c r="B13" s="2">
        <v>34</v>
      </c>
      <c r="C13" s="5" t="s">
        <v>115</v>
      </c>
      <c r="D13" s="4" t="s">
        <v>5</v>
      </c>
      <c r="E13" s="4">
        <v>1983</v>
      </c>
      <c r="F13" s="30" t="s">
        <v>39</v>
      </c>
      <c r="G13" s="3" t="str">
        <f t="shared" si="0"/>
        <v>A</v>
      </c>
      <c r="H13" s="3">
        <f>COUNTIF($G$7:$G13,$G13)</f>
        <v>5</v>
      </c>
      <c r="I13" s="9">
        <v>0.024189814814814817</v>
      </c>
    </row>
    <row r="14" spans="1:9" ht="13.5" thickBot="1">
      <c r="A14" s="47">
        <v>8</v>
      </c>
      <c r="B14" s="48">
        <v>178</v>
      </c>
      <c r="C14" s="49" t="s">
        <v>28</v>
      </c>
      <c r="D14" s="50" t="s">
        <v>5</v>
      </c>
      <c r="E14" s="50">
        <v>1964</v>
      </c>
      <c r="F14" s="49" t="s">
        <v>47</v>
      </c>
      <c r="G14" s="52" t="str">
        <f t="shared" si="0"/>
        <v>B</v>
      </c>
      <c r="H14" s="52">
        <f>COUNTIF($G$7:$G14,$G14)</f>
        <v>3</v>
      </c>
      <c r="I14" s="53">
        <v>0.02459490740740741</v>
      </c>
    </row>
    <row r="15" spans="1:9" ht="13.5" thickBot="1">
      <c r="A15" s="10">
        <v>9</v>
      </c>
      <c r="B15" s="2">
        <v>84</v>
      </c>
      <c r="C15" s="5" t="s">
        <v>158</v>
      </c>
      <c r="D15" s="4" t="s">
        <v>5</v>
      </c>
      <c r="E15" s="4">
        <v>1983</v>
      </c>
      <c r="F15" s="30" t="s">
        <v>59</v>
      </c>
      <c r="G15" s="3" t="str">
        <f t="shared" si="0"/>
        <v>A</v>
      </c>
      <c r="H15" s="3">
        <f>COUNTIF($G$7:$G15,$G15)</f>
        <v>6</v>
      </c>
      <c r="I15" s="9">
        <v>0.024745370370370372</v>
      </c>
    </row>
    <row r="16" spans="1:9" ht="13.5" thickBot="1">
      <c r="A16" s="10">
        <v>10</v>
      </c>
      <c r="B16" s="2">
        <v>43</v>
      </c>
      <c r="C16" s="5" t="s">
        <v>123</v>
      </c>
      <c r="D16" s="4" t="s">
        <v>5</v>
      </c>
      <c r="E16" s="4">
        <v>1989</v>
      </c>
      <c r="F16" s="30" t="s">
        <v>124</v>
      </c>
      <c r="G16" s="3" t="str">
        <f t="shared" si="0"/>
        <v>A</v>
      </c>
      <c r="H16" s="3">
        <f>COUNTIF($G$7:$G16,$G16)</f>
        <v>7</v>
      </c>
      <c r="I16" s="9">
        <v>0.02497685185185185</v>
      </c>
    </row>
    <row r="17" spans="1:9" ht="13.5" thickBot="1">
      <c r="A17" s="10">
        <v>11</v>
      </c>
      <c r="B17" s="2">
        <v>80</v>
      </c>
      <c r="C17" s="5" t="s">
        <v>13</v>
      </c>
      <c r="D17" s="4" t="s">
        <v>5</v>
      </c>
      <c r="E17" s="4">
        <v>1991</v>
      </c>
      <c r="F17" s="30" t="s">
        <v>59</v>
      </c>
      <c r="G17" s="3" t="str">
        <f t="shared" si="0"/>
        <v>A</v>
      </c>
      <c r="H17" s="3">
        <f>COUNTIF($G$7:$G17,$G17)</f>
        <v>8</v>
      </c>
      <c r="I17" s="9">
        <v>0.02513888888888889</v>
      </c>
    </row>
    <row r="18" spans="1:9" ht="13.5" thickBot="1">
      <c r="A18" s="10">
        <v>12</v>
      </c>
      <c r="B18" s="2">
        <v>73</v>
      </c>
      <c r="C18" s="5" t="s">
        <v>43</v>
      </c>
      <c r="D18" s="4" t="s">
        <v>5</v>
      </c>
      <c r="E18" s="4">
        <v>1970</v>
      </c>
      <c r="F18" s="30" t="s">
        <v>44</v>
      </c>
      <c r="G18" s="3" t="str">
        <f t="shared" si="0"/>
        <v>B</v>
      </c>
      <c r="H18" s="3">
        <f>COUNTIF($G$7:$G18,$G18)</f>
        <v>4</v>
      </c>
      <c r="I18" s="9">
        <v>0.025196759259259256</v>
      </c>
    </row>
    <row r="19" spans="1:9" ht="13.5" thickBot="1">
      <c r="A19" s="10">
        <v>13</v>
      </c>
      <c r="B19" s="2">
        <v>41</v>
      </c>
      <c r="C19" s="5" t="s">
        <v>121</v>
      </c>
      <c r="D19" s="4" t="s">
        <v>5</v>
      </c>
      <c r="E19" s="4">
        <v>1976</v>
      </c>
      <c r="F19" s="30" t="s">
        <v>122</v>
      </c>
      <c r="G19" s="3" t="str">
        <f t="shared" si="0"/>
        <v>A</v>
      </c>
      <c r="H19" s="3">
        <f>COUNTIF($G$7:$G19,$G19)</f>
        <v>9</v>
      </c>
      <c r="I19" s="9">
        <v>0.025300925925925925</v>
      </c>
    </row>
    <row r="20" spans="1:9" ht="13.5" thickBot="1">
      <c r="A20" s="33">
        <v>14</v>
      </c>
      <c r="B20" s="34">
        <v>18</v>
      </c>
      <c r="C20" s="35" t="s">
        <v>23</v>
      </c>
      <c r="D20" s="36" t="s">
        <v>5</v>
      </c>
      <c r="E20" s="36">
        <v>1961</v>
      </c>
      <c r="F20" s="37" t="s">
        <v>104</v>
      </c>
      <c r="G20" s="38" t="str">
        <f t="shared" si="0"/>
        <v>C</v>
      </c>
      <c r="H20" s="38">
        <f>COUNTIF($G$7:$G20,$G20)</f>
        <v>1</v>
      </c>
      <c r="I20" s="39">
        <v>0.02619212962962963</v>
      </c>
    </row>
    <row r="21" spans="1:9" ht="13.5" thickBot="1">
      <c r="A21" s="40">
        <v>15</v>
      </c>
      <c r="B21" s="41">
        <v>57</v>
      </c>
      <c r="C21" s="42" t="s">
        <v>223</v>
      </c>
      <c r="D21" s="43" t="s">
        <v>5</v>
      </c>
      <c r="E21" s="43">
        <v>1961</v>
      </c>
      <c r="F21" s="44" t="s">
        <v>64</v>
      </c>
      <c r="G21" s="45" t="str">
        <f t="shared" si="0"/>
        <v>C</v>
      </c>
      <c r="H21" s="45">
        <f>COUNTIF($G$7:$G21,$G21)</f>
        <v>2</v>
      </c>
      <c r="I21" s="46">
        <v>0.026261574074074076</v>
      </c>
    </row>
    <row r="22" spans="1:9" ht="13.5" thickBot="1">
      <c r="A22" s="33">
        <v>16</v>
      </c>
      <c r="B22" s="34">
        <v>21</v>
      </c>
      <c r="C22" s="35" t="s">
        <v>106</v>
      </c>
      <c r="D22" s="36" t="s">
        <v>25</v>
      </c>
      <c r="E22" s="36">
        <v>1982</v>
      </c>
      <c r="F22" s="37" t="s">
        <v>107</v>
      </c>
      <c r="G22" s="38" t="str">
        <f t="shared" si="0"/>
        <v>E</v>
      </c>
      <c r="H22" s="38">
        <f>COUNTIF($G$7:$G22,$G22)</f>
        <v>1</v>
      </c>
      <c r="I22" s="39">
        <v>0.026284722222222223</v>
      </c>
    </row>
    <row r="23" spans="1:9" ht="13.5" thickBot="1">
      <c r="A23" s="47">
        <v>17</v>
      </c>
      <c r="B23" s="48">
        <v>30</v>
      </c>
      <c r="C23" s="49" t="s">
        <v>20</v>
      </c>
      <c r="D23" s="50" t="s">
        <v>5</v>
      </c>
      <c r="E23" s="50">
        <v>1962</v>
      </c>
      <c r="F23" s="51" t="s">
        <v>24</v>
      </c>
      <c r="G23" s="52" t="str">
        <f t="shared" si="0"/>
        <v>C</v>
      </c>
      <c r="H23" s="52">
        <f>COUNTIF($G$7:$G23,$G23)</f>
        <v>3</v>
      </c>
      <c r="I23" s="53">
        <v>0.02631944444444444</v>
      </c>
    </row>
    <row r="24" spans="1:9" ht="13.5" thickBot="1">
      <c r="A24" s="10">
        <v>18</v>
      </c>
      <c r="B24" s="2">
        <v>65</v>
      </c>
      <c r="C24" s="5" t="s">
        <v>69</v>
      </c>
      <c r="D24" s="4" t="s">
        <v>5</v>
      </c>
      <c r="E24" s="4">
        <v>1977</v>
      </c>
      <c r="F24" s="30" t="s">
        <v>142</v>
      </c>
      <c r="G24" s="3" t="str">
        <f t="shared" si="0"/>
        <v>A</v>
      </c>
      <c r="H24" s="3">
        <f>COUNTIF($G$7:$G24,$G24)</f>
        <v>10</v>
      </c>
      <c r="I24" s="9">
        <v>0.026331018518518517</v>
      </c>
    </row>
    <row r="25" spans="1:9" ht="13.5" thickBot="1">
      <c r="A25" s="33">
        <v>19</v>
      </c>
      <c r="B25" s="34">
        <v>61</v>
      </c>
      <c r="C25" s="35" t="s">
        <v>74</v>
      </c>
      <c r="D25" s="36" t="s">
        <v>5</v>
      </c>
      <c r="E25" s="36">
        <v>1951</v>
      </c>
      <c r="F25" s="37" t="s">
        <v>75</v>
      </c>
      <c r="G25" s="38" t="str">
        <f t="shared" si="0"/>
        <v>D</v>
      </c>
      <c r="H25" s="38">
        <f>COUNTIF($G$7:$G25,$G25)</f>
        <v>1</v>
      </c>
      <c r="I25" s="39">
        <v>0.026377314814814815</v>
      </c>
    </row>
    <row r="26" spans="1:9" ht="13.5" thickBot="1">
      <c r="A26" s="10">
        <v>20</v>
      </c>
      <c r="B26" s="2">
        <v>23</v>
      </c>
      <c r="C26" s="5" t="s">
        <v>108</v>
      </c>
      <c r="D26" s="4" t="s">
        <v>5</v>
      </c>
      <c r="E26" s="4">
        <v>1958</v>
      </c>
      <c r="F26" s="30" t="s">
        <v>109</v>
      </c>
      <c r="G26" s="3" t="str">
        <f t="shared" si="0"/>
        <v>C</v>
      </c>
      <c r="H26" s="3">
        <f>COUNTIF($G$7:$G26,$G26)</f>
        <v>4</v>
      </c>
      <c r="I26" s="9">
        <v>0.026747685185185183</v>
      </c>
    </row>
    <row r="27" spans="1:9" ht="13.5" thickBot="1">
      <c r="A27" s="40">
        <v>21</v>
      </c>
      <c r="B27" s="41">
        <v>87</v>
      </c>
      <c r="C27" s="42" t="s">
        <v>65</v>
      </c>
      <c r="D27" s="43" t="s">
        <v>5</v>
      </c>
      <c r="E27" s="43">
        <v>1951</v>
      </c>
      <c r="F27" s="44" t="s">
        <v>59</v>
      </c>
      <c r="G27" s="45" t="str">
        <f t="shared" si="0"/>
        <v>D</v>
      </c>
      <c r="H27" s="45">
        <f>COUNTIF($G$7:$G27,$G27)</f>
        <v>2</v>
      </c>
      <c r="I27" s="46">
        <v>0.027222222222222228</v>
      </c>
    </row>
    <row r="28" spans="1:9" ht="13.5" thickBot="1">
      <c r="A28" s="40">
        <v>22</v>
      </c>
      <c r="B28" s="41">
        <v>91</v>
      </c>
      <c r="C28" s="42" t="s">
        <v>163</v>
      </c>
      <c r="D28" s="43" t="s">
        <v>25</v>
      </c>
      <c r="E28" s="43">
        <v>1983</v>
      </c>
      <c r="F28" s="44" t="s">
        <v>164</v>
      </c>
      <c r="G28" s="45" t="str">
        <f t="shared" si="0"/>
        <v>E</v>
      </c>
      <c r="H28" s="45">
        <f>COUNTIF($G$7:$G28,$G28)</f>
        <v>2</v>
      </c>
      <c r="I28" s="46">
        <v>0.027268518518518515</v>
      </c>
    </row>
    <row r="29" spans="1:9" ht="13.5" thickBot="1">
      <c r="A29" s="10">
        <v>23</v>
      </c>
      <c r="B29" s="2">
        <v>92</v>
      </c>
      <c r="C29" s="5" t="s">
        <v>165</v>
      </c>
      <c r="D29" s="4" t="s">
        <v>5</v>
      </c>
      <c r="E29" s="4">
        <v>1954</v>
      </c>
      <c r="F29" s="30" t="s">
        <v>166</v>
      </c>
      <c r="G29" s="3" t="str">
        <f t="shared" si="0"/>
        <v>C</v>
      </c>
      <c r="H29" s="3">
        <f>COUNTIF($G$7:$G29,$G29)</f>
        <v>5</v>
      </c>
      <c r="I29" s="9">
        <v>0.0275</v>
      </c>
    </row>
    <row r="30" spans="1:9" ht="13.5" thickBot="1">
      <c r="A30" s="10">
        <v>24</v>
      </c>
      <c r="B30" s="2">
        <v>52</v>
      </c>
      <c r="C30" s="5" t="s">
        <v>60</v>
      </c>
      <c r="D30" s="4" t="s">
        <v>5</v>
      </c>
      <c r="E30" s="4">
        <v>1988</v>
      </c>
      <c r="F30" s="30" t="s">
        <v>30</v>
      </c>
      <c r="G30" s="3" t="str">
        <f t="shared" si="0"/>
        <v>A</v>
      </c>
      <c r="H30" s="3">
        <f>COUNTIF($G$7:$G30,$G30)</f>
        <v>11</v>
      </c>
      <c r="I30" s="9">
        <v>0.02758101851851852</v>
      </c>
    </row>
    <row r="31" spans="1:9" ht="13.5" thickBot="1">
      <c r="A31" s="47">
        <v>25</v>
      </c>
      <c r="B31" s="48">
        <v>75</v>
      </c>
      <c r="C31" s="49" t="s">
        <v>151</v>
      </c>
      <c r="D31" s="50" t="s">
        <v>25</v>
      </c>
      <c r="E31" s="50">
        <v>1979</v>
      </c>
      <c r="F31" s="51" t="s">
        <v>14</v>
      </c>
      <c r="G31" s="52" t="str">
        <f t="shared" si="0"/>
        <v>E</v>
      </c>
      <c r="H31" s="52">
        <f>COUNTIF($G$7:$G31,$G31)</f>
        <v>3</v>
      </c>
      <c r="I31" s="53">
        <v>0.027592592592592596</v>
      </c>
    </row>
    <row r="32" spans="1:9" ht="13.5" thickBot="1">
      <c r="A32" s="10">
        <v>26</v>
      </c>
      <c r="B32" s="2">
        <v>40</v>
      </c>
      <c r="C32" s="5" t="s">
        <v>120</v>
      </c>
      <c r="D32" s="4" t="s">
        <v>5</v>
      </c>
      <c r="E32" s="4">
        <v>1985</v>
      </c>
      <c r="F32" s="30" t="s">
        <v>39</v>
      </c>
      <c r="G32" s="3" t="str">
        <f t="shared" si="0"/>
        <v>A</v>
      </c>
      <c r="H32" s="3">
        <f>COUNTIF($G$7:$G32,$G32)</f>
        <v>12</v>
      </c>
      <c r="I32" s="9">
        <v>0.027766203703703706</v>
      </c>
    </row>
    <row r="33" spans="1:9" ht="13.5" thickBot="1">
      <c r="A33" s="33">
        <v>27</v>
      </c>
      <c r="B33" s="34">
        <v>4</v>
      </c>
      <c r="C33" s="35" t="s">
        <v>95</v>
      </c>
      <c r="D33" s="36" t="s">
        <v>5</v>
      </c>
      <c r="E33" s="36">
        <v>1997</v>
      </c>
      <c r="F33" s="37" t="s">
        <v>42</v>
      </c>
      <c r="G33" s="38" t="str">
        <f t="shared" si="0"/>
        <v>JM</v>
      </c>
      <c r="H33" s="38">
        <f>COUNTIF($G$7:$G33,$G33)</f>
        <v>1</v>
      </c>
      <c r="I33" s="39">
        <v>0.027974537037037034</v>
      </c>
    </row>
    <row r="34" spans="1:9" ht="13.5" thickBot="1">
      <c r="A34" s="47">
        <v>28</v>
      </c>
      <c r="B34" s="48">
        <v>38</v>
      </c>
      <c r="C34" s="49" t="s">
        <v>118</v>
      </c>
      <c r="D34" s="50" t="s">
        <v>5</v>
      </c>
      <c r="E34" s="50">
        <v>1950</v>
      </c>
      <c r="F34" s="51" t="s">
        <v>15</v>
      </c>
      <c r="G34" s="52" t="str">
        <f t="shared" si="0"/>
        <v>D</v>
      </c>
      <c r="H34" s="52">
        <f>COUNTIF($G$7:$G34,$G34)</f>
        <v>3</v>
      </c>
      <c r="I34" s="53">
        <v>0.02803240740740741</v>
      </c>
    </row>
    <row r="35" spans="1:9" ht="13.5" thickBot="1">
      <c r="A35" s="10">
        <v>29</v>
      </c>
      <c r="B35" s="2">
        <v>175</v>
      </c>
      <c r="C35" s="5" t="s">
        <v>186</v>
      </c>
      <c r="D35" s="4" t="s">
        <v>5</v>
      </c>
      <c r="E35" s="4">
        <v>1974</v>
      </c>
      <c r="F35" s="30" t="s">
        <v>11</v>
      </c>
      <c r="G35" s="3" t="str">
        <f t="shared" si="0"/>
        <v>A</v>
      </c>
      <c r="H35" s="3">
        <f>COUNTIF($G$7:$G35,$G35)</f>
        <v>13</v>
      </c>
      <c r="I35" s="9">
        <v>0.028113425925925927</v>
      </c>
    </row>
    <row r="36" spans="1:9" ht="13.5" thickBot="1">
      <c r="A36" s="10">
        <v>30</v>
      </c>
      <c r="B36" s="2">
        <v>94</v>
      </c>
      <c r="C36" s="5" t="s">
        <v>169</v>
      </c>
      <c r="D36" s="4" t="s">
        <v>5</v>
      </c>
      <c r="E36" s="4">
        <v>1976</v>
      </c>
      <c r="F36" s="30" t="s">
        <v>170</v>
      </c>
      <c r="G36" s="3" t="str">
        <f t="shared" si="0"/>
        <v>A</v>
      </c>
      <c r="H36" s="3">
        <f>COUNTIF($G$7:$G36,$G36)</f>
        <v>14</v>
      </c>
      <c r="I36" s="9">
        <v>0.028229166666666666</v>
      </c>
    </row>
    <row r="37" spans="1:9" ht="13.5" thickBot="1">
      <c r="A37" s="10">
        <v>31</v>
      </c>
      <c r="B37" s="2">
        <v>50</v>
      </c>
      <c r="C37" s="5" t="s">
        <v>80</v>
      </c>
      <c r="D37" s="4" t="s">
        <v>5</v>
      </c>
      <c r="E37" s="4">
        <v>1955</v>
      </c>
      <c r="F37" s="30" t="s">
        <v>81</v>
      </c>
      <c r="G37" s="3" t="str">
        <f t="shared" si="0"/>
        <v>C</v>
      </c>
      <c r="H37" s="3">
        <f>COUNTIF($G$7:$G37,$G37)</f>
        <v>6</v>
      </c>
      <c r="I37" s="9">
        <v>0.0284375</v>
      </c>
    </row>
    <row r="38" spans="1:9" ht="13.5" thickBot="1">
      <c r="A38" s="10">
        <v>32</v>
      </c>
      <c r="B38" s="2">
        <v>42</v>
      </c>
      <c r="C38" s="5" t="s">
        <v>88</v>
      </c>
      <c r="D38" s="4" t="s">
        <v>5</v>
      </c>
      <c r="E38" s="4">
        <v>1959</v>
      </c>
      <c r="F38" s="30" t="s">
        <v>11</v>
      </c>
      <c r="G38" s="3" t="str">
        <f t="shared" si="0"/>
        <v>C</v>
      </c>
      <c r="H38" s="3">
        <f>COUNTIF($G$7:$G38,$G38)</f>
        <v>7</v>
      </c>
      <c r="I38" s="9">
        <v>0.02854166666666667</v>
      </c>
    </row>
    <row r="39" spans="1:9" ht="13.5" thickBot="1">
      <c r="A39" s="10">
        <v>33</v>
      </c>
      <c r="B39" s="2">
        <v>59</v>
      </c>
      <c r="C39" s="5" t="s">
        <v>136</v>
      </c>
      <c r="D39" s="4" t="s">
        <v>5</v>
      </c>
      <c r="E39" s="4">
        <v>1953</v>
      </c>
      <c r="F39" s="30" t="s">
        <v>137</v>
      </c>
      <c r="G39" s="3" t="str">
        <f aca="true" t="shared" si="1" ref="G39:G70">IF($D39="m",IF($E$1-$E39&gt;19,IF($E$1-$E39&lt;40,"A",IF($E$1-$E39&gt;49,IF($E$1-$E39&gt;59,"D","C"),"B")),"JM"),IF($E$1-$E39&gt;19,IF($E$1-$E39&lt;35,"E","F"),"JŽ"))</f>
        <v>C</v>
      </c>
      <c r="H39" s="3">
        <f>COUNTIF($G$7:$G39,$G39)</f>
        <v>8</v>
      </c>
      <c r="I39" s="9">
        <v>0.028622685185185185</v>
      </c>
    </row>
    <row r="40" spans="1:9" ht="13.5" thickBot="1">
      <c r="A40" s="10">
        <v>34</v>
      </c>
      <c r="B40" s="2">
        <v>77</v>
      </c>
      <c r="C40" s="5" t="s">
        <v>154</v>
      </c>
      <c r="D40" s="4" t="s">
        <v>5</v>
      </c>
      <c r="E40" s="4">
        <v>1957</v>
      </c>
      <c r="F40" s="30" t="s">
        <v>14</v>
      </c>
      <c r="G40" s="3" t="str">
        <f t="shared" si="1"/>
        <v>C</v>
      </c>
      <c r="H40" s="3">
        <f>COUNTIF($G$7:$G40,$G40)</f>
        <v>9</v>
      </c>
      <c r="I40" s="9">
        <v>0.028773148148148145</v>
      </c>
    </row>
    <row r="41" spans="1:9" ht="13.5" thickBot="1">
      <c r="A41" s="10">
        <v>35</v>
      </c>
      <c r="B41" s="2">
        <v>173</v>
      </c>
      <c r="C41" s="5" t="s">
        <v>87</v>
      </c>
      <c r="D41" s="4" t="s">
        <v>5</v>
      </c>
      <c r="E41" s="4">
        <v>1982</v>
      </c>
      <c r="F41" s="30" t="s">
        <v>11</v>
      </c>
      <c r="G41" s="3" t="str">
        <f t="shared" si="1"/>
        <v>A</v>
      </c>
      <c r="H41" s="3">
        <f>COUNTIF($G$7:$G41,$G41)</f>
        <v>15</v>
      </c>
      <c r="I41" s="9">
        <v>0.028854166666666667</v>
      </c>
    </row>
    <row r="42" spans="1:9" ht="13.5" thickBot="1">
      <c r="A42" s="10">
        <v>36</v>
      </c>
      <c r="B42" s="2">
        <v>163</v>
      </c>
      <c r="C42" s="5" t="s">
        <v>76</v>
      </c>
      <c r="D42" s="4" t="s">
        <v>5</v>
      </c>
      <c r="E42" s="4">
        <v>1980</v>
      </c>
      <c r="F42" s="30" t="s">
        <v>30</v>
      </c>
      <c r="G42" s="3" t="str">
        <f t="shared" si="1"/>
        <v>A</v>
      </c>
      <c r="H42" s="3">
        <f>COUNTIF($G$7:$G42,$G42)</f>
        <v>16</v>
      </c>
      <c r="I42" s="9">
        <v>0.028946759259259255</v>
      </c>
    </row>
    <row r="43" spans="1:9" ht="13.5" thickBot="1">
      <c r="A43" s="10">
        <v>37</v>
      </c>
      <c r="B43" s="2">
        <v>7</v>
      </c>
      <c r="C43" s="5" t="s">
        <v>96</v>
      </c>
      <c r="D43" s="4" t="s">
        <v>5</v>
      </c>
      <c r="E43" s="4">
        <v>1990</v>
      </c>
      <c r="F43" s="30" t="s">
        <v>24</v>
      </c>
      <c r="G43" s="3" t="str">
        <f t="shared" si="1"/>
        <v>A</v>
      </c>
      <c r="H43" s="3">
        <f>COUNTIF($G$7:$G43,$G43)</f>
        <v>17</v>
      </c>
      <c r="I43" s="9">
        <v>0.0290625</v>
      </c>
    </row>
    <row r="44" spans="1:9" ht="13.5" thickBot="1">
      <c r="A44" s="10">
        <v>38</v>
      </c>
      <c r="B44" s="2">
        <v>17</v>
      </c>
      <c r="C44" s="5" t="s">
        <v>103</v>
      </c>
      <c r="D44" s="4" t="s">
        <v>5</v>
      </c>
      <c r="E44" s="4">
        <v>1965</v>
      </c>
      <c r="F44" s="30" t="s">
        <v>11</v>
      </c>
      <c r="G44" s="3" t="str">
        <f t="shared" si="1"/>
        <v>B</v>
      </c>
      <c r="H44" s="3">
        <f>COUNTIF($G$7:$G44,$G44)</f>
        <v>5</v>
      </c>
      <c r="I44" s="9">
        <v>0.029270833333333333</v>
      </c>
    </row>
    <row r="45" spans="1:9" ht="13.5" thickBot="1">
      <c r="A45" s="10">
        <v>39</v>
      </c>
      <c r="B45" s="2">
        <v>55</v>
      </c>
      <c r="C45" s="5" t="s">
        <v>83</v>
      </c>
      <c r="D45" s="4" t="s">
        <v>5</v>
      </c>
      <c r="E45" s="4">
        <v>1961</v>
      </c>
      <c r="F45" s="30" t="s">
        <v>84</v>
      </c>
      <c r="G45" s="3" t="str">
        <f t="shared" si="1"/>
        <v>C</v>
      </c>
      <c r="H45" s="3">
        <f>COUNTIF($G$7:$G45,$G45)</f>
        <v>10</v>
      </c>
      <c r="I45" s="9">
        <v>0.029305555555555557</v>
      </c>
    </row>
    <row r="46" spans="1:9" ht="13.5" thickBot="1">
      <c r="A46" s="10">
        <v>40</v>
      </c>
      <c r="B46" s="2">
        <v>39</v>
      </c>
      <c r="C46" s="5" t="s">
        <v>119</v>
      </c>
      <c r="D46" s="4" t="s">
        <v>5</v>
      </c>
      <c r="E46" s="4">
        <v>1962</v>
      </c>
      <c r="F46" s="30" t="s">
        <v>39</v>
      </c>
      <c r="G46" s="3" t="str">
        <f t="shared" si="1"/>
        <v>C</v>
      </c>
      <c r="H46" s="3">
        <f>COUNTIF($G$7:$G46,$G46)</f>
        <v>11</v>
      </c>
      <c r="I46" s="9">
        <v>0.02953703703703704</v>
      </c>
    </row>
    <row r="47" spans="1:9" ht="13.5" thickBot="1">
      <c r="A47" s="40">
        <v>41</v>
      </c>
      <c r="B47" s="41">
        <v>3</v>
      </c>
      <c r="C47" s="42" t="s">
        <v>33</v>
      </c>
      <c r="D47" s="43" t="s">
        <v>5</v>
      </c>
      <c r="E47" s="43">
        <v>1997</v>
      </c>
      <c r="F47" s="44" t="s">
        <v>24</v>
      </c>
      <c r="G47" s="45" t="str">
        <f t="shared" si="1"/>
        <v>JM</v>
      </c>
      <c r="H47" s="45">
        <f>COUNTIF($G$7:$G47,$G47)</f>
        <v>2</v>
      </c>
      <c r="I47" s="46">
        <v>0.02960648148148148</v>
      </c>
    </row>
    <row r="48" spans="1:9" ht="13.5" thickBot="1">
      <c r="A48" s="10">
        <v>42</v>
      </c>
      <c r="B48" s="2">
        <v>174</v>
      </c>
      <c r="C48" s="5" t="s">
        <v>29</v>
      </c>
      <c r="D48" s="4" t="s">
        <v>25</v>
      </c>
      <c r="E48" s="4">
        <v>1985</v>
      </c>
      <c r="F48" s="30" t="s">
        <v>24</v>
      </c>
      <c r="G48" s="3" t="str">
        <f t="shared" si="1"/>
        <v>E</v>
      </c>
      <c r="H48" s="3">
        <f>COUNTIF($G$7:$G48,$G48)</f>
        <v>4</v>
      </c>
      <c r="I48" s="9">
        <v>0.029629629629629627</v>
      </c>
    </row>
    <row r="49" spans="1:9" ht="13.5" thickBot="1">
      <c r="A49" s="33">
        <v>43</v>
      </c>
      <c r="B49" s="34">
        <v>69</v>
      </c>
      <c r="C49" s="35" t="s">
        <v>144</v>
      </c>
      <c r="D49" s="36" t="s">
        <v>25</v>
      </c>
      <c r="E49" s="36">
        <v>1970</v>
      </c>
      <c r="F49" s="37" t="s">
        <v>11</v>
      </c>
      <c r="G49" s="38" t="str">
        <f t="shared" si="1"/>
        <v>F</v>
      </c>
      <c r="H49" s="38">
        <f>COUNTIF($G$7:$G49,$G49)</f>
        <v>1</v>
      </c>
      <c r="I49" s="39">
        <v>0.029872685185185183</v>
      </c>
    </row>
    <row r="50" spans="1:9" ht="13.5" thickBot="1">
      <c r="A50" s="10">
        <v>44</v>
      </c>
      <c r="B50" s="2">
        <v>44</v>
      </c>
      <c r="C50" s="5" t="s">
        <v>78</v>
      </c>
      <c r="D50" s="4" t="s">
        <v>5</v>
      </c>
      <c r="E50" s="4">
        <v>1959</v>
      </c>
      <c r="F50" s="30" t="s">
        <v>18</v>
      </c>
      <c r="G50" s="3" t="str">
        <f t="shared" si="1"/>
        <v>C</v>
      </c>
      <c r="H50" s="3">
        <f>COUNTIF($G$7:$G50,$G50)</f>
        <v>12</v>
      </c>
      <c r="I50" s="9">
        <v>0.030011574074074076</v>
      </c>
    </row>
    <row r="51" spans="1:9" ht="13.5" thickBot="1">
      <c r="A51" s="10">
        <v>45</v>
      </c>
      <c r="B51" s="2">
        <v>46</v>
      </c>
      <c r="C51" s="5" t="s">
        <v>127</v>
      </c>
      <c r="D51" s="4" t="s">
        <v>25</v>
      </c>
      <c r="E51" s="4">
        <v>1989</v>
      </c>
      <c r="F51" s="30" t="s">
        <v>128</v>
      </c>
      <c r="G51" s="3" t="str">
        <f t="shared" si="1"/>
        <v>E</v>
      </c>
      <c r="H51" s="3">
        <f>COUNTIF($G$7:$G51,$G51)</f>
        <v>5</v>
      </c>
      <c r="I51" s="9">
        <v>0.03002314814814815</v>
      </c>
    </row>
    <row r="52" spans="1:9" ht="13.5" thickBot="1">
      <c r="A52" s="10">
        <v>46</v>
      </c>
      <c r="B52" s="2">
        <v>78</v>
      </c>
      <c r="C52" s="5" t="s">
        <v>57</v>
      </c>
      <c r="D52" s="4" t="s">
        <v>5</v>
      </c>
      <c r="E52" s="4">
        <v>1962</v>
      </c>
      <c r="F52" s="30" t="s">
        <v>58</v>
      </c>
      <c r="G52" s="3" t="str">
        <f t="shared" si="1"/>
        <v>C</v>
      </c>
      <c r="H52" s="3">
        <f>COUNTIF($G$7:$G52,$G52)</f>
        <v>13</v>
      </c>
      <c r="I52" s="9">
        <v>0.03008101851851852</v>
      </c>
    </row>
    <row r="53" spans="1:9" ht="13.5" thickBot="1">
      <c r="A53" s="10">
        <v>47</v>
      </c>
      <c r="B53" s="2">
        <v>71</v>
      </c>
      <c r="C53" s="5" t="s">
        <v>61</v>
      </c>
      <c r="D53" s="4" t="s">
        <v>5</v>
      </c>
      <c r="E53" s="4">
        <v>1974</v>
      </c>
      <c r="F53" s="30" t="s">
        <v>148</v>
      </c>
      <c r="G53" s="3" t="str">
        <f t="shared" si="1"/>
        <v>A</v>
      </c>
      <c r="H53" s="3">
        <f>COUNTIF($G$7:$G53,$G53)</f>
        <v>18</v>
      </c>
      <c r="I53" s="9">
        <v>0.03019675925925926</v>
      </c>
    </row>
    <row r="54" spans="1:9" ht="13.5" thickBot="1">
      <c r="A54" s="10">
        <v>48</v>
      </c>
      <c r="B54" s="2">
        <v>64</v>
      </c>
      <c r="C54" s="5" t="s">
        <v>34</v>
      </c>
      <c r="D54" s="4" t="s">
        <v>5</v>
      </c>
      <c r="E54" s="4">
        <v>1974</v>
      </c>
      <c r="F54" s="30" t="s">
        <v>11</v>
      </c>
      <c r="G54" s="3" t="str">
        <f t="shared" si="1"/>
        <v>A</v>
      </c>
      <c r="H54" s="3">
        <f>COUNTIF($G$7:$G54,$G54)</f>
        <v>19</v>
      </c>
      <c r="I54" s="9">
        <v>0.03023148148148148</v>
      </c>
    </row>
    <row r="55" spans="1:9" ht="13.5" thickBot="1">
      <c r="A55" s="10">
        <v>49</v>
      </c>
      <c r="B55" s="2">
        <v>161</v>
      </c>
      <c r="C55" s="5" t="s">
        <v>179</v>
      </c>
      <c r="D55" s="4" t="s">
        <v>5</v>
      </c>
      <c r="E55" s="4">
        <v>1947</v>
      </c>
      <c r="F55" s="30" t="s">
        <v>14</v>
      </c>
      <c r="G55" s="3" t="str">
        <f t="shared" si="1"/>
        <v>D</v>
      </c>
      <c r="H55" s="3">
        <f>COUNTIF($G$7:$G55,$G55)</f>
        <v>4</v>
      </c>
      <c r="I55" s="9">
        <v>0.030243055555555554</v>
      </c>
    </row>
    <row r="56" spans="1:9" ht="13.5" thickBot="1">
      <c r="A56" s="10">
        <v>50</v>
      </c>
      <c r="B56" s="2">
        <v>176</v>
      </c>
      <c r="C56" s="5" t="s">
        <v>187</v>
      </c>
      <c r="D56" s="4" t="s">
        <v>5</v>
      </c>
      <c r="E56" s="4">
        <v>1982</v>
      </c>
      <c r="F56" s="30" t="s">
        <v>11</v>
      </c>
      <c r="G56" s="3" t="str">
        <f t="shared" si="1"/>
        <v>A</v>
      </c>
      <c r="H56" s="3">
        <f>COUNTIF($G$7:$G56,$G56)</f>
        <v>20</v>
      </c>
      <c r="I56" s="9">
        <v>0.030289351851851855</v>
      </c>
    </row>
    <row r="57" spans="1:9" ht="13.5" thickBot="1">
      <c r="A57" s="10">
        <v>51</v>
      </c>
      <c r="B57" s="2">
        <v>160</v>
      </c>
      <c r="C57" s="5" t="s">
        <v>178</v>
      </c>
      <c r="D57" s="4" t="s">
        <v>5</v>
      </c>
      <c r="E57" s="4">
        <v>1985</v>
      </c>
      <c r="F57" s="30" t="s">
        <v>11</v>
      </c>
      <c r="G57" s="3" t="str">
        <f t="shared" si="1"/>
        <v>A</v>
      </c>
      <c r="H57" s="3">
        <f>COUNTIF($G$7:$G57,$G57)</f>
        <v>21</v>
      </c>
      <c r="I57" s="9">
        <v>0.030312499999999996</v>
      </c>
    </row>
    <row r="58" spans="1:9" ht="13.5" thickBot="1">
      <c r="A58" s="10">
        <v>52</v>
      </c>
      <c r="B58" s="2">
        <v>45</v>
      </c>
      <c r="C58" s="5" t="s">
        <v>125</v>
      </c>
      <c r="D58" s="4" t="s">
        <v>25</v>
      </c>
      <c r="E58" s="4">
        <v>1984</v>
      </c>
      <c r="F58" s="30" t="s">
        <v>126</v>
      </c>
      <c r="G58" s="3" t="str">
        <f t="shared" si="1"/>
        <v>E</v>
      </c>
      <c r="H58" s="3">
        <f>COUNTIF($G$7:$G58,$G58)</f>
        <v>6</v>
      </c>
      <c r="I58" s="9">
        <v>0.030381944444444444</v>
      </c>
    </row>
    <row r="59" spans="1:9" ht="13.5" thickBot="1">
      <c r="A59" s="10">
        <v>53</v>
      </c>
      <c r="B59" s="2">
        <v>164</v>
      </c>
      <c r="C59" s="5" t="s">
        <v>180</v>
      </c>
      <c r="D59" s="4" t="s">
        <v>5</v>
      </c>
      <c r="E59" s="4">
        <v>1987</v>
      </c>
      <c r="F59" s="30" t="s">
        <v>79</v>
      </c>
      <c r="G59" s="3" t="str">
        <f t="shared" si="1"/>
        <v>A</v>
      </c>
      <c r="H59" s="3">
        <f>COUNTIF($G$7:$G59,$G59)</f>
        <v>22</v>
      </c>
      <c r="I59" s="9">
        <v>0.03043981481481482</v>
      </c>
    </row>
    <row r="60" spans="1:9" ht="13.5" thickBot="1">
      <c r="A60" s="10">
        <v>54</v>
      </c>
      <c r="B60" s="2">
        <v>179</v>
      </c>
      <c r="C60" s="5" t="s">
        <v>21</v>
      </c>
      <c r="D60" s="4" t="s">
        <v>5</v>
      </c>
      <c r="E60" s="4">
        <v>1974</v>
      </c>
      <c r="F60" s="30" t="s">
        <v>15</v>
      </c>
      <c r="G60" s="3" t="str">
        <f t="shared" si="1"/>
        <v>A</v>
      </c>
      <c r="H60" s="3">
        <f>COUNTIF($G$7:$G60,$G60)</f>
        <v>23</v>
      </c>
      <c r="I60" s="9">
        <v>0.0305787037037037</v>
      </c>
    </row>
    <row r="61" spans="1:9" ht="13.5" thickBot="1">
      <c r="A61" s="10">
        <v>55</v>
      </c>
      <c r="B61" s="2">
        <v>33</v>
      </c>
      <c r="C61" s="5" t="s">
        <v>114</v>
      </c>
      <c r="D61" s="4" t="s">
        <v>25</v>
      </c>
      <c r="E61" s="4">
        <v>1989</v>
      </c>
      <c r="F61" s="30" t="s">
        <v>59</v>
      </c>
      <c r="G61" s="3" t="str">
        <f t="shared" si="1"/>
        <v>E</v>
      </c>
      <c r="H61" s="3">
        <f>COUNTIF($G$7:$G61,$G61)</f>
        <v>7</v>
      </c>
      <c r="I61" s="9">
        <v>0.030636574074074076</v>
      </c>
    </row>
    <row r="62" spans="1:9" ht="13.5" thickBot="1">
      <c r="A62" s="10">
        <v>56</v>
      </c>
      <c r="B62" s="2">
        <v>90</v>
      </c>
      <c r="C62" s="5" t="s">
        <v>40</v>
      </c>
      <c r="D62" s="4" t="s">
        <v>5</v>
      </c>
      <c r="E62" s="4">
        <v>1992</v>
      </c>
      <c r="F62" s="30" t="s">
        <v>162</v>
      </c>
      <c r="G62" s="3" t="str">
        <f t="shared" si="1"/>
        <v>A</v>
      </c>
      <c r="H62" s="3">
        <f>COUNTIF($G$7:$G62,$G62)</f>
        <v>24</v>
      </c>
      <c r="I62" s="9">
        <v>0.03068287037037037</v>
      </c>
    </row>
    <row r="63" spans="1:9" ht="13.5" thickBot="1">
      <c r="A63" s="10">
        <v>57</v>
      </c>
      <c r="B63" s="2">
        <v>28</v>
      </c>
      <c r="C63" s="5" t="s">
        <v>63</v>
      </c>
      <c r="D63" s="4" t="s">
        <v>5</v>
      </c>
      <c r="E63" s="4">
        <v>1963</v>
      </c>
      <c r="F63" s="30" t="s">
        <v>64</v>
      </c>
      <c r="G63" s="3" t="str">
        <f t="shared" si="1"/>
        <v>B</v>
      </c>
      <c r="H63" s="3">
        <f>COUNTIF($G$7:$G63,$G63)</f>
        <v>6</v>
      </c>
      <c r="I63" s="9">
        <v>0.03070601851851852</v>
      </c>
    </row>
    <row r="64" spans="1:9" ht="13.5" thickBot="1">
      <c r="A64" s="10">
        <v>58</v>
      </c>
      <c r="B64" s="2">
        <v>93</v>
      </c>
      <c r="C64" s="5" t="s">
        <v>167</v>
      </c>
      <c r="D64" s="4" t="s">
        <v>5</v>
      </c>
      <c r="E64" s="4">
        <v>1985</v>
      </c>
      <c r="F64" s="30" t="s">
        <v>168</v>
      </c>
      <c r="G64" s="3" t="str">
        <f t="shared" si="1"/>
        <v>A</v>
      </c>
      <c r="H64" s="3">
        <f>COUNTIF($G$7:$G64,$G64)</f>
        <v>25</v>
      </c>
      <c r="I64" s="9">
        <v>0.03070601851851852</v>
      </c>
    </row>
    <row r="65" spans="1:9" ht="13.5" thickBot="1">
      <c r="A65" s="10">
        <v>59</v>
      </c>
      <c r="B65" s="2">
        <v>53</v>
      </c>
      <c r="C65" s="5" t="s">
        <v>134</v>
      </c>
      <c r="D65" s="4" t="s">
        <v>5</v>
      </c>
      <c r="E65" s="4">
        <v>1986</v>
      </c>
      <c r="F65" s="30" t="s">
        <v>135</v>
      </c>
      <c r="G65" s="3" t="str">
        <f t="shared" si="1"/>
        <v>A</v>
      </c>
      <c r="H65" s="3">
        <f>COUNTIF($G$7:$G65,$G65)</f>
        <v>26</v>
      </c>
      <c r="I65" s="9">
        <v>0.030868055555555555</v>
      </c>
    </row>
    <row r="66" spans="1:9" ht="13.5" thickBot="1">
      <c r="A66" s="10">
        <v>60</v>
      </c>
      <c r="B66" s="10">
        <v>1</v>
      </c>
      <c r="C66" s="11" t="s">
        <v>222</v>
      </c>
      <c r="D66" s="12" t="s">
        <v>5</v>
      </c>
      <c r="E66" s="12">
        <v>1979</v>
      </c>
      <c r="F66" s="31" t="s">
        <v>12</v>
      </c>
      <c r="G66" s="14" t="str">
        <f t="shared" si="1"/>
        <v>A</v>
      </c>
      <c r="H66" s="14">
        <f>COUNTIF($G$7:$G66,$G66)</f>
        <v>27</v>
      </c>
      <c r="I66" s="15">
        <v>0.031006944444444445</v>
      </c>
    </row>
    <row r="67" spans="1:9" ht="13.5" thickBot="1">
      <c r="A67" s="10">
        <v>61</v>
      </c>
      <c r="B67" s="2">
        <v>58</v>
      </c>
      <c r="C67" s="5" t="s">
        <v>17</v>
      </c>
      <c r="D67" s="4" t="s">
        <v>5</v>
      </c>
      <c r="E67" s="4">
        <v>1954</v>
      </c>
      <c r="F67" s="30" t="s">
        <v>79</v>
      </c>
      <c r="G67" s="3" t="str">
        <f t="shared" si="1"/>
        <v>C</v>
      </c>
      <c r="H67" s="3">
        <f>COUNTIF($G$7:$G67,$G67)</f>
        <v>14</v>
      </c>
      <c r="I67" s="9">
        <v>0.031053240740740742</v>
      </c>
    </row>
    <row r="68" spans="1:9" ht="13.5" thickBot="1">
      <c r="A68" s="10">
        <v>62</v>
      </c>
      <c r="B68" s="2">
        <v>169</v>
      </c>
      <c r="C68" s="5" t="s">
        <v>184</v>
      </c>
      <c r="D68" s="4" t="s">
        <v>5</v>
      </c>
      <c r="E68" s="4">
        <v>1988</v>
      </c>
      <c r="F68" s="30" t="s">
        <v>185</v>
      </c>
      <c r="G68" s="3" t="str">
        <f t="shared" si="1"/>
        <v>A</v>
      </c>
      <c r="H68" s="3">
        <f>COUNTIF($G$7:$G68,$G68)</f>
        <v>28</v>
      </c>
      <c r="I68" s="9">
        <v>0.03107638888888889</v>
      </c>
    </row>
    <row r="69" spans="1:9" ht="13.5" thickBot="1">
      <c r="A69" s="10">
        <v>63</v>
      </c>
      <c r="B69" s="2">
        <v>82</v>
      </c>
      <c r="C69" s="5" t="s">
        <v>156</v>
      </c>
      <c r="D69" s="4" t="s">
        <v>25</v>
      </c>
      <c r="E69" s="4">
        <v>1980</v>
      </c>
      <c r="F69" s="30" t="s">
        <v>90</v>
      </c>
      <c r="G69" s="3" t="str">
        <f t="shared" si="1"/>
        <v>E</v>
      </c>
      <c r="H69" s="3">
        <f>COUNTIF($G$7:$G69,$G69)</f>
        <v>8</v>
      </c>
      <c r="I69" s="9">
        <v>0.031099537037037037</v>
      </c>
    </row>
    <row r="70" spans="1:9" ht="13.5" thickBot="1">
      <c r="A70" s="10">
        <v>64</v>
      </c>
      <c r="B70" s="2">
        <v>85</v>
      </c>
      <c r="C70" s="5" t="s">
        <v>159</v>
      </c>
      <c r="D70" s="4" t="s">
        <v>5</v>
      </c>
      <c r="E70" s="4">
        <v>1961</v>
      </c>
      <c r="F70" s="30" t="s">
        <v>160</v>
      </c>
      <c r="G70" s="3" t="str">
        <f t="shared" si="1"/>
        <v>C</v>
      </c>
      <c r="H70" s="3">
        <f>COUNTIF($G$7:$G70,$G70)</f>
        <v>15</v>
      </c>
      <c r="I70" s="9">
        <v>0.031145833333333334</v>
      </c>
    </row>
    <row r="71" spans="1:9" ht="13.5" thickBot="1">
      <c r="A71" s="10">
        <v>65</v>
      </c>
      <c r="B71" s="2">
        <v>96</v>
      </c>
      <c r="C71" s="5" t="s">
        <v>173</v>
      </c>
      <c r="D71" s="4" t="s">
        <v>25</v>
      </c>
      <c r="E71" s="4">
        <v>1989</v>
      </c>
      <c r="F71" s="30" t="s">
        <v>174</v>
      </c>
      <c r="G71" s="3" t="str">
        <f aca="true" t="shared" si="2" ref="G71:G102">IF($D71="m",IF($E$1-$E71&gt;19,IF($E$1-$E71&lt;40,"A",IF($E$1-$E71&gt;49,IF($E$1-$E71&gt;59,"D","C"),"B")),"JM"),IF($E$1-$E71&gt;19,IF($E$1-$E71&lt;35,"E","F"),"JŽ"))</f>
        <v>E</v>
      </c>
      <c r="H71" s="3">
        <f>COUNTIF($G$7:$G71,$G71)</f>
        <v>9</v>
      </c>
      <c r="I71" s="9">
        <v>0.03116898148148148</v>
      </c>
    </row>
    <row r="72" spans="1:9" ht="13.5" thickBot="1">
      <c r="A72" s="10">
        <v>66</v>
      </c>
      <c r="B72" s="2">
        <v>54</v>
      </c>
      <c r="C72" s="5" t="s">
        <v>82</v>
      </c>
      <c r="D72" s="4" t="s">
        <v>5</v>
      </c>
      <c r="E72" s="4">
        <v>1949</v>
      </c>
      <c r="F72" s="30" t="s">
        <v>81</v>
      </c>
      <c r="G72" s="3" t="str">
        <f t="shared" si="2"/>
        <v>D</v>
      </c>
      <c r="H72" s="3">
        <f>COUNTIF($G$7:$G72,$G72)</f>
        <v>5</v>
      </c>
      <c r="I72" s="9">
        <v>0.031261574074074074</v>
      </c>
    </row>
    <row r="73" spans="1:9" ht="13.5" thickBot="1">
      <c r="A73" s="10">
        <v>67</v>
      </c>
      <c r="B73" s="2">
        <v>47</v>
      </c>
      <c r="C73" s="5" t="s">
        <v>131</v>
      </c>
      <c r="D73" s="4" t="s">
        <v>25</v>
      </c>
      <c r="E73" s="4">
        <v>1980</v>
      </c>
      <c r="F73" s="30" t="s">
        <v>16</v>
      </c>
      <c r="G73" s="3" t="str">
        <f t="shared" si="2"/>
        <v>E</v>
      </c>
      <c r="H73" s="3">
        <f>COUNTIF($G$7:$G73,$G73)</f>
        <v>10</v>
      </c>
      <c r="I73" s="9">
        <v>0.03128472222222222</v>
      </c>
    </row>
    <row r="74" spans="1:9" ht="13.5" thickBot="1">
      <c r="A74" s="10">
        <v>68</v>
      </c>
      <c r="B74" s="2">
        <v>6</v>
      </c>
      <c r="C74" s="5" t="s">
        <v>35</v>
      </c>
      <c r="D74" s="4" t="s">
        <v>5</v>
      </c>
      <c r="E74" s="4">
        <v>1959</v>
      </c>
      <c r="F74" s="30" t="s">
        <v>11</v>
      </c>
      <c r="G74" s="3" t="str">
        <f t="shared" si="2"/>
        <v>C</v>
      </c>
      <c r="H74" s="3">
        <f>COUNTIF($G$7:$G74,$G74)</f>
        <v>16</v>
      </c>
      <c r="I74" s="9">
        <v>0.03149305555555556</v>
      </c>
    </row>
    <row r="75" spans="1:9" ht="13.5" thickBot="1">
      <c r="A75" s="10">
        <v>69</v>
      </c>
      <c r="B75" s="2">
        <v>37</v>
      </c>
      <c r="C75" s="5" t="s">
        <v>67</v>
      </c>
      <c r="D75" s="4" t="s">
        <v>5</v>
      </c>
      <c r="E75" s="4">
        <v>1952</v>
      </c>
      <c r="F75" s="30" t="s">
        <v>68</v>
      </c>
      <c r="G75" s="3" t="str">
        <f t="shared" si="2"/>
        <v>D</v>
      </c>
      <c r="H75" s="3">
        <f>COUNTIF($G$7:$G75,$G75)</f>
        <v>6</v>
      </c>
      <c r="I75" s="9">
        <v>0.03162037037037037</v>
      </c>
    </row>
    <row r="76" spans="1:9" ht="13.5" thickBot="1">
      <c r="A76" s="10">
        <v>70</v>
      </c>
      <c r="B76" s="2">
        <v>51</v>
      </c>
      <c r="C76" s="5" t="s">
        <v>133</v>
      </c>
      <c r="D76" s="4" t="s">
        <v>5</v>
      </c>
      <c r="E76" s="4">
        <v>1983</v>
      </c>
      <c r="F76" s="30" t="s">
        <v>11</v>
      </c>
      <c r="G76" s="3" t="str">
        <f t="shared" si="2"/>
        <v>A</v>
      </c>
      <c r="H76" s="3">
        <f>COUNTIF($G$7:$G76,$G76)</f>
        <v>29</v>
      </c>
      <c r="I76" s="9">
        <v>0.031655092592592596</v>
      </c>
    </row>
    <row r="77" spans="1:9" ht="13.5" thickBot="1">
      <c r="A77" s="40">
        <v>71</v>
      </c>
      <c r="B77" s="41">
        <v>20</v>
      </c>
      <c r="C77" s="42" t="s">
        <v>105</v>
      </c>
      <c r="D77" s="43" t="s">
        <v>25</v>
      </c>
      <c r="E77" s="43">
        <v>1977</v>
      </c>
      <c r="F77" s="44" t="s">
        <v>11</v>
      </c>
      <c r="G77" s="45" t="str">
        <f t="shared" si="2"/>
        <v>F</v>
      </c>
      <c r="H77" s="45">
        <f>COUNTIF($G$7:$G77,$G77)</f>
        <v>2</v>
      </c>
      <c r="I77" s="46">
        <v>0.03167824074074074</v>
      </c>
    </row>
    <row r="78" spans="1:9" ht="13.5" thickBot="1">
      <c r="A78" s="10">
        <v>72</v>
      </c>
      <c r="B78" s="2">
        <v>162</v>
      </c>
      <c r="C78" s="5" t="s">
        <v>22</v>
      </c>
      <c r="D78" s="4" t="s">
        <v>5</v>
      </c>
      <c r="E78" s="4">
        <v>1948</v>
      </c>
      <c r="F78" s="30" t="s">
        <v>235</v>
      </c>
      <c r="G78" s="3" t="str">
        <f t="shared" si="2"/>
        <v>D</v>
      </c>
      <c r="H78" s="3">
        <f>COUNTIF($G$7:$G78,$G78)</f>
        <v>7</v>
      </c>
      <c r="I78" s="9">
        <v>0.03175925925925926</v>
      </c>
    </row>
    <row r="79" spans="1:9" ht="13.5" thickBot="1">
      <c r="A79" s="10">
        <v>73</v>
      </c>
      <c r="B79" s="2">
        <v>83</v>
      </c>
      <c r="C79" s="5" t="s">
        <v>157</v>
      </c>
      <c r="D79" s="4" t="s">
        <v>5</v>
      </c>
      <c r="E79" s="4">
        <v>1978</v>
      </c>
      <c r="F79" s="30" t="s">
        <v>90</v>
      </c>
      <c r="G79" s="3" t="str">
        <f t="shared" si="2"/>
        <v>A</v>
      </c>
      <c r="H79" s="3">
        <f>COUNTIF($G$7:$G79,$G79)</f>
        <v>30</v>
      </c>
      <c r="I79" s="9">
        <v>0.03185185185185185</v>
      </c>
    </row>
    <row r="80" spans="1:9" ht="13.5" thickBot="1">
      <c r="A80" s="47">
        <v>74</v>
      </c>
      <c r="B80" s="48">
        <v>48</v>
      </c>
      <c r="C80" s="49" t="s">
        <v>46</v>
      </c>
      <c r="D80" s="50" t="s">
        <v>25</v>
      </c>
      <c r="E80" s="50">
        <v>1963</v>
      </c>
      <c r="F80" s="51" t="s">
        <v>14</v>
      </c>
      <c r="G80" s="52" t="str">
        <f t="shared" si="2"/>
        <v>F</v>
      </c>
      <c r="H80" s="52">
        <f>COUNTIF($G$7:$G80,$G80)</f>
        <v>3</v>
      </c>
      <c r="I80" s="53">
        <v>0.03210648148148148</v>
      </c>
    </row>
    <row r="81" spans="1:9" ht="13.5" thickBot="1">
      <c r="A81" s="10">
        <v>75</v>
      </c>
      <c r="B81" s="2">
        <v>66</v>
      </c>
      <c r="C81" s="5" t="s">
        <v>141</v>
      </c>
      <c r="D81" s="4" t="s">
        <v>5</v>
      </c>
      <c r="E81" s="4">
        <v>1961</v>
      </c>
      <c r="F81" s="30" t="s">
        <v>79</v>
      </c>
      <c r="G81" s="3" t="str">
        <f t="shared" si="2"/>
        <v>C</v>
      </c>
      <c r="H81" s="3">
        <f>COUNTIF($G$7:$G81,$G81)</f>
        <v>17</v>
      </c>
      <c r="I81" s="9">
        <v>0.03211805555555556</v>
      </c>
    </row>
    <row r="82" spans="1:9" ht="13.5" thickBot="1">
      <c r="A82" s="10">
        <v>76</v>
      </c>
      <c r="B82" s="2">
        <v>67</v>
      </c>
      <c r="C82" s="5" t="s">
        <v>145</v>
      </c>
      <c r="D82" s="4" t="s">
        <v>5</v>
      </c>
      <c r="E82" s="4">
        <v>1969</v>
      </c>
      <c r="F82" s="30" t="s">
        <v>11</v>
      </c>
      <c r="G82" s="3" t="str">
        <f t="shared" si="2"/>
        <v>B</v>
      </c>
      <c r="H82" s="3">
        <f>COUNTIF($G$7:$G82,$G82)</f>
        <v>7</v>
      </c>
      <c r="I82" s="9">
        <v>0.032372685185185185</v>
      </c>
    </row>
    <row r="83" spans="1:9" ht="13.5" thickBot="1">
      <c r="A83" s="10">
        <v>77</v>
      </c>
      <c r="B83" s="2">
        <v>88</v>
      </c>
      <c r="C83" s="5" t="s">
        <v>31</v>
      </c>
      <c r="D83" s="4" t="s">
        <v>25</v>
      </c>
      <c r="E83" s="4">
        <v>1958</v>
      </c>
      <c r="F83" s="30" t="s">
        <v>30</v>
      </c>
      <c r="G83" s="3" t="str">
        <f t="shared" si="2"/>
        <v>F</v>
      </c>
      <c r="H83" s="3">
        <f>COUNTIF($G$7:$G83,$G83)</f>
        <v>4</v>
      </c>
      <c r="I83" s="9">
        <v>0.03239583333333333</v>
      </c>
    </row>
    <row r="84" spans="1:9" ht="13.5" thickBot="1">
      <c r="A84" s="10">
        <v>78</v>
      </c>
      <c r="B84" s="2">
        <v>89</v>
      </c>
      <c r="C84" s="5" t="s">
        <v>32</v>
      </c>
      <c r="D84" s="4" t="s">
        <v>5</v>
      </c>
      <c r="E84" s="4">
        <v>1953</v>
      </c>
      <c r="F84" s="30" t="s">
        <v>30</v>
      </c>
      <c r="G84" s="3" t="str">
        <f t="shared" si="2"/>
        <v>C</v>
      </c>
      <c r="H84" s="3">
        <f>COUNTIF($G$7:$G84,$G84)</f>
        <v>18</v>
      </c>
      <c r="I84" s="9">
        <v>0.032407407407407406</v>
      </c>
    </row>
    <row r="85" spans="1:9" ht="13.5" thickBot="1">
      <c r="A85" s="10">
        <v>79</v>
      </c>
      <c r="B85" s="2">
        <v>15</v>
      </c>
      <c r="C85" s="5" t="s">
        <v>102</v>
      </c>
      <c r="D85" s="4" t="s">
        <v>5</v>
      </c>
      <c r="E85" s="4">
        <v>1954</v>
      </c>
      <c r="F85" s="30" t="s">
        <v>16</v>
      </c>
      <c r="G85" s="3" t="str">
        <f t="shared" si="2"/>
        <v>C</v>
      </c>
      <c r="H85" s="3">
        <f>COUNTIF($G$7:$G85,$G85)</f>
        <v>19</v>
      </c>
      <c r="I85" s="9">
        <v>0.03247685185185185</v>
      </c>
    </row>
    <row r="86" spans="1:9" ht="13.5" thickBot="1">
      <c r="A86" s="10">
        <v>80</v>
      </c>
      <c r="B86" s="2">
        <v>180</v>
      </c>
      <c r="C86" s="5" t="s">
        <v>194</v>
      </c>
      <c r="D86" s="4" t="s">
        <v>5</v>
      </c>
      <c r="E86" s="4">
        <v>1964</v>
      </c>
      <c r="F86" s="30" t="s">
        <v>195</v>
      </c>
      <c r="G86" s="3" t="str">
        <f t="shared" si="2"/>
        <v>B</v>
      </c>
      <c r="H86" s="3">
        <f>COUNTIF($G$7:$G86,$G86)</f>
        <v>8</v>
      </c>
      <c r="I86" s="9">
        <v>0.032673611111111105</v>
      </c>
    </row>
    <row r="87" spans="1:9" ht="13.5" thickBot="1">
      <c r="A87" s="10">
        <v>81</v>
      </c>
      <c r="B87" s="2">
        <v>79</v>
      </c>
      <c r="C87" s="5" t="s">
        <v>56</v>
      </c>
      <c r="D87" s="4" t="s">
        <v>5</v>
      </c>
      <c r="E87" s="4">
        <v>1968</v>
      </c>
      <c r="F87" s="30" t="s">
        <v>11</v>
      </c>
      <c r="G87" s="3" t="str">
        <f t="shared" si="2"/>
        <v>B</v>
      </c>
      <c r="H87" s="3">
        <f>COUNTIF($G$7:$G87,$G87)</f>
        <v>9</v>
      </c>
      <c r="I87" s="9">
        <v>0.032824074074074075</v>
      </c>
    </row>
    <row r="88" spans="1:9" ht="13.5" thickBot="1">
      <c r="A88" s="10">
        <v>82</v>
      </c>
      <c r="B88" s="2">
        <v>9</v>
      </c>
      <c r="C88" s="5" t="s">
        <v>66</v>
      </c>
      <c r="D88" s="4" t="s">
        <v>5</v>
      </c>
      <c r="E88" s="4">
        <v>1971</v>
      </c>
      <c r="F88" s="30" t="s">
        <v>18</v>
      </c>
      <c r="G88" s="3" t="str">
        <f t="shared" si="2"/>
        <v>B</v>
      </c>
      <c r="H88" s="3">
        <f>COUNTIF($G$7:$G88,$G88)</f>
        <v>10</v>
      </c>
      <c r="I88" s="9">
        <v>0.03283564814814815</v>
      </c>
    </row>
    <row r="89" spans="1:9" ht="13.5" thickBot="1">
      <c r="A89" s="10">
        <v>83</v>
      </c>
      <c r="B89" s="2">
        <v>14</v>
      </c>
      <c r="C89" s="5" t="s">
        <v>54</v>
      </c>
      <c r="D89" s="4" t="s">
        <v>5</v>
      </c>
      <c r="E89" s="4">
        <v>1960</v>
      </c>
      <c r="F89" s="30" t="s">
        <v>15</v>
      </c>
      <c r="G89" s="3" t="str">
        <f t="shared" si="2"/>
        <v>C</v>
      </c>
      <c r="H89" s="3">
        <f>COUNTIF($G$7:$G89,$G89)</f>
        <v>20</v>
      </c>
      <c r="I89" s="9">
        <v>0.03304398148148149</v>
      </c>
    </row>
    <row r="90" spans="1:9" ht="13.5" thickBot="1">
      <c r="A90" s="10">
        <v>84</v>
      </c>
      <c r="B90" s="2">
        <v>2</v>
      </c>
      <c r="C90" s="5" t="s">
        <v>19</v>
      </c>
      <c r="D90" s="4" t="s">
        <v>5</v>
      </c>
      <c r="E90" s="4">
        <v>1960</v>
      </c>
      <c r="F90" s="30" t="s">
        <v>16</v>
      </c>
      <c r="G90" s="3" t="str">
        <f t="shared" si="2"/>
        <v>C</v>
      </c>
      <c r="H90" s="3">
        <f>COUNTIF($G$7:$G90,$G90)</f>
        <v>21</v>
      </c>
      <c r="I90" s="9">
        <v>0.033171296296296296</v>
      </c>
    </row>
    <row r="91" spans="1:9" ht="13.5" thickBot="1">
      <c r="A91" s="10">
        <v>85</v>
      </c>
      <c r="B91" s="2">
        <v>27</v>
      </c>
      <c r="C91" s="5" t="s">
        <v>111</v>
      </c>
      <c r="D91" s="4" t="s">
        <v>5</v>
      </c>
      <c r="E91" s="4">
        <v>1954</v>
      </c>
      <c r="F91" s="30" t="s">
        <v>11</v>
      </c>
      <c r="G91" s="3" t="str">
        <f t="shared" si="2"/>
        <v>C</v>
      </c>
      <c r="H91" s="3">
        <f>COUNTIF($G$7:$G91,$G91)</f>
        <v>22</v>
      </c>
      <c r="I91" s="9">
        <v>0.03320601851851852</v>
      </c>
    </row>
    <row r="92" spans="1:9" ht="13.5" thickBot="1">
      <c r="A92" s="10">
        <v>86</v>
      </c>
      <c r="B92" s="2">
        <v>76</v>
      </c>
      <c r="C92" s="5" t="s">
        <v>152</v>
      </c>
      <c r="D92" s="4" t="s">
        <v>25</v>
      </c>
      <c r="E92" s="4">
        <v>1957</v>
      </c>
      <c r="F92" s="30" t="s">
        <v>153</v>
      </c>
      <c r="G92" s="3" t="str">
        <f t="shared" si="2"/>
        <v>F</v>
      </c>
      <c r="H92" s="3">
        <f>COUNTIF($G$7:$G92,$G92)</f>
        <v>5</v>
      </c>
      <c r="I92" s="9">
        <v>0.03326388888888889</v>
      </c>
    </row>
    <row r="93" spans="1:9" ht="13.5" thickBot="1">
      <c r="A93" s="10">
        <v>87</v>
      </c>
      <c r="B93" s="2">
        <v>16</v>
      </c>
      <c r="C93" s="5" t="s">
        <v>27</v>
      </c>
      <c r="D93" s="4" t="s">
        <v>5</v>
      </c>
      <c r="E93" s="4">
        <v>1962</v>
      </c>
      <c r="F93" s="30" t="s">
        <v>18</v>
      </c>
      <c r="G93" s="3" t="str">
        <f t="shared" si="2"/>
        <v>C</v>
      </c>
      <c r="H93" s="3">
        <f>COUNTIF($G$7:$G93,$G93)</f>
        <v>23</v>
      </c>
      <c r="I93" s="9">
        <v>0.033483796296296296</v>
      </c>
    </row>
    <row r="94" spans="1:9" ht="13.5" thickBot="1">
      <c r="A94" s="10">
        <v>88</v>
      </c>
      <c r="B94" s="2">
        <v>13</v>
      </c>
      <c r="C94" s="5" t="s">
        <v>101</v>
      </c>
      <c r="D94" s="4" t="s">
        <v>5</v>
      </c>
      <c r="E94" s="4">
        <v>1966</v>
      </c>
      <c r="F94" s="30" t="s">
        <v>14</v>
      </c>
      <c r="G94" s="3" t="str">
        <f t="shared" si="2"/>
        <v>B</v>
      </c>
      <c r="H94" s="3">
        <f>COUNTIF($G$7:$G94,$G94)</f>
        <v>11</v>
      </c>
      <c r="I94" s="9">
        <v>0.03377314814814815</v>
      </c>
    </row>
    <row r="95" spans="1:9" ht="13.5" thickBot="1">
      <c r="A95" s="47">
        <v>89</v>
      </c>
      <c r="B95" s="48">
        <v>32</v>
      </c>
      <c r="C95" s="49" t="s">
        <v>37</v>
      </c>
      <c r="D95" s="50" t="s">
        <v>5</v>
      </c>
      <c r="E95" s="50">
        <v>1994</v>
      </c>
      <c r="F95" s="51" t="s">
        <v>11</v>
      </c>
      <c r="G95" s="52" t="str">
        <f t="shared" si="2"/>
        <v>JM</v>
      </c>
      <c r="H95" s="52">
        <f>COUNTIF($G$7:$G95,$G95)</f>
        <v>3</v>
      </c>
      <c r="I95" s="53">
        <v>0.033854166666666664</v>
      </c>
    </row>
    <row r="96" spans="1:9" ht="13.5" thickBot="1">
      <c r="A96" s="10">
        <v>90</v>
      </c>
      <c r="B96" s="2">
        <v>170</v>
      </c>
      <c r="C96" s="5" t="s">
        <v>71</v>
      </c>
      <c r="D96" s="4" t="s">
        <v>5</v>
      </c>
      <c r="E96" s="4">
        <v>1978</v>
      </c>
      <c r="F96" s="30" t="s">
        <v>11</v>
      </c>
      <c r="G96" s="3" t="str">
        <f t="shared" si="2"/>
        <v>A</v>
      </c>
      <c r="H96" s="3">
        <f>COUNTIF($G$7:$G96,$G96)</f>
        <v>31</v>
      </c>
      <c r="I96" s="9">
        <v>0.033900462962962966</v>
      </c>
    </row>
    <row r="97" spans="1:9" ht="13.5" thickBot="1">
      <c r="A97" s="10">
        <v>91</v>
      </c>
      <c r="B97" s="2">
        <v>74</v>
      </c>
      <c r="C97" s="5" t="s">
        <v>150</v>
      </c>
      <c r="D97" s="4" t="s">
        <v>5</v>
      </c>
      <c r="E97" s="4">
        <v>1960</v>
      </c>
      <c r="F97" s="30" t="s">
        <v>79</v>
      </c>
      <c r="G97" s="3" t="str">
        <f t="shared" si="2"/>
        <v>C</v>
      </c>
      <c r="H97" s="3">
        <f>COUNTIF($G$7:$G97,$G97)</f>
        <v>24</v>
      </c>
      <c r="I97" s="9">
        <v>0.03398148148148148</v>
      </c>
    </row>
    <row r="98" spans="1:9" ht="13.5" thickBot="1">
      <c r="A98" s="10">
        <v>92</v>
      </c>
      <c r="B98" s="2">
        <v>19</v>
      </c>
      <c r="C98" s="5" t="s">
        <v>72</v>
      </c>
      <c r="D98" s="4" t="s">
        <v>5</v>
      </c>
      <c r="E98" s="4">
        <v>1961</v>
      </c>
      <c r="F98" s="30" t="s">
        <v>104</v>
      </c>
      <c r="G98" s="3" t="str">
        <f t="shared" si="2"/>
        <v>C</v>
      </c>
      <c r="H98" s="3">
        <f>COUNTIF($G$7:$G98,$G98)</f>
        <v>25</v>
      </c>
      <c r="I98" s="9">
        <v>0.03418981481481482</v>
      </c>
    </row>
    <row r="99" spans="1:9" ht="13.5" thickBot="1">
      <c r="A99" s="33">
        <v>93</v>
      </c>
      <c r="B99" s="34">
        <v>29</v>
      </c>
      <c r="C99" s="35" t="s">
        <v>112</v>
      </c>
      <c r="D99" s="36" t="s">
        <v>25</v>
      </c>
      <c r="E99" s="36">
        <v>1995</v>
      </c>
      <c r="F99" s="37" t="s">
        <v>24</v>
      </c>
      <c r="G99" s="38" t="str">
        <f t="shared" si="2"/>
        <v>JŽ</v>
      </c>
      <c r="H99" s="38">
        <f>COUNTIF($G$7:$G99,$G99)</f>
        <v>1</v>
      </c>
      <c r="I99" s="39">
        <v>0.034270833333333334</v>
      </c>
    </row>
    <row r="100" spans="1:9" ht="13.5" thickBot="1">
      <c r="A100" s="10">
        <v>94</v>
      </c>
      <c r="B100" s="2">
        <v>168</v>
      </c>
      <c r="C100" s="5" t="s">
        <v>38</v>
      </c>
      <c r="D100" s="4" t="s">
        <v>5</v>
      </c>
      <c r="E100" s="4">
        <v>1947</v>
      </c>
      <c r="F100" s="30" t="s">
        <v>48</v>
      </c>
      <c r="G100" s="3" t="str">
        <f t="shared" si="2"/>
        <v>D</v>
      </c>
      <c r="H100" s="3">
        <f>COUNTIF($G$7:$G100,$G100)</f>
        <v>8</v>
      </c>
      <c r="I100" s="9">
        <v>0.03462962962962963</v>
      </c>
    </row>
    <row r="101" spans="1:9" ht="13.5" thickBot="1">
      <c r="A101" s="10">
        <v>95</v>
      </c>
      <c r="B101" s="2">
        <v>11</v>
      </c>
      <c r="C101" s="5" t="s">
        <v>100</v>
      </c>
      <c r="D101" s="4" t="s">
        <v>5</v>
      </c>
      <c r="E101" s="4">
        <v>1987</v>
      </c>
      <c r="F101" s="30" t="s">
        <v>11</v>
      </c>
      <c r="G101" s="3" t="str">
        <f t="shared" si="2"/>
        <v>A</v>
      </c>
      <c r="H101" s="3">
        <f>COUNTIF($G$7:$G101,$G101)</f>
        <v>32</v>
      </c>
      <c r="I101" s="9">
        <v>0.034942129629629635</v>
      </c>
    </row>
    <row r="102" spans="1:9" ht="13.5" thickBot="1">
      <c r="A102" s="10">
        <v>96</v>
      </c>
      <c r="B102" s="2">
        <v>177</v>
      </c>
      <c r="C102" s="5" t="s">
        <v>188</v>
      </c>
      <c r="D102" s="4" t="s">
        <v>5</v>
      </c>
      <c r="E102" s="4">
        <v>1980</v>
      </c>
      <c r="F102" s="30" t="s">
        <v>11</v>
      </c>
      <c r="G102" s="3" t="str">
        <f t="shared" si="2"/>
        <v>A</v>
      </c>
      <c r="H102" s="3">
        <f>COUNTIF($G$7:$G102,$G102)</f>
        <v>33</v>
      </c>
      <c r="I102" s="9">
        <v>0.03496527777777778</v>
      </c>
    </row>
    <row r="103" spans="1:9" ht="13.5" thickBot="1">
      <c r="A103" s="10">
        <v>97</v>
      </c>
      <c r="B103" s="2">
        <v>8</v>
      </c>
      <c r="C103" s="5" t="s">
        <v>97</v>
      </c>
      <c r="D103" s="4" t="s">
        <v>25</v>
      </c>
      <c r="E103" s="4">
        <v>1988</v>
      </c>
      <c r="F103" s="30" t="s">
        <v>12</v>
      </c>
      <c r="G103" s="3" t="str">
        <f aca="true" t="shared" si="3" ref="G103:G128">IF($D103="m",IF($E$1-$E103&gt;19,IF($E$1-$E103&lt;40,"A",IF($E$1-$E103&gt;49,IF($E$1-$E103&gt;59,"D","C"),"B")),"JM"),IF($E$1-$E103&gt;19,IF($E$1-$E103&lt;35,"E","F"),"JŽ"))</f>
        <v>E</v>
      </c>
      <c r="H103" s="3">
        <f>COUNTIF($G$7:$G103,$G103)</f>
        <v>11</v>
      </c>
      <c r="I103" s="9">
        <v>0.03501157407407408</v>
      </c>
    </row>
    <row r="104" spans="1:9" ht="13.5" thickBot="1">
      <c r="A104" s="40">
        <v>98</v>
      </c>
      <c r="B104" s="41">
        <v>63</v>
      </c>
      <c r="C104" s="42" t="s">
        <v>139</v>
      </c>
      <c r="D104" s="43" t="s">
        <v>25</v>
      </c>
      <c r="E104" s="43">
        <v>1993</v>
      </c>
      <c r="F104" s="44" t="s">
        <v>138</v>
      </c>
      <c r="G104" s="45" t="str">
        <f t="shared" si="3"/>
        <v>JŽ</v>
      </c>
      <c r="H104" s="45">
        <f>COUNTIF($G$7:$G104,$G104)</f>
        <v>2</v>
      </c>
      <c r="I104" s="46">
        <v>0.035023148148148144</v>
      </c>
    </row>
    <row r="105" spans="1:9" ht="13.5" thickBot="1">
      <c r="A105" s="10">
        <v>99</v>
      </c>
      <c r="B105" s="2">
        <v>166</v>
      </c>
      <c r="C105" s="5" t="s">
        <v>182</v>
      </c>
      <c r="D105" s="4" t="s">
        <v>5</v>
      </c>
      <c r="E105" s="4">
        <v>1981</v>
      </c>
      <c r="F105" s="30" t="s">
        <v>11</v>
      </c>
      <c r="G105" s="3" t="str">
        <f t="shared" si="3"/>
        <v>A</v>
      </c>
      <c r="H105" s="3">
        <f>COUNTIF($G$7:$G105,$G105)</f>
        <v>34</v>
      </c>
      <c r="I105" s="9">
        <v>0.03560185185185185</v>
      </c>
    </row>
    <row r="106" spans="1:9" ht="13.5" thickBot="1">
      <c r="A106" s="10">
        <v>100</v>
      </c>
      <c r="B106" s="2">
        <v>97</v>
      </c>
      <c r="C106" s="5" t="s">
        <v>49</v>
      </c>
      <c r="D106" s="4" t="s">
        <v>5</v>
      </c>
      <c r="E106" s="4">
        <v>1974</v>
      </c>
      <c r="F106" s="30" t="s">
        <v>232</v>
      </c>
      <c r="G106" s="3" t="str">
        <f t="shared" si="3"/>
        <v>A</v>
      </c>
      <c r="H106" s="3">
        <f>COUNTIF($G$7:$G106,$G106)</f>
        <v>35</v>
      </c>
      <c r="I106" s="9">
        <v>0.03571759259259259</v>
      </c>
    </row>
    <row r="107" spans="1:9" ht="13.5" thickBot="1">
      <c r="A107" s="10">
        <v>101</v>
      </c>
      <c r="B107" s="2">
        <v>62</v>
      </c>
      <c r="C107" s="5" t="s">
        <v>140</v>
      </c>
      <c r="D107" s="4" t="s">
        <v>25</v>
      </c>
      <c r="E107" s="4">
        <v>1970</v>
      </c>
      <c r="F107" s="30" t="s">
        <v>138</v>
      </c>
      <c r="G107" s="3" t="str">
        <f t="shared" si="3"/>
        <v>F</v>
      </c>
      <c r="H107" s="3">
        <f>COUNTIF($G$7:$G107,$G107)</f>
        <v>6</v>
      </c>
      <c r="I107" s="9">
        <v>0.03629629629629629</v>
      </c>
    </row>
    <row r="108" spans="1:9" ht="13.5" thickBot="1">
      <c r="A108" s="10">
        <v>102</v>
      </c>
      <c r="B108" s="2">
        <v>49</v>
      </c>
      <c r="C108" s="5" t="s">
        <v>221</v>
      </c>
      <c r="D108" s="4" t="s">
        <v>25</v>
      </c>
      <c r="E108" s="4">
        <v>1985</v>
      </c>
      <c r="F108" s="30" t="s">
        <v>132</v>
      </c>
      <c r="G108" s="3" t="str">
        <f t="shared" si="3"/>
        <v>E</v>
      </c>
      <c r="H108" s="3">
        <f>COUNTIF($G$7:$G108,$G108)</f>
        <v>12</v>
      </c>
      <c r="I108" s="9">
        <v>0.0365625</v>
      </c>
    </row>
    <row r="109" spans="1:9" ht="13.5" thickBot="1">
      <c r="A109" s="10">
        <v>103</v>
      </c>
      <c r="B109" s="2">
        <v>81</v>
      </c>
      <c r="C109" s="5" t="s">
        <v>155</v>
      </c>
      <c r="D109" s="4" t="s">
        <v>25</v>
      </c>
      <c r="E109" s="4">
        <v>1974</v>
      </c>
      <c r="F109" s="30" t="s">
        <v>11</v>
      </c>
      <c r="G109" s="3" t="str">
        <f t="shared" si="3"/>
        <v>F</v>
      </c>
      <c r="H109" s="3">
        <f>COUNTIF($G$7:$G109,$G109)</f>
        <v>7</v>
      </c>
      <c r="I109" s="9">
        <v>0.03673611111111111</v>
      </c>
    </row>
    <row r="110" spans="1:9" ht="13.5" thickBot="1">
      <c r="A110" s="10">
        <v>104</v>
      </c>
      <c r="B110" s="2">
        <v>172</v>
      </c>
      <c r="C110" s="5" t="s">
        <v>85</v>
      </c>
      <c r="D110" s="4" t="s">
        <v>5</v>
      </c>
      <c r="E110" s="4">
        <v>1973</v>
      </c>
      <c r="F110" s="30" t="s">
        <v>86</v>
      </c>
      <c r="G110" s="3" t="str">
        <f t="shared" si="3"/>
        <v>A</v>
      </c>
      <c r="H110" s="3">
        <f>COUNTIF($G$7:$G110,$G110)</f>
        <v>36</v>
      </c>
      <c r="I110" s="9">
        <v>0.03702546296296296</v>
      </c>
    </row>
    <row r="111" spans="1:9" ht="13.5" thickBot="1">
      <c r="A111" s="10">
        <v>105</v>
      </c>
      <c r="B111" s="2">
        <v>36</v>
      </c>
      <c r="C111" s="5" t="s">
        <v>117</v>
      </c>
      <c r="D111" s="4" t="s">
        <v>25</v>
      </c>
      <c r="E111" s="4">
        <v>1984</v>
      </c>
      <c r="F111" s="30" t="s">
        <v>11</v>
      </c>
      <c r="G111" s="3" t="str">
        <f t="shared" si="3"/>
        <v>E</v>
      </c>
      <c r="H111" s="3">
        <f>COUNTIF($G$7:$G111,$G111)</f>
        <v>13</v>
      </c>
      <c r="I111" s="9">
        <v>0.037314814814814815</v>
      </c>
    </row>
    <row r="112" spans="1:9" ht="13.5" thickBot="1">
      <c r="A112" s="10">
        <v>106</v>
      </c>
      <c r="B112" s="2">
        <v>72</v>
      </c>
      <c r="C112" s="5" t="s">
        <v>62</v>
      </c>
      <c r="D112" s="4" t="s">
        <v>5</v>
      </c>
      <c r="E112" s="4">
        <v>1951</v>
      </c>
      <c r="F112" s="30" t="s">
        <v>149</v>
      </c>
      <c r="G112" s="3" t="str">
        <f t="shared" si="3"/>
        <v>D</v>
      </c>
      <c r="H112" s="3">
        <f>COUNTIF($G$7:$G112,$G112)</f>
        <v>9</v>
      </c>
      <c r="I112" s="9">
        <v>0.037314814814814815</v>
      </c>
    </row>
    <row r="113" spans="1:9" ht="13.5" thickBot="1">
      <c r="A113" s="10">
        <v>107</v>
      </c>
      <c r="B113" s="2">
        <v>99</v>
      </c>
      <c r="C113" s="5" t="s">
        <v>176</v>
      </c>
      <c r="D113" s="4" t="s">
        <v>25</v>
      </c>
      <c r="E113" s="4">
        <v>1971</v>
      </c>
      <c r="F113" s="30" t="s">
        <v>11</v>
      </c>
      <c r="G113" s="3" t="str">
        <f t="shared" si="3"/>
        <v>F</v>
      </c>
      <c r="H113" s="3">
        <f>COUNTIF($G$7:$G113,$G113)</f>
        <v>8</v>
      </c>
      <c r="I113" s="9">
        <v>0.03740740740740741</v>
      </c>
    </row>
    <row r="114" spans="1:9" ht="13.5" thickBot="1">
      <c r="A114" s="10">
        <v>108</v>
      </c>
      <c r="B114" s="2">
        <v>171</v>
      </c>
      <c r="C114" s="5" t="s">
        <v>70</v>
      </c>
      <c r="D114" s="4" t="s">
        <v>5</v>
      </c>
      <c r="E114" s="4">
        <v>1975</v>
      </c>
      <c r="F114" s="30" t="s">
        <v>11</v>
      </c>
      <c r="G114" s="3" t="str">
        <f t="shared" si="3"/>
        <v>A</v>
      </c>
      <c r="H114" s="3">
        <f>COUNTIF($G$7:$G114,$G114)</f>
        <v>37</v>
      </c>
      <c r="I114" s="9">
        <v>0.03741898148148148</v>
      </c>
    </row>
    <row r="115" spans="1:9" ht="13.5" thickBot="1">
      <c r="A115" s="10">
        <v>109</v>
      </c>
      <c r="B115" s="2">
        <v>86</v>
      </c>
      <c r="C115" s="5" t="s">
        <v>161</v>
      </c>
      <c r="D115" s="4" t="s">
        <v>5</v>
      </c>
      <c r="E115" s="4">
        <v>1978</v>
      </c>
      <c r="F115" s="30" t="s">
        <v>11</v>
      </c>
      <c r="G115" s="3" t="str">
        <f t="shared" si="3"/>
        <v>A</v>
      </c>
      <c r="H115" s="3">
        <f>COUNTIF($G$7:$G115,$G115)</f>
        <v>38</v>
      </c>
      <c r="I115" s="9">
        <v>0.03743055555555556</v>
      </c>
    </row>
    <row r="116" spans="1:9" ht="13.5" thickBot="1">
      <c r="A116" s="10">
        <v>110</v>
      </c>
      <c r="B116" s="2">
        <v>167</v>
      </c>
      <c r="C116" s="5" t="s">
        <v>183</v>
      </c>
      <c r="D116" s="4" t="s">
        <v>5</v>
      </c>
      <c r="E116" s="4">
        <v>1981</v>
      </c>
      <c r="F116" s="30" t="s">
        <v>11</v>
      </c>
      <c r="G116" s="3" t="str">
        <f t="shared" si="3"/>
        <v>A</v>
      </c>
      <c r="H116" s="3">
        <f>COUNTIF($G$7:$G116,$G116)</f>
        <v>39</v>
      </c>
      <c r="I116" s="9">
        <v>0.0378587962962963</v>
      </c>
    </row>
    <row r="117" spans="1:9" ht="13.5" thickBot="1">
      <c r="A117" s="10">
        <v>111</v>
      </c>
      <c r="B117" s="2">
        <v>165</v>
      </c>
      <c r="C117" s="5" t="s">
        <v>181</v>
      </c>
      <c r="D117" s="4" t="s">
        <v>5</v>
      </c>
      <c r="E117" s="4">
        <v>1981</v>
      </c>
      <c r="F117" s="30" t="s">
        <v>11</v>
      </c>
      <c r="G117" s="3" t="str">
        <f t="shared" si="3"/>
        <v>A</v>
      </c>
      <c r="H117" s="3">
        <f>COUNTIF($G$7:$G117,$G117)</f>
        <v>40</v>
      </c>
      <c r="I117" s="9">
        <v>0.039074074074074074</v>
      </c>
    </row>
    <row r="118" spans="1:9" ht="13.5" thickBot="1">
      <c r="A118" s="10">
        <v>112</v>
      </c>
      <c r="B118" s="2">
        <v>100</v>
      </c>
      <c r="C118" s="5" t="s">
        <v>177</v>
      </c>
      <c r="D118" s="4" t="s">
        <v>5</v>
      </c>
      <c r="E118" s="4">
        <v>1973</v>
      </c>
      <c r="F118" s="30" t="s">
        <v>11</v>
      </c>
      <c r="G118" s="3" t="str">
        <f t="shared" si="3"/>
        <v>A</v>
      </c>
      <c r="H118" s="3">
        <f>COUNTIF($G$7:$G118,$G118)</f>
        <v>41</v>
      </c>
      <c r="I118" s="9">
        <v>0.03940972222222222</v>
      </c>
    </row>
    <row r="119" spans="1:9" ht="13.5" thickBot="1">
      <c r="A119" s="10">
        <v>113</v>
      </c>
      <c r="B119" s="2">
        <v>35</v>
      </c>
      <c r="C119" s="5" t="s">
        <v>116</v>
      </c>
      <c r="D119" s="4" t="s">
        <v>25</v>
      </c>
      <c r="E119" s="4">
        <v>1977</v>
      </c>
      <c r="F119" s="30" t="s">
        <v>11</v>
      </c>
      <c r="G119" s="3" t="str">
        <f t="shared" si="3"/>
        <v>F</v>
      </c>
      <c r="H119" s="3">
        <f>COUNTIF($G$7:$G119,$G119)</f>
        <v>9</v>
      </c>
      <c r="I119" s="9">
        <v>0.03957175925925926</v>
      </c>
    </row>
    <row r="120" spans="1:9" ht="13.5" thickBot="1">
      <c r="A120" s="10">
        <v>114</v>
      </c>
      <c r="B120" s="2">
        <v>70</v>
      </c>
      <c r="C120" s="5" t="s">
        <v>146</v>
      </c>
      <c r="D120" s="4" t="s">
        <v>5</v>
      </c>
      <c r="E120" s="4">
        <v>1947</v>
      </c>
      <c r="F120" s="30" t="s">
        <v>147</v>
      </c>
      <c r="G120" s="3" t="str">
        <f t="shared" si="3"/>
        <v>D</v>
      </c>
      <c r="H120" s="3">
        <f>COUNTIF($G$7:$G120,$G120)</f>
        <v>10</v>
      </c>
      <c r="I120" s="9">
        <v>0.03957175925925926</v>
      </c>
    </row>
    <row r="121" spans="1:9" ht="13.5" thickBot="1">
      <c r="A121" s="10">
        <v>115</v>
      </c>
      <c r="B121" s="2">
        <v>184</v>
      </c>
      <c r="C121" s="5" t="s">
        <v>192</v>
      </c>
      <c r="D121" s="4" t="s">
        <v>5</v>
      </c>
      <c r="E121" s="4">
        <v>1960</v>
      </c>
      <c r="F121" s="30" t="s">
        <v>193</v>
      </c>
      <c r="G121" s="3" t="str">
        <f t="shared" si="3"/>
        <v>C</v>
      </c>
      <c r="H121" s="3">
        <f>COUNTIF($G$7:$G121,$G121)</f>
        <v>26</v>
      </c>
      <c r="I121" s="9">
        <v>0.03986111111111111</v>
      </c>
    </row>
    <row r="122" spans="1:9" ht="13.5" thickBot="1">
      <c r="A122" s="10">
        <v>116</v>
      </c>
      <c r="B122" s="2">
        <v>56</v>
      </c>
      <c r="C122" s="5" t="s">
        <v>89</v>
      </c>
      <c r="D122" s="4" t="s">
        <v>5</v>
      </c>
      <c r="E122" s="4">
        <v>1954</v>
      </c>
      <c r="F122" s="30" t="s">
        <v>41</v>
      </c>
      <c r="G122" s="3" t="str">
        <f t="shared" si="3"/>
        <v>C</v>
      </c>
      <c r="H122" s="3">
        <f>COUNTIF($G$7:$G122,$G122)</f>
        <v>27</v>
      </c>
      <c r="I122" s="9">
        <v>0.04108796296296296</v>
      </c>
    </row>
    <row r="123" spans="1:9" ht="13.5" thickBot="1">
      <c r="A123" s="10">
        <v>117</v>
      </c>
      <c r="B123" s="2">
        <v>12</v>
      </c>
      <c r="C123" s="5" t="s">
        <v>45</v>
      </c>
      <c r="D123" s="4" t="s">
        <v>5</v>
      </c>
      <c r="E123" s="4">
        <v>1942</v>
      </c>
      <c r="F123" s="30" t="s">
        <v>39</v>
      </c>
      <c r="G123" s="3" t="str">
        <f t="shared" si="3"/>
        <v>D</v>
      </c>
      <c r="H123" s="3">
        <f>COUNTIF($G$7:$G123,$G123)</f>
        <v>11</v>
      </c>
      <c r="I123" s="9">
        <v>0.04200231481481481</v>
      </c>
    </row>
    <row r="124" spans="1:9" ht="13.5" thickBot="1">
      <c r="A124" s="10">
        <v>118</v>
      </c>
      <c r="B124" s="2">
        <v>183</v>
      </c>
      <c r="C124" s="5" t="s">
        <v>190</v>
      </c>
      <c r="D124" s="4" t="s">
        <v>25</v>
      </c>
      <c r="E124" s="4">
        <v>1974</v>
      </c>
      <c r="F124" s="30" t="s">
        <v>191</v>
      </c>
      <c r="G124" s="3" t="str">
        <f t="shared" si="3"/>
        <v>F</v>
      </c>
      <c r="H124" s="3">
        <f>COUNTIF($G$7:$G124,$G124)</f>
        <v>10</v>
      </c>
      <c r="I124" s="9">
        <v>0.04224537037037037</v>
      </c>
    </row>
    <row r="125" spans="1:9" ht="13.5" thickBot="1">
      <c r="A125" s="10">
        <v>119</v>
      </c>
      <c r="B125" s="2">
        <v>182</v>
      </c>
      <c r="C125" s="5" t="s">
        <v>189</v>
      </c>
      <c r="D125" s="4" t="s">
        <v>25</v>
      </c>
      <c r="E125" s="4">
        <v>1963</v>
      </c>
      <c r="F125" s="30" t="s">
        <v>64</v>
      </c>
      <c r="G125" s="3" t="str">
        <f t="shared" si="3"/>
        <v>F</v>
      </c>
      <c r="H125" s="3">
        <f>COUNTIF($G$7:$G125,$G125)</f>
        <v>11</v>
      </c>
      <c r="I125" s="9">
        <v>0.04231481481481481</v>
      </c>
    </row>
    <row r="126" spans="1:9" ht="13.5" thickBot="1">
      <c r="A126" s="10">
        <v>120</v>
      </c>
      <c r="B126" s="2">
        <v>98</v>
      </c>
      <c r="C126" s="5" t="s">
        <v>175</v>
      </c>
      <c r="D126" s="4" t="s">
        <v>5</v>
      </c>
      <c r="E126" s="4">
        <v>1949</v>
      </c>
      <c r="F126" s="30" t="s">
        <v>11</v>
      </c>
      <c r="G126" s="3" t="str">
        <f t="shared" si="3"/>
        <v>D</v>
      </c>
      <c r="H126" s="3">
        <f>COUNTIF($G$7:$G126,$G126)</f>
        <v>12</v>
      </c>
      <c r="I126" s="9">
        <v>0.04238425925925926</v>
      </c>
    </row>
    <row r="127" spans="1:9" ht="13.5" thickBot="1">
      <c r="A127" s="10">
        <v>121</v>
      </c>
      <c r="B127" s="2">
        <v>31</v>
      </c>
      <c r="C127" s="5" t="s">
        <v>113</v>
      </c>
      <c r="D127" s="4" t="s">
        <v>25</v>
      </c>
      <c r="E127" s="4">
        <v>1971</v>
      </c>
      <c r="F127" s="30" t="s">
        <v>14</v>
      </c>
      <c r="G127" s="3" t="str">
        <f t="shared" si="3"/>
        <v>F</v>
      </c>
      <c r="H127" s="3">
        <f>COUNTIF($G$7:$G127,$G127)</f>
        <v>12</v>
      </c>
      <c r="I127" s="9">
        <v>0.04287037037037037</v>
      </c>
    </row>
    <row r="128" spans="1:9" ht="12.75">
      <c r="A128" s="10">
        <v>122</v>
      </c>
      <c r="B128" s="2">
        <v>95</v>
      </c>
      <c r="C128" s="5" t="s">
        <v>171</v>
      </c>
      <c r="D128" s="4" t="s">
        <v>25</v>
      </c>
      <c r="E128" s="4">
        <v>1968</v>
      </c>
      <c r="F128" s="30" t="s">
        <v>172</v>
      </c>
      <c r="G128" s="3" t="str">
        <f t="shared" si="3"/>
        <v>F</v>
      </c>
      <c r="H128" s="3">
        <f>COUNTIF($G$7:$G128,$G128)</f>
        <v>13</v>
      </c>
      <c r="I128" s="9">
        <v>0.04305555555555556</v>
      </c>
    </row>
    <row r="129" spans="1:9" ht="12.75">
      <c r="A129" s="20"/>
      <c r="B129" s="21"/>
      <c r="C129" s="22"/>
      <c r="D129" s="23"/>
      <c r="E129" s="23"/>
      <c r="F129" s="32"/>
      <c r="G129" s="21"/>
      <c r="H129" s="21"/>
      <c r="I129" s="25"/>
    </row>
    <row r="130" spans="1:9" ht="12.75">
      <c r="A130" s="20"/>
      <c r="B130" s="21"/>
      <c r="C130" s="22"/>
      <c r="D130" s="23"/>
      <c r="E130" s="23"/>
      <c r="F130" s="32"/>
      <c r="G130" s="21"/>
      <c r="H130" s="21"/>
      <c r="I130" s="25"/>
    </row>
    <row r="132" spans="1:6" ht="12.75">
      <c r="A132" s="66" t="s">
        <v>230</v>
      </c>
      <c r="B132" s="66"/>
      <c r="C132" s="66"/>
      <c r="D132" s="66"/>
      <c r="F132" s="18"/>
    </row>
    <row r="133" spans="1:6" ht="12.75">
      <c r="A133" s="76" t="s">
        <v>231</v>
      </c>
      <c r="B133" s="76"/>
      <c r="C133" s="76"/>
      <c r="F133" s="18"/>
    </row>
  </sheetData>
  <sheetProtection/>
  <mergeCells count="4">
    <mergeCell ref="A2:I2"/>
    <mergeCell ref="A4:H4"/>
    <mergeCell ref="A5:I5"/>
    <mergeCell ref="A133:C13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6.421875" style="17" customWidth="1"/>
    <col min="2" max="2" width="5.57421875" style="1" customWidth="1"/>
    <col min="3" max="3" width="20.421875" style="18" customWidth="1"/>
    <col min="4" max="4" width="3.8515625" style="1" customWidth="1"/>
    <col min="5" max="5" width="9.57421875" style="1" customWidth="1"/>
    <col min="6" max="6" width="14.28125" style="18" customWidth="1"/>
    <col min="7" max="7" width="5.8515625" style="1" customWidth="1"/>
    <col min="8" max="8" width="7.8515625" style="1" customWidth="1"/>
    <col min="9" max="9" width="12.7109375" style="1" customWidth="1"/>
    <col min="10" max="16384" width="8.8515625" style="18" customWidth="1"/>
  </cols>
  <sheetData>
    <row r="1" spans="4:5" ht="3" customHeight="1">
      <c r="D1" s="1" t="s">
        <v>7</v>
      </c>
      <c r="E1" s="1">
        <v>2012</v>
      </c>
    </row>
    <row r="2" ht="16.5" customHeight="1"/>
    <row r="3" spans="1:9" ht="18">
      <c r="A3" s="72" t="s">
        <v>92</v>
      </c>
      <c r="B3" s="73"/>
      <c r="C3" s="73"/>
      <c r="D3" s="73"/>
      <c r="E3" s="73"/>
      <c r="F3" s="73"/>
      <c r="G3" s="73"/>
      <c r="H3" s="73"/>
      <c r="I3" s="73"/>
    </row>
    <row r="4" spans="1:9" ht="8.25" customHeight="1">
      <c r="A4" s="6"/>
      <c r="B4" s="7"/>
      <c r="C4" s="7"/>
      <c r="D4" s="79" t="s">
        <v>236</v>
      </c>
      <c r="E4" s="79"/>
      <c r="F4" s="79"/>
      <c r="G4" s="79" t="s">
        <v>236</v>
      </c>
      <c r="H4" s="7"/>
      <c r="I4" s="7"/>
    </row>
    <row r="5" spans="1:9" ht="15" customHeight="1">
      <c r="A5" s="74" t="s">
        <v>93</v>
      </c>
      <c r="B5" s="74"/>
      <c r="C5" s="74"/>
      <c r="D5" s="74"/>
      <c r="E5" s="74"/>
      <c r="F5" s="74"/>
      <c r="G5" s="74"/>
      <c r="H5" s="74"/>
      <c r="I5" s="7"/>
    </row>
    <row r="6" spans="1:9" ht="23.25" customHeight="1">
      <c r="A6" s="16"/>
      <c r="B6" s="16"/>
      <c r="C6" s="16"/>
      <c r="D6" s="16"/>
      <c r="E6" s="16"/>
      <c r="F6" s="16"/>
      <c r="G6" s="16"/>
      <c r="H6" s="16"/>
      <c r="I6" s="7"/>
    </row>
    <row r="7" spans="1:9" s="22" customFormat="1" ht="21" customHeight="1">
      <c r="A7" s="77" t="s">
        <v>219</v>
      </c>
      <c r="B7" s="77"/>
      <c r="C7" s="77"/>
      <c r="D7" s="77"/>
      <c r="E7" s="77"/>
      <c r="F7" s="77"/>
      <c r="G7" s="77"/>
      <c r="H7" s="77"/>
      <c r="I7" s="77"/>
    </row>
    <row r="8" spans="1:9" ht="21" customHeight="1" thickBot="1">
      <c r="A8" s="71" t="s">
        <v>226</v>
      </c>
      <c r="B8" s="27"/>
      <c r="C8" s="27"/>
      <c r="D8" s="27"/>
      <c r="E8" s="27"/>
      <c r="F8" s="27"/>
      <c r="G8" s="27"/>
      <c r="H8" s="27"/>
      <c r="I8" s="27"/>
    </row>
    <row r="9" spans="1:9" ht="27" customHeight="1" thickBot="1">
      <c r="A9" s="60" t="s">
        <v>233</v>
      </c>
      <c r="B9" s="26" t="s">
        <v>234</v>
      </c>
      <c r="C9" s="61" t="s">
        <v>1</v>
      </c>
      <c r="D9" s="62" t="s">
        <v>6</v>
      </c>
      <c r="E9" s="26" t="s">
        <v>2</v>
      </c>
      <c r="F9" s="61" t="s">
        <v>3</v>
      </c>
      <c r="G9" s="63" t="s">
        <v>9</v>
      </c>
      <c r="H9" s="64" t="s">
        <v>10</v>
      </c>
      <c r="I9" s="65" t="s">
        <v>4</v>
      </c>
    </row>
    <row r="10" spans="1:9" s="19" customFormat="1" ht="13.5" thickBot="1">
      <c r="A10" s="33">
        <v>1</v>
      </c>
      <c r="B10" s="34">
        <v>17</v>
      </c>
      <c r="C10" s="35" t="s">
        <v>55</v>
      </c>
      <c r="D10" s="36" t="s">
        <v>5</v>
      </c>
      <c r="E10" s="36">
        <v>1997</v>
      </c>
      <c r="F10" s="57" t="s">
        <v>15</v>
      </c>
      <c r="G10" s="58" t="str">
        <f aca="true" t="shared" si="0" ref="G10:G26">IF($D10="m",IF($E$1-$E10&gt;19,IF($E$1-$E10&lt;40,"A",IF($E$1-$E10&gt;49,IF($E$1-$E10&gt;59,"D","C"),"B")),"JM"),IF($E$1-$E10&gt;19,IF($E$1-$E10&lt;35,"E","F"),"JŽ"))</f>
        <v>JM</v>
      </c>
      <c r="H10" s="58">
        <f>COUNTIF($G$10:$G10,$G10)</f>
        <v>1</v>
      </c>
      <c r="I10" s="39">
        <v>0.006006944444444444</v>
      </c>
    </row>
    <row r="11" spans="1:9" ht="13.5" thickBot="1">
      <c r="A11" s="40">
        <v>2</v>
      </c>
      <c r="B11" s="41">
        <v>52</v>
      </c>
      <c r="C11" s="42" t="s">
        <v>129</v>
      </c>
      <c r="D11" s="43" t="s">
        <v>5</v>
      </c>
      <c r="E11" s="43">
        <v>1997</v>
      </c>
      <c r="F11" s="56" t="s">
        <v>130</v>
      </c>
      <c r="G11" s="45" t="str">
        <f t="shared" si="0"/>
        <v>JM</v>
      </c>
      <c r="H11" s="45">
        <f>COUNTIF($G$10:$G11,$G11)</f>
        <v>2</v>
      </c>
      <c r="I11" s="46">
        <v>0.006296296296296296</v>
      </c>
    </row>
    <row r="12" spans="1:9" ht="13.5" thickBot="1">
      <c r="A12" s="47">
        <v>3</v>
      </c>
      <c r="B12" s="48">
        <v>9</v>
      </c>
      <c r="C12" s="49" t="s">
        <v>212</v>
      </c>
      <c r="D12" s="50" t="s">
        <v>5</v>
      </c>
      <c r="E12" s="50">
        <v>1996</v>
      </c>
      <c r="F12" s="54" t="s">
        <v>12</v>
      </c>
      <c r="G12" s="55" t="str">
        <f t="shared" si="0"/>
        <v>JM</v>
      </c>
      <c r="H12" s="55">
        <f>COUNTIF($G$10:$G12,$G12)</f>
        <v>3</v>
      </c>
      <c r="I12" s="53">
        <v>0.006527777777777778</v>
      </c>
    </row>
    <row r="13" spans="1:9" ht="13.5" thickBot="1">
      <c r="A13" s="10">
        <v>4</v>
      </c>
      <c r="B13" s="2">
        <v>15</v>
      </c>
      <c r="C13" s="5" t="s">
        <v>217</v>
      </c>
      <c r="D13" s="4" t="s">
        <v>5</v>
      </c>
      <c r="E13" s="4">
        <v>1997</v>
      </c>
      <c r="F13" s="8" t="s">
        <v>202</v>
      </c>
      <c r="G13" s="14" t="str">
        <f t="shared" si="0"/>
        <v>JM</v>
      </c>
      <c r="H13" s="14">
        <f>COUNTIF($G$10:$G13,$G13)</f>
        <v>4</v>
      </c>
      <c r="I13" s="9">
        <v>0.006597222222222222</v>
      </c>
    </row>
    <row r="14" spans="1:9" ht="13.5" thickBot="1">
      <c r="A14" s="10">
        <v>5</v>
      </c>
      <c r="B14" s="2">
        <v>5</v>
      </c>
      <c r="C14" s="5" t="s">
        <v>207</v>
      </c>
      <c r="D14" s="4" t="s">
        <v>5</v>
      </c>
      <c r="E14" s="4">
        <v>2000</v>
      </c>
      <c r="F14" s="8" t="s">
        <v>24</v>
      </c>
      <c r="G14" s="14" t="str">
        <f t="shared" si="0"/>
        <v>JM</v>
      </c>
      <c r="H14" s="14">
        <f>COUNTIF($G$10:$G14,$G14)</f>
        <v>5</v>
      </c>
      <c r="I14" s="9">
        <v>0.0069097222222222225</v>
      </c>
    </row>
    <row r="15" spans="1:9" ht="13.5" thickBot="1">
      <c r="A15" s="10">
        <v>6</v>
      </c>
      <c r="B15" s="2">
        <v>6</v>
      </c>
      <c r="C15" s="5" t="s">
        <v>208</v>
      </c>
      <c r="D15" s="4" t="s">
        <v>5</v>
      </c>
      <c r="E15" s="4">
        <v>2000</v>
      </c>
      <c r="F15" s="8" t="s">
        <v>24</v>
      </c>
      <c r="G15" s="14" t="str">
        <f t="shared" si="0"/>
        <v>JM</v>
      </c>
      <c r="H15" s="14">
        <f>COUNTIF($G$10:$G15,$G15)</f>
        <v>6</v>
      </c>
      <c r="I15" s="9">
        <v>0.0069097222222222225</v>
      </c>
    </row>
    <row r="16" spans="1:9" ht="13.5" thickBot="1">
      <c r="A16" s="10">
        <v>7</v>
      </c>
      <c r="B16" s="2">
        <v>4</v>
      </c>
      <c r="C16" s="5" t="s">
        <v>211</v>
      </c>
      <c r="D16" s="4" t="s">
        <v>5</v>
      </c>
      <c r="E16" s="4">
        <v>1999</v>
      </c>
      <c r="F16" s="8" t="s">
        <v>15</v>
      </c>
      <c r="G16" s="14" t="str">
        <f t="shared" si="0"/>
        <v>JM</v>
      </c>
      <c r="H16" s="14">
        <f>COUNTIF($G$10:$G16,$G16)</f>
        <v>7</v>
      </c>
      <c r="I16" s="9">
        <v>0.006990740740740741</v>
      </c>
    </row>
    <row r="17" spans="1:9" ht="13.5" thickBot="1">
      <c r="A17" s="10">
        <v>8</v>
      </c>
      <c r="B17" s="2">
        <v>14</v>
      </c>
      <c r="C17" s="5" t="s">
        <v>216</v>
      </c>
      <c r="D17" s="4" t="s">
        <v>5</v>
      </c>
      <c r="E17" s="4">
        <v>1997</v>
      </c>
      <c r="F17" s="8" t="s">
        <v>202</v>
      </c>
      <c r="G17" s="14" t="str">
        <f t="shared" si="0"/>
        <v>JM</v>
      </c>
      <c r="H17" s="14">
        <f>COUNTIF($G$10:$G17,$G17)</f>
        <v>8</v>
      </c>
      <c r="I17" s="9">
        <v>0.007002314814814815</v>
      </c>
    </row>
    <row r="18" spans="1:9" ht="13.5" thickBot="1">
      <c r="A18" s="10">
        <v>9</v>
      </c>
      <c r="B18" s="2">
        <v>16</v>
      </c>
      <c r="C18" s="5" t="s">
        <v>218</v>
      </c>
      <c r="D18" s="4" t="s">
        <v>5</v>
      </c>
      <c r="E18" s="4">
        <v>1994</v>
      </c>
      <c r="F18" s="8" t="s">
        <v>12</v>
      </c>
      <c r="G18" s="14" t="str">
        <f t="shared" si="0"/>
        <v>JM</v>
      </c>
      <c r="H18" s="14">
        <f>COUNTIF($G$10:$G18,$G18)</f>
        <v>9</v>
      </c>
      <c r="I18" s="9">
        <v>0.007523148148148148</v>
      </c>
    </row>
    <row r="19" spans="1:9" ht="13.5" thickBot="1">
      <c r="A19" s="10">
        <v>10</v>
      </c>
      <c r="B19" s="2">
        <v>2</v>
      </c>
      <c r="C19" s="5" t="s">
        <v>209</v>
      </c>
      <c r="D19" s="4" t="s">
        <v>5</v>
      </c>
      <c r="E19" s="4">
        <v>1998</v>
      </c>
      <c r="F19" s="8" t="s">
        <v>202</v>
      </c>
      <c r="G19" s="14" t="str">
        <f t="shared" si="0"/>
        <v>JM</v>
      </c>
      <c r="H19" s="14">
        <f>COUNTIF($G$10:$G19,$G19)</f>
        <v>10</v>
      </c>
      <c r="I19" s="9">
        <v>0.007766203703703703</v>
      </c>
    </row>
    <row r="20" spans="1:9" ht="13.5" thickBot="1">
      <c r="A20" s="10">
        <v>11</v>
      </c>
      <c r="B20" s="2">
        <v>53</v>
      </c>
      <c r="C20" s="5" t="s">
        <v>143</v>
      </c>
      <c r="D20" s="4" t="s">
        <v>5</v>
      </c>
      <c r="E20" s="4">
        <v>2000</v>
      </c>
      <c r="F20" s="8" t="s">
        <v>11</v>
      </c>
      <c r="G20" s="3" t="str">
        <f t="shared" si="0"/>
        <v>JM</v>
      </c>
      <c r="H20" s="3">
        <f>COUNTIF($G$10:$G20,$G20)</f>
        <v>11</v>
      </c>
      <c r="I20" s="9">
        <v>0.007789351851851852</v>
      </c>
    </row>
    <row r="21" spans="1:9" ht="13.5" thickBot="1">
      <c r="A21" s="10">
        <v>12</v>
      </c>
      <c r="B21" s="2">
        <v>10</v>
      </c>
      <c r="C21" s="5" t="s">
        <v>213</v>
      </c>
      <c r="D21" s="4" t="s">
        <v>5</v>
      </c>
      <c r="E21" s="4">
        <v>2001</v>
      </c>
      <c r="F21" s="8" t="s">
        <v>11</v>
      </c>
      <c r="G21" s="14" t="str">
        <f t="shared" si="0"/>
        <v>JM</v>
      </c>
      <c r="H21" s="14">
        <f>COUNTIF($G$10:$G21,$G21)</f>
        <v>12</v>
      </c>
      <c r="I21" s="9">
        <v>0.008263888888888888</v>
      </c>
    </row>
    <row r="22" spans="1:9" ht="13.5" thickBot="1">
      <c r="A22" s="10">
        <v>13</v>
      </c>
      <c r="B22" s="2">
        <v>13</v>
      </c>
      <c r="C22" s="5" t="s">
        <v>215</v>
      </c>
      <c r="D22" s="4" t="s">
        <v>5</v>
      </c>
      <c r="E22" s="4">
        <v>2001</v>
      </c>
      <c r="F22" s="8" t="s">
        <v>202</v>
      </c>
      <c r="G22" s="14" t="str">
        <f t="shared" si="0"/>
        <v>JM</v>
      </c>
      <c r="H22" s="14">
        <f>COUNTIF($G$10:$G22,$G22)</f>
        <v>13</v>
      </c>
      <c r="I22" s="9">
        <v>0.008969907407407407</v>
      </c>
    </row>
    <row r="23" spans="1:9" ht="13.5" thickBot="1">
      <c r="A23" s="10">
        <v>14</v>
      </c>
      <c r="B23" s="2">
        <v>12</v>
      </c>
      <c r="C23" s="5" t="s">
        <v>214</v>
      </c>
      <c r="D23" s="4" t="s">
        <v>5</v>
      </c>
      <c r="E23" s="4">
        <v>2002</v>
      </c>
      <c r="F23" s="8" t="s">
        <v>202</v>
      </c>
      <c r="G23" s="14" t="str">
        <f t="shared" si="0"/>
        <v>JM</v>
      </c>
      <c r="H23" s="14">
        <f>COUNTIF($G$10:$G23,$G23)</f>
        <v>14</v>
      </c>
      <c r="I23" s="9">
        <v>0.008981481481481481</v>
      </c>
    </row>
    <row r="24" spans="1:9" ht="13.5" thickBot="1">
      <c r="A24" s="10">
        <v>15</v>
      </c>
      <c r="B24" s="2">
        <v>3</v>
      </c>
      <c r="C24" s="5" t="s">
        <v>210</v>
      </c>
      <c r="D24" s="4" t="s">
        <v>5</v>
      </c>
      <c r="E24" s="4">
        <v>2001</v>
      </c>
      <c r="F24" s="8" t="s">
        <v>24</v>
      </c>
      <c r="G24" s="14" t="str">
        <f t="shared" si="0"/>
        <v>JM</v>
      </c>
      <c r="H24" s="14">
        <f>COUNTIF($G$10:$G24,$G24)</f>
        <v>15</v>
      </c>
      <c r="I24" s="9">
        <v>0.01074074074074074</v>
      </c>
    </row>
    <row r="25" spans="1:9" ht="13.5" thickBot="1">
      <c r="A25" s="10">
        <v>16</v>
      </c>
      <c r="B25" s="10">
        <v>51</v>
      </c>
      <c r="C25" s="11" t="s">
        <v>94</v>
      </c>
      <c r="D25" s="12" t="s">
        <v>5</v>
      </c>
      <c r="E25" s="12">
        <v>1936</v>
      </c>
      <c r="F25" s="13" t="s">
        <v>18</v>
      </c>
      <c r="G25" s="14" t="str">
        <f t="shared" si="0"/>
        <v>D</v>
      </c>
      <c r="H25" s="14">
        <f>COUNTIF($G$10:$G25,$G25)</f>
        <v>1</v>
      </c>
      <c r="I25" s="15">
        <v>0.01199074074074074</v>
      </c>
    </row>
    <row r="26" spans="1:9" ht="12.75">
      <c r="A26" s="10">
        <v>17</v>
      </c>
      <c r="B26" s="2">
        <v>35</v>
      </c>
      <c r="C26" s="5" t="s">
        <v>204</v>
      </c>
      <c r="D26" s="4" t="s">
        <v>5</v>
      </c>
      <c r="E26" s="4">
        <v>2000</v>
      </c>
      <c r="F26" s="8" t="s">
        <v>202</v>
      </c>
      <c r="G26" s="14" t="str">
        <f t="shared" si="0"/>
        <v>JM</v>
      </c>
      <c r="H26" s="14">
        <f>COUNTIF($G$10:$G26,$G26)</f>
        <v>16</v>
      </c>
      <c r="I26" s="9" t="s">
        <v>220</v>
      </c>
    </row>
    <row r="27" spans="1:9" ht="12.75">
      <c r="A27" s="20"/>
      <c r="B27" s="21"/>
      <c r="C27" s="22"/>
      <c r="D27" s="23"/>
      <c r="E27" s="23"/>
      <c r="F27" s="24"/>
      <c r="G27" s="20"/>
      <c r="H27" s="20"/>
      <c r="I27" s="25"/>
    </row>
    <row r="28" spans="1:9" ht="21.75" customHeight="1" thickBot="1">
      <c r="A28" s="59" t="s">
        <v>227</v>
      </c>
      <c r="B28" s="21"/>
      <c r="C28" s="22"/>
      <c r="D28" s="23"/>
      <c r="E28" s="23"/>
      <c r="F28" s="24"/>
      <c r="G28" s="20"/>
      <c r="H28" s="20"/>
      <c r="I28" s="25"/>
    </row>
    <row r="29" spans="1:9" ht="27" customHeight="1" thickBot="1">
      <c r="A29" s="60" t="s">
        <v>233</v>
      </c>
      <c r="B29" s="26" t="s">
        <v>234</v>
      </c>
      <c r="C29" s="61" t="s">
        <v>1</v>
      </c>
      <c r="D29" s="62" t="s">
        <v>6</v>
      </c>
      <c r="E29" s="26" t="s">
        <v>2</v>
      </c>
      <c r="F29" s="61" t="s">
        <v>3</v>
      </c>
      <c r="G29" s="63" t="s">
        <v>9</v>
      </c>
      <c r="H29" s="64" t="s">
        <v>10</v>
      </c>
      <c r="I29" s="65" t="s">
        <v>4</v>
      </c>
    </row>
    <row r="30" spans="1:9" ht="13.5" thickBot="1">
      <c r="A30" s="33">
        <v>1</v>
      </c>
      <c r="B30" s="34">
        <v>7</v>
      </c>
      <c r="C30" s="35" t="s">
        <v>198</v>
      </c>
      <c r="D30" s="36" t="s">
        <v>25</v>
      </c>
      <c r="E30" s="36">
        <v>1998</v>
      </c>
      <c r="F30" s="57" t="s">
        <v>24</v>
      </c>
      <c r="G30" s="58" t="str">
        <f aca="true" t="shared" si="1" ref="G30:G38">IF($D30="m",IF($E$1-$E30&gt;19,IF($E$1-$E30&lt;40,"A",IF($E$1-$E30&gt;49,IF($E$1-$E30&gt;59,"D","C"),"B")),"JM"),IF($E$1-$E30&gt;19,IF($E$1-$E30&lt;35,"E","F"),"JŽ"))</f>
        <v>JŽ</v>
      </c>
      <c r="H30" s="58">
        <f>COUNTIF($G$10:$G30,$G30)</f>
        <v>1</v>
      </c>
      <c r="I30" s="39">
        <v>0.007928240740740741</v>
      </c>
    </row>
    <row r="31" spans="1:9" ht="13.5" thickBot="1">
      <c r="A31" s="40">
        <v>2</v>
      </c>
      <c r="B31" s="41">
        <v>1</v>
      </c>
      <c r="C31" s="42" t="s">
        <v>197</v>
      </c>
      <c r="D31" s="43" t="s">
        <v>25</v>
      </c>
      <c r="E31" s="43">
        <v>2001</v>
      </c>
      <c r="F31" s="56" t="s">
        <v>24</v>
      </c>
      <c r="G31" s="45" t="str">
        <f t="shared" si="1"/>
        <v>JŽ</v>
      </c>
      <c r="H31" s="45">
        <f>COUNTIF($G$10:$G31,$G31)</f>
        <v>2</v>
      </c>
      <c r="I31" s="46">
        <v>0.007997685185185186</v>
      </c>
    </row>
    <row r="32" spans="1:9" ht="13.5" thickBot="1">
      <c r="A32" s="47">
        <v>3</v>
      </c>
      <c r="B32" s="48">
        <v>8</v>
      </c>
      <c r="C32" s="49" t="s">
        <v>203</v>
      </c>
      <c r="D32" s="50" t="s">
        <v>25</v>
      </c>
      <c r="E32" s="50">
        <v>1998</v>
      </c>
      <c r="F32" s="54" t="s">
        <v>24</v>
      </c>
      <c r="G32" s="52" t="str">
        <f t="shared" si="1"/>
        <v>JŽ</v>
      </c>
      <c r="H32" s="52">
        <f>COUNTIF($G$10:$G32,$G32)</f>
        <v>3</v>
      </c>
      <c r="I32" s="53">
        <v>0.008217592592592594</v>
      </c>
    </row>
    <row r="33" spans="1:9" ht="13.5" thickBot="1">
      <c r="A33" s="10">
        <v>4</v>
      </c>
      <c r="B33" s="2">
        <v>31</v>
      </c>
      <c r="C33" s="5" t="s">
        <v>199</v>
      </c>
      <c r="D33" s="4" t="s">
        <v>25</v>
      </c>
      <c r="E33" s="4">
        <v>1998</v>
      </c>
      <c r="F33" s="8" t="s">
        <v>11</v>
      </c>
      <c r="G33" s="14" t="str">
        <f t="shared" si="1"/>
        <v>JŽ</v>
      </c>
      <c r="H33" s="14">
        <f>COUNTIF($G$10:$G33,$G33)</f>
        <v>4</v>
      </c>
      <c r="I33" s="9">
        <v>0.009074074074074073</v>
      </c>
    </row>
    <row r="34" spans="1:9" ht="13.5" thickBot="1">
      <c r="A34" s="10">
        <v>5</v>
      </c>
      <c r="B34" s="2">
        <v>32</v>
      </c>
      <c r="C34" s="5" t="s">
        <v>200</v>
      </c>
      <c r="D34" s="4" t="s">
        <v>25</v>
      </c>
      <c r="E34" s="4">
        <v>1999</v>
      </c>
      <c r="F34" s="8" t="s">
        <v>11</v>
      </c>
      <c r="G34" s="14" t="str">
        <f t="shared" si="1"/>
        <v>JŽ</v>
      </c>
      <c r="H34" s="14">
        <f>COUNTIF($G$10:$G34,$G34)</f>
        <v>5</v>
      </c>
      <c r="I34" s="9">
        <v>0.010243055555555556</v>
      </c>
    </row>
    <row r="35" spans="1:9" ht="13.5" thickBot="1">
      <c r="A35" s="10">
        <v>6</v>
      </c>
      <c r="B35" s="2">
        <v>33</v>
      </c>
      <c r="C35" s="5" t="s">
        <v>201</v>
      </c>
      <c r="D35" s="4" t="s">
        <v>25</v>
      </c>
      <c r="E35" s="4">
        <v>2000</v>
      </c>
      <c r="F35" s="8" t="s">
        <v>202</v>
      </c>
      <c r="G35" s="14" t="str">
        <f t="shared" si="1"/>
        <v>JŽ</v>
      </c>
      <c r="H35" s="14">
        <f>COUNTIF($G$10:$G35,$G35)</f>
        <v>6</v>
      </c>
      <c r="I35" s="9">
        <v>0.010590277777777777</v>
      </c>
    </row>
    <row r="36" spans="1:9" ht="13.5" thickBot="1">
      <c r="A36" s="10">
        <v>7</v>
      </c>
      <c r="B36" s="2">
        <v>36</v>
      </c>
      <c r="C36" s="5" t="s">
        <v>205</v>
      </c>
      <c r="D36" s="4" t="s">
        <v>25</v>
      </c>
      <c r="E36" s="4">
        <v>1998</v>
      </c>
      <c r="F36" s="8" t="s">
        <v>202</v>
      </c>
      <c r="G36" s="14" t="str">
        <f t="shared" si="1"/>
        <v>JŽ</v>
      </c>
      <c r="H36" s="14">
        <f>COUNTIF($G$10:$G36,$G36)</f>
        <v>7</v>
      </c>
      <c r="I36" s="9">
        <v>0.010590277777777777</v>
      </c>
    </row>
    <row r="37" spans="1:9" ht="13.5" thickBot="1">
      <c r="A37" s="10">
        <v>8</v>
      </c>
      <c r="B37" s="2">
        <v>37</v>
      </c>
      <c r="C37" s="5" t="s">
        <v>205</v>
      </c>
      <c r="D37" s="4" t="s">
        <v>25</v>
      </c>
      <c r="E37" s="4">
        <v>2000</v>
      </c>
      <c r="F37" s="8" t="s">
        <v>202</v>
      </c>
      <c r="G37" s="14" t="str">
        <f t="shared" si="1"/>
        <v>JŽ</v>
      </c>
      <c r="H37" s="14">
        <f>COUNTIF($G$10:$G37,$G37)</f>
        <v>8</v>
      </c>
      <c r="I37" s="9">
        <v>0.010601851851851854</v>
      </c>
    </row>
    <row r="38" spans="1:9" ht="12.75">
      <c r="A38" s="10">
        <v>9</v>
      </c>
      <c r="B38" s="2">
        <v>38</v>
      </c>
      <c r="C38" s="5" t="s">
        <v>206</v>
      </c>
      <c r="D38" s="4" t="s">
        <v>25</v>
      </c>
      <c r="E38" s="4">
        <v>2002</v>
      </c>
      <c r="F38" s="8" t="s">
        <v>202</v>
      </c>
      <c r="G38" s="14" t="str">
        <f t="shared" si="1"/>
        <v>JŽ</v>
      </c>
      <c r="H38" s="14">
        <f>COUNTIF($G$10:$G38,$G38)</f>
        <v>9</v>
      </c>
      <c r="I38" s="9" t="s">
        <v>220</v>
      </c>
    </row>
    <row r="39" spans="1:9" ht="12.75">
      <c r="A39" s="20"/>
      <c r="B39" s="21"/>
      <c r="C39" s="22"/>
      <c r="D39" s="23"/>
      <c r="E39" s="23"/>
      <c r="F39" s="24"/>
      <c r="G39" s="20"/>
      <c r="H39" s="20"/>
      <c r="I39" s="25"/>
    </row>
    <row r="40" spans="1:9" ht="12.75">
      <c r="A40" s="20"/>
      <c r="B40" s="21"/>
      <c r="C40" s="22"/>
      <c r="D40" s="23"/>
      <c r="E40" s="23"/>
      <c r="F40" s="24"/>
      <c r="G40" s="20"/>
      <c r="H40" s="20"/>
      <c r="I40" s="25"/>
    </row>
    <row r="42" spans="1:4" ht="12.75">
      <c r="A42" s="66" t="s">
        <v>230</v>
      </c>
      <c r="B42" s="66"/>
      <c r="C42" s="66"/>
      <c r="D42" s="66"/>
    </row>
    <row r="43" spans="1:3" ht="12.75">
      <c r="A43" s="76" t="s">
        <v>231</v>
      </c>
      <c r="B43" s="76"/>
      <c r="C43" s="76"/>
    </row>
  </sheetData>
  <sheetProtection/>
  <mergeCells count="4">
    <mergeCell ref="A3:I3"/>
    <mergeCell ref="A5:H5"/>
    <mergeCell ref="A7:I7"/>
    <mergeCell ref="A43:C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135">
      <selection activeCell="H148" sqref="H148"/>
    </sheetView>
  </sheetViews>
  <sheetFormatPr defaultColWidth="8.8515625" defaultRowHeight="12.75"/>
  <cols>
    <col min="1" max="1" width="4.8515625" style="17" customWidth="1"/>
    <col min="2" max="2" width="5.57421875" style="1" customWidth="1"/>
    <col min="3" max="3" width="19.8515625" style="18" customWidth="1"/>
    <col min="4" max="4" width="3.8515625" style="1" customWidth="1"/>
    <col min="5" max="5" width="9.28125" style="1" customWidth="1"/>
    <col min="6" max="6" width="24.140625" style="18" customWidth="1"/>
    <col min="7" max="7" width="5.8515625" style="1" customWidth="1"/>
    <col min="8" max="8" width="7.8515625" style="1" customWidth="1"/>
    <col min="9" max="9" width="10.28125" style="1" customWidth="1"/>
    <col min="10" max="16384" width="8.8515625" style="18" customWidth="1"/>
  </cols>
  <sheetData>
    <row r="1" spans="4:5" ht="3" customHeight="1">
      <c r="D1" s="1" t="s">
        <v>7</v>
      </c>
      <c r="E1" s="1">
        <v>2012</v>
      </c>
    </row>
    <row r="2" spans="1:9" ht="27.75" customHeight="1">
      <c r="A2" s="72" t="s">
        <v>196</v>
      </c>
      <c r="B2" s="73"/>
      <c r="C2" s="73"/>
      <c r="D2" s="73"/>
      <c r="E2" s="73"/>
      <c r="F2" s="73"/>
      <c r="G2" s="73"/>
      <c r="H2" s="73"/>
      <c r="I2" s="73"/>
    </row>
    <row r="3" spans="1:9" ht="8.25" customHeight="1">
      <c r="A3" s="6"/>
      <c r="B3" s="7"/>
      <c r="C3" s="7"/>
      <c r="D3" s="7"/>
      <c r="E3" s="7"/>
      <c r="F3" s="7"/>
      <c r="G3" s="7"/>
      <c r="H3" s="7"/>
      <c r="I3" s="7"/>
    </row>
    <row r="4" spans="1:9" ht="15" customHeight="1">
      <c r="A4" s="74" t="s">
        <v>93</v>
      </c>
      <c r="B4" s="74"/>
      <c r="C4" s="74"/>
      <c r="D4" s="74"/>
      <c r="E4" s="74"/>
      <c r="F4" s="74"/>
      <c r="G4" s="74"/>
      <c r="H4" s="74"/>
      <c r="I4" s="7"/>
    </row>
    <row r="5" spans="1:9" ht="13.5" customHeight="1" thickBot="1">
      <c r="A5" s="75"/>
      <c r="B5" s="75"/>
      <c r="C5" s="75"/>
      <c r="D5" s="75"/>
      <c r="E5" s="75"/>
      <c r="F5" s="75"/>
      <c r="G5" s="75"/>
      <c r="H5" s="75"/>
      <c r="I5" s="75"/>
    </row>
    <row r="6" spans="1:9" ht="27" customHeight="1" thickBot="1">
      <c r="A6" s="60" t="s">
        <v>0</v>
      </c>
      <c r="B6" s="26" t="s">
        <v>228</v>
      </c>
      <c r="C6" s="61" t="s">
        <v>1</v>
      </c>
      <c r="D6" s="62" t="s">
        <v>6</v>
      </c>
      <c r="E6" s="26" t="s">
        <v>229</v>
      </c>
      <c r="F6" s="61" t="s">
        <v>3</v>
      </c>
      <c r="G6" s="63" t="s">
        <v>9</v>
      </c>
      <c r="H6" s="64" t="s">
        <v>10</v>
      </c>
      <c r="I6" s="65" t="s">
        <v>4</v>
      </c>
    </row>
    <row r="7" spans="1:9" s="19" customFormat="1" ht="13.5" thickBot="1">
      <c r="A7" s="33">
        <v>1</v>
      </c>
      <c r="B7" s="34">
        <v>10</v>
      </c>
      <c r="C7" s="35" t="s">
        <v>98</v>
      </c>
      <c r="D7" s="36" t="s">
        <v>5</v>
      </c>
      <c r="E7" s="36">
        <v>1990</v>
      </c>
      <c r="F7" s="57" t="s">
        <v>99</v>
      </c>
      <c r="G7" s="38" t="str">
        <f aca="true" t="shared" si="0" ref="G7:G47">IF($D7="m",IF($E$1-$E7&gt;19,IF($E$1-$E7&lt;40,"A",IF($E$1-$E7&gt;49,IF($E$1-$E7&gt;59,"D","C"),"B")),"JM"),IF($E$1-$E7&gt;19,IF($E$1-$E7&lt;35,"E","F"),"JŽ"))</f>
        <v>A</v>
      </c>
      <c r="H7" s="38">
        <f>COUNTIF($G$7:$G7,$G7)</f>
        <v>1</v>
      </c>
      <c r="I7" s="39">
        <v>0.02259259259259259</v>
      </c>
    </row>
    <row r="8" spans="1:9" ht="13.5" thickBot="1">
      <c r="A8" s="40">
        <v>2</v>
      </c>
      <c r="B8" s="41">
        <v>25</v>
      </c>
      <c r="C8" s="42" t="s">
        <v>110</v>
      </c>
      <c r="D8" s="43" t="s">
        <v>5</v>
      </c>
      <c r="E8" s="43">
        <v>1983</v>
      </c>
      <c r="F8" s="56" t="s">
        <v>73</v>
      </c>
      <c r="G8" s="45" t="str">
        <f t="shared" si="0"/>
        <v>A</v>
      </c>
      <c r="H8" s="45">
        <f>COUNTIF($G$7:$G8,$G8)</f>
        <v>2</v>
      </c>
      <c r="I8" s="46">
        <v>0.02290509259259259</v>
      </c>
    </row>
    <row r="9" spans="1:9" ht="13.5" thickBot="1">
      <c r="A9" s="47">
        <v>3</v>
      </c>
      <c r="B9" s="48">
        <v>22</v>
      </c>
      <c r="C9" s="49" t="s">
        <v>26</v>
      </c>
      <c r="D9" s="50" t="s">
        <v>5</v>
      </c>
      <c r="E9" s="50">
        <v>1974</v>
      </c>
      <c r="F9" s="54" t="s">
        <v>107</v>
      </c>
      <c r="G9" s="52" t="str">
        <f t="shared" si="0"/>
        <v>A</v>
      </c>
      <c r="H9" s="52">
        <f>COUNTIF($G$7:$G9,$G9)</f>
        <v>3</v>
      </c>
      <c r="I9" s="53">
        <v>0.023298611111111107</v>
      </c>
    </row>
    <row r="10" spans="1:9" ht="13.5" thickBot="1">
      <c r="A10" s="10">
        <v>4</v>
      </c>
      <c r="B10" s="2">
        <v>5</v>
      </c>
      <c r="C10" s="5" t="s">
        <v>52</v>
      </c>
      <c r="D10" s="4" t="s">
        <v>5</v>
      </c>
      <c r="E10" s="4">
        <v>1992</v>
      </c>
      <c r="F10" s="8" t="s">
        <v>53</v>
      </c>
      <c r="G10" s="3" t="str">
        <f t="shared" si="0"/>
        <v>A</v>
      </c>
      <c r="H10" s="3">
        <f>COUNTIF($G$7:$G10,$G10)</f>
        <v>4</v>
      </c>
      <c r="I10" s="9">
        <v>0.023344907407407408</v>
      </c>
    </row>
    <row r="11" spans="1:9" ht="13.5" thickBot="1">
      <c r="A11" s="10">
        <v>5</v>
      </c>
      <c r="B11" s="2">
        <v>34</v>
      </c>
      <c r="C11" s="5" t="s">
        <v>115</v>
      </c>
      <c r="D11" s="4" t="s">
        <v>5</v>
      </c>
      <c r="E11" s="4">
        <v>1983</v>
      </c>
      <c r="F11" s="8" t="s">
        <v>39</v>
      </c>
      <c r="G11" s="3" t="str">
        <f t="shared" si="0"/>
        <v>A</v>
      </c>
      <c r="H11" s="3">
        <f>COUNTIF($G$7:$G11,$G11)</f>
        <v>5</v>
      </c>
      <c r="I11" s="9">
        <v>0.024189814814814817</v>
      </c>
    </row>
    <row r="12" spans="1:9" ht="13.5" hidden="1" thickBot="1">
      <c r="A12" s="10">
        <v>6</v>
      </c>
      <c r="B12" s="2">
        <v>84</v>
      </c>
      <c r="C12" s="5" t="s">
        <v>158</v>
      </c>
      <c r="D12" s="4" t="s">
        <v>5</v>
      </c>
      <c r="E12" s="4">
        <v>1983</v>
      </c>
      <c r="F12" s="8" t="s">
        <v>59</v>
      </c>
      <c r="G12" s="3" t="str">
        <f t="shared" si="0"/>
        <v>A</v>
      </c>
      <c r="H12" s="3">
        <f>COUNTIF($G$7:$G12,$G12)</f>
        <v>6</v>
      </c>
      <c r="I12" s="9">
        <v>0.024745370370370372</v>
      </c>
    </row>
    <row r="13" spans="1:9" ht="13.5" hidden="1" thickBot="1">
      <c r="A13" s="10">
        <v>7</v>
      </c>
      <c r="B13" s="2">
        <v>43</v>
      </c>
      <c r="C13" s="5" t="s">
        <v>123</v>
      </c>
      <c r="D13" s="4" t="s">
        <v>5</v>
      </c>
      <c r="E13" s="4">
        <v>1989</v>
      </c>
      <c r="F13" s="8" t="s">
        <v>124</v>
      </c>
      <c r="G13" s="3" t="str">
        <f t="shared" si="0"/>
        <v>A</v>
      </c>
      <c r="H13" s="3">
        <f>COUNTIF($G$7:$G13,$G13)</f>
        <v>7</v>
      </c>
      <c r="I13" s="9">
        <v>0.02497685185185185</v>
      </c>
    </row>
    <row r="14" spans="1:9" ht="13.5" hidden="1" thickBot="1">
      <c r="A14" s="10">
        <v>8</v>
      </c>
      <c r="B14" s="2">
        <v>80</v>
      </c>
      <c r="C14" s="5" t="s">
        <v>13</v>
      </c>
      <c r="D14" s="4" t="s">
        <v>5</v>
      </c>
      <c r="E14" s="4">
        <v>1991</v>
      </c>
      <c r="F14" s="8" t="s">
        <v>59</v>
      </c>
      <c r="G14" s="3" t="str">
        <f t="shared" si="0"/>
        <v>A</v>
      </c>
      <c r="H14" s="3">
        <f>COUNTIF($G$7:$G14,$G14)</f>
        <v>8</v>
      </c>
      <c r="I14" s="9">
        <v>0.02513888888888889</v>
      </c>
    </row>
    <row r="15" spans="1:9" ht="13.5" hidden="1" thickBot="1">
      <c r="A15" s="10">
        <v>9</v>
      </c>
      <c r="B15" s="2">
        <v>41</v>
      </c>
      <c r="C15" s="5" t="s">
        <v>121</v>
      </c>
      <c r="D15" s="4" t="s">
        <v>5</v>
      </c>
      <c r="E15" s="4">
        <v>1976</v>
      </c>
      <c r="F15" s="8" t="s">
        <v>122</v>
      </c>
      <c r="G15" s="3" t="str">
        <f t="shared" si="0"/>
        <v>A</v>
      </c>
      <c r="H15" s="3">
        <f>COUNTIF($G$7:$G15,$G15)</f>
        <v>9</v>
      </c>
      <c r="I15" s="9">
        <v>0.025300925925925925</v>
      </c>
    </row>
    <row r="16" spans="1:9" ht="13.5" hidden="1" thickBot="1">
      <c r="A16" s="10">
        <v>10</v>
      </c>
      <c r="B16" s="2">
        <v>65</v>
      </c>
      <c r="C16" s="5" t="s">
        <v>69</v>
      </c>
      <c r="D16" s="4" t="s">
        <v>5</v>
      </c>
      <c r="E16" s="4">
        <v>1977</v>
      </c>
      <c r="F16" s="8" t="s">
        <v>142</v>
      </c>
      <c r="G16" s="3" t="str">
        <f t="shared" si="0"/>
        <v>A</v>
      </c>
      <c r="H16" s="3">
        <f>COUNTIF($G$7:$G16,$G16)</f>
        <v>10</v>
      </c>
      <c r="I16" s="9">
        <v>0.026331018518518517</v>
      </c>
    </row>
    <row r="17" spans="1:9" ht="13.5" hidden="1" thickBot="1">
      <c r="A17" s="10">
        <v>11</v>
      </c>
      <c r="B17" s="2">
        <v>52</v>
      </c>
      <c r="C17" s="5" t="s">
        <v>60</v>
      </c>
      <c r="D17" s="4" t="s">
        <v>5</v>
      </c>
      <c r="E17" s="4">
        <v>1988</v>
      </c>
      <c r="F17" s="8" t="s">
        <v>30</v>
      </c>
      <c r="G17" s="3" t="str">
        <f t="shared" si="0"/>
        <v>A</v>
      </c>
      <c r="H17" s="3">
        <f>COUNTIF($G$7:$G17,$G17)</f>
        <v>11</v>
      </c>
      <c r="I17" s="9">
        <v>0.02758101851851852</v>
      </c>
    </row>
    <row r="18" spans="1:9" ht="13.5" hidden="1" thickBot="1">
      <c r="A18" s="10">
        <v>12</v>
      </c>
      <c r="B18" s="2">
        <v>40</v>
      </c>
      <c r="C18" s="5" t="s">
        <v>120</v>
      </c>
      <c r="D18" s="4" t="s">
        <v>5</v>
      </c>
      <c r="E18" s="4">
        <v>1985</v>
      </c>
      <c r="F18" s="8" t="s">
        <v>39</v>
      </c>
      <c r="G18" s="3" t="str">
        <f t="shared" si="0"/>
        <v>A</v>
      </c>
      <c r="H18" s="3">
        <f>COUNTIF($G$7:$G18,$G18)</f>
        <v>12</v>
      </c>
      <c r="I18" s="9">
        <v>0.027766203703703706</v>
      </c>
    </row>
    <row r="19" spans="1:9" ht="13.5" hidden="1" thickBot="1">
      <c r="A19" s="10">
        <v>13</v>
      </c>
      <c r="B19" s="2">
        <v>175</v>
      </c>
      <c r="C19" s="5" t="s">
        <v>186</v>
      </c>
      <c r="D19" s="4" t="s">
        <v>5</v>
      </c>
      <c r="E19" s="4">
        <v>1974</v>
      </c>
      <c r="F19" s="8" t="s">
        <v>11</v>
      </c>
      <c r="G19" s="3" t="str">
        <f t="shared" si="0"/>
        <v>A</v>
      </c>
      <c r="H19" s="3">
        <f>COUNTIF($G$7:$G19,$G19)</f>
        <v>13</v>
      </c>
      <c r="I19" s="9">
        <v>0.028113425925925927</v>
      </c>
    </row>
    <row r="20" spans="1:9" ht="13.5" hidden="1" thickBot="1">
      <c r="A20" s="10">
        <v>14</v>
      </c>
      <c r="B20" s="2">
        <v>94</v>
      </c>
      <c r="C20" s="5" t="s">
        <v>169</v>
      </c>
      <c r="D20" s="4" t="s">
        <v>5</v>
      </c>
      <c r="E20" s="4">
        <v>1976</v>
      </c>
      <c r="F20" s="8" t="s">
        <v>170</v>
      </c>
      <c r="G20" s="3" t="str">
        <f t="shared" si="0"/>
        <v>A</v>
      </c>
      <c r="H20" s="3">
        <f>COUNTIF($G$7:$G20,$G20)</f>
        <v>14</v>
      </c>
      <c r="I20" s="9">
        <v>0.028229166666666666</v>
      </c>
    </row>
    <row r="21" spans="1:9" ht="13.5" hidden="1" thickBot="1">
      <c r="A21" s="10">
        <v>15</v>
      </c>
      <c r="B21" s="2">
        <v>173</v>
      </c>
      <c r="C21" s="5" t="s">
        <v>87</v>
      </c>
      <c r="D21" s="4" t="s">
        <v>5</v>
      </c>
      <c r="E21" s="4">
        <v>1982</v>
      </c>
      <c r="F21" s="8" t="s">
        <v>11</v>
      </c>
      <c r="G21" s="3" t="str">
        <f t="shared" si="0"/>
        <v>A</v>
      </c>
      <c r="H21" s="3">
        <f>COUNTIF($G$7:$G21,$G21)</f>
        <v>15</v>
      </c>
      <c r="I21" s="9">
        <v>0.028854166666666667</v>
      </c>
    </row>
    <row r="22" spans="1:9" ht="13.5" hidden="1" thickBot="1">
      <c r="A22" s="10">
        <v>16</v>
      </c>
      <c r="B22" s="2">
        <v>163</v>
      </c>
      <c r="C22" s="5" t="s">
        <v>76</v>
      </c>
      <c r="D22" s="4" t="s">
        <v>5</v>
      </c>
      <c r="E22" s="4">
        <v>1980</v>
      </c>
      <c r="F22" s="8" t="s">
        <v>30</v>
      </c>
      <c r="G22" s="3" t="str">
        <f t="shared" si="0"/>
        <v>A</v>
      </c>
      <c r="H22" s="3">
        <f>COUNTIF($G$7:$G22,$G22)</f>
        <v>16</v>
      </c>
      <c r="I22" s="9">
        <v>0.028946759259259255</v>
      </c>
    </row>
    <row r="23" spans="1:9" ht="13.5" hidden="1" thickBot="1">
      <c r="A23" s="10">
        <v>17</v>
      </c>
      <c r="B23" s="2">
        <v>7</v>
      </c>
      <c r="C23" s="5" t="s">
        <v>96</v>
      </c>
      <c r="D23" s="4" t="s">
        <v>5</v>
      </c>
      <c r="E23" s="4">
        <v>1990</v>
      </c>
      <c r="F23" s="8" t="s">
        <v>24</v>
      </c>
      <c r="G23" s="3" t="str">
        <f t="shared" si="0"/>
        <v>A</v>
      </c>
      <c r="H23" s="3">
        <f>COUNTIF($G$7:$G23,$G23)</f>
        <v>17</v>
      </c>
      <c r="I23" s="9">
        <v>0.0290625</v>
      </c>
    </row>
    <row r="24" spans="1:9" ht="13.5" hidden="1" thickBot="1">
      <c r="A24" s="10">
        <v>18</v>
      </c>
      <c r="B24" s="2">
        <v>71</v>
      </c>
      <c r="C24" s="5" t="s">
        <v>61</v>
      </c>
      <c r="D24" s="4" t="s">
        <v>5</v>
      </c>
      <c r="E24" s="4">
        <v>1974</v>
      </c>
      <c r="F24" s="8" t="s">
        <v>148</v>
      </c>
      <c r="G24" s="3" t="str">
        <f t="shared" si="0"/>
        <v>A</v>
      </c>
      <c r="H24" s="3">
        <f>COUNTIF($G$7:$G24,$G24)</f>
        <v>18</v>
      </c>
      <c r="I24" s="9">
        <v>0.03019675925925926</v>
      </c>
    </row>
    <row r="25" spans="1:9" ht="13.5" hidden="1" thickBot="1">
      <c r="A25" s="10">
        <v>19</v>
      </c>
      <c r="B25" s="2">
        <v>64</v>
      </c>
      <c r="C25" s="5" t="s">
        <v>34</v>
      </c>
      <c r="D25" s="4" t="s">
        <v>5</v>
      </c>
      <c r="E25" s="4">
        <v>1974</v>
      </c>
      <c r="F25" s="8" t="s">
        <v>11</v>
      </c>
      <c r="G25" s="3" t="str">
        <f t="shared" si="0"/>
        <v>A</v>
      </c>
      <c r="H25" s="3">
        <f>COUNTIF($G$7:$G25,$G25)</f>
        <v>19</v>
      </c>
      <c r="I25" s="9">
        <v>0.03023148148148148</v>
      </c>
    </row>
    <row r="26" spans="1:9" ht="13.5" hidden="1" thickBot="1">
      <c r="A26" s="10">
        <v>20</v>
      </c>
      <c r="B26" s="2">
        <v>176</v>
      </c>
      <c r="C26" s="5" t="s">
        <v>187</v>
      </c>
      <c r="D26" s="4" t="s">
        <v>5</v>
      </c>
      <c r="E26" s="4">
        <v>1982</v>
      </c>
      <c r="F26" s="8" t="s">
        <v>11</v>
      </c>
      <c r="G26" s="3" t="str">
        <f t="shared" si="0"/>
        <v>A</v>
      </c>
      <c r="H26" s="3">
        <f>COUNTIF($G$7:$G26,$G26)</f>
        <v>20</v>
      </c>
      <c r="I26" s="9">
        <v>0.030289351851851855</v>
      </c>
    </row>
    <row r="27" spans="1:9" ht="13.5" hidden="1" thickBot="1">
      <c r="A27" s="10">
        <v>21</v>
      </c>
      <c r="B27" s="2">
        <v>160</v>
      </c>
      <c r="C27" s="5" t="s">
        <v>178</v>
      </c>
      <c r="D27" s="4" t="s">
        <v>5</v>
      </c>
      <c r="E27" s="4">
        <v>1985</v>
      </c>
      <c r="F27" s="8" t="s">
        <v>11</v>
      </c>
      <c r="G27" s="3" t="str">
        <f t="shared" si="0"/>
        <v>A</v>
      </c>
      <c r="H27" s="3">
        <f>COUNTIF($G$7:$G27,$G27)</f>
        <v>21</v>
      </c>
      <c r="I27" s="9">
        <v>0.030312499999999996</v>
      </c>
    </row>
    <row r="28" spans="1:9" ht="13.5" hidden="1" thickBot="1">
      <c r="A28" s="10">
        <v>22</v>
      </c>
      <c r="B28" s="2">
        <v>164</v>
      </c>
      <c r="C28" s="5" t="s">
        <v>180</v>
      </c>
      <c r="D28" s="4" t="s">
        <v>5</v>
      </c>
      <c r="E28" s="4">
        <v>1987</v>
      </c>
      <c r="F28" s="8" t="s">
        <v>79</v>
      </c>
      <c r="G28" s="3" t="str">
        <f t="shared" si="0"/>
        <v>A</v>
      </c>
      <c r="H28" s="3">
        <f>COUNTIF($G$7:$G28,$G28)</f>
        <v>22</v>
      </c>
      <c r="I28" s="9">
        <v>0.03043981481481482</v>
      </c>
    </row>
    <row r="29" spans="1:9" ht="13.5" hidden="1" thickBot="1">
      <c r="A29" s="10">
        <v>23</v>
      </c>
      <c r="B29" s="2">
        <v>179</v>
      </c>
      <c r="C29" s="5" t="s">
        <v>21</v>
      </c>
      <c r="D29" s="4" t="s">
        <v>5</v>
      </c>
      <c r="E29" s="4">
        <v>1974</v>
      </c>
      <c r="F29" s="8" t="s">
        <v>15</v>
      </c>
      <c r="G29" s="3" t="str">
        <f t="shared" si="0"/>
        <v>A</v>
      </c>
      <c r="H29" s="3">
        <f>COUNTIF($G$7:$G29,$G29)</f>
        <v>23</v>
      </c>
      <c r="I29" s="9">
        <v>0.0305787037037037</v>
      </c>
    </row>
    <row r="30" spans="1:9" ht="13.5" hidden="1" thickBot="1">
      <c r="A30" s="10">
        <v>24</v>
      </c>
      <c r="B30" s="2">
        <v>90</v>
      </c>
      <c r="C30" s="5" t="s">
        <v>40</v>
      </c>
      <c r="D30" s="4" t="s">
        <v>5</v>
      </c>
      <c r="E30" s="4">
        <v>1992</v>
      </c>
      <c r="F30" s="8" t="s">
        <v>162</v>
      </c>
      <c r="G30" s="3" t="str">
        <f t="shared" si="0"/>
        <v>A</v>
      </c>
      <c r="H30" s="3">
        <f>COUNTIF($G$7:$G30,$G30)</f>
        <v>24</v>
      </c>
      <c r="I30" s="9">
        <v>0.03068287037037037</v>
      </c>
    </row>
    <row r="31" spans="1:9" ht="13.5" hidden="1" thickBot="1">
      <c r="A31" s="10">
        <v>25</v>
      </c>
      <c r="B31" s="2">
        <v>93</v>
      </c>
      <c r="C31" s="5" t="s">
        <v>167</v>
      </c>
      <c r="D31" s="4" t="s">
        <v>5</v>
      </c>
      <c r="E31" s="4">
        <v>1985</v>
      </c>
      <c r="F31" s="8" t="s">
        <v>168</v>
      </c>
      <c r="G31" s="3" t="str">
        <f t="shared" si="0"/>
        <v>A</v>
      </c>
      <c r="H31" s="3">
        <f>COUNTIF($G$7:$G31,$G31)</f>
        <v>25</v>
      </c>
      <c r="I31" s="9">
        <v>0.03070601851851852</v>
      </c>
    </row>
    <row r="32" spans="1:9" ht="13.5" hidden="1" thickBot="1">
      <c r="A32" s="10">
        <v>26</v>
      </c>
      <c r="B32" s="2">
        <v>53</v>
      </c>
      <c r="C32" s="5" t="s">
        <v>134</v>
      </c>
      <c r="D32" s="4" t="s">
        <v>5</v>
      </c>
      <c r="E32" s="4">
        <v>1986</v>
      </c>
      <c r="F32" s="8" t="s">
        <v>135</v>
      </c>
      <c r="G32" s="3" t="str">
        <f t="shared" si="0"/>
        <v>A</v>
      </c>
      <c r="H32" s="3">
        <f>COUNTIF($G$7:$G32,$G32)</f>
        <v>26</v>
      </c>
      <c r="I32" s="9">
        <v>0.030868055555555555</v>
      </c>
    </row>
    <row r="33" spans="1:9" ht="13.5" hidden="1" thickBot="1">
      <c r="A33" s="10">
        <v>27</v>
      </c>
      <c r="B33" s="10">
        <v>1</v>
      </c>
      <c r="C33" s="11" t="s">
        <v>222</v>
      </c>
      <c r="D33" s="12" t="s">
        <v>5</v>
      </c>
      <c r="E33" s="12">
        <v>1979</v>
      </c>
      <c r="F33" s="13" t="s">
        <v>12</v>
      </c>
      <c r="G33" s="14" t="str">
        <f t="shared" si="0"/>
        <v>A</v>
      </c>
      <c r="H33" s="14">
        <f>COUNTIF($G$7:$G33,$G33)</f>
        <v>27</v>
      </c>
      <c r="I33" s="15">
        <v>0.031006944444444445</v>
      </c>
    </row>
    <row r="34" spans="1:9" ht="13.5" hidden="1" thickBot="1">
      <c r="A34" s="10">
        <v>28</v>
      </c>
      <c r="B34" s="2">
        <v>169</v>
      </c>
      <c r="C34" s="5" t="s">
        <v>184</v>
      </c>
      <c r="D34" s="4" t="s">
        <v>5</v>
      </c>
      <c r="E34" s="4">
        <v>1988</v>
      </c>
      <c r="F34" s="8" t="s">
        <v>185</v>
      </c>
      <c r="G34" s="3" t="str">
        <f t="shared" si="0"/>
        <v>A</v>
      </c>
      <c r="H34" s="3">
        <f>COUNTIF($G$7:$G34,$G34)</f>
        <v>28</v>
      </c>
      <c r="I34" s="9">
        <v>0.03107638888888889</v>
      </c>
    </row>
    <row r="35" spans="1:9" ht="13.5" hidden="1" thickBot="1">
      <c r="A35" s="10">
        <v>29</v>
      </c>
      <c r="B35" s="2">
        <v>51</v>
      </c>
      <c r="C35" s="5" t="s">
        <v>133</v>
      </c>
      <c r="D35" s="4" t="s">
        <v>5</v>
      </c>
      <c r="E35" s="4">
        <v>1983</v>
      </c>
      <c r="F35" s="8" t="s">
        <v>11</v>
      </c>
      <c r="G35" s="3" t="str">
        <f t="shared" si="0"/>
        <v>A</v>
      </c>
      <c r="H35" s="3">
        <f>COUNTIF($G$7:$G35,$G35)</f>
        <v>29</v>
      </c>
      <c r="I35" s="9">
        <v>0.031655092592592596</v>
      </c>
    </row>
    <row r="36" spans="1:9" ht="13.5" hidden="1" thickBot="1">
      <c r="A36" s="10">
        <v>30</v>
      </c>
      <c r="B36" s="2">
        <v>83</v>
      </c>
      <c r="C36" s="5" t="s">
        <v>157</v>
      </c>
      <c r="D36" s="4" t="s">
        <v>5</v>
      </c>
      <c r="E36" s="4">
        <v>1978</v>
      </c>
      <c r="F36" s="8" t="s">
        <v>90</v>
      </c>
      <c r="G36" s="3" t="str">
        <f t="shared" si="0"/>
        <v>A</v>
      </c>
      <c r="H36" s="3">
        <f>COUNTIF($G$7:$G36,$G36)</f>
        <v>30</v>
      </c>
      <c r="I36" s="9">
        <v>0.03185185185185185</v>
      </c>
    </row>
    <row r="37" spans="1:9" ht="13.5" hidden="1" thickBot="1">
      <c r="A37" s="10">
        <v>31</v>
      </c>
      <c r="B37" s="2">
        <v>170</v>
      </c>
      <c r="C37" s="5" t="s">
        <v>71</v>
      </c>
      <c r="D37" s="4" t="s">
        <v>5</v>
      </c>
      <c r="E37" s="4">
        <v>1978</v>
      </c>
      <c r="F37" s="8" t="s">
        <v>11</v>
      </c>
      <c r="G37" s="3" t="str">
        <f t="shared" si="0"/>
        <v>A</v>
      </c>
      <c r="H37" s="3">
        <f>COUNTIF($G$7:$G37,$G37)</f>
        <v>31</v>
      </c>
      <c r="I37" s="9">
        <v>0.033900462962962966</v>
      </c>
    </row>
    <row r="38" spans="1:9" ht="13.5" hidden="1" thickBot="1">
      <c r="A38" s="10">
        <v>32</v>
      </c>
      <c r="B38" s="2">
        <v>11</v>
      </c>
      <c r="C38" s="5" t="s">
        <v>100</v>
      </c>
      <c r="D38" s="4" t="s">
        <v>5</v>
      </c>
      <c r="E38" s="4">
        <v>1987</v>
      </c>
      <c r="F38" s="8" t="s">
        <v>11</v>
      </c>
      <c r="G38" s="3" t="str">
        <f t="shared" si="0"/>
        <v>A</v>
      </c>
      <c r="H38" s="3">
        <f>COUNTIF($G$7:$G38,$G38)</f>
        <v>32</v>
      </c>
      <c r="I38" s="9">
        <v>0.034942129629629635</v>
      </c>
    </row>
    <row r="39" spans="1:9" ht="13.5" hidden="1" thickBot="1">
      <c r="A39" s="10">
        <v>33</v>
      </c>
      <c r="B39" s="2">
        <v>177</v>
      </c>
      <c r="C39" s="5" t="s">
        <v>188</v>
      </c>
      <c r="D39" s="4" t="s">
        <v>5</v>
      </c>
      <c r="E39" s="4">
        <v>1980</v>
      </c>
      <c r="F39" s="8" t="s">
        <v>11</v>
      </c>
      <c r="G39" s="3" t="str">
        <f t="shared" si="0"/>
        <v>A</v>
      </c>
      <c r="H39" s="3">
        <f>COUNTIF($G$7:$G39,$G39)</f>
        <v>33</v>
      </c>
      <c r="I39" s="9">
        <v>0.03496527777777778</v>
      </c>
    </row>
    <row r="40" spans="1:9" ht="13.5" hidden="1" thickBot="1">
      <c r="A40" s="10">
        <v>34</v>
      </c>
      <c r="B40" s="2">
        <v>166</v>
      </c>
      <c r="C40" s="5" t="s">
        <v>182</v>
      </c>
      <c r="D40" s="4" t="s">
        <v>5</v>
      </c>
      <c r="E40" s="4">
        <v>1981</v>
      </c>
      <c r="F40" s="8" t="s">
        <v>11</v>
      </c>
      <c r="G40" s="3" t="str">
        <f t="shared" si="0"/>
        <v>A</v>
      </c>
      <c r="H40" s="3">
        <f>COUNTIF($G$7:$G40,$G40)</f>
        <v>34</v>
      </c>
      <c r="I40" s="9">
        <v>0.03560185185185185</v>
      </c>
    </row>
    <row r="41" spans="1:9" ht="13.5" hidden="1" thickBot="1">
      <c r="A41" s="10">
        <v>35</v>
      </c>
      <c r="B41" s="2">
        <v>97</v>
      </c>
      <c r="C41" s="5" t="s">
        <v>49</v>
      </c>
      <c r="D41" s="4" t="s">
        <v>5</v>
      </c>
      <c r="E41" s="4">
        <v>1974</v>
      </c>
      <c r="F41" s="8" t="s">
        <v>50</v>
      </c>
      <c r="G41" s="3" t="str">
        <f t="shared" si="0"/>
        <v>A</v>
      </c>
      <c r="H41" s="3">
        <f>COUNTIF($G$7:$G41,$G41)</f>
        <v>35</v>
      </c>
      <c r="I41" s="9">
        <v>0.03571759259259259</v>
      </c>
    </row>
    <row r="42" spans="1:9" ht="13.5" hidden="1" thickBot="1">
      <c r="A42" s="10">
        <v>36</v>
      </c>
      <c r="B42" s="2">
        <v>172</v>
      </c>
      <c r="C42" s="5" t="s">
        <v>85</v>
      </c>
      <c r="D42" s="4" t="s">
        <v>5</v>
      </c>
      <c r="E42" s="4">
        <v>1973</v>
      </c>
      <c r="F42" s="8" t="s">
        <v>86</v>
      </c>
      <c r="G42" s="3" t="str">
        <f t="shared" si="0"/>
        <v>A</v>
      </c>
      <c r="H42" s="3">
        <f>COUNTIF($G$7:$G42,$G42)</f>
        <v>36</v>
      </c>
      <c r="I42" s="9">
        <v>0.03702546296296296</v>
      </c>
    </row>
    <row r="43" spans="1:9" ht="13.5" hidden="1" thickBot="1">
      <c r="A43" s="10">
        <v>37</v>
      </c>
      <c r="B43" s="2">
        <v>171</v>
      </c>
      <c r="C43" s="5" t="s">
        <v>70</v>
      </c>
      <c r="D43" s="4" t="s">
        <v>5</v>
      </c>
      <c r="E43" s="4">
        <v>1975</v>
      </c>
      <c r="F43" s="8" t="s">
        <v>11</v>
      </c>
      <c r="G43" s="3" t="str">
        <f t="shared" si="0"/>
        <v>A</v>
      </c>
      <c r="H43" s="3">
        <f>COUNTIF($G$7:$G43,$G43)</f>
        <v>37</v>
      </c>
      <c r="I43" s="9">
        <v>0.03741898148148148</v>
      </c>
    </row>
    <row r="44" spans="1:9" ht="13.5" hidden="1" thickBot="1">
      <c r="A44" s="10">
        <v>38</v>
      </c>
      <c r="B44" s="2">
        <v>86</v>
      </c>
      <c r="C44" s="5" t="s">
        <v>161</v>
      </c>
      <c r="D44" s="4" t="s">
        <v>5</v>
      </c>
      <c r="E44" s="4">
        <v>1978</v>
      </c>
      <c r="F44" s="8" t="s">
        <v>11</v>
      </c>
      <c r="G44" s="3" t="str">
        <f t="shared" si="0"/>
        <v>A</v>
      </c>
      <c r="H44" s="3">
        <f>COUNTIF($G$7:$G44,$G44)</f>
        <v>38</v>
      </c>
      <c r="I44" s="9">
        <v>0.03743055555555556</v>
      </c>
    </row>
    <row r="45" spans="1:9" ht="13.5" hidden="1" thickBot="1">
      <c r="A45" s="10">
        <v>39</v>
      </c>
      <c r="B45" s="2">
        <v>167</v>
      </c>
      <c r="C45" s="5" t="s">
        <v>183</v>
      </c>
      <c r="D45" s="4" t="s">
        <v>5</v>
      </c>
      <c r="E45" s="4">
        <v>1981</v>
      </c>
      <c r="F45" s="8" t="s">
        <v>11</v>
      </c>
      <c r="G45" s="3" t="str">
        <f t="shared" si="0"/>
        <v>A</v>
      </c>
      <c r="H45" s="3">
        <f>COUNTIF($G$7:$G45,$G45)</f>
        <v>39</v>
      </c>
      <c r="I45" s="9">
        <v>0.0378587962962963</v>
      </c>
    </row>
    <row r="46" spans="1:9" ht="13.5" hidden="1" thickBot="1">
      <c r="A46" s="10">
        <v>40</v>
      </c>
      <c r="B46" s="2">
        <v>165</v>
      </c>
      <c r="C46" s="5" t="s">
        <v>181</v>
      </c>
      <c r="D46" s="4" t="s">
        <v>5</v>
      </c>
      <c r="E46" s="4">
        <v>1981</v>
      </c>
      <c r="F46" s="8" t="s">
        <v>11</v>
      </c>
      <c r="G46" s="3" t="str">
        <f t="shared" si="0"/>
        <v>A</v>
      </c>
      <c r="H46" s="3">
        <f>COUNTIF($G$7:$G46,$G46)</f>
        <v>40</v>
      </c>
      <c r="I46" s="9">
        <v>0.039074074074074074</v>
      </c>
    </row>
    <row r="47" spans="1:9" ht="13.5" hidden="1" thickBot="1">
      <c r="A47" s="10">
        <v>41</v>
      </c>
      <c r="B47" s="2">
        <v>100</v>
      </c>
      <c r="C47" s="5" t="s">
        <v>177</v>
      </c>
      <c r="D47" s="4" t="s">
        <v>5</v>
      </c>
      <c r="E47" s="4">
        <v>1973</v>
      </c>
      <c r="F47" s="8" t="s">
        <v>11</v>
      </c>
      <c r="G47" s="3" t="str">
        <f t="shared" si="0"/>
        <v>A</v>
      </c>
      <c r="H47" s="3">
        <f>COUNTIF($G$7:$G47,$G47)</f>
        <v>41</v>
      </c>
      <c r="I47" s="9">
        <v>0.03940972222222222</v>
      </c>
    </row>
    <row r="48" spans="1:9" ht="13.5" hidden="1" thickBot="1">
      <c r="A48" s="10"/>
      <c r="B48" s="2"/>
      <c r="C48" s="5"/>
      <c r="D48" s="4"/>
      <c r="E48" s="4"/>
      <c r="F48" s="8"/>
      <c r="G48" s="3"/>
      <c r="H48" s="3"/>
      <c r="I48" s="9"/>
    </row>
    <row r="49" spans="1:9" ht="39" thickBot="1">
      <c r="A49" s="60" t="s">
        <v>0</v>
      </c>
      <c r="B49" s="26" t="s">
        <v>228</v>
      </c>
      <c r="C49" s="61" t="s">
        <v>1</v>
      </c>
      <c r="D49" s="62" t="s">
        <v>6</v>
      </c>
      <c r="E49" s="26" t="s">
        <v>229</v>
      </c>
      <c r="F49" s="61" t="s">
        <v>3</v>
      </c>
      <c r="G49" s="63" t="s">
        <v>9</v>
      </c>
      <c r="H49" s="64" t="s">
        <v>10</v>
      </c>
      <c r="I49" s="65" t="s">
        <v>4</v>
      </c>
    </row>
    <row r="50" spans="1:9" ht="13.5" thickBot="1">
      <c r="A50" s="33">
        <v>1</v>
      </c>
      <c r="B50" s="34">
        <v>24</v>
      </c>
      <c r="C50" s="35" t="s">
        <v>51</v>
      </c>
      <c r="D50" s="36" t="s">
        <v>5</v>
      </c>
      <c r="E50" s="36">
        <v>1968</v>
      </c>
      <c r="F50" s="57" t="s">
        <v>36</v>
      </c>
      <c r="G50" s="38" t="str">
        <f aca="true" t="shared" si="1" ref="G50:G60">IF($D50="m",IF($E$1-$E50&gt;19,IF($E$1-$E50&lt;40,"A",IF($E$1-$E50&gt;49,IF($E$1-$E50&gt;59,"D","C"),"B")),"JM"),IF($E$1-$E50&gt;19,IF($E$1-$E50&lt;35,"E","F"),"JŽ"))</f>
        <v>B</v>
      </c>
      <c r="H50" s="38">
        <f>COUNTIF($G$7:$G50,$G50)</f>
        <v>1</v>
      </c>
      <c r="I50" s="39">
        <v>0.023194444444444445</v>
      </c>
    </row>
    <row r="51" spans="1:9" ht="13.5" thickBot="1">
      <c r="A51" s="40">
        <v>2</v>
      </c>
      <c r="B51" s="41">
        <v>60</v>
      </c>
      <c r="C51" s="42" t="s">
        <v>77</v>
      </c>
      <c r="D51" s="43" t="s">
        <v>5</v>
      </c>
      <c r="E51" s="43">
        <v>1966</v>
      </c>
      <c r="F51" s="56" t="s">
        <v>73</v>
      </c>
      <c r="G51" s="45" t="str">
        <f t="shared" si="1"/>
        <v>B</v>
      </c>
      <c r="H51" s="45">
        <f>COUNTIF($G$7:$G51,$G51)</f>
        <v>2</v>
      </c>
      <c r="I51" s="46">
        <v>0.023923611111111114</v>
      </c>
    </row>
    <row r="52" spans="1:9" ht="13.5" thickBot="1">
      <c r="A52" s="47">
        <v>3</v>
      </c>
      <c r="B52" s="48">
        <v>178</v>
      </c>
      <c r="C52" s="49" t="s">
        <v>28</v>
      </c>
      <c r="D52" s="50" t="s">
        <v>5</v>
      </c>
      <c r="E52" s="50">
        <v>1964</v>
      </c>
      <c r="F52" s="54" t="s">
        <v>47</v>
      </c>
      <c r="G52" s="52" t="str">
        <f t="shared" si="1"/>
        <v>B</v>
      </c>
      <c r="H52" s="52">
        <f>COUNTIF($G$7:$G52,$G52)</f>
        <v>3</v>
      </c>
      <c r="I52" s="53">
        <v>0.02459490740740741</v>
      </c>
    </row>
    <row r="53" spans="1:9" ht="13.5" thickBot="1">
      <c r="A53" s="10">
        <v>4</v>
      </c>
      <c r="B53" s="2">
        <v>73</v>
      </c>
      <c r="C53" s="5" t="s">
        <v>43</v>
      </c>
      <c r="D53" s="4" t="s">
        <v>5</v>
      </c>
      <c r="E53" s="4">
        <v>1970</v>
      </c>
      <c r="F53" s="8" t="s">
        <v>44</v>
      </c>
      <c r="G53" s="3" t="str">
        <f t="shared" si="1"/>
        <v>B</v>
      </c>
      <c r="H53" s="3">
        <f>COUNTIF($G$7:$G53,$G53)</f>
        <v>4</v>
      </c>
      <c r="I53" s="9">
        <v>0.025196759259259256</v>
      </c>
    </row>
    <row r="54" spans="1:9" ht="13.5" hidden="1" thickBot="1">
      <c r="A54" s="10">
        <v>5</v>
      </c>
      <c r="B54" s="2">
        <v>17</v>
      </c>
      <c r="C54" s="5" t="s">
        <v>103</v>
      </c>
      <c r="D54" s="4" t="s">
        <v>5</v>
      </c>
      <c r="E54" s="4">
        <v>1965</v>
      </c>
      <c r="F54" s="8" t="s">
        <v>11</v>
      </c>
      <c r="G54" s="3" t="str">
        <f t="shared" si="1"/>
        <v>B</v>
      </c>
      <c r="H54" s="3">
        <f>COUNTIF($G$7:$G54,$G54)</f>
        <v>5</v>
      </c>
      <c r="I54" s="9">
        <v>0.029270833333333333</v>
      </c>
    </row>
    <row r="55" spans="1:9" ht="13.5" hidden="1" thickBot="1">
      <c r="A55" s="10">
        <v>6</v>
      </c>
      <c r="B55" s="2">
        <v>28</v>
      </c>
      <c r="C55" s="5" t="s">
        <v>63</v>
      </c>
      <c r="D55" s="4" t="s">
        <v>5</v>
      </c>
      <c r="E55" s="4">
        <v>1963</v>
      </c>
      <c r="F55" s="8" t="s">
        <v>64</v>
      </c>
      <c r="G55" s="3" t="str">
        <f t="shared" si="1"/>
        <v>B</v>
      </c>
      <c r="H55" s="3">
        <f>COUNTIF($G$7:$G55,$G55)</f>
        <v>6</v>
      </c>
      <c r="I55" s="9">
        <v>0.03070601851851852</v>
      </c>
    </row>
    <row r="56" spans="1:9" ht="13.5" hidden="1" thickBot="1">
      <c r="A56" s="10">
        <v>7</v>
      </c>
      <c r="B56" s="2">
        <v>67</v>
      </c>
      <c r="C56" s="5" t="s">
        <v>145</v>
      </c>
      <c r="D56" s="4" t="s">
        <v>5</v>
      </c>
      <c r="E56" s="4">
        <v>1969</v>
      </c>
      <c r="F56" s="8" t="s">
        <v>11</v>
      </c>
      <c r="G56" s="3" t="str">
        <f t="shared" si="1"/>
        <v>B</v>
      </c>
      <c r="H56" s="3">
        <f>COUNTIF($G$7:$G56,$G56)</f>
        <v>7</v>
      </c>
      <c r="I56" s="9">
        <v>0.032372685185185185</v>
      </c>
    </row>
    <row r="57" spans="1:9" ht="13.5" hidden="1" thickBot="1">
      <c r="A57" s="10">
        <v>8</v>
      </c>
      <c r="B57" s="2">
        <v>180</v>
      </c>
      <c r="C57" s="5" t="s">
        <v>194</v>
      </c>
      <c r="D57" s="4" t="s">
        <v>5</v>
      </c>
      <c r="E57" s="4">
        <v>1964</v>
      </c>
      <c r="F57" s="8" t="s">
        <v>195</v>
      </c>
      <c r="G57" s="3" t="str">
        <f t="shared" si="1"/>
        <v>B</v>
      </c>
      <c r="H57" s="3">
        <f>COUNTIF($G$7:$G57,$G57)</f>
        <v>8</v>
      </c>
      <c r="I57" s="9">
        <v>0.032673611111111105</v>
      </c>
    </row>
    <row r="58" spans="1:9" ht="13.5" hidden="1" thickBot="1">
      <c r="A58" s="10">
        <v>9</v>
      </c>
      <c r="B58" s="2">
        <v>79</v>
      </c>
      <c r="C58" s="5" t="s">
        <v>56</v>
      </c>
      <c r="D58" s="4" t="s">
        <v>5</v>
      </c>
      <c r="E58" s="4">
        <v>1968</v>
      </c>
      <c r="F58" s="8" t="s">
        <v>11</v>
      </c>
      <c r="G58" s="3" t="str">
        <f t="shared" si="1"/>
        <v>B</v>
      </c>
      <c r="H58" s="3">
        <f>COUNTIF($G$7:$G58,$G58)</f>
        <v>9</v>
      </c>
      <c r="I58" s="9">
        <v>0.032824074074074075</v>
      </c>
    </row>
    <row r="59" spans="1:9" ht="13.5" hidden="1" thickBot="1">
      <c r="A59" s="10">
        <v>10</v>
      </c>
      <c r="B59" s="2">
        <v>9</v>
      </c>
      <c r="C59" s="5" t="s">
        <v>66</v>
      </c>
      <c r="D59" s="4" t="s">
        <v>5</v>
      </c>
      <c r="E59" s="4">
        <v>1971</v>
      </c>
      <c r="F59" s="8" t="s">
        <v>18</v>
      </c>
      <c r="G59" s="3" t="str">
        <f t="shared" si="1"/>
        <v>B</v>
      </c>
      <c r="H59" s="3">
        <f>COUNTIF($G$7:$G59,$G59)</f>
        <v>10</v>
      </c>
      <c r="I59" s="9">
        <v>0.03283564814814815</v>
      </c>
    </row>
    <row r="60" spans="1:9" ht="13.5" hidden="1" thickBot="1">
      <c r="A60" s="10">
        <v>11</v>
      </c>
      <c r="B60" s="2">
        <v>13</v>
      </c>
      <c r="C60" s="5" t="s">
        <v>101</v>
      </c>
      <c r="D60" s="4" t="s">
        <v>5</v>
      </c>
      <c r="E60" s="4">
        <v>1966</v>
      </c>
      <c r="F60" s="8" t="s">
        <v>14</v>
      </c>
      <c r="G60" s="3" t="str">
        <f t="shared" si="1"/>
        <v>B</v>
      </c>
      <c r="H60" s="3">
        <f>COUNTIF($G$7:$G60,$G60)</f>
        <v>11</v>
      </c>
      <c r="I60" s="9">
        <v>0.03377314814814815</v>
      </c>
    </row>
    <row r="61" spans="1:9" ht="13.5" hidden="1" thickBot="1">
      <c r="A61" s="10"/>
      <c r="B61" s="2"/>
      <c r="C61" s="5"/>
      <c r="D61" s="4"/>
      <c r="E61" s="4"/>
      <c r="F61" s="8"/>
      <c r="G61" s="3"/>
      <c r="H61" s="3"/>
      <c r="I61" s="9"/>
    </row>
    <row r="62" spans="1:9" ht="39" thickBot="1">
      <c r="A62" s="60" t="s">
        <v>0</v>
      </c>
      <c r="B62" s="26" t="s">
        <v>228</v>
      </c>
      <c r="C62" s="61" t="s">
        <v>1</v>
      </c>
      <c r="D62" s="62" t="s">
        <v>6</v>
      </c>
      <c r="E62" s="26" t="s">
        <v>229</v>
      </c>
      <c r="F62" s="61" t="s">
        <v>3</v>
      </c>
      <c r="G62" s="63" t="s">
        <v>9</v>
      </c>
      <c r="H62" s="64" t="s">
        <v>10</v>
      </c>
      <c r="I62" s="65" t="s">
        <v>4</v>
      </c>
    </row>
    <row r="63" spans="1:9" ht="13.5" thickBot="1">
      <c r="A63" s="33">
        <v>1</v>
      </c>
      <c r="B63" s="34">
        <v>18</v>
      </c>
      <c r="C63" s="35" t="s">
        <v>23</v>
      </c>
      <c r="D63" s="36" t="s">
        <v>5</v>
      </c>
      <c r="E63" s="36">
        <v>1961</v>
      </c>
      <c r="F63" s="57" t="s">
        <v>104</v>
      </c>
      <c r="G63" s="38" t="str">
        <f aca="true" t="shared" si="2" ref="G63:G89">IF($D63="m",IF($E$1-$E63&gt;19,IF($E$1-$E63&lt;40,"A",IF($E$1-$E63&gt;49,IF($E$1-$E63&gt;59,"D","C"),"B")),"JM"),IF($E$1-$E63&gt;19,IF($E$1-$E63&lt;35,"E","F"),"JŽ"))</f>
        <v>C</v>
      </c>
      <c r="H63" s="38">
        <f>COUNTIF($G$7:$G63,$G63)</f>
        <v>1</v>
      </c>
      <c r="I63" s="39">
        <v>0.02619212962962963</v>
      </c>
    </row>
    <row r="64" spans="1:9" ht="13.5" thickBot="1">
      <c r="A64" s="40">
        <v>2</v>
      </c>
      <c r="B64" s="41">
        <v>57</v>
      </c>
      <c r="C64" s="42" t="s">
        <v>223</v>
      </c>
      <c r="D64" s="43" t="s">
        <v>5</v>
      </c>
      <c r="E64" s="43">
        <v>1961</v>
      </c>
      <c r="F64" s="56" t="s">
        <v>64</v>
      </c>
      <c r="G64" s="45" t="str">
        <f t="shared" si="2"/>
        <v>C</v>
      </c>
      <c r="H64" s="45">
        <f>COUNTIF($G$7:$G64,$G64)</f>
        <v>2</v>
      </c>
      <c r="I64" s="46">
        <v>0.026261574074074076</v>
      </c>
    </row>
    <row r="65" spans="1:9" ht="13.5" thickBot="1">
      <c r="A65" s="47">
        <v>3</v>
      </c>
      <c r="B65" s="48">
        <v>30</v>
      </c>
      <c r="C65" s="49" t="s">
        <v>20</v>
      </c>
      <c r="D65" s="50" t="s">
        <v>5</v>
      </c>
      <c r="E65" s="50">
        <v>1962</v>
      </c>
      <c r="F65" s="54" t="s">
        <v>24</v>
      </c>
      <c r="G65" s="52" t="str">
        <f t="shared" si="2"/>
        <v>C</v>
      </c>
      <c r="H65" s="52">
        <f>COUNTIF($G$7:$G65,$G65)</f>
        <v>3</v>
      </c>
      <c r="I65" s="53">
        <v>0.02631944444444444</v>
      </c>
    </row>
    <row r="66" spans="1:9" ht="13.5" hidden="1" thickBot="1">
      <c r="A66" s="10">
        <v>4</v>
      </c>
      <c r="B66" s="2">
        <v>23</v>
      </c>
      <c r="C66" s="5" t="s">
        <v>108</v>
      </c>
      <c r="D66" s="4" t="s">
        <v>5</v>
      </c>
      <c r="E66" s="4">
        <v>1958</v>
      </c>
      <c r="F66" s="8" t="s">
        <v>109</v>
      </c>
      <c r="G66" s="3" t="str">
        <f t="shared" si="2"/>
        <v>C</v>
      </c>
      <c r="H66" s="3">
        <f>COUNTIF($G$7:$G66,$G66)</f>
        <v>4</v>
      </c>
      <c r="I66" s="9">
        <v>0.026747685185185183</v>
      </c>
    </row>
    <row r="67" spans="1:9" ht="13.5" hidden="1" thickBot="1">
      <c r="A67" s="10">
        <v>5</v>
      </c>
      <c r="B67" s="2">
        <v>92</v>
      </c>
      <c r="C67" s="5" t="s">
        <v>165</v>
      </c>
      <c r="D67" s="4" t="s">
        <v>5</v>
      </c>
      <c r="E67" s="4">
        <v>1954</v>
      </c>
      <c r="F67" s="8" t="s">
        <v>166</v>
      </c>
      <c r="G67" s="3" t="str">
        <f t="shared" si="2"/>
        <v>C</v>
      </c>
      <c r="H67" s="3">
        <f>COUNTIF($G$7:$G67,$G67)</f>
        <v>5</v>
      </c>
      <c r="I67" s="9">
        <v>0.0275</v>
      </c>
    </row>
    <row r="68" spans="1:9" ht="13.5" hidden="1" thickBot="1">
      <c r="A68" s="10">
        <v>6</v>
      </c>
      <c r="B68" s="2">
        <v>50</v>
      </c>
      <c r="C68" s="5" t="s">
        <v>80</v>
      </c>
      <c r="D68" s="4" t="s">
        <v>5</v>
      </c>
      <c r="E68" s="4">
        <v>1955</v>
      </c>
      <c r="F68" s="8" t="s">
        <v>81</v>
      </c>
      <c r="G68" s="3" t="str">
        <f t="shared" si="2"/>
        <v>C</v>
      </c>
      <c r="H68" s="3">
        <f>COUNTIF($G$7:$G68,$G68)</f>
        <v>6</v>
      </c>
      <c r="I68" s="9">
        <v>0.0284375</v>
      </c>
    </row>
    <row r="69" spans="1:9" ht="13.5" hidden="1" thickBot="1">
      <c r="A69" s="10">
        <v>7</v>
      </c>
      <c r="B69" s="2">
        <v>42</v>
      </c>
      <c r="C69" s="5" t="s">
        <v>88</v>
      </c>
      <c r="D69" s="4" t="s">
        <v>5</v>
      </c>
      <c r="E69" s="4">
        <v>1959</v>
      </c>
      <c r="F69" s="8" t="s">
        <v>11</v>
      </c>
      <c r="G69" s="3" t="str">
        <f t="shared" si="2"/>
        <v>C</v>
      </c>
      <c r="H69" s="3">
        <f>COUNTIF($G$7:$G69,$G69)</f>
        <v>7</v>
      </c>
      <c r="I69" s="9">
        <v>0.02854166666666667</v>
      </c>
    </row>
    <row r="70" spans="1:9" ht="13.5" hidden="1" thickBot="1">
      <c r="A70" s="10">
        <v>8</v>
      </c>
      <c r="B70" s="2">
        <v>59</v>
      </c>
      <c r="C70" s="5" t="s">
        <v>136</v>
      </c>
      <c r="D70" s="4" t="s">
        <v>5</v>
      </c>
      <c r="E70" s="4">
        <v>1953</v>
      </c>
      <c r="F70" s="8" t="s">
        <v>137</v>
      </c>
      <c r="G70" s="3" t="str">
        <f t="shared" si="2"/>
        <v>C</v>
      </c>
      <c r="H70" s="3">
        <f>COUNTIF($G$7:$G70,$G70)</f>
        <v>8</v>
      </c>
      <c r="I70" s="9">
        <v>0.028622685185185185</v>
      </c>
    </row>
    <row r="71" spans="1:9" ht="13.5" hidden="1" thickBot="1">
      <c r="A71" s="10">
        <v>9</v>
      </c>
      <c r="B71" s="2">
        <v>77</v>
      </c>
      <c r="C71" s="5" t="s">
        <v>154</v>
      </c>
      <c r="D71" s="4" t="s">
        <v>5</v>
      </c>
      <c r="E71" s="4">
        <v>1957</v>
      </c>
      <c r="F71" s="8" t="s">
        <v>14</v>
      </c>
      <c r="G71" s="3" t="str">
        <f t="shared" si="2"/>
        <v>C</v>
      </c>
      <c r="H71" s="3">
        <f>COUNTIF($G$7:$G71,$G71)</f>
        <v>9</v>
      </c>
      <c r="I71" s="9">
        <v>0.028773148148148145</v>
      </c>
    </row>
    <row r="72" spans="1:9" ht="13.5" hidden="1" thickBot="1">
      <c r="A72" s="10">
        <v>10</v>
      </c>
      <c r="B72" s="2">
        <v>55</v>
      </c>
      <c r="C72" s="5" t="s">
        <v>83</v>
      </c>
      <c r="D72" s="4" t="s">
        <v>5</v>
      </c>
      <c r="E72" s="4">
        <v>1961</v>
      </c>
      <c r="F72" s="8" t="s">
        <v>84</v>
      </c>
      <c r="G72" s="3" t="str">
        <f t="shared" si="2"/>
        <v>C</v>
      </c>
      <c r="H72" s="3">
        <f>COUNTIF($G$7:$G72,$G72)</f>
        <v>10</v>
      </c>
      <c r="I72" s="9">
        <v>0.029305555555555557</v>
      </c>
    </row>
    <row r="73" spans="1:9" ht="13.5" hidden="1" thickBot="1">
      <c r="A73" s="10">
        <v>11</v>
      </c>
      <c r="B73" s="2">
        <v>39</v>
      </c>
      <c r="C73" s="5" t="s">
        <v>119</v>
      </c>
      <c r="D73" s="4" t="s">
        <v>5</v>
      </c>
      <c r="E73" s="4">
        <v>1962</v>
      </c>
      <c r="F73" s="8" t="s">
        <v>39</v>
      </c>
      <c r="G73" s="3" t="str">
        <f t="shared" si="2"/>
        <v>C</v>
      </c>
      <c r="H73" s="3">
        <f>COUNTIF($G$7:$G73,$G73)</f>
        <v>11</v>
      </c>
      <c r="I73" s="9">
        <v>0.02953703703703704</v>
      </c>
    </row>
    <row r="74" spans="1:9" ht="13.5" hidden="1" thickBot="1">
      <c r="A74" s="10">
        <v>12</v>
      </c>
      <c r="B74" s="2">
        <v>44</v>
      </c>
      <c r="C74" s="5" t="s">
        <v>78</v>
      </c>
      <c r="D74" s="4" t="s">
        <v>5</v>
      </c>
      <c r="E74" s="4">
        <v>1959</v>
      </c>
      <c r="F74" s="8" t="s">
        <v>18</v>
      </c>
      <c r="G74" s="3" t="str">
        <f t="shared" si="2"/>
        <v>C</v>
      </c>
      <c r="H74" s="3">
        <f>COUNTIF($G$7:$G74,$G74)</f>
        <v>12</v>
      </c>
      <c r="I74" s="9">
        <v>0.030011574074074076</v>
      </c>
    </row>
    <row r="75" spans="1:9" ht="13.5" hidden="1" thickBot="1">
      <c r="A75" s="10">
        <v>13</v>
      </c>
      <c r="B75" s="2">
        <v>78</v>
      </c>
      <c r="C75" s="5" t="s">
        <v>57</v>
      </c>
      <c r="D75" s="4" t="s">
        <v>5</v>
      </c>
      <c r="E75" s="4">
        <v>1962</v>
      </c>
      <c r="F75" s="8" t="s">
        <v>58</v>
      </c>
      <c r="G75" s="3" t="str">
        <f t="shared" si="2"/>
        <v>C</v>
      </c>
      <c r="H75" s="3">
        <f>COUNTIF($G$7:$G75,$G75)</f>
        <v>13</v>
      </c>
      <c r="I75" s="9">
        <v>0.03008101851851852</v>
      </c>
    </row>
    <row r="76" spans="1:9" ht="13.5" hidden="1" thickBot="1">
      <c r="A76" s="10">
        <v>14</v>
      </c>
      <c r="B76" s="2">
        <v>58</v>
      </c>
      <c r="C76" s="5" t="s">
        <v>17</v>
      </c>
      <c r="D76" s="4" t="s">
        <v>5</v>
      </c>
      <c r="E76" s="4">
        <v>1954</v>
      </c>
      <c r="F76" s="8" t="s">
        <v>79</v>
      </c>
      <c r="G76" s="3" t="str">
        <f t="shared" si="2"/>
        <v>C</v>
      </c>
      <c r="H76" s="3">
        <f>COUNTIF($G$7:$G76,$G76)</f>
        <v>14</v>
      </c>
      <c r="I76" s="9">
        <v>0.031053240740740742</v>
      </c>
    </row>
    <row r="77" spans="1:9" ht="13.5" hidden="1" thickBot="1">
      <c r="A77" s="10">
        <v>15</v>
      </c>
      <c r="B77" s="2">
        <v>85</v>
      </c>
      <c r="C77" s="5" t="s">
        <v>159</v>
      </c>
      <c r="D77" s="4" t="s">
        <v>5</v>
      </c>
      <c r="E77" s="4">
        <v>1961</v>
      </c>
      <c r="F77" s="8" t="s">
        <v>160</v>
      </c>
      <c r="G77" s="3" t="str">
        <f t="shared" si="2"/>
        <v>C</v>
      </c>
      <c r="H77" s="3">
        <f>COUNTIF($G$7:$G77,$G77)</f>
        <v>15</v>
      </c>
      <c r="I77" s="9">
        <v>0.031145833333333334</v>
      </c>
    </row>
    <row r="78" spans="1:9" ht="13.5" hidden="1" thickBot="1">
      <c r="A78" s="10">
        <v>16</v>
      </c>
      <c r="B78" s="2">
        <v>6</v>
      </c>
      <c r="C78" s="5" t="s">
        <v>35</v>
      </c>
      <c r="D78" s="4" t="s">
        <v>5</v>
      </c>
      <c r="E78" s="4">
        <v>1959</v>
      </c>
      <c r="F78" s="8" t="s">
        <v>11</v>
      </c>
      <c r="G78" s="3" t="str">
        <f t="shared" si="2"/>
        <v>C</v>
      </c>
      <c r="H78" s="3">
        <f>COUNTIF($G$7:$G78,$G78)</f>
        <v>16</v>
      </c>
      <c r="I78" s="9">
        <v>0.03149305555555556</v>
      </c>
    </row>
    <row r="79" spans="1:9" ht="13.5" hidden="1" thickBot="1">
      <c r="A79" s="10">
        <v>17</v>
      </c>
      <c r="B79" s="2">
        <v>66</v>
      </c>
      <c r="C79" s="5" t="s">
        <v>141</v>
      </c>
      <c r="D79" s="4" t="s">
        <v>5</v>
      </c>
      <c r="E79" s="4">
        <v>1961</v>
      </c>
      <c r="F79" s="8" t="s">
        <v>79</v>
      </c>
      <c r="G79" s="3" t="str">
        <f t="shared" si="2"/>
        <v>C</v>
      </c>
      <c r="H79" s="3">
        <f>COUNTIF($G$7:$G79,$G79)</f>
        <v>17</v>
      </c>
      <c r="I79" s="9">
        <v>0.03211805555555556</v>
      </c>
    </row>
    <row r="80" spans="1:9" ht="13.5" hidden="1" thickBot="1">
      <c r="A80" s="10">
        <v>18</v>
      </c>
      <c r="B80" s="2">
        <v>89</v>
      </c>
      <c r="C80" s="5" t="s">
        <v>32</v>
      </c>
      <c r="D80" s="4" t="s">
        <v>5</v>
      </c>
      <c r="E80" s="4">
        <v>1953</v>
      </c>
      <c r="F80" s="8" t="s">
        <v>30</v>
      </c>
      <c r="G80" s="3" t="str">
        <f t="shared" si="2"/>
        <v>C</v>
      </c>
      <c r="H80" s="3">
        <f>COUNTIF($G$7:$G80,$G80)</f>
        <v>18</v>
      </c>
      <c r="I80" s="9">
        <v>0.032407407407407406</v>
      </c>
    </row>
    <row r="81" spans="1:9" ht="13.5" hidden="1" thickBot="1">
      <c r="A81" s="10">
        <v>19</v>
      </c>
      <c r="B81" s="2">
        <v>15</v>
      </c>
      <c r="C81" s="5" t="s">
        <v>102</v>
      </c>
      <c r="D81" s="4" t="s">
        <v>5</v>
      </c>
      <c r="E81" s="4">
        <v>1954</v>
      </c>
      <c r="F81" s="8" t="s">
        <v>16</v>
      </c>
      <c r="G81" s="3" t="str">
        <f t="shared" si="2"/>
        <v>C</v>
      </c>
      <c r="H81" s="3">
        <f>COUNTIF($G$7:$G81,$G81)</f>
        <v>19</v>
      </c>
      <c r="I81" s="9">
        <v>0.03247685185185185</v>
      </c>
    </row>
    <row r="82" spans="1:9" ht="13.5" hidden="1" thickBot="1">
      <c r="A82" s="10">
        <v>20</v>
      </c>
      <c r="B82" s="2">
        <v>14</v>
      </c>
      <c r="C82" s="5" t="s">
        <v>54</v>
      </c>
      <c r="D82" s="4" t="s">
        <v>5</v>
      </c>
      <c r="E82" s="4">
        <v>1960</v>
      </c>
      <c r="F82" s="8" t="s">
        <v>15</v>
      </c>
      <c r="G82" s="3" t="str">
        <f t="shared" si="2"/>
        <v>C</v>
      </c>
      <c r="H82" s="3">
        <f>COUNTIF($G$7:$G82,$G82)</f>
        <v>20</v>
      </c>
      <c r="I82" s="9">
        <v>0.03304398148148149</v>
      </c>
    </row>
    <row r="83" spans="1:9" ht="13.5" hidden="1" thickBot="1">
      <c r="A83" s="10">
        <v>21</v>
      </c>
      <c r="B83" s="2">
        <v>2</v>
      </c>
      <c r="C83" s="5" t="s">
        <v>19</v>
      </c>
      <c r="D83" s="4" t="s">
        <v>5</v>
      </c>
      <c r="E83" s="4">
        <v>1960</v>
      </c>
      <c r="F83" s="8" t="s">
        <v>16</v>
      </c>
      <c r="G83" s="3" t="str">
        <f t="shared" si="2"/>
        <v>C</v>
      </c>
      <c r="H83" s="3">
        <f>COUNTIF($G$7:$G83,$G83)</f>
        <v>21</v>
      </c>
      <c r="I83" s="9">
        <v>0.033171296296296296</v>
      </c>
    </row>
    <row r="84" spans="1:9" ht="13.5" hidden="1" thickBot="1">
      <c r="A84" s="10">
        <v>22</v>
      </c>
      <c r="B84" s="2">
        <v>27</v>
      </c>
      <c r="C84" s="5" t="s">
        <v>111</v>
      </c>
      <c r="D84" s="4" t="s">
        <v>5</v>
      </c>
      <c r="E84" s="4">
        <v>1954</v>
      </c>
      <c r="F84" s="8" t="s">
        <v>11</v>
      </c>
      <c r="G84" s="3" t="str">
        <f t="shared" si="2"/>
        <v>C</v>
      </c>
      <c r="H84" s="3">
        <f>COUNTIF($G$7:$G84,$G84)</f>
        <v>22</v>
      </c>
      <c r="I84" s="9">
        <v>0.03320601851851852</v>
      </c>
    </row>
    <row r="85" spans="1:9" ht="13.5" hidden="1" thickBot="1">
      <c r="A85" s="10">
        <v>23</v>
      </c>
      <c r="B85" s="2">
        <v>16</v>
      </c>
      <c r="C85" s="5" t="s">
        <v>27</v>
      </c>
      <c r="D85" s="4" t="s">
        <v>5</v>
      </c>
      <c r="E85" s="4">
        <v>1962</v>
      </c>
      <c r="F85" s="8" t="s">
        <v>18</v>
      </c>
      <c r="G85" s="3" t="str">
        <f t="shared" si="2"/>
        <v>C</v>
      </c>
      <c r="H85" s="3">
        <f>COUNTIF($G$7:$G85,$G85)</f>
        <v>23</v>
      </c>
      <c r="I85" s="9">
        <v>0.033483796296296296</v>
      </c>
    </row>
    <row r="86" spans="1:9" ht="13.5" hidden="1" thickBot="1">
      <c r="A86" s="10">
        <v>24</v>
      </c>
      <c r="B86" s="2">
        <v>74</v>
      </c>
      <c r="C86" s="5" t="s">
        <v>150</v>
      </c>
      <c r="D86" s="4" t="s">
        <v>5</v>
      </c>
      <c r="E86" s="4">
        <v>1960</v>
      </c>
      <c r="F86" s="8" t="s">
        <v>79</v>
      </c>
      <c r="G86" s="3" t="str">
        <f t="shared" si="2"/>
        <v>C</v>
      </c>
      <c r="H86" s="3">
        <f>COUNTIF($G$7:$G86,$G86)</f>
        <v>24</v>
      </c>
      <c r="I86" s="9">
        <v>0.03398148148148148</v>
      </c>
    </row>
    <row r="87" spans="1:9" ht="13.5" hidden="1" thickBot="1">
      <c r="A87" s="10">
        <v>25</v>
      </c>
      <c r="B87" s="2">
        <v>19</v>
      </c>
      <c r="C87" s="5" t="s">
        <v>72</v>
      </c>
      <c r="D87" s="4" t="s">
        <v>5</v>
      </c>
      <c r="E87" s="4">
        <v>1961</v>
      </c>
      <c r="F87" s="8" t="s">
        <v>104</v>
      </c>
      <c r="G87" s="3" t="str">
        <f t="shared" si="2"/>
        <v>C</v>
      </c>
      <c r="H87" s="3">
        <f>COUNTIF($G$7:$G87,$G87)</f>
        <v>25</v>
      </c>
      <c r="I87" s="9">
        <v>0.03418981481481482</v>
      </c>
    </row>
    <row r="88" spans="1:9" ht="13.5" hidden="1" thickBot="1">
      <c r="A88" s="10">
        <v>26</v>
      </c>
      <c r="B88" s="2">
        <v>184</v>
      </c>
      <c r="C88" s="5" t="s">
        <v>192</v>
      </c>
      <c r="D88" s="4" t="s">
        <v>5</v>
      </c>
      <c r="E88" s="4">
        <v>1960</v>
      </c>
      <c r="F88" s="8" t="s">
        <v>193</v>
      </c>
      <c r="G88" s="3" t="str">
        <f t="shared" si="2"/>
        <v>C</v>
      </c>
      <c r="H88" s="3">
        <f>COUNTIF($G$7:$G88,$G88)</f>
        <v>26</v>
      </c>
      <c r="I88" s="9">
        <v>0.03986111111111111</v>
      </c>
    </row>
    <row r="89" spans="1:9" ht="13.5" hidden="1" thickBot="1">
      <c r="A89" s="10">
        <v>27</v>
      </c>
      <c r="B89" s="2">
        <v>56</v>
      </c>
      <c r="C89" s="5" t="s">
        <v>89</v>
      </c>
      <c r="D89" s="4" t="s">
        <v>5</v>
      </c>
      <c r="E89" s="4">
        <v>1954</v>
      </c>
      <c r="F89" s="8" t="s">
        <v>41</v>
      </c>
      <c r="G89" s="3" t="str">
        <f t="shared" si="2"/>
        <v>C</v>
      </c>
      <c r="H89" s="3">
        <f>COUNTIF($G$7:$G89,$G89)</f>
        <v>27</v>
      </c>
      <c r="I89" s="9">
        <v>0.04108796296296296</v>
      </c>
    </row>
    <row r="90" spans="1:9" ht="13.5" hidden="1" thickBot="1">
      <c r="A90" s="10"/>
      <c r="B90" s="2"/>
      <c r="C90" s="5"/>
      <c r="D90" s="4"/>
      <c r="E90" s="4"/>
      <c r="F90" s="8"/>
      <c r="G90" s="3"/>
      <c r="H90" s="3"/>
      <c r="I90" s="9"/>
    </row>
    <row r="91" spans="1:9" ht="39" thickBot="1">
      <c r="A91" s="60" t="s">
        <v>0</v>
      </c>
      <c r="B91" s="26" t="s">
        <v>228</v>
      </c>
      <c r="C91" s="61" t="s">
        <v>1</v>
      </c>
      <c r="D91" s="62" t="s">
        <v>6</v>
      </c>
      <c r="E91" s="26" t="s">
        <v>229</v>
      </c>
      <c r="F91" s="61" t="s">
        <v>3</v>
      </c>
      <c r="G91" s="63" t="s">
        <v>9</v>
      </c>
      <c r="H91" s="64" t="s">
        <v>10</v>
      </c>
      <c r="I91" s="65" t="s">
        <v>4</v>
      </c>
    </row>
    <row r="92" spans="1:9" ht="13.5" thickBot="1">
      <c r="A92" s="33">
        <v>1</v>
      </c>
      <c r="B92" s="34">
        <v>61</v>
      </c>
      <c r="C92" s="35" t="s">
        <v>74</v>
      </c>
      <c r="D92" s="36" t="s">
        <v>5</v>
      </c>
      <c r="E92" s="36">
        <v>1951</v>
      </c>
      <c r="F92" s="57" t="s">
        <v>75</v>
      </c>
      <c r="G92" s="38" t="str">
        <f aca="true" t="shared" si="3" ref="G92:G103">IF($D92="m",IF($E$1-$E92&gt;19,IF($E$1-$E92&lt;40,"A",IF($E$1-$E92&gt;49,IF($E$1-$E92&gt;59,"D","C"),"B")),"JM"),IF($E$1-$E92&gt;19,IF($E$1-$E92&lt;35,"E","F"),"JŽ"))</f>
        <v>D</v>
      </c>
      <c r="H92" s="38">
        <f>COUNTIF($G$7:$G92,$G92)</f>
        <v>1</v>
      </c>
      <c r="I92" s="39">
        <v>0.026377314814814815</v>
      </c>
    </row>
    <row r="93" spans="1:9" ht="13.5" thickBot="1">
      <c r="A93" s="40">
        <v>2</v>
      </c>
      <c r="B93" s="41">
        <v>87</v>
      </c>
      <c r="C93" s="42" t="s">
        <v>65</v>
      </c>
      <c r="D93" s="43" t="s">
        <v>5</v>
      </c>
      <c r="E93" s="43">
        <v>1951</v>
      </c>
      <c r="F93" s="56" t="s">
        <v>59</v>
      </c>
      <c r="G93" s="45" t="str">
        <f t="shared" si="3"/>
        <v>D</v>
      </c>
      <c r="H93" s="45">
        <f>COUNTIF($G$7:$G93,$G93)</f>
        <v>2</v>
      </c>
      <c r="I93" s="46">
        <v>0.027222222222222228</v>
      </c>
    </row>
    <row r="94" spans="1:9" ht="13.5" thickBot="1">
      <c r="A94" s="47">
        <v>3</v>
      </c>
      <c r="B94" s="48">
        <v>38</v>
      </c>
      <c r="C94" s="49" t="s">
        <v>118</v>
      </c>
      <c r="D94" s="50" t="s">
        <v>5</v>
      </c>
      <c r="E94" s="50">
        <v>1950</v>
      </c>
      <c r="F94" s="54" t="s">
        <v>15</v>
      </c>
      <c r="G94" s="52" t="str">
        <f t="shared" si="3"/>
        <v>D</v>
      </c>
      <c r="H94" s="52">
        <f>COUNTIF($G$7:$G94,$G94)</f>
        <v>3</v>
      </c>
      <c r="I94" s="53">
        <v>0.02803240740740741</v>
      </c>
    </row>
    <row r="95" spans="1:9" ht="13.5" hidden="1" thickBot="1">
      <c r="A95" s="10">
        <v>4</v>
      </c>
      <c r="B95" s="2">
        <v>161</v>
      </c>
      <c r="C95" s="5" t="s">
        <v>179</v>
      </c>
      <c r="D95" s="4" t="s">
        <v>5</v>
      </c>
      <c r="E95" s="4">
        <v>1947</v>
      </c>
      <c r="F95" s="8" t="s">
        <v>14</v>
      </c>
      <c r="G95" s="3" t="str">
        <f t="shared" si="3"/>
        <v>D</v>
      </c>
      <c r="H95" s="3">
        <f>COUNTIF($G$7:$G95,$G95)</f>
        <v>4</v>
      </c>
      <c r="I95" s="9">
        <v>0.030243055555555554</v>
      </c>
    </row>
    <row r="96" spans="1:9" ht="13.5" hidden="1" thickBot="1">
      <c r="A96" s="10">
        <v>5</v>
      </c>
      <c r="B96" s="2">
        <v>54</v>
      </c>
      <c r="C96" s="5" t="s">
        <v>82</v>
      </c>
      <c r="D96" s="4" t="s">
        <v>5</v>
      </c>
      <c r="E96" s="4">
        <v>1949</v>
      </c>
      <c r="F96" s="8" t="s">
        <v>81</v>
      </c>
      <c r="G96" s="3" t="str">
        <f t="shared" si="3"/>
        <v>D</v>
      </c>
      <c r="H96" s="3">
        <f>COUNTIF($G$7:$G96,$G96)</f>
        <v>5</v>
      </c>
      <c r="I96" s="9">
        <v>0.031261574074074074</v>
      </c>
    </row>
    <row r="97" spans="1:9" ht="13.5" hidden="1" thickBot="1">
      <c r="A97" s="10">
        <v>6</v>
      </c>
      <c r="B97" s="2">
        <v>37</v>
      </c>
      <c r="C97" s="5" t="s">
        <v>67</v>
      </c>
      <c r="D97" s="4" t="s">
        <v>5</v>
      </c>
      <c r="E97" s="4">
        <v>1952</v>
      </c>
      <c r="F97" s="8" t="s">
        <v>68</v>
      </c>
      <c r="G97" s="3" t="str">
        <f t="shared" si="3"/>
        <v>D</v>
      </c>
      <c r="H97" s="3">
        <f>COUNTIF($G$7:$G97,$G97)</f>
        <v>6</v>
      </c>
      <c r="I97" s="9">
        <v>0.03162037037037037</v>
      </c>
    </row>
    <row r="98" spans="1:9" ht="13.5" hidden="1" thickBot="1">
      <c r="A98" s="10">
        <v>7</v>
      </c>
      <c r="B98" s="2">
        <v>162</v>
      </c>
      <c r="C98" s="5" t="s">
        <v>22</v>
      </c>
      <c r="D98" s="4" t="s">
        <v>5</v>
      </c>
      <c r="E98" s="4">
        <v>1948</v>
      </c>
      <c r="F98" s="8" t="s">
        <v>91</v>
      </c>
      <c r="G98" s="3" t="str">
        <f t="shared" si="3"/>
        <v>D</v>
      </c>
      <c r="H98" s="3">
        <f>COUNTIF($G$7:$G98,$G98)</f>
        <v>7</v>
      </c>
      <c r="I98" s="9">
        <v>0.03175925925925926</v>
      </c>
    </row>
    <row r="99" spans="1:9" ht="13.5" hidden="1" thickBot="1">
      <c r="A99" s="10">
        <v>8</v>
      </c>
      <c r="B99" s="2">
        <v>168</v>
      </c>
      <c r="C99" s="5" t="s">
        <v>38</v>
      </c>
      <c r="D99" s="4" t="s">
        <v>5</v>
      </c>
      <c r="E99" s="4">
        <v>1947</v>
      </c>
      <c r="F99" s="8" t="s">
        <v>48</v>
      </c>
      <c r="G99" s="3" t="str">
        <f t="shared" si="3"/>
        <v>D</v>
      </c>
      <c r="H99" s="3">
        <f>COUNTIF($G$7:$G99,$G99)</f>
        <v>8</v>
      </c>
      <c r="I99" s="9">
        <v>0.03462962962962963</v>
      </c>
    </row>
    <row r="100" spans="1:9" ht="13.5" hidden="1" thickBot="1">
      <c r="A100" s="10">
        <v>9</v>
      </c>
      <c r="B100" s="2">
        <v>72</v>
      </c>
      <c r="C100" s="5" t="s">
        <v>62</v>
      </c>
      <c r="D100" s="4" t="s">
        <v>5</v>
      </c>
      <c r="E100" s="4">
        <v>1951</v>
      </c>
      <c r="F100" s="8" t="s">
        <v>149</v>
      </c>
      <c r="G100" s="3" t="str">
        <f t="shared" si="3"/>
        <v>D</v>
      </c>
      <c r="H100" s="3">
        <f>COUNTIF($G$7:$G100,$G100)</f>
        <v>9</v>
      </c>
      <c r="I100" s="9">
        <v>0.037314814814814815</v>
      </c>
    </row>
    <row r="101" spans="1:9" ht="13.5" hidden="1" thickBot="1">
      <c r="A101" s="10">
        <v>10</v>
      </c>
      <c r="B101" s="2">
        <v>70</v>
      </c>
      <c r="C101" s="5" t="s">
        <v>146</v>
      </c>
      <c r="D101" s="4" t="s">
        <v>5</v>
      </c>
      <c r="E101" s="4">
        <v>1947</v>
      </c>
      <c r="F101" s="8" t="s">
        <v>147</v>
      </c>
      <c r="G101" s="3" t="str">
        <f t="shared" si="3"/>
        <v>D</v>
      </c>
      <c r="H101" s="3">
        <f>COUNTIF($G$7:$G101,$G101)</f>
        <v>10</v>
      </c>
      <c r="I101" s="9">
        <v>0.03957175925925926</v>
      </c>
    </row>
    <row r="102" spans="1:9" ht="13.5" hidden="1" thickBot="1">
      <c r="A102" s="10">
        <v>11</v>
      </c>
      <c r="B102" s="2">
        <v>12</v>
      </c>
      <c r="C102" s="5" t="s">
        <v>45</v>
      </c>
      <c r="D102" s="4" t="s">
        <v>5</v>
      </c>
      <c r="E102" s="4">
        <v>1942</v>
      </c>
      <c r="F102" s="8" t="s">
        <v>39</v>
      </c>
      <c r="G102" s="3" t="str">
        <f t="shared" si="3"/>
        <v>D</v>
      </c>
      <c r="H102" s="3">
        <f>COUNTIF($G$7:$G102,$G102)</f>
        <v>11</v>
      </c>
      <c r="I102" s="9">
        <v>0.04200231481481481</v>
      </c>
    </row>
    <row r="103" spans="1:9" ht="13.5" hidden="1" thickBot="1">
      <c r="A103" s="10">
        <v>12</v>
      </c>
      <c r="B103" s="2">
        <v>98</v>
      </c>
      <c r="C103" s="5" t="s">
        <v>175</v>
      </c>
      <c r="D103" s="4" t="s">
        <v>5</v>
      </c>
      <c r="E103" s="4">
        <v>1949</v>
      </c>
      <c r="F103" s="8" t="s">
        <v>11</v>
      </c>
      <c r="G103" s="3" t="str">
        <f t="shared" si="3"/>
        <v>D</v>
      </c>
      <c r="H103" s="3">
        <f>COUNTIF($G$7:$G103,$G103)</f>
        <v>12</v>
      </c>
      <c r="I103" s="9">
        <v>0.04238425925925926</v>
      </c>
    </row>
    <row r="104" spans="1:9" ht="13.5" hidden="1" thickBot="1">
      <c r="A104" s="10"/>
      <c r="B104" s="2"/>
      <c r="C104" s="5"/>
      <c r="D104" s="4"/>
      <c r="E104" s="4"/>
      <c r="F104" s="8"/>
      <c r="G104" s="3"/>
      <c r="H104" s="3"/>
      <c r="I104" s="9"/>
    </row>
    <row r="105" spans="1:9" ht="39" thickBot="1">
      <c r="A105" s="60" t="s">
        <v>0</v>
      </c>
      <c r="B105" s="26" t="s">
        <v>228</v>
      </c>
      <c r="C105" s="61" t="s">
        <v>1</v>
      </c>
      <c r="D105" s="62" t="s">
        <v>6</v>
      </c>
      <c r="E105" s="26" t="s">
        <v>229</v>
      </c>
      <c r="F105" s="61" t="s">
        <v>3</v>
      </c>
      <c r="G105" s="63" t="s">
        <v>9</v>
      </c>
      <c r="H105" s="64" t="s">
        <v>10</v>
      </c>
      <c r="I105" s="65" t="s">
        <v>4</v>
      </c>
    </row>
    <row r="106" spans="1:9" ht="13.5" thickBot="1">
      <c r="A106" s="33">
        <v>1</v>
      </c>
      <c r="B106" s="34">
        <v>21</v>
      </c>
      <c r="C106" s="35" t="s">
        <v>106</v>
      </c>
      <c r="D106" s="36" t="s">
        <v>25</v>
      </c>
      <c r="E106" s="36">
        <v>1982</v>
      </c>
      <c r="F106" s="57" t="s">
        <v>107</v>
      </c>
      <c r="G106" s="38" t="str">
        <f aca="true" t="shared" si="4" ref="G106:G118">IF($D106="m",IF($E$1-$E106&gt;19,IF($E$1-$E106&lt;40,"A",IF($E$1-$E106&gt;49,IF($E$1-$E106&gt;59,"D","C"),"B")),"JM"),IF($E$1-$E106&gt;19,IF($E$1-$E106&lt;35,"E","F"),"JŽ"))</f>
        <v>E</v>
      </c>
      <c r="H106" s="38">
        <f>COUNTIF($G$7:$G106,$G106)</f>
        <v>1</v>
      </c>
      <c r="I106" s="39">
        <v>0.026284722222222223</v>
      </c>
    </row>
    <row r="107" spans="1:9" ht="13.5" thickBot="1">
      <c r="A107" s="40">
        <v>2</v>
      </c>
      <c r="B107" s="41">
        <v>91</v>
      </c>
      <c r="C107" s="42" t="s">
        <v>163</v>
      </c>
      <c r="D107" s="43" t="s">
        <v>25</v>
      </c>
      <c r="E107" s="43">
        <v>1983</v>
      </c>
      <c r="F107" s="56" t="s">
        <v>164</v>
      </c>
      <c r="G107" s="45" t="str">
        <f t="shared" si="4"/>
        <v>E</v>
      </c>
      <c r="H107" s="45">
        <f>COUNTIF($G$7:$G107,$G107)</f>
        <v>2</v>
      </c>
      <c r="I107" s="46">
        <v>0.027268518518518515</v>
      </c>
    </row>
    <row r="108" spans="1:9" ht="13.5" thickBot="1">
      <c r="A108" s="47">
        <v>3</v>
      </c>
      <c r="B108" s="48">
        <v>75</v>
      </c>
      <c r="C108" s="49" t="s">
        <v>151</v>
      </c>
      <c r="D108" s="50" t="s">
        <v>25</v>
      </c>
      <c r="E108" s="50">
        <v>1979</v>
      </c>
      <c r="F108" s="54" t="s">
        <v>14</v>
      </c>
      <c r="G108" s="52" t="str">
        <f t="shared" si="4"/>
        <v>E</v>
      </c>
      <c r="H108" s="52">
        <f>COUNTIF($G$7:$G108,$G108)</f>
        <v>3</v>
      </c>
      <c r="I108" s="53">
        <v>0.027592592592592596</v>
      </c>
    </row>
    <row r="109" spans="1:9" ht="13.5" hidden="1" thickBot="1">
      <c r="A109" s="10">
        <v>4</v>
      </c>
      <c r="B109" s="2">
        <v>174</v>
      </c>
      <c r="C109" s="5" t="s">
        <v>29</v>
      </c>
      <c r="D109" s="4" t="s">
        <v>25</v>
      </c>
      <c r="E109" s="4">
        <v>1985</v>
      </c>
      <c r="F109" s="8" t="s">
        <v>24</v>
      </c>
      <c r="G109" s="3" t="str">
        <f t="shared" si="4"/>
        <v>E</v>
      </c>
      <c r="H109" s="3">
        <f>COUNTIF($G$7:$G109,$G109)</f>
        <v>4</v>
      </c>
      <c r="I109" s="9">
        <v>0.029629629629629627</v>
      </c>
    </row>
    <row r="110" spans="1:9" ht="13.5" hidden="1" thickBot="1">
      <c r="A110" s="10">
        <v>5</v>
      </c>
      <c r="B110" s="2">
        <v>46</v>
      </c>
      <c r="C110" s="5" t="s">
        <v>127</v>
      </c>
      <c r="D110" s="4" t="s">
        <v>25</v>
      </c>
      <c r="E110" s="4">
        <v>1989</v>
      </c>
      <c r="F110" s="8" t="s">
        <v>128</v>
      </c>
      <c r="G110" s="3" t="str">
        <f t="shared" si="4"/>
        <v>E</v>
      </c>
      <c r="H110" s="3">
        <f>COUNTIF($G$7:$G110,$G110)</f>
        <v>5</v>
      </c>
      <c r="I110" s="9">
        <v>0.03002314814814815</v>
      </c>
    </row>
    <row r="111" spans="1:9" ht="13.5" hidden="1" thickBot="1">
      <c r="A111" s="10">
        <v>6</v>
      </c>
      <c r="B111" s="2">
        <v>45</v>
      </c>
      <c r="C111" s="5" t="s">
        <v>125</v>
      </c>
      <c r="D111" s="4" t="s">
        <v>25</v>
      </c>
      <c r="E111" s="4">
        <v>1984</v>
      </c>
      <c r="F111" s="8" t="s">
        <v>126</v>
      </c>
      <c r="G111" s="3" t="str">
        <f t="shared" si="4"/>
        <v>E</v>
      </c>
      <c r="H111" s="3">
        <f>COUNTIF($G$7:$G111,$G111)</f>
        <v>6</v>
      </c>
      <c r="I111" s="9">
        <v>0.030381944444444444</v>
      </c>
    </row>
    <row r="112" spans="1:9" ht="13.5" hidden="1" thickBot="1">
      <c r="A112" s="10">
        <v>7</v>
      </c>
      <c r="B112" s="2">
        <v>33</v>
      </c>
      <c r="C112" s="5" t="s">
        <v>114</v>
      </c>
      <c r="D112" s="4" t="s">
        <v>25</v>
      </c>
      <c r="E112" s="4">
        <v>1989</v>
      </c>
      <c r="F112" s="8" t="s">
        <v>59</v>
      </c>
      <c r="G112" s="3" t="str">
        <f t="shared" si="4"/>
        <v>E</v>
      </c>
      <c r="H112" s="3">
        <f>COUNTIF($G$7:$G112,$G112)</f>
        <v>7</v>
      </c>
      <c r="I112" s="9">
        <v>0.030636574074074076</v>
      </c>
    </row>
    <row r="113" spans="1:9" ht="13.5" hidden="1" thickBot="1">
      <c r="A113" s="10">
        <v>8</v>
      </c>
      <c r="B113" s="2">
        <v>82</v>
      </c>
      <c r="C113" s="5" t="s">
        <v>156</v>
      </c>
      <c r="D113" s="4" t="s">
        <v>25</v>
      </c>
      <c r="E113" s="4">
        <v>1980</v>
      </c>
      <c r="F113" s="8" t="s">
        <v>90</v>
      </c>
      <c r="G113" s="3" t="str">
        <f t="shared" si="4"/>
        <v>E</v>
      </c>
      <c r="H113" s="3">
        <f>COUNTIF($G$7:$G113,$G113)</f>
        <v>8</v>
      </c>
      <c r="I113" s="9">
        <v>0.031099537037037037</v>
      </c>
    </row>
    <row r="114" spans="1:9" ht="13.5" hidden="1" thickBot="1">
      <c r="A114" s="10">
        <v>9</v>
      </c>
      <c r="B114" s="2">
        <v>96</v>
      </c>
      <c r="C114" s="5" t="s">
        <v>173</v>
      </c>
      <c r="D114" s="4" t="s">
        <v>25</v>
      </c>
      <c r="E114" s="4">
        <v>1989</v>
      </c>
      <c r="F114" s="8" t="s">
        <v>174</v>
      </c>
      <c r="G114" s="3" t="str">
        <f t="shared" si="4"/>
        <v>E</v>
      </c>
      <c r="H114" s="3">
        <f>COUNTIF($G$7:$G114,$G114)</f>
        <v>9</v>
      </c>
      <c r="I114" s="9">
        <v>0.03116898148148148</v>
      </c>
    </row>
    <row r="115" spans="1:9" ht="13.5" hidden="1" thickBot="1">
      <c r="A115" s="10">
        <v>10</v>
      </c>
      <c r="B115" s="2">
        <v>47</v>
      </c>
      <c r="C115" s="5" t="s">
        <v>131</v>
      </c>
      <c r="D115" s="4" t="s">
        <v>25</v>
      </c>
      <c r="E115" s="4">
        <v>1980</v>
      </c>
      <c r="F115" s="8" t="s">
        <v>16</v>
      </c>
      <c r="G115" s="3" t="str">
        <f t="shared" si="4"/>
        <v>E</v>
      </c>
      <c r="H115" s="3">
        <f>COUNTIF($G$7:$G115,$G115)</f>
        <v>10</v>
      </c>
      <c r="I115" s="9">
        <v>0.03128472222222222</v>
      </c>
    </row>
    <row r="116" spans="1:9" ht="13.5" hidden="1" thickBot="1">
      <c r="A116" s="10">
        <v>11</v>
      </c>
      <c r="B116" s="2">
        <v>8</v>
      </c>
      <c r="C116" s="5" t="s">
        <v>97</v>
      </c>
      <c r="D116" s="4" t="s">
        <v>25</v>
      </c>
      <c r="E116" s="4">
        <v>1988</v>
      </c>
      <c r="F116" s="8" t="s">
        <v>12</v>
      </c>
      <c r="G116" s="3" t="str">
        <f t="shared" si="4"/>
        <v>E</v>
      </c>
      <c r="H116" s="3">
        <f>COUNTIF($G$7:$G116,$G116)</f>
        <v>11</v>
      </c>
      <c r="I116" s="9">
        <v>0.03501157407407408</v>
      </c>
    </row>
    <row r="117" spans="1:9" ht="13.5" hidden="1" thickBot="1">
      <c r="A117" s="10">
        <v>12</v>
      </c>
      <c r="B117" s="2">
        <v>49</v>
      </c>
      <c r="C117" s="5" t="s">
        <v>221</v>
      </c>
      <c r="D117" s="4" t="s">
        <v>25</v>
      </c>
      <c r="E117" s="4">
        <v>1985</v>
      </c>
      <c r="F117" s="8" t="s">
        <v>132</v>
      </c>
      <c r="G117" s="3" t="str">
        <f t="shared" si="4"/>
        <v>E</v>
      </c>
      <c r="H117" s="3">
        <f>COUNTIF($G$7:$G117,$G117)</f>
        <v>12</v>
      </c>
      <c r="I117" s="9">
        <v>0.0365625</v>
      </c>
    </row>
    <row r="118" spans="1:9" ht="13.5" hidden="1" thickBot="1">
      <c r="A118" s="10">
        <v>13</v>
      </c>
      <c r="B118" s="2">
        <v>36</v>
      </c>
      <c r="C118" s="5" t="s">
        <v>117</v>
      </c>
      <c r="D118" s="4" t="s">
        <v>25</v>
      </c>
      <c r="E118" s="4">
        <v>1984</v>
      </c>
      <c r="F118" s="8" t="s">
        <v>11</v>
      </c>
      <c r="G118" s="3" t="str">
        <f t="shared" si="4"/>
        <v>E</v>
      </c>
      <c r="H118" s="3">
        <f>COUNTIF($G$7:$G118,$G118)</f>
        <v>13</v>
      </c>
      <c r="I118" s="9">
        <v>0.037314814814814815</v>
      </c>
    </row>
    <row r="119" spans="1:9" ht="13.5" hidden="1" thickBot="1">
      <c r="A119" s="10"/>
      <c r="B119" s="2"/>
      <c r="C119" s="5"/>
      <c r="D119" s="4"/>
      <c r="E119" s="4"/>
      <c r="F119" s="8"/>
      <c r="G119" s="3"/>
      <c r="H119" s="3"/>
      <c r="I119" s="9"/>
    </row>
    <row r="120" spans="1:9" ht="39" thickBot="1">
      <c r="A120" s="60" t="s">
        <v>0</v>
      </c>
      <c r="B120" s="26" t="s">
        <v>228</v>
      </c>
      <c r="C120" s="61" t="s">
        <v>1</v>
      </c>
      <c r="D120" s="62" t="s">
        <v>6</v>
      </c>
      <c r="E120" s="26" t="s">
        <v>229</v>
      </c>
      <c r="F120" s="61" t="s">
        <v>3</v>
      </c>
      <c r="G120" s="63" t="s">
        <v>9</v>
      </c>
      <c r="H120" s="64" t="s">
        <v>10</v>
      </c>
      <c r="I120" s="65" t="s">
        <v>4</v>
      </c>
    </row>
    <row r="121" spans="1:9" ht="13.5" thickBot="1">
      <c r="A121" s="33">
        <v>1</v>
      </c>
      <c r="B121" s="34">
        <v>69</v>
      </c>
      <c r="C121" s="35" t="s">
        <v>144</v>
      </c>
      <c r="D121" s="36" t="s">
        <v>25</v>
      </c>
      <c r="E121" s="36">
        <v>1970</v>
      </c>
      <c r="F121" s="57" t="s">
        <v>11</v>
      </c>
      <c r="G121" s="38" t="str">
        <f aca="true" t="shared" si="5" ref="G121:G133">IF($D121="m",IF($E$1-$E121&gt;19,IF($E$1-$E121&lt;40,"A",IF($E$1-$E121&gt;49,IF($E$1-$E121&gt;59,"D","C"),"B")),"JM"),IF($E$1-$E121&gt;19,IF($E$1-$E121&lt;35,"E","F"),"JŽ"))</f>
        <v>F</v>
      </c>
      <c r="H121" s="38">
        <f>COUNTIF($G$7:$G121,$G121)</f>
        <v>1</v>
      </c>
      <c r="I121" s="9">
        <v>0.029872685185185183</v>
      </c>
    </row>
    <row r="122" spans="1:9" ht="13.5" thickBot="1">
      <c r="A122" s="40">
        <v>2</v>
      </c>
      <c r="B122" s="41">
        <v>20</v>
      </c>
      <c r="C122" s="42" t="s">
        <v>105</v>
      </c>
      <c r="D122" s="43" t="s">
        <v>25</v>
      </c>
      <c r="E122" s="43">
        <v>1977</v>
      </c>
      <c r="F122" s="56" t="s">
        <v>11</v>
      </c>
      <c r="G122" s="45" t="str">
        <f t="shared" si="5"/>
        <v>F</v>
      </c>
      <c r="H122" s="45">
        <f>COUNTIF($G$7:$G122,$G122)</f>
        <v>2</v>
      </c>
      <c r="I122" s="46">
        <v>0.03167824074074074</v>
      </c>
    </row>
    <row r="123" spans="1:9" ht="13.5" thickBot="1">
      <c r="A123" s="47">
        <v>3</v>
      </c>
      <c r="B123" s="48">
        <v>48</v>
      </c>
      <c r="C123" s="49" t="s">
        <v>46</v>
      </c>
      <c r="D123" s="50" t="s">
        <v>25</v>
      </c>
      <c r="E123" s="50">
        <v>1963</v>
      </c>
      <c r="F123" s="54" t="s">
        <v>14</v>
      </c>
      <c r="G123" s="52" t="str">
        <f t="shared" si="5"/>
        <v>F</v>
      </c>
      <c r="H123" s="52">
        <f>COUNTIF($G$7:$G123,$G123)</f>
        <v>3</v>
      </c>
      <c r="I123" s="53">
        <v>0.03210648148148148</v>
      </c>
    </row>
    <row r="124" spans="1:9" ht="13.5" hidden="1" thickBot="1">
      <c r="A124" s="10">
        <v>4</v>
      </c>
      <c r="B124" s="2">
        <v>88</v>
      </c>
      <c r="C124" s="5" t="s">
        <v>31</v>
      </c>
      <c r="D124" s="4" t="s">
        <v>25</v>
      </c>
      <c r="E124" s="4">
        <v>1958</v>
      </c>
      <c r="F124" s="8" t="s">
        <v>30</v>
      </c>
      <c r="G124" s="3" t="str">
        <f t="shared" si="5"/>
        <v>F</v>
      </c>
      <c r="H124" s="3">
        <f>COUNTIF($G$7:$G124,$G124)</f>
        <v>4</v>
      </c>
      <c r="I124" s="9">
        <v>0.03239583333333333</v>
      </c>
    </row>
    <row r="125" spans="1:9" ht="13.5" hidden="1" thickBot="1">
      <c r="A125" s="10">
        <v>5</v>
      </c>
      <c r="B125" s="2">
        <v>76</v>
      </c>
      <c r="C125" s="5" t="s">
        <v>152</v>
      </c>
      <c r="D125" s="4" t="s">
        <v>25</v>
      </c>
      <c r="E125" s="4">
        <v>1957</v>
      </c>
      <c r="F125" s="8" t="s">
        <v>153</v>
      </c>
      <c r="G125" s="3" t="str">
        <f t="shared" si="5"/>
        <v>F</v>
      </c>
      <c r="H125" s="3">
        <f>COUNTIF($G$7:$G125,$G125)</f>
        <v>5</v>
      </c>
      <c r="I125" s="9">
        <v>0.03326388888888889</v>
      </c>
    </row>
    <row r="126" spans="1:9" ht="13.5" hidden="1" thickBot="1">
      <c r="A126" s="10">
        <v>6</v>
      </c>
      <c r="B126" s="2">
        <v>62</v>
      </c>
      <c r="C126" s="5" t="s">
        <v>140</v>
      </c>
      <c r="D126" s="4" t="s">
        <v>25</v>
      </c>
      <c r="E126" s="4">
        <v>1970</v>
      </c>
      <c r="F126" s="8" t="s">
        <v>138</v>
      </c>
      <c r="G126" s="3" t="str">
        <f t="shared" si="5"/>
        <v>F</v>
      </c>
      <c r="H126" s="3">
        <f>COUNTIF($G$7:$G126,$G126)</f>
        <v>6</v>
      </c>
      <c r="I126" s="9">
        <v>0.03629629629629629</v>
      </c>
    </row>
    <row r="127" spans="1:9" ht="13.5" hidden="1" thickBot="1">
      <c r="A127" s="10">
        <v>7</v>
      </c>
      <c r="B127" s="2">
        <v>81</v>
      </c>
      <c r="C127" s="5" t="s">
        <v>155</v>
      </c>
      <c r="D127" s="4" t="s">
        <v>25</v>
      </c>
      <c r="E127" s="4">
        <v>1974</v>
      </c>
      <c r="F127" s="8" t="s">
        <v>11</v>
      </c>
      <c r="G127" s="3" t="str">
        <f t="shared" si="5"/>
        <v>F</v>
      </c>
      <c r="H127" s="3">
        <f>COUNTIF($G$7:$G127,$G127)</f>
        <v>7</v>
      </c>
      <c r="I127" s="9">
        <v>0.03673611111111111</v>
      </c>
    </row>
    <row r="128" spans="1:9" ht="13.5" hidden="1" thickBot="1">
      <c r="A128" s="10">
        <v>8</v>
      </c>
      <c r="B128" s="2">
        <v>99</v>
      </c>
      <c r="C128" s="5" t="s">
        <v>176</v>
      </c>
      <c r="D128" s="4" t="s">
        <v>25</v>
      </c>
      <c r="E128" s="4">
        <v>1971</v>
      </c>
      <c r="F128" s="8" t="s">
        <v>11</v>
      </c>
      <c r="G128" s="3" t="str">
        <f t="shared" si="5"/>
        <v>F</v>
      </c>
      <c r="H128" s="3">
        <f>COUNTIF($G$7:$G128,$G128)</f>
        <v>8</v>
      </c>
      <c r="I128" s="9">
        <v>0.03740740740740741</v>
      </c>
    </row>
    <row r="129" spans="1:9" ht="13.5" hidden="1" thickBot="1">
      <c r="A129" s="10">
        <v>9</v>
      </c>
      <c r="B129" s="2">
        <v>35</v>
      </c>
      <c r="C129" s="5" t="s">
        <v>116</v>
      </c>
      <c r="D129" s="4" t="s">
        <v>25</v>
      </c>
      <c r="E129" s="4">
        <v>1977</v>
      </c>
      <c r="F129" s="8" t="s">
        <v>11</v>
      </c>
      <c r="G129" s="3" t="str">
        <f t="shared" si="5"/>
        <v>F</v>
      </c>
      <c r="H129" s="3">
        <f>COUNTIF($G$7:$G129,$G129)</f>
        <v>9</v>
      </c>
      <c r="I129" s="9">
        <v>0.03957175925925926</v>
      </c>
    </row>
    <row r="130" spans="1:9" ht="13.5" hidden="1" thickBot="1">
      <c r="A130" s="10">
        <v>10</v>
      </c>
      <c r="B130" s="2">
        <v>183</v>
      </c>
      <c r="C130" s="5" t="s">
        <v>190</v>
      </c>
      <c r="D130" s="4" t="s">
        <v>25</v>
      </c>
      <c r="E130" s="4">
        <v>1974</v>
      </c>
      <c r="F130" s="8" t="s">
        <v>191</v>
      </c>
      <c r="G130" s="3" t="str">
        <f t="shared" si="5"/>
        <v>F</v>
      </c>
      <c r="H130" s="3">
        <f>COUNTIF($G$7:$G130,$G130)</f>
        <v>10</v>
      </c>
      <c r="I130" s="9">
        <v>0.04224537037037037</v>
      </c>
    </row>
    <row r="131" spans="1:9" ht="13.5" hidden="1" thickBot="1">
      <c r="A131" s="10">
        <v>11</v>
      </c>
      <c r="B131" s="2">
        <v>182</v>
      </c>
      <c r="C131" s="5" t="s">
        <v>189</v>
      </c>
      <c r="D131" s="4" t="s">
        <v>25</v>
      </c>
      <c r="E131" s="4">
        <v>1963</v>
      </c>
      <c r="F131" s="8" t="s">
        <v>64</v>
      </c>
      <c r="G131" s="3" t="str">
        <f t="shared" si="5"/>
        <v>F</v>
      </c>
      <c r="H131" s="3">
        <f>COUNTIF($G$7:$G131,$G131)</f>
        <v>11</v>
      </c>
      <c r="I131" s="9">
        <v>0.04231481481481481</v>
      </c>
    </row>
    <row r="132" spans="1:9" ht="13.5" hidden="1" thickBot="1">
      <c r="A132" s="10">
        <v>12</v>
      </c>
      <c r="B132" s="2">
        <v>31</v>
      </c>
      <c r="C132" s="5" t="s">
        <v>113</v>
      </c>
      <c r="D132" s="4" t="s">
        <v>25</v>
      </c>
      <c r="E132" s="4">
        <v>1971</v>
      </c>
      <c r="F132" s="8" t="s">
        <v>14</v>
      </c>
      <c r="G132" s="3" t="str">
        <f t="shared" si="5"/>
        <v>F</v>
      </c>
      <c r="H132" s="3">
        <f>COUNTIF($G$7:$G132,$G132)</f>
        <v>12</v>
      </c>
      <c r="I132" s="9">
        <v>0.04287037037037037</v>
      </c>
    </row>
    <row r="133" spans="1:9" ht="13.5" hidden="1" thickBot="1">
      <c r="A133" s="10">
        <v>13</v>
      </c>
      <c r="B133" s="2">
        <v>95</v>
      </c>
      <c r="C133" s="5" t="s">
        <v>171</v>
      </c>
      <c r="D133" s="4" t="s">
        <v>25</v>
      </c>
      <c r="E133" s="4">
        <v>1968</v>
      </c>
      <c r="F133" s="8" t="s">
        <v>172</v>
      </c>
      <c r="G133" s="3" t="str">
        <f t="shared" si="5"/>
        <v>F</v>
      </c>
      <c r="H133" s="3">
        <f>COUNTIF($G$7:$G133,$G133)</f>
        <v>13</v>
      </c>
      <c r="I133" s="9">
        <v>0.04305555555555556</v>
      </c>
    </row>
    <row r="134" spans="1:9" ht="13.5" hidden="1" thickBot="1">
      <c r="A134" s="10"/>
      <c r="B134" s="2"/>
      <c r="C134" s="5"/>
      <c r="D134" s="4"/>
      <c r="E134" s="4"/>
      <c r="F134" s="8"/>
      <c r="G134" s="3"/>
      <c r="H134" s="3"/>
      <c r="I134" s="9"/>
    </row>
    <row r="135" spans="1:9" ht="39" thickBot="1">
      <c r="A135" s="60" t="s">
        <v>0</v>
      </c>
      <c r="B135" s="26" t="s">
        <v>228</v>
      </c>
      <c r="C135" s="61" t="s">
        <v>1</v>
      </c>
      <c r="D135" s="62" t="s">
        <v>6</v>
      </c>
      <c r="E135" s="26" t="s">
        <v>229</v>
      </c>
      <c r="F135" s="61" t="s">
        <v>3</v>
      </c>
      <c r="G135" s="63" t="s">
        <v>9</v>
      </c>
      <c r="H135" s="64" t="s">
        <v>10</v>
      </c>
      <c r="I135" s="65" t="s">
        <v>4</v>
      </c>
    </row>
    <row r="136" spans="1:9" ht="13.5" thickBot="1">
      <c r="A136" s="33">
        <v>1</v>
      </c>
      <c r="B136" s="34">
        <v>4</v>
      </c>
      <c r="C136" s="35" t="s">
        <v>95</v>
      </c>
      <c r="D136" s="36" t="s">
        <v>5</v>
      </c>
      <c r="E136" s="36">
        <v>1997</v>
      </c>
      <c r="F136" s="57" t="s">
        <v>42</v>
      </c>
      <c r="G136" s="38" t="str">
        <f>IF($D136="m",IF($E$1-$E136&gt;19,IF($E$1-$E136&lt;40,"A",IF($E$1-$E136&gt;49,IF($E$1-$E136&gt;59,"D","C"),"B")),"JM"),IF($E$1-$E136&gt;19,IF($E$1-$E136&lt;35,"E","F"),"JŽ"))</f>
        <v>JM</v>
      </c>
      <c r="H136" s="38">
        <f>COUNTIF($G$7:$G136,$G136)</f>
        <v>1</v>
      </c>
      <c r="I136" s="39">
        <v>0.027974537037037034</v>
      </c>
    </row>
    <row r="137" spans="1:9" ht="13.5" thickBot="1">
      <c r="A137" s="40">
        <v>2</v>
      </c>
      <c r="B137" s="41">
        <v>3</v>
      </c>
      <c r="C137" s="42" t="s">
        <v>33</v>
      </c>
      <c r="D137" s="43" t="s">
        <v>5</v>
      </c>
      <c r="E137" s="43">
        <v>1997</v>
      </c>
      <c r="F137" s="56" t="s">
        <v>24</v>
      </c>
      <c r="G137" s="45" t="str">
        <f>IF($D137="m",IF($E$1-$E137&gt;19,IF($E$1-$E137&lt;40,"A",IF($E$1-$E137&gt;49,IF($E$1-$E137&gt;59,"D","C"),"B")),"JM"),IF($E$1-$E137&gt;19,IF($E$1-$E137&lt;35,"E","F"),"JŽ"))</f>
        <v>JM</v>
      </c>
      <c r="H137" s="45">
        <f>COUNTIF($G$7:$G137,$G137)</f>
        <v>2</v>
      </c>
      <c r="I137" s="46">
        <v>0.02960648148148148</v>
      </c>
    </row>
    <row r="138" spans="1:9" ht="13.5" thickBot="1">
      <c r="A138" s="47">
        <v>3</v>
      </c>
      <c r="B138" s="48">
        <v>32</v>
      </c>
      <c r="C138" s="49" t="s">
        <v>37</v>
      </c>
      <c r="D138" s="50" t="s">
        <v>5</v>
      </c>
      <c r="E138" s="50">
        <v>1994</v>
      </c>
      <c r="F138" s="54" t="s">
        <v>11</v>
      </c>
      <c r="G138" s="52" t="str">
        <f>IF($D138="m",IF($E$1-$E138&gt;19,IF($E$1-$E138&lt;40,"A",IF($E$1-$E138&gt;49,IF($E$1-$E138&gt;59,"D","C"),"B")),"JM"),IF($E$1-$E138&gt;19,IF($E$1-$E138&lt;35,"E","F"),"JŽ"))</f>
        <v>JM</v>
      </c>
      <c r="H138" s="52">
        <f>COUNTIF($G$7:$G138,$G138)</f>
        <v>3</v>
      </c>
      <c r="I138" s="53">
        <v>0.033854166666666664</v>
      </c>
    </row>
    <row r="139" spans="1:9" ht="13.5" thickBot="1">
      <c r="A139" s="10"/>
      <c r="B139" s="2"/>
      <c r="C139" s="5"/>
      <c r="D139" s="4"/>
      <c r="E139" s="4"/>
      <c r="F139" s="8"/>
      <c r="G139" s="3"/>
      <c r="H139" s="3"/>
      <c r="I139" s="9"/>
    </row>
    <row r="140" spans="1:9" ht="39" thickBot="1">
      <c r="A140" s="60" t="s">
        <v>0</v>
      </c>
      <c r="B140" s="26" t="s">
        <v>228</v>
      </c>
      <c r="C140" s="61" t="s">
        <v>1</v>
      </c>
      <c r="D140" s="62" t="s">
        <v>6</v>
      </c>
      <c r="E140" s="26" t="s">
        <v>229</v>
      </c>
      <c r="F140" s="61" t="s">
        <v>3</v>
      </c>
      <c r="G140" s="63" t="s">
        <v>9</v>
      </c>
      <c r="H140" s="64" t="s">
        <v>10</v>
      </c>
      <c r="I140" s="65" t="s">
        <v>4</v>
      </c>
    </row>
    <row r="141" spans="1:9" ht="13.5" thickBot="1">
      <c r="A141" s="33">
        <v>1</v>
      </c>
      <c r="B141" s="34">
        <v>29</v>
      </c>
      <c r="C141" s="35" t="s">
        <v>112</v>
      </c>
      <c r="D141" s="36" t="s">
        <v>25</v>
      </c>
      <c r="E141" s="36">
        <v>1995</v>
      </c>
      <c r="F141" s="57" t="s">
        <v>24</v>
      </c>
      <c r="G141" s="38" t="str">
        <f>IF($D141="m",IF($E$1-$E141&gt;19,IF($E$1-$E141&lt;40,"A",IF($E$1-$E141&gt;49,IF($E$1-$E141&gt;59,"D","C"),"B")),"JM"),IF($E$1-$E141&gt;19,IF($E$1-$E141&lt;35,"E","F"),"JŽ"))</f>
        <v>JŽ</v>
      </c>
      <c r="H141" s="38">
        <f>COUNTIF($G$7:$G141,$G141)</f>
        <v>1</v>
      </c>
      <c r="I141" s="39">
        <v>0.034270833333333334</v>
      </c>
    </row>
    <row r="142" spans="1:9" ht="12.75">
      <c r="A142" s="40">
        <v>2</v>
      </c>
      <c r="B142" s="41">
        <v>63</v>
      </c>
      <c r="C142" s="42" t="s">
        <v>139</v>
      </c>
      <c r="D142" s="43" t="s">
        <v>25</v>
      </c>
      <c r="E142" s="43">
        <v>1993</v>
      </c>
      <c r="F142" s="56" t="s">
        <v>138</v>
      </c>
      <c r="G142" s="45" t="str">
        <f>IF($D142="m",IF($E$1-$E142&gt;19,IF($E$1-$E142&lt;40,"A",IF($E$1-$E142&gt;49,IF($E$1-$E142&gt;59,"D","C"),"B")),"JM"),IF($E$1-$E142&gt;19,IF($E$1-$E142&lt;35,"E","F"),"JŽ"))</f>
        <v>JŽ</v>
      </c>
      <c r="H142" s="45">
        <f>COUNTIF($G$7:$G142,$G142)</f>
        <v>2</v>
      </c>
      <c r="I142" s="46">
        <v>0.035023148148148144</v>
      </c>
    </row>
    <row r="143" spans="1:9" ht="12.75">
      <c r="A143" s="20"/>
      <c r="B143" s="21"/>
      <c r="C143" s="22"/>
      <c r="D143" s="23"/>
      <c r="E143" s="23"/>
      <c r="F143" s="24"/>
      <c r="G143" s="21"/>
      <c r="H143" s="21"/>
      <c r="I143" s="25"/>
    </row>
    <row r="144" spans="1:9" ht="12.75">
      <c r="A144" s="20"/>
      <c r="B144" s="21"/>
      <c r="C144" s="22"/>
      <c r="D144" s="23"/>
      <c r="E144" s="23"/>
      <c r="F144" s="24"/>
      <c r="G144" s="21"/>
      <c r="H144" s="21"/>
      <c r="I144" s="25"/>
    </row>
    <row r="145" spans="1:9" ht="12.75">
      <c r="A145" s="78" t="s">
        <v>224</v>
      </c>
      <c r="B145" s="78"/>
      <c r="C145" s="78"/>
      <c r="D145" s="78"/>
      <c r="E145" s="78"/>
      <c r="F145" s="78"/>
      <c r="G145" s="21"/>
      <c r="H145" s="21"/>
      <c r="I145" s="25"/>
    </row>
    <row r="146" spans="1:9" ht="12.75">
      <c r="A146" s="78" t="s">
        <v>225</v>
      </c>
      <c r="B146" s="78"/>
      <c r="C146" s="78"/>
      <c r="D146" s="78"/>
      <c r="E146" s="78"/>
      <c r="F146" s="78"/>
      <c r="G146" s="21"/>
      <c r="H146" s="21"/>
      <c r="I146" s="25"/>
    </row>
    <row r="148" spans="1:4" ht="12.75">
      <c r="A148" s="66" t="s">
        <v>230</v>
      </c>
      <c r="B148" s="66"/>
      <c r="C148" s="66"/>
      <c r="D148" s="66"/>
    </row>
    <row r="149" spans="1:3" ht="12.75">
      <c r="A149" s="76" t="s">
        <v>231</v>
      </c>
      <c r="B149" s="76"/>
      <c r="C149" s="76"/>
    </row>
  </sheetData>
  <sheetProtection/>
  <mergeCells count="6">
    <mergeCell ref="A2:I2"/>
    <mergeCell ref="A4:H4"/>
    <mergeCell ref="A5:I5"/>
    <mergeCell ref="A149:C149"/>
    <mergeCell ref="A145:F145"/>
    <mergeCell ref="A146:F1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Ing.</dc:title>
  <dc:subject/>
  <dc:creator>kem-bucova_a</dc:creator>
  <cp:keywords>Ida</cp:keywords>
  <dc:description/>
  <cp:lastModifiedBy>MMSSoftec</cp:lastModifiedBy>
  <cp:lastPrinted>2012-08-12T15:58:13Z</cp:lastPrinted>
  <dcterms:created xsi:type="dcterms:W3CDTF">2006-08-10T15:02:00Z</dcterms:created>
  <dcterms:modified xsi:type="dcterms:W3CDTF">2012-08-13T11:02:36Z</dcterms:modified>
  <cp:category/>
  <cp:version/>
  <cp:contentType/>
  <cp:contentStatus/>
</cp:coreProperties>
</file>