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elkové výsledky" sheetId="1" r:id="rId1"/>
    <sheet name="Oblastné vyhodnotenie" sheetId="2" r:id="rId2"/>
  </sheets>
  <definedNames>
    <definedName name="Excel_BuiltIn__FilterDatabase_1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<sst xmlns="http://schemas.openxmlformats.org/spreadsheetml/2006/main" count="332" uniqueCount="136">
  <si>
    <t>rok</t>
  </si>
  <si>
    <t>Výsledková listina "Behu Kapušianskou pláňavou" zo dňa 11. septembra 2010</t>
  </si>
  <si>
    <t>12. ročník  15 km</t>
  </si>
  <si>
    <t>Por.číslo</t>
  </si>
  <si>
    <t>Štart. číslo</t>
  </si>
  <si>
    <t>Meno</t>
  </si>
  <si>
    <t>m/ž</t>
  </si>
  <si>
    <t>Rok nar.</t>
  </si>
  <si>
    <t>Oddiel</t>
  </si>
  <si>
    <t>Kategória</t>
  </si>
  <si>
    <t>Por. v kat.</t>
  </si>
  <si>
    <t>Čas</t>
  </si>
  <si>
    <t>Gapák Eduard</t>
  </si>
  <si>
    <t>m</t>
  </si>
  <si>
    <t>MOK Mszana Dolna</t>
  </si>
  <si>
    <t>Malyy Anatolij</t>
  </si>
  <si>
    <t>Ukrajina</t>
  </si>
  <si>
    <t>Ruskovský Tomáš</t>
  </si>
  <si>
    <t>ŠKC Michalovce</t>
  </si>
  <si>
    <t>Bogár János</t>
  </si>
  <si>
    <t>Encs unix</t>
  </si>
  <si>
    <t>Rácz Štefan</t>
  </si>
  <si>
    <t>Kysak</t>
  </si>
  <si>
    <t>Janovič Peter</t>
  </si>
  <si>
    <t>BK Šaca</t>
  </si>
  <si>
    <t>Tomáš Marek</t>
  </si>
  <si>
    <t>MŠK Vranov</t>
  </si>
  <si>
    <t>Ondričko Milan</t>
  </si>
  <si>
    <t>Humenné</t>
  </si>
  <si>
    <t>Balogh Vladimír</t>
  </si>
  <si>
    <t>Akuna Košice</t>
  </si>
  <si>
    <t>Repák Erik</t>
  </si>
  <si>
    <t>BK V. Mysľa</t>
  </si>
  <si>
    <t>Juro Jozef</t>
  </si>
  <si>
    <t>OŠK Vinné</t>
  </si>
  <si>
    <t>Pribula Vladimír</t>
  </si>
  <si>
    <t>OBS Prešov</t>
  </si>
  <si>
    <t>Malyia Natalia</t>
  </si>
  <si>
    <t>ž</t>
  </si>
  <si>
    <t>Ivaniš Dmitro</t>
  </si>
  <si>
    <t>Užhorod</t>
  </si>
  <si>
    <t>Vargaeštok Gejza</t>
  </si>
  <si>
    <t>MBK Veľké Kapušany</t>
  </si>
  <si>
    <t>Stohl Richard</t>
  </si>
  <si>
    <t>Vranovské Vydry</t>
  </si>
  <si>
    <t>Tisza Tibor</t>
  </si>
  <si>
    <t>BK Steel Košice</t>
  </si>
  <si>
    <t>Vančišin Igor</t>
  </si>
  <si>
    <t>TJ Sokol Stročín</t>
  </si>
  <si>
    <t>Korotvičková Zuzana</t>
  </si>
  <si>
    <t>Szikora Ľuboš</t>
  </si>
  <si>
    <t>Bohdanovce</t>
  </si>
  <si>
    <t>Švagrovský Ján</t>
  </si>
  <si>
    <t>OŠK Budkovce</t>
  </si>
  <si>
    <t>Papp Zoltán</t>
  </si>
  <si>
    <t>Rada Ladislav</t>
  </si>
  <si>
    <t>MBO Strážske</t>
  </si>
  <si>
    <t>Polák Peter</t>
  </si>
  <si>
    <t>Buc team Košice</t>
  </si>
  <si>
    <t>Bažo Martin</t>
  </si>
  <si>
    <t>Vranov</t>
  </si>
  <si>
    <t>Tomčo Jozef</t>
  </si>
  <si>
    <t>ŠK V. Šebastová</t>
  </si>
  <si>
    <t>Demčák Ján</t>
  </si>
  <si>
    <t>Biacovský Ondrej</t>
  </si>
  <si>
    <t>ŠKB Budimír</t>
  </si>
  <si>
    <t>Exenberger Ernest</t>
  </si>
  <si>
    <t>Remetské Hámre</t>
  </si>
  <si>
    <t>Kráľ Martin</t>
  </si>
  <si>
    <t>TJ Sokol Ľubotice</t>
  </si>
  <si>
    <t>Tomčo Ján</t>
  </si>
  <si>
    <t>Safko Milan</t>
  </si>
  <si>
    <t>Šándor Jozef</t>
  </si>
  <si>
    <t>Sopka Seňa</t>
  </si>
  <si>
    <t>Spišiak Róbert</t>
  </si>
  <si>
    <t>Košice</t>
  </si>
  <si>
    <t>Doležal Jozef</t>
  </si>
  <si>
    <t>AC Michalovce</t>
  </si>
  <si>
    <t>Pribula Igor</t>
  </si>
  <si>
    <t>Ružbašan Róbert</t>
  </si>
  <si>
    <t>Metropol Košice</t>
  </si>
  <si>
    <t>Bačík Peter</t>
  </si>
  <si>
    <t>O5 BK Furča Košice</t>
  </si>
  <si>
    <t>Schnitzer Ján</t>
  </si>
  <si>
    <t xml:space="preserve">Kocan Tomáš </t>
  </si>
  <si>
    <t>BTVT  Vranov</t>
  </si>
  <si>
    <t>JM</t>
  </si>
  <si>
    <t>Telepovský Miroslav</t>
  </si>
  <si>
    <t>eMTe Trebišov</t>
  </si>
  <si>
    <t>Farkaš Dušan</t>
  </si>
  <si>
    <t>Stará Ľubovňa</t>
  </si>
  <si>
    <t>Tiszová Alžbeta</t>
  </si>
  <si>
    <t>Tube City IMS Košice</t>
  </si>
  <si>
    <t>Hlad Jozef, ing.</t>
  </si>
  <si>
    <t>AWM Slovakia Košice</t>
  </si>
  <si>
    <t>Telepovský Michal</t>
  </si>
  <si>
    <t>Tel-m klub Košice</t>
  </si>
  <si>
    <t>Hudák Jozef</t>
  </si>
  <si>
    <t>Varga Pavel</t>
  </si>
  <si>
    <t>LIVA Košice</t>
  </si>
  <si>
    <t>Kičin Ľubomír</t>
  </si>
  <si>
    <t>Malejčík Jozef</t>
  </si>
  <si>
    <t>Jenkovce</t>
  </si>
  <si>
    <t>Seligová Beáta</t>
  </si>
  <si>
    <t>Valkošáková Natália</t>
  </si>
  <si>
    <t>Trebišov</t>
  </si>
  <si>
    <t>Lipovský Jozef</t>
  </si>
  <si>
    <t>G</t>
  </si>
  <si>
    <t>Tomasch Alfréd</t>
  </si>
  <si>
    <t>Vereb Emil</t>
  </si>
  <si>
    <t>Kondáš Alexander</t>
  </si>
  <si>
    <t>Kapušanské Kľačany</t>
  </si>
  <si>
    <t>Šamudovský Jaroslav</t>
  </si>
  <si>
    <t>SOZE Vojany</t>
  </si>
  <si>
    <t>Rusnák Michal</t>
  </si>
  <si>
    <t>Sečovce</t>
  </si>
  <si>
    <t>Nickeľ Peter</t>
  </si>
  <si>
    <t>Vargová Iveta</t>
  </si>
  <si>
    <t>Kiššová Katarína</t>
  </si>
  <si>
    <t>Kapitány Ladislav</t>
  </si>
  <si>
    <t>Bugiš Lórant</t>
  </si>
  <si>
    <t>Ivančo Andrej</t>
  </si>
  <si>
    <t>Varchola Mikuláš</t>
  </si>
  <si>
    <t>ŠK  Porostov</t>
  </si>
  <si>
    <t>Sáposová Katarína</t>
  </si>
  <si>
    <t>Veľké Kapušany</t>
  </si>
  <si>
    <t>Falisová Ľudmila</t>
  </si>
  <si>
    <t>Kohút Ján</t>
  </si>
  <si>
    <t>Varga Vincent</t>
  </si>
  <si>
    <t>Košice - Barca</t>
  </si>
  <si>
    <t>Florová Renáta</t>
  </si>
  <si>
    <t>9:99:99</t>
  </si>
  <si>
    <t>Hajduk Milan</t>
  </si>
  <si>
    <t>Ficzere Bartolomej</t>
  </si>
  <si>
    <t>Rozhodca:Buc P.ml.</t>
  </si>
  <si>
    <t>Výsledky: Bucová 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</si>
</sst>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7" borderId="0" applyNumberFormat="0" applyBorder="0" applyAlignment="0" applyProtection="0"/>
    <xf numFmtId="164" fontId="0" fillId="18" borderId="5" applyNumberFormat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7" borderId="8" applyNumberFormat="0" applyAlignment="0" applyProtection="0"/>
    <xf numFmtId="164" fontId="14" fillId="19" borderId="8" applyNumberFormat="0" applyAlignment="0" applyProtection="0"/>
    <xf numFmtId="164" fontId="15" fillId="19" borderId="9" applyNumberFormat="0" applyAlignment="0" applyProtection="0"/>
    <xf numFmtId="164" fontId="16" fillId="0" borderId="0" applyNumberFormat="0" applyFill="0" applyBorder="0" applyAlignment="0" applyProtection="0"/>
    <xf numFmtId="164" fontId="17" fillId="3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0" fillId="0" borderId="10" xfId="0" applyFont="1" applyBorder="1" applyAlignment="1">
      <alignment horizontal="center" wrapText="1"/>
    </xf>
    <xf numFmtId="164" fontId="0" fillId="0" borderId="11" xfId="0" applyFont="1" applyBorder="1" applyAlignment="1">
      <alignment horizontal="center" wrapText="1"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2" xfId="0" applyFont="1" applyBorder="1" applyAlignment="1">
      <alignment horizontal="center" wrapText="1"/>
    </xf>
    <xf numFmtId="164" fontId="0" fillId="0" borderId="13" xfId="0" applyFont="1" applyBorder="1" applyAlignment="1">
      <alignment horizontal="center"/>
    </xf>
    <xf numFmtId="164" fontId="22" fillId="0" borderId="14" xfId="0" applyFont="1" applyBorder="1" applyAlignment="1">
      <alignment horizontal="center"/>
    </xf>
    <xf numFmtId="164" fontId="22" fillId="0" borderId="14" xfId="0" applyFont="1" applyBorder="1" applyAlignment="1">
      <alignment/>
    </xf>
    <xf numFmtId="164" fontId="22" fillId="0" borderId="14" xfId="0" applyFont="1" applyFill="1" applyBorder="1" applyAlignment="1">
      <alignment horizontal="center"/>
    </xf>
    <xf numFmtId="165" fontId="22" fillId="0" borderId="14" xfId="0" applyNumberFormat="1" applyFont="1" applyBorder="1" applyAlignment="1">
      <alignment horizontal="center"/>
    </xf>
    <xf numFmtId="164" fontId="23" fillId="0" borderId="14" xfId="0" applyFont="1" applyBorder="1" applyAlignment="1">
      <alignment horizontal="center"/>
    </xf>
    <xf numFmtId="164" fontId="23" fillId="0" borderId="14" xfId="0" applyFont="1" applyBorder="1" applyAlignment="1">
      <alignment/>
    </xf>
    <xf numFmtId="164" fontId="23" fillId="0" borderId="14" xfId="0" applyFont="1" applyFill="1" applyBorder="1" applyAlignment="1">
      <alignment horizontal="center"/>
    </xf>
    <xf numFmtId="165" fontId="23" fillId="0" borderId="14" xfId="0" applyNumberFormat="1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4" fillId="0" borderId="14" xfId="0" applyFont="1" applyBorder="1" applyAlignment="1">
      <alignment/>
    </xf>
    <xf numFmtId="165" fontId="24" fillId="0" borderId="14" xfId="0" applyNumberFormat="1" applyFont="1" applyBorder="1" applyAlignment="1">
      <alignment horizontal="center"/>
    </xf>
    <xf numFmtId="164" fontId="24" fillId="0" borderId="14" xfId="0" applyFont="1" applyFill="1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14" xfId="0" applyFont="1" applyBorder="1" applyAlignment="1">
      <alignment/>
    </xf>
    <xf numFmtId="164" fontId="0" fillId="0" borderId="14" xfId="0" applyFon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0" xfId="0" applyFont="1" applyAlignment="1">
      <alignment/>
    </xf>
    <xf numFmtId="164" fontId="22" fillId="0" borderId="14" xfId="0" applyFont="1" applyFill="1" applyBorder="1" applyAlignment="1">
      <alignment/>
    </xf>
    <xf numFmtId="164" fontId="19" fillId="0" borderId="14" xfId="0" applyFont="1" applyBorder="1" applyAlignment="1">
      <alignment horizontal="center"/>
    </xf>
    <xf numFmtId="164" fontId="19" fillId="0" borderId="14" xfId="0" applyFont="1" applyBorder="1" applyAlignment="1">
      <alignment/>
    </xf>
    <xf numFmtId="164" fontId="19" fillId="0" borderId="14" xfId="0" applyFont="1" applyFill="1" applyBorder="1" applyAlignment="1">
      <alignment/>
    </xf>
    <xf numFmtId="165" fontId="19" fillId="0" borderId="14" xfId="0" applyNumberFormat="1" applyFont="1" applyBorder="1" applyAlignment="1">
      <alignment horizontal="center"/>
    </xf>
    <xf numFmtId="164" fontId="24" fillId="0" borderId="14" xfId="0" applyFont="1" applyFill="1" applyBorder="1" applyAlignment="1">
      <alignment/>
    </xf>
    <xf numFmtId="164" fontId="23" fillId="0" borderId="14" xfId="0" applyFont="1" applyFill="1" applyBorder="1" applyAlignment="1">
      <alignment/>
    </xf>
    <xf numFmtId="164" fontId="0" fillId="0" borderId="14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Dobrá" xfId="38"/>
    <cellStyle name="Kontrolná bunka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zoomScale="150" zoomScaleNormal="150" workbookViewId="0" topLeftCell="A1">
      <selection activeCell="M8" sqref="M8"/>
    </sheetView>
  </sheetViews>
  <sheetFormatPr defaultColWidth="9.140625" defaultRowHeight="12.75"/>
  <cols>
    <col min="1" max="1" width="4.8515625" style="1" customWidth="1"/>
    <col min="2" max="2" width="7.28125" style="2" customWidth="1"/>
    <col min="3" max="3" width="19.8515625" style="0" customWidth="1"/>
    <col min="4" max="4" width="3.8515625" style="0" customWidth="1"/>
    <col min="5" max="5" width="8.8515625" style="1" customWidth="1"/>
    <col min="6" max="6" width="20.00390625" style="0" customWidth="1"/>
    <col min="7" max="7" width="9.7109375" style="2" customWidth="1"/>
    <col min="8" max="8" width="7.00390625" style="1" customWidth="1"/>
    <col min="9" max="9" width="10.28125" style="1" customWidth="1"/>
  </cols>
  <sheetData>
    <row r="1" spans="4:5" ht="2.25" customHeight="1">
      <c r="D1" t="s">
        <v>0</v>
      </c>
      <c r="E1" s="1">
        <v>2010</v>
      </c>
    </row>
    <row r="2" spans="1:9" s="4" customFormat="1" ht="1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4" customFormat="1" ht="9" customHeight="1">
      <c r="A3" s="5"/>
      <c r="B3" s="2"/>
      <c r="C3" s="2"/>
      <c r="D3" s="2"/>
      <c r="E3" s="2"/>
      <c r="F3" s="2"/>
      <c r="G3" s="2"/>
      <c r="H3" s="2"/>
      <c r="I3" s="2"/>
    </row>
    <row r="4" spans="1:9" s="4" customFormat="1" ht="12.75" customHeight="1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s="4" customFormat="1" ht="12.75" customHeight="1">
      <c r="A5" s="6"/>
      <c r="B5" s="7"/>
      <c r="C5" s="6"/>
      <c r="D5" s="6"/>
      <c r="E5" s="6"/>
      <c r="F5" s="6"/>
      <c r="G5" s="7"/>
      <c r="H5" s="6"/>
      <c r="I5" s="6"/>
    </row>
    <row r="6" spans="1:9" s="4" customFormat="1" ht="12.75" customHeight="1">
      <c r="A6" s="6"/>
      <c r="B6" s="7"/>
      <c r="C6" s="6"/>
      <c r="D6" s="6"/>
      <c r="E6" s="6"/>
      <c r="F6" s="6"/>
      <c r="G6" s="7"/>
      <c r="H6" s="6"/>
      <c r="I6" s="6"/>
    </row>
    <row r="7" ht="15.75" customHeight="1"/>
    <row r="8" spans="1:9" ht="27.75" customHeight="1">
      <c r="A8" s="8" t="s">
        <v>3</v>
      </c>
      <c r="B8" s="9" t="s">
        <v>4</v>
      </c>
      <c r="C8" s="10" t="s">
        <v>5</v>
      </c>
      <c r="D8" s="10" t="s">
        <v>6</v>
      </c>
      <c r="E8" s="9" t="s">
        <v>7</v>
      </c>
      <c r="F8" s="10" t="s">
        <v>8</v>
      </c>
      <c r="G8" s="11" t="s">
        <v>9</v>
      </c>
      <c r="H8" s="12" t="s">
        <v>10</v>
      </c>
      <c r="I8" s="13" t="s">
        <v>11</v>
      </c>
    </row>
    <row r="9" spans="1:9" ht="12.75">
      <c r="A9" s="14">
        <v>1</v>
      </c>
      <c r="B9" s="14">
        <v>20</v>
      </c>
      <c r="C9" s="15" t="s">
        <v>12</v>
      </c>
      <c r="D9" s="16" t="s">
        <v>13</v>
      </c>
      <c r="E9" s="14">
        <v>1983</v>
      </c>
      <c r="F9" s="15" t="s">
        <v>14</v>
      </c>
      <c r="G9" s="14" t="str">
        <f>IF($D9="m",IF($E$1-$E9&gt;19,IF($E$1-$E9&lt;40,"A",IF($E$1-$E9&gt;49,IF($E$1-$E9&gt;59,"D","C"),"B")),"A"),IF($E$1-$E9&gt;19,IF($E$1-$E9&lt;35,"E","F"),"E"))</f>
        <v>A</v>
      </c>
      <c r="H9" s="14">
        <f>COUNTIF($G$9:$G9,$G9)</f>
        <v>1</v>
      </c>
      <c r="I9" s="17">
        <v>0.03439814814814814</v>
      </c>
    </row>
    <row r="10" spans="1:9" ht="12.75">
      <c r="A10" s="18">
        <v>2</v>
      </c>
      <c r="B10" s="18">
        <v>37</v>
      </c>
      <c r="C10" s="19" t="s">
        <v>15</v>
      </c>
      <c r="D10" s="20" t="s">
        <v>13</v>
      </c>
      <c r="E10" s="18">
        <v>1974</v>
      </c>
      <c r="F10" s="19" t="s">
        <v>16</v>
      </c>
      <c r="G10" s="18" t="str">
        <f>IF($D10="m",IF($E$1-$E10&gt;19,IF($E$1-$E10&lt;40,"A",IF($E$1-$E10&gt;49,IF($E$1-$E10&gt;59,"D","C"),"B")),"A"),IF($E$1-$E10&gt;19,IF($E$1-$E10&lt;35,"E","F"),"E"))</f>
        <v>A</v>
      </c>
      <c r="H10" s="18">
        <f>COUNTIF($G$9:$G10,$G10)</f>
        <v>2</v>
      </c>
      <c r="I10" s="21">
        <v>0.03607638888888889</v>
      </c>
    </row>
    <row r="11" spans="1:9" ht="12.75">
      <c r="A11" s="22">
        <v>3</v>
      </c>
      <c r="B11" s="22">
        <v>104</v>
      </c>
      <c r="C11" s="23" t="s">
        <v>17</v>
      </c>
      <c r="D11" s="22" t="s">
        <v>13</v>
      </c>
      <c r="E11" s="22">
        <v>1983</v>
      </c>
      <c r="F11" s="23" t="s">
        <v>18</v>
      </c>
      <c r="G11" s="22" t="str">
        <f>IF($D11="m",IF($E$1-$E11&gt;19,IF($E$1-$E11&lt;40,"A",IF($E$1-$E11&gt;49,IF($E$1-$E11&gt;59,"D","C"),"B")),"A"),IF($E$1-$E11&gt;19,IF($E$1-$E11&lt;35,"E","F"),"E"))</f>
        <v>A</v>
      </c>
      <c r="H11" s="22">
        <f>COUNTIF($G$9:$G11,$G11)</f>
        <v>3</v>
      </c>
      <c r="I11" s="24">
        <v>0.0364699074074074</v>
      </c>
    </row>
    <row r="12" spans="1:9" ht="12.75">
      <c r="A12" s="14">
        <v>4</v>
      </c>
      <c r="B12" s="14">
        <v>42</v>
      </c>
      <c r="C12" s="15" t="s">
        <v>19</v>
      </c>
      <c r="D12" s="16" t="s">
        <v>13</v>
      </c>
      <c r="E12" s="14">
        <v>1964</v>
      </c>
      <c r="F12" s="15" t="s">
        <v>20</v>
      </c>
      <c r="G12" s="14" t="str">
        <f>IF($D12="m",IF($E$1-$E12&gt;19,IF($E$1-$E12&lt;40,"A",IF($E$1-$E12&gt;49,IF($E$1-$E12&gt;59,"D","C"),"B")),"A"),IF($E$1-$E12&gt;19,IF($E$1-$E12&lt;35,"E","F"),"E"))</f>
        <v>B</v>
      </c>
      <c r="H12" s="14">
        <f>COUNTIF($G$9:$G12,$G12)</f>
        <v>1</v>
      </c>
      <c r="I12" s="17">
        <v>0.03664351851851852</v>
      </c>
    </row>
    <row r="13" spans="1:9" ht="12.75">
      <c r="A13" s="18">
        <v>5</v>
      </c>
      <c r="B13" s="18">
        <v>186</v>
      </c>
      <c r="C13" s="19" t="s">
        <v>21</v>
      </c>
      <c r="D13" s="20" t="s">
        <v>13</v>
      </c>
      <c r="E13" s="18">
        <v>1961</v>
      </c>
      <c r="F13" s="19" t="s">
        <v>22</v>
      </c>
      <c r="G13" s="18" t="str">
        <f>IF($D13="m",IF($E$1-$E13&gt;19,IF($E$1-$E13&lt;40,"A",IF($E$1-$E13&gt;49,IF($E$1-$E13&gt;59,"D","C"),"B")),"A"),IF($E$1-$E13&gt;19,IF($E$1-$E13&lt;35,"E","F"),"E"))</f>
        <v>B</v>
      </c>
      <c r="H13" s="18">
        <f>COUNTIF($G$9:$G13,$G13)</f>
        <v>2</v>
      </c>
      <c r="I13" s="21">
        <v>0.03674768518518518</v>
      </c>
    </row>
    <row r="14" spans="1:9" ht="12.75">
      <c r="A14" s="22">
        <v>6</v>
      </c>
      <c r="B14" s="22">
        <v>120</v>
      </c>
      <c r="C14" s="23" t="s">
        <v>23</v>
      </c>
      <c r="D14" s="25" t="s">
        <v>13</v>
      </c>
      <c r="E14" s="22">
        <v>1962</v>
      </c>
      <c r="F14" s="23" t="s">
        <v>24</v>
      </c>
      <c r="G14" s="22" t="str">
        <f>IF($D14="m",IF($E$1-$E14&gt;19,IF($E$1-$E14&lt;40,"A",IF($E$1-$E14&gt;49,IF($E$1-$E14&gt;59,"D","C"),"B")),"A"),IF($E$1-$E14&gt;19,IF($E$1-$E14&lt;35,"E","F"),"E"))</f>
        <v>B</v>
      </c>
      <c r="H14" s="22">
        <f>COUNTIF($G$9:$G14,$G14)</f>
        <v>3</v>
      </c>
      <c r="I14" s="24">
        <v>0.0371875</v>
      </c>
    </row>
    <row r="15" spans="1:9" ht="12.75">
      <c r="A15" s="26">
        <v>7</v>
      </c>
      <c r="B15" s="27">
        <v>156</v>
      </c>
      <c r="C15" s="28" t="s">
        <v>25</v>
      </c>
      <c r="D15" s="29" t="s">
        <v>13</v>
      </c>
      <c r="E15" s="26">
        <v>1983</v>
      </c>
      <c r="F15" s="28" t="s">
        <v>26</v>
      </c>
      <c r="G15" s="27" t="str">
        <f>IF($D15="m",IF($E$1-$E15&gt;19,IF($E$1-$E15&lt;40,"A",IF($E$1-$E15&gt;49,IF($E$1-$E15&gt;59,"D","C"),"B")),"A"),IF($E$1-$E15&gt;19,IF($E$1-$E15&lt;35,"E","F"),"E"))</f>
        <v>A</v>
      </c>
      <c r="H15" s="27">
        <f>COUNTIF($G$9:$G15,$G15)</f>
        <v>4</v>
      </c>
      <c r="I15" s="30">
        <v>0.03740740740740741</v>
      </c>
    </row>
    <row r="16" spans="1:9" ht="12.75">
      <c r="A16" s="26">
        <v>8</v>
      </c>
      <c r="B16" s="27">
        <v>113</v>
      </c>
      <c r="C16" s="28" t="s">
        <v>27</v>
      </c>
      <c r="D16" s="29" t="s">
        <v>13</v>
      </c>
      <c r="E16" s="26">
        <v>1973</v>
      </c>
      <c r="F16" s="28" t="s">
        <v>28</v>
      </c>
      <c r="G16" s="27" t="str">
        <f>IF($D16="m",IF($E$1-$E16&gt;19,IF($E$1-$E16&lt;40,"A",IF($E$1-$E16&gt;49,IF($E$1-$E16&gt;59,"D","C"),"B")),"A"),IF($E$1-$E16&gt;19,IF($E$1-$E16&lt;35,"E","F"),"E"))</f>
        <v>A</v>
      </c>
      <c r="H16" s="27">
        <f>COUNTIF($G$9:$G16,$G16)</f>
        <v>5</v>
      </c>
      <c r="I16" s="30">
        <v>0.03802083333333333</v>
      </c>
    </row>
    <row r="17" spans="1:9" s="31" customFormat="1" ht="12.75">
      <c r="A17" s="26">
        <v>9</v>
      </c>
      <c r="B17" s="27">
        <v>109</v>
      </c>
      <c r="C17" s="28" t="s">
        <v>29</v>
      </c>
      <c r="D17" s="29" t="s">
        <v>13</v>
      </c>
      <c r="E17" s="26">
        <v>1963</v>
      </c>
      <c r="F17" s="28" t="s">
        <v>30</v>
      </c>
      <c r="G17" s="27" t="str">
        <f>IF($D17="m",IF($E$1-$E17&gt;19,IF($E$1-$E17&lt;40,"A",IF($E$1-$E17&gt;49,IF($E$1-$E17&gt;59,"D","C"),"B")),"A"),IF($E$1-$E17&gt;19,IF($E$1-$E17&lt;35,"E","F"),"E"))</f>
        <v>B</v>
      </c>
      <c r="H17" s="27">
        <f>COUNTIF($G$9:$G17,$G17)</f>
        <v>4</v>
      </c>
      <c r="I17" s="30">
        <v>0.03822916666666667</v>
      </c>
    </row>
    <row r="18" spans="1:9" ht="12.75">
      <c r="A18" s="26">
        <v>10</v>
      </c>
      <c r="B18" s="27">
        <v>98</v>
      </c>
      <c r="C18" s="28" t="s">
        <v>31</v>
      </c>
      <c r="D18" s="29" t="s">
        <v>13</v>
      </c>
      <c r="E18" s="26">
        <v>1991</v>
      </c>
      <c r="F18" s="28" t="s">
        <v>32</v>
      </c>
      <c r="G18" s="27" t="str">
        <f>IF($D18="m",IF($E$1-$E18&gt;19,IF($E$1-$E18&lt;40,"A",IF($E$1-$E18&gt;49,IF($E$1-$E18&gt;59,"D","C"),"B")),"A"),IF($E$1-$E18&gt;19,IF($E$1-$E18&lt;35,"E","F"),"E"))</f>
        <v>A</v>
      </c>
      <c r="H18" s="27">
        <f>COUNTIF($G$9:$G18,$G18)</f>
        <v>6</v>
      </c>
      <c r="I18" s="30">
        <v>0.038483796296296294</v>
      </c>
    </row>
    <row r="19" spans="1:9" ht="12.75">
      <c r="A19" s="26">
        <v>11</v>
      </c>
      <c r="B19" s="27">
        <v>157</v>
      </c>
      <c r="C19" s="28" t="s">
        <v>33</v>
      </c>
      <c r="D19" s="27" t="s">
        <v>13</v>
      </c>
      <c r="E19" s="26">
        <v>1965</v>
      </c>
      <c r="F19" s="28" t="s">
        <v>34</v>
      </c>
      <c r="G19" s="27" t="str">
        <f>IF($D19="m",IF($E$1-$E19&gt;19,IF($E$1-$E19&lt;40,"A",IF($E$1-$E19&gt;49,IF($E$1-$E19&gt;59,"D","C"),"B")),"A"),IF($E$1-$E19&gt;19,IF($E$1-$E19&lt;35,"E","F"),"E"))</f>
        <v>B</v>
      </c>
      <c r="H19" s="27">
        <f>COUNTIF($G$9:$G19,$G19)</f>
        <v>5</v>
      </c>
      <c r="I19" s="30">
        <v>0.03966435185185185</v>
      </c>
    </row>
    <row r="20" spans="1:9" ht="12.75">
      <c r="A20" s="14">
        <v>12</v>
      </c>
      <c r="B20" s="14">
        <v>78</v>
      </c>
      <c r="C20" s="15" t="s">
        <v>35</v>
      </c>
      <c r="D20" s="16" t="s">
        <v>13</v>
      </c>
      <c r="E20" s="14">
        <v>1958</v>
      </c>
      <c r="F20" s="15" t="s">
        <v>36</v>
      </c>
      <c r="G20" s="14" t="str">
        <f>IF($D20="m",IF($E$1-$E20&gt;19,IF($E$1-$E20&lt;40,"A",IF($E$1-$E20&gt;49,IF($E$1-$E20&gt;59,"D","C"),"B")),"A"),IF($E$1-$E20&gt;19,IF($E$1-$E20&lt;35,"E","F"),"E"))</f>
        <v>C</v>
      </c>
      <c r="H20" s="14">
        <f>COUNTIF($G$9:$G20,$G20)</f>
        <v>1</v>
      </c>
      <c r="I20" s="17">
        <v>0.04025462962962963</v>
      </c>
    </row>
    <row r="21" spans="1:9" ht="12.75">
      <c r="A21" s="14">
        <v>13</v>
      </c>
      <c r="B21" s="14">
        <v>97</v>
      </c>
      <c r="C21" s="15" t="s">
        <v>37</v>
      </c>
      <c r="D21" s="16" t="s">
        <v>38</v>
      </c>
      <c r="E21" s="14">
        <v>1982</v>
      </c>
      <c r="F21" s="15" t="s">
        <v>16</v>
      </c>
      <c r="G21" s="14" t="str">
        <f>IF($D21="m",IF($E$1-$E21&gt;19,IF($E$1-$E21&lt;40,"A",IF($E$1-$E21&gt;49,IF($E$1-$E21&gt;59,"D","C"),"B")),"A"),IF($E$1-$E21&gt;19,IF($E$1-$E21&lt;35,"E","F"),"E"))</f>
        <v>E</v>
      </c>
      <c r="H21" s="14">
        <f>COUNTIF($G$9:$G21,$G21)</f>
        <v>1</v>
      </c>
      <c r="I21" s="17">
        <v>0.0405787037037037</v>
      </c>
    </row>
    <row r="22" spans="1:9" ht="12.75">
      <c r="A22" s="18">
        <v>14</v>
      </c>
      <c r="B22" s="18">
        <v>56</v>
      </c>
      <c r="C22" s="19" t="s">
        <v>39</v>
      </c>
      <c r="D22" s="20" t="s">
        <v>13</v>
      </c>
      <c r="E22" s="18">
        <v>1958</v>
      </c>
      <c r="F22" s="19" t="s">
        <v>40</v>
      </c>
      <c r="G22" s="18" t="str">
        <f>IF($D22="m",IF($E$1-$E22&gt;19,IF($E$1-$E22&lt;40,"A",IF($E$1-$E22&gt;49,IF($E$1-$E22&gt;59,"D","C"),"B")),"A"),IF($E$1-$E22&gt;19,IF($E$1-$E22&lt;35,"E","F"),"E"))</f>
        <v>C</v>
      </c>
      <c r="H22" s="18">
        <f>COUNTIF($G$9:$G22,$G22)</f>
        <v>2</v>
      </c>
      <c r="I22" s="21">
        <v>0.041122685185185186</v>
      </c>
    </row>
    <row r="23" spans="1:9" ht="12.75">
      <c r="A23" s="22">
        <v>15</v>
      </c>
      <c r="B23" s="22">
        <v>189</v>
      </c>
      <c r="C23" s="23" t="s">
        <v>41</v>
      </c>
      <c r="D23" s="25" t="s">
        <v>13</v>
      </c>
      <c r="E23" s="22">
        <v>1955</v>
      </c>
      <c r="F23" s="23" t="s">
        <v>42</v>
      </c>
      <c r="G23" s="22" t="str">
        <f>IF($D23="m",IF($E$1-$E23&gt;19,IF($E$1-$E23&lt;40,"A",IF($E$1-$E23&gt;49,IF($E$1-$E23&gt;59,"D","C"),"B")),"A"),IF($E$1-$E23&gt;19,IF($E$1-$E23&lt;35,"E","F"),"E"))</f>
        <v>C</v>
      </c>
      <c r="H23" s="22">
        <f>COUNTIF($G$9:$G23,$G23)</f>
        <v>3</v>
      </c>
      <c r="I23" s="24">
        <v>0.041122685185185186</v>
      </c>
    </row>
    <row r="24" spans="1:9" ht="12.75">
      <c r="A24" s="26">
        <v>16</v>
      </c>
      <c r="B24" s="27">
        <v>30</v>
      </c>
      <c r="C24" s="28" t="s">
        <v>43</v>
      </c>
      <c r="D24" s="29" t="s">
        <v>13</v>
      </c>
      <c r="E24" s="26">
        <v>1983</v>
      </c>
      <c r="F24" s="28" t="s">
        <v>44</v>
      </c>
      <c r="G24" s="27" t="str">
        <f>IF($D24="m",IF($E$1-$E24&gt;19,IF($E$1-$E24&lt;40,"A",IF($E$1-$E24&gt;49,IF($E$1-$E24&gt;59,"D","C"),"B")),"A"),IF($E$1-$E24&gt;19,IF($E$1-$E24&lt;35,"E","F"),"E"))</f>
        <v>A</v>
      </c>
      <c r="H24" s="27">
        <f>COUNTIF($G$9:$G24,$G24)</f>
        <v>7</v>
      </c>
      <c r="I24" s="30">
        <v>0.04181712962962963</v>
      </c>
    </row>
    <row r="25" spans="1:9" ht="12.75">
      <c r="A25" s="26">
        <v>17</v>
      </c>
      <c r="B25" s="27">
        <v>107</v>
      </c>
      <c r="C25" s="28" t="s">
        <v>45</v>
      </c>
      <c r="D25" s="29" t="s">
        <v>13</v>
      </c>
      <c r="E25" s="26">
        <v>1957</v>
      </c>
      <c r="F25" s="28" t="s">
        <v>46</v>
      </c>
      <c r="G25" s="27" t="str">
        <f>IF($D25="m",IF($E$1-$E25&gt;19,IF($E$1-$E25&lt;40,"A",IF($E$1-$E25&gt;49,IF($E$1-$E25&gt;59,"D","C"),"B")),"A"),IF($E$1-$E25&gt;19,IF($E$1-$E25&lt;35,"E","F"),"E"))</f>
        <v>C</v>
      </c>
      <c r="H25" s="27">
        <f>COUNTIF($G$9:$G25,$G25)</f>
        <v>4</v>
      </c>
      <c r="I25" s="30">
        <v>0.042013888888888885</v>
      </c>
    </row>
    <row r="26" spans="1:9" ht="12.75">
      <c r="A26" s="26">
        <v>18</v>
      </c>
      <c r="B26" s="27">
        <v>26</v>
      </c>
      <c r="C26" s="28" t="s">
        <v>47</v>
      </c>
      <c r="D26" s="29" t="s">
        <v>13</v>
      </c>
      <c r="E26" s="26">
        <v>1973</v>
      </c>
      <c r="F26" s="28" t="s">
        <v>48</v>
      </c>
      <c r="G26" s="27" t="str">
        <f>IF($D26="m",IF($E$1-$E26&gt;19,IF($E$1-$E26&lt;40,"A",IF($E$1-$E26&gt;49,IF($E$1-$E26&gt;59,"D","C"),"B")),"A"),IF($E$1-$E26&gt;19,IF($E$1-$E26&lt;35,"E","F"),"E"))</f>
        <v>A</v>
      </c>
      <c r="H26" s="27">
        <f>COUNTIF($G$9:$G26,$G26)</f>
        <v>8</v>
      </c>
      <c r="I26" s="30">
        <v>0.04212962962962963</v>
      </c>
    </row>
    <row r="27" spans="1:9" ht="12.75">
      <c r="A27" s="14">
        <v>19</v>
      </c>
      <c r="B27" s="14">
        <v>4</v>
      </c>
      <c r="C27" s="15" t="s">
        <v>49</v>
      </c>
      <c r="D27" s="16" t="s">
        <v>38</v>
      </c>
      <c r="E27" s="14">
        <v>1979</v>
      </c>
      <c r="F27" s="15" t="s">
        <v>46</v>
      </c>
      <c r="G27" s="14" t="str">
        <f>IF($D27="m",IF($E$1-$E27&gt;19,IF($E$1-$E27&lt;40,"A",IF($E$1-$E27&gt;49,IF($E$1-$E27&gt;59,"D","C"),"B")),"A"),IF($E$1-$E27&gt;19,IF($E$1-$E27&lt;35,"E","F"),"E"))</f>
        <v>E</v>
      </c>
      <c r="H27" s="14">
        <f>COUNTIF($G$9:$G27,$G27)</f>
        <v>2</v>
      </c>
      <c r="I27" s="17">
        <v>0.042395833333333334</v>
      </c>
    </row>
    <row r="28" spans="1:9" ht="12.75">
      <c r="A28" s="26">
        <v>20</v>
      </c>
      <c r="B28" s="27">
        <v>112</v>
      </c>
      <c r="C28" s="28" t="s">
        <v>50</v>
      </c>
      <c r="D28" s="29" t="s">
        <v>13</v>
      </c>
      <c r="E28" s="26">
        <v>1967</v>
      </c>
      <c r="F28" s="28" t="s">
        <v>51</v>
      </c>
      <c r="G28" s="27" t="str">
        <f>IF($D28="m",IF($E$1-$E28&gt;19,IF($E$1-$E28&lt;40,"A",IF($E$1-$E28&gt;49,IF($E$1-$E28&gt;59,"D","C"),"B")),"A"),IF($E$1-$E28&gt;19,IF($E$1-$E28&lt;35,"E","F"),"E"))</f>
        <v>B</v>
      </c>
      <c r="H28" s="27">
        <f>COUNTIF($G$9:$G28,$G28)</f>
        <v>6</v>
      </c>
      <c r="I28" s="30">
        <v>0.04245370370370371</v>
      </c>
    </row>
    <row r="29" spans="1:9" ht="12.75">
      <c r="A29" s="26">
        <v>21</v>
      </c>
      <c r="B29" s="27">
        <v>45</v>
      </c>
      <c r="C29" s="28" t="s">
        <v>52</v>
      </c>
      <c r="D29" s="29" t="s">
        <v>13</v>
      </c>
      <c r="E29" s="26">
        <v>1959</v>
      </c>
      <c r="F29" s="28" t="s">
        <v>53</v>
      </c>
      <c r="G29" s="27" t="str">
        <f>IF($D29="m",IF($E$1-$E29&gt;19,IF($E$1-$E29&lt;40,"A",IF($E$1-$E29&gt;49,IF($E$1-$E29&gt;59,"D","C"),"B")),"A"),IF($E$1-$E29&gt;19,IF($E$1-$E29&lt;35,"E","F"),"E"))</f>
        <v>C</v>
      </c>
      <c r="H29" s="27">
        <f>COUNTIF($G$9:$G29,$G29)</f>
        <v>5</v>
      </c>
      <c r="I29" s="30">
        <v>0.0425462962962963</v>
      </c>
    </row>
    <row r="30" spans="1:9" ht="12.75">
      <c r="A30" s="14">
        <v>22</v>
      </c>
      <c r="B30" s="14">
        <v>101</v>
      </c>
      <c r="C30" s="15" t="s">
        <v>54</v>
      </c>
      <c r="D30" s="16" t="s">
        <v>13</v>
      </c>
      <c r="E30" s="14">
        <v>1949</v>
      </c>
      <c r="F30" s="15" t="s">
        <v>42</v>
      </c>
      <c r="G30" s="14" t="str">
        <f>IF($D30="m",IF($E$1-$E30&gt;19,IF($E$1-$E30&lt;40,"A",IF($E$1-$E30&gt;49,IF($E$1-$E30&gt;59,"D","C"),"B")),"A"),IF($E$1-$E30&gt;19,IF($E$1-$E30&lt;35,"E","F"),"E"))</f>
        <v>D</v>
      </c>
      <c r="H30" s="14">
        <f>COUNTIF($G$9:$G30,$G30)</f>
        <v>1</v>
      </c>
      <c r="I30" s="17">
        <v>0.042847222222222224</v>
      </c>
    </row>
    <row r="31" spans="1:9" ht="12.75">
      <c r="A31" s="26">
        <v>23</v>
      </c>
      <c r="B31" s="27">
        <v>166</v>
      </c>
      <c r="C31" s="28" t="s">
        <v>55</v>
      </c>
      <c r="D31" s="29" t="s">
        <v>13</v>
      </c>
      <c r="E31" s="26">
        <v>1953</v>
      </c>
      <c r="F31" s="28" t="s">
        <v>56</v>
      </c>
      <c r="G31" s="27" t="str">
        <f>IF($D31="m",IF($E$1-$E31&gt;19,IF($E$1-$E31&lt;40,"A",IF($E$1-$E31&gt;49,IF($E$1-$E31&gt;59,"D","C"),"B")),"A"),IF($E$1-$E31&gt;19,IF($E$1-$E31&lt;35,"E","F"),"E"))</f>
        <v>C</v>
      </c>
      <c r="H31" s="27">
        <f>COUNTIF($G$9:$G31,$G31)</f>
        <v>6</v>
      </c>
      <c r="I31" s="30">
        <v>0.04355324074074074</v>
      </c>
    </row>
    <row r="32" spans="1:9" ht="12.75">
      <c r="A32" s="18">
        <v>24</v>
      </c>
      <c r="B32" s="18">
        <v>165</v>
      </c>
      <c r="C32" s="19" t="s">
        <v>57</v>
      </c>
      <c r="D32" s="20" t="s">
        <v>13</v>
      </c>
      <c r="E32" s="18">
        <v>1948</v>
      </c>
      <c r="F32" s="19" t="s">
        <v>58</v>
      </c>
      <c r="G32" s="18" t="str">
        <f>IF($D32="m",IF($E$1-$E32&gt;19,IF($E$1-$E32&lt;40,"A",IF($E$1-$E32&gt;49,IF($E$1-$E32&gt;59,"D","C"),"B")),"A"),IF($E$1-$E32&gt;19,IF($E$1-$E32&lt;35,"E","F"),"E"))</f>
        <v>D</v>
      </c>
      <c r="H32" s="18">
        <f>COUNTIF($G$9:$G32,$G32)</f>
        <v>2</v>
      </c>
      <c r="I32" s="21">
        <v>0.0437962962962963</v>
      </c>
    </row>
    <row r="33" spans="1:9" ht="12.75">
      <c r="A33" s="26">
        <v>25</v>
      </c>
      <c r="B33" s="27">
        <v>172</v>
      </c>
      <c r="C33" s="28" t="s">
        <v>59</v>
      </c>
      <c r="D33" s="29" t="s">
        <v>13</v>
      </c>
      <c r="E33" s="26">
        <v>1984</v>
      </c>
      <c r="F33" s="28" t="s">
        <v>60</v>
      </c>
      <c r="G33" s="27" t="str">
        <f>IF($D33="m",IF($E$1-$E33&gt;19,IF($E$1-$E33&lt;40,"A",IF($E$1-$E33&gt;49,IF($E$1-$E33&gt;59,"D","C"),"B")),"A"),IF($E$1-$E33&gt;19,IF($E$1-$E33&lt;35,"E","F"),"E"))</f>
        <v>A</v>
      </c>
      <c r="H33" s="27">
        <f>COUNTIF($G$9:$G33,$G33)</f>
        <v>9</v>
      </c>
      <c r="I33" s="30">
        <v>0.04384259259259259</v>
      </c>
    </row>
    <row r="34" spans="1:9" ht="12.75">
      <c r="A34" s="26">
        <v>26</v>
      </c>
      <c r="B34" s="27">
        <v>106</v>
      </c>
      <c r="C34" s="28" t="s">
        <v>61</v>
      </c>
      <c r="D34" s="29" t="s">
        <v>13</v>
      </c>
      <c r="E34" s="26">
        <v>1967</v>
      </c>
      <c r="F34" s="28" t="s">
        <v>62</v>
      </c>
      <c r="G34" s="27" t="str">
        <f>IF($D34="m",IF($E$1-$E34&gt;19,IF($E$1-$E34&lt;40,"A",IF($E$1-$E34&gt;49,IF($E$1-$E34&gt;59,"D","C"),"B")),"A"),IF($E$1-$E34&gt;19,IF($E$1-$E34&lt;35,"E","F"),"E"))</f>
        <v>B</v>
      </c>
      <c r="H34" s="27">
        <f>COUNTIF($G$9:$G34,$G34)</f>
        <v>7</v>
      </c>
      <c r="I34" s="30">
        <v>0.04390046296296296</v>
      </c>
    </row>
    <row r="35" spans="1:9" ht="12.75">
      <c r="A35" s="26">
        <v>27</v>
      </c>
      <c r="B35" s="27">
        <v>28</v>
      </c>
      <c r="C35" s="28" t="s">
        <v>63</v>
      </c>
      <c r="D35" s="29" t="s">
        <v>13</v>
      </c>
      <c r="E35" s="26">
        <v>1966</v>
      </c>
      <c r="F35" s="28" t="s">
        <v>56</v>
      </c>
      <c r="G35" s="27" t="str">
        <f>IF($D35="m",IF($E$1-$E35&gt;19,IF($E$1-$E35&lt;40,"A",IF($E$1-$E35&gt;49,IF($E$1-$E35&gt;59,"D","C"),"B")),"A"),IF($E$1-$E35&gt;19,IF($E$1-$E35&lt;35,"E","F"),"E"))</f>
        <v>B</v>
      </c>
      <c r="H35" s="27">
        <f>COUNTIF($G$9:$G35,$G35)</f>
        <v>8</v>
      </c>
      <c r="I35" s="30">
        <v>0.043993055555555556</v>
      </c>
    </row>
    <row r="36" spans="1:9" ht="12.75">
      <c r="A36" s="26">
        <v>28</v>
      </c>
      <c r="B36" s="27">
        <v>160</v>
      </c>
      <c r="C36" s="28" t="s">
        <v>64</v>
      </c>
      <c r="D36" s="29" t="s">
        <v>13</v>
      </c>
      <c r="E36" s="26">
        <v>1954</v>
      </c>
      <c r="F36" s="28" t="s">
        <v>65</v>
      </c>
      <c r="G36" s="27" t="str">
        <f>IF($D36="m",IF($E$1-$E36&gt;19,IF($E$1-$E36&lt;40,"A",IF($E$1-$E36&gt;49,IF($E$1-$E36&gt;59,"D","C"),"B")),"A"),IF($E$1-$E36&gt;19,IF($E$1-$E36&lt;35,"E","F"),"E"))</f>
        <v>C</v>
      </c>
      <c r="H36" s="27">
        <f>COUNTIF($G$9:$G36,$G36)</f>
        <v>7</v>
      </c>
      <c r="I36" s="30">
        <v>0.04429398148148148</v>
      </c>
    </row>
    <row r="37" spans="1:9" ht="12.75">
      <c r="A37" s="26">
        <v>29</v>
      </c>
      <c r="B37" s="27">
        <v>158</v>
      </c>
      <c r="C37" s="28" t="s">
        <v>66</v>
      </c>
      <c r="D37" s="29" t="s">
        <v>13</v>
      </c>
      <c r="E37" s="26">
        <v>1961</v>
      </c>
      <c r="F37" s="28" t="s">
        <v>67</v>
      </c>
      <c r="G37" s="27" t="str">
        <f>IF($D37="m",IF($E$1-$E37&gt;19,IF($E$1-$E37&lt;40,"A",IF($E$1-$E37&gt;49,IF($E$1-$E37&gt;59,"D","C"),"B")),"A"),IF($E$1-$E37&gt;19,IF($E$1-$E37&lt;35,"E","F"),"E"))</f>
        <v>B</v>
      </c>
      <c r="H37" s="27">
        <f>COUNTIF($G$9:$G37,$G37)</f>
        <v>9</v>
      </c>
      <c r="I37" s="30">
        <v>0.04435185185185186</v>
      </c>
    </row>
    <row r="38" spans="1:9" ht="12.75">
      <c r="A38" s="26">
        <v>30</v>
      </c>
      <c r="B38" s="27">
        <v>185</v>
      </c>
      <c r="C38" s="28" t="s">
        <v>68</v>
      </c>
      <c r="D38" s="29" t="s">
        <v>13</v>
      </c>
      <c r="E38" s="26">
        <v>1980</v>
      </c>
      <c r="F38" s="28" t="s">
        <v>69</v>
      </c>
      <c r="G38" s="27" t="str">
        <f>IF($D38="m",IF($E$1-$E38&gt;19,IF($E$1-$E38&lt;40,"A",IF($E$1-$E38&gt;49,IF($E$1-$E38&gt;59,"D","C"),"B")),"A"),IF($E$1-$E38&gt;19,IF($E$1-$E38&lt;35,"E","F"),"E"))</f>
        <v>A</v>
      </c>
      <c r="H38" s="27">
        <f>COUNTIF($G$9:$G38,$G38)</f>
        <v>10</v>
      </c>
      <c r="I38" s="30">
        <v>0.04478009259259259</v>
      </c>
    </row>
    <row r="39" spans="1:9" ht="12.75">
      <c r="A39" s="26">
        <v>31</v>
      </c>
      <c r="B39" s="27">
        <v>74</v>
      </c>
      <c r="C39" s="28" t="s">
        <v>70</v>
      </c>
      <c r="D39" s="29" t="s">
        <v>13</v>
      </c>
      <c r="E39" s="26">
        <v>1956</v>
      </c>
      <c r="F39" s="28" t="s">
        <v>62</v>
      </c>
      <c r="G39" s="27" t="str">
        <f>IF($D39="m",IF($E$1-$E39&gt;19,IF($E$1-$E39&lt;40,"A",IF($E$1-$E39&gt;49,IF($E$1-$E39&gt;59,"D","C"),"B")),"A"),IF($E$1-$E39&gt;19,IF($E$1-$E39&lt;35,"E","F"),"E"))</f>
        <v>C</v>
      </c>
      <c r="H39" s="27">
        <f>COUNTIF($G$9:$G39,$G39)</f>
        <v>8</v>
      </c>
      <c r="I39" s="30">
        <v>0.044826388888888895</v>
      </c>
    </row>
    <row r="40" spans="1:9" ht="12.75">
      <c r="A40" s="26">
        <v>32</v>
      </c>
      <c r="B40" s="27">
        <v>195</v>
      </c>
      <c r="C40" s="28" t="s">
        <v>71</v>
      </c>
      <c r="D40" s="29" t="s">
        <v>13</v>
      </c>
      <c r="E40" s="26">
        <v>1965</v>
      </c>
      <c r="F40" s="28" t="s">
        <v>62</v>
      </c>
      <c r="G40" s="27" t="str">
        <f>IF($D40="m",IF($E$1-$E40&gt;19,IF($E$1-$E40&lt;40,"A",IF($E$1-$E40&gt;49,IF($E$1-$E40&gt;59,"D","C"),"B")),"A"),IF($E$1-$E40&gt;19,IF($E$1-$E40&lt;35,"E","F"),"E"))</f>
        <v>B</v>
      </c>
      <c r="H40" s="27">
        <f>COUNTIF($G$9:$G40,$G40)</f>
        <v>10</v>
      </c>
      <c r="I40" s="30">
        <v>0.04511574074074074</v>
      </c>
    </row>
    <row r="41" spans="1:9" ht="12.75">
      <c r="A41" s="26">
        <v>33</v>
      </c>
      <c r="B41" s="27">
        <v>194</v>
      </c>
      <c r="C41" s="28" t="s">
        <v>72</v>
      </c>
      <c r="D41" s="29" t="s">
        <v>13</v>
      </c>
      <c r="E41" s="26">
        <v>1959</v>
      </c>
      <c r="F41" s="28" t="s">
        <v>73</v>
      </c>
      <c r="G41" s="27" t="str">
        <f>IF($D41="m",IF($E$1-$E41&gt;19,IF($E$1-$E41&lt;40,"A",IF($E$1-$E41&gt;49,IF($E$1-$E41&gt;59,"D","C"),"B")),"A"),IF($E$1-$E41&gt;19,IF($E$1-$E41&lt;35,"E","F"),"E"))</f>
        <v>C</v>
      </c>
      <c r="H41" s="27">
        <f>COUNTIF($G$9:$G41,$G41)</f>
        <v>9</v>
      </c>
      <c r="I41" s="30">
        <v>0.04512731481481482</v>
      </c>
    </row>
    <row r="42" spans="1:9" ht="12.75">
      <c r="A42" s="26">
        <v>34</v>
      </c>
      <c r="B42" s="27">
        <v>161</v>
      </c>
      <c r="C42" s="28" t="s">
        <v>74</v>
      </c>
      <c r="D42" s="29" t="s">
        <v>13</v>
      </c>
      <c r="E42" s="26">
        <v>1975</v>
      </c>
      <c r="F42" s="28" t="s">
        <v>75</v>
      </c>
      <c r="G42" s="27" t="str">
        <f>IF($D42="m",IF($E$1-$E42&gt;19,IF($E$1-$E42&lt;40,"A",IF($E$1-$E42&gt;49,IF($E$1-$E42&gt;59,"D","C"),"B")),"A"),IF($E$1-$E42&gt;19,IF($E$1-$E42&lt;35,"E","F"),"E"))</f>
        <v>A</v>
      </c>
      <c r="H42" s="27">
        <f>COUNTIF($G$9:$G42,$G42)</f>
        <v>11</v>
      </c>
      <c r="I42" s="30">
        <v>0.04546296296296296</v>
      </c>
    </row>
    <row r="43" spans="1:9" ht="12.75">
      <c r="A43" s="26">
        <v>35</v>
      </c>
      <c r="B43" s="27">
        <v>63</v>
      </c>
      <c r="C43" s="28" t="s">
        <v>76</v>
      </c>
      <c r="D43" s="29" t="s">
        <v>13</v>
      </c>
      <c r="E43" s="26">
        <v>1967</v>
      </c>
      <c r="F43" s="28" t="s">
        <v>77</v>
      </c>
      <c r="G43" s="27" t="str">
        <f>IF($D43="m",IF($E$1-$E43&gt;19,IF($E$1-$E43&lt;40,"A",IF($E$1-$E43&gt;49,IF($E$1-$E43&gt;59,"D","C"),"B")),"A"),IF($E$1-$E43&gt;19,IF($E$1-$E43&lt;35,"E","F"),"E"))</f>
        <v>B</v>
      </c>
      <c r="H43" s="27">
        <f>COUNTIF($G$9:$G43,$G43)</f>
        <v>11</v>
      </c>
      <c r="I43" s="30">
        <v>0.04553240740740741</v>
      </c>
    </row>
    <row r="44" spans="1:9" ht="12.75">
      <c r="A44" s="26">
        <v>36</v>
      </c>
      <c r="B44" s="27">
        <v>196</v>
      </c>
      <c r="C44" s="28" t="s">
        <v>78</v>
      </c>
      <c r="D44" s="29" t="s">
        <v>13</v>
      </c>
      <c r="E44" s="26">
        <v>1962</v>
      </c>
      <c r="F44" s="28" t="s">
        <v>26</v>
      </c>
      <c r="G44" s="27" t="str">
        <f>IF($D44="m",IF($E$1-$E44&gt;19,IF($E$1-$E44&lt;40,"A",IF($E$1-$E44&gt;49,IF($E$1-$E44&gt;59,"D","C"),"B")),"A"),IF($E$1-$E44&gt;19,IF($E$1-$E44&lt;35,"E","F"),"E"))</f>
        <v>B</v>
      </c>
      <c r="H44" s="27">
        <f>COUNTIF($G$9:$G44,$G44)</f>
        <v>12</v>
      </c>
      <c r="I44" s="30">
        <v>0.045844907407407404</v>
      </c>
    </row>
    <row r="45" spans="1:9" ht="12.75">
      <c r="A45" s="26">
        <v>37</v>
      </c>
      <c r="B45" s="27">
        <v>111</v>
      </c>
      <c r="C45" s="28" t="s">
        <v>79</v>
      </c>
      <c r="D45" s="29" t="s">
        <v>13</v>
      </c>
      <c r="E45" s="26">
        <v>1960</v>
      </c>
      <c r="F45" s="28" t="s">
        <v>80</v>
      </c>
      <c r="G45" s="27" t="str">
        <f>IF($D45="m",IF($E$1-$E45&gt;19,IF($E$1-$E45&lt;40,"A",IF($E$1-$E45&gt;49,IF($E$1-$E45&gt;59,"D","C"),"B")),"A"),IF($E$1-$E45&gt;19,IF($E$1-$E45&lt;35,"E","F"),"E"))</f>
        <v>C</v>
      </c>
      <c r="H45" s="27">
        <f>COUNTIF($G$9:$G45,$G45)</f>
        <v>10</v>
      </c>
      <c r="I45" s="30">
        <v>0.046157407407407404</v>
      </c>
    </row>
    <row r="46" spans="1:9" ht="12.75">
      <c r="A46" s="26">
        <v>38</v>
      </c>
      <c r="B46" s="27">
        <v>182</v>
      </c>
      <c r="C46" s="28" t="s">
        <v>81</v>
      </c>
      <c r="D46" s="29" t="s">
        <v>13</v>
      </c>
      <c r="E46" s="26">
        <v>1953</v>
      </c>
      <c r="F46" s="28" t="s">
        <v>82</v>
      </c>
      <c r="G46" s="27" t="str">
        <f>IF($D46="m",IF($E$1-$E46&gt;19,IF($E$1-$E46&lt;40,"A",IF($E$1-$E46&gt;49,IF($E$1-$E46&gt;59,"D","C"),"B")),"A"),IF($E$1-$E46&gt;19,IF($E$1-$E46&lt;35,"E","F"),"E"))</f>
        <v>C</v>
      </c>
      <c r="H46" s="27">
        <f>COUNTIF($G$9:$G46,$G46)</f>
        <v>11</v>
      </c>
      <c r="I46" s="30">
        <v>0.046412037037037036</v>
      </c>
    </row>
    <row r="47" spans="1:9" ht="12.75">
      <c r="A47" s="26">
        <v>39</v>
      </c>
      <c r="B47" s="27">
        <v>88</v>
      </c>
      <c r="C47" s="28" t="s">
        <v>83</v>
      </c>
      <c r="D47" s="27" t="s">
        <v>13</v>
      </c>
      <c r="E47" s="26">
        <v>1967</v>
      </c>
      <c r="F47" s="28" t="s">
        <v>56</v>
      </c>
      <c r="G47" s="27" t="str">
        <f>IF($D47="m",IF($E$1-$E47&gt;19,IF($E$1-$E47&lt;40,"A",IF($E$1-$E47&gt;49,IF($E$1-$E47&gt;59,"D","C"),"B")),"A"),IF($E$1-$E47&gt;19,IF($E$1-$E47&lt;35,"E","F"),"E"))</f>
        <v>B</v>
      </c>
      <c r="H47" s="27">
        <f>COUNTIF($G$9:$G47,$G47)</f>
        <v>13</v>
      </c>
      <c r="I47" s="30">
        <v>0.046689814814814816</v>
      </c>
    </row>
    <row r="48" spans="1:9" ht="12.75">
      <c r="A48" s="14">
        <v>40</v>
      </c>
      <c r="B48" s="14">
        <v>47</v>
      </c>
      <c r="C48" s="15" t="s">
        <v>84</v>
      </c>
      <c r="D48" s="16" t="s">
        <v>13</v>
      </c>
      <c r="E48" s="14">
        <v>1992</v>
      </c>
      <c r="F48" s="15" t="s">
        <v>85</v>
      </c>
      <c r="G48" s="14" t="s">
        <v>86</v>
      </c>
      <c r="H48" s="14">
        <f>COUNTIF($G$9:$G48,$G48)</f>
        <v>1</v>
      </c>
      <c r="I48" s="17">
        <v>0.04670138888888889</v>
      </c>
    </row>
    <row r="49" spans="1:9" ht="12.75">
      <c r="A49" s="26">
        <v>41</v>
      </c>
      <c r="B49" s="27">
        <v>162</v>
      </c>
      <c r="C49" s="28" t="s">
        <v>87</v>
      </c>
      <c r="D49" s="29" t="s">
        <v>13</v>
      </c>
      <c r="E49" s="26">
        <v>1962</v>
      </c>
      <c r="F49" s="28" t="s">
        <v>88</v>
      </c>
      <c r="G49" s="27" t="str">
        <f>IF($D49="m",IF($E$1-$E49&gt;19,IF($E$1-$E49&lt;40,"A",IF($E$1-$E49&gt;49,IF($E$1-$E49&gt;59,"D","C"),"B")),"A"),IF($E$1-$E49&gt;19,IF($E$1-$E49&lt;35,"E","F"),"E"))</f>
        <v>B</v>
      </c>
      <c r="H49" s="27">
        <f>COUNTIF($G$9:$G49,$G49)</f>
        <v>14</v>
      </c>
      <c r="I49" s="30">
        <v>0.04678240740740741</v>
      </c>
    </row>
    <row r="50" spans="1:9" ht="12.75">
      <c r="A50" s="26">
        <v>42</v>
      </c>
      <c r="B50" s="27">
        <v>173</v>
      </c>
      <c r="C50" s="28" t="s">
        <v>89</v>
      </c>
      <c r="D50" s="29" t="s">
        <v>13</v>
      </c>
      <c r="E50" s="26">
        <v>1969</v>
      </c>
      <c r="F50" s="28" t="s">
        <v>90</v>
      </c>
      <c r="G50" s="27" t="str">
        <f>IF($D50="m",IF($E$1-$E50&gt;19,IF($E$1-$E50&lt;40,"A",IF($E$1-$E50&gt;49,IF($E$1-$E50&gt;59,"D","C"),"B")),"A"),IF($E$1-$E50&gt;19,IF($E$1-$E50&lt;35,"E","F"),"E"))</f>
        <v>B</v>
      </c>
      <c r="H50" s="27">
        <f>COUNTIF($G$9:$G50,$G50)</f>
        <v>15</v>
      </c>
      <c r="I50" s="30">
        <v>0.04770833333333333</v>
      </c>
    </row>
    <row r="51" spans="1:9" ht="12.75">
      <c r="A51" s="14">
        <v>43</v>
      </c>
      <c r="B51" s="14">
        <v>190</v>
      </c>
      <c r="C51" s="15" t="s">
        <v>91</v>
      </c>
      <c r="D51" s="16" t="s">
        <v>38</v>
      </c>
      <c r="E51" s="14">
        <v>1957</v>
      </c>
      <c r="F51" s="15" t="s">
        <v>92</v>
      </c>
      <c r="G51" s="14" t="str">
        <f>IF($D51="m",IF($E$1-$E51&gt;19,IF($E$1-$E51&lt;40,"A",IF($E$1-$E51&gt;49,IF($E$1-$E51&gt;59,"D","C"),"B")),"A"),IF($E$1-$E51&gt;19,IF($E$1-$E51&lt;35,"E","F"),"E"))</f>
        <v>F</v>
      </c>
      <c r="H51" s="14">
        <f>COUNTIF($G$9:$G51,$G51)</f>
        <v>1</v>
      </c>
      <c r="I51" s="17">
        <v>0.04810185185185185</v>
      </c>
    </row>
    <row r="52" spans="1:9" ht="12.75">
      <c r="A52" s="26">
        <v>44</v>
      </c>
      <c r="B52" s="27">
        <v>183</v>
      </c>
      <c r="C52" s="28" t="s">
        <v>93</v>
      </c>
      <c r="D52" s="29" t="s">
        <v>13</v>
      </c>
      <c r="E52" s="26">
        <v>1962</v>
      </c>
      <c r="F52" s="28" t="s">
        <v>94</v>
      </c>
      <c r="G52" s="27" t="str">
        <f>IF($D52="m",IF($E$1-$E52&gt;19,IF($E$1-$E52&lt;40,"A",IF($E$1-$E52&gt;49,IF($E$1-$E52&gt;59,"D","C"),"B")),"A"),IF($E$1-$E52&gt;19,IF($E$1-$E52&lt;35,"E","F"),"E"))</f>
        <v>B</v>
      </c>
      <c r="H52" s="27">
        <f>COUNTIF($G$9:$G52,$G52)</f>
        <v>16</v>
      </c>
      <c r="I52" s="30">
        <v>0.048553240740740744</v>
      </c>
    </row>
    <row r="53" spans="1:9" ht="12.75">
      <c r="A53" s="26">
        <v>45</v>
      </c>
      <c r="B53" s="27">
        <v>179</v>
      </c>
      <c r="C53" s="28" t="s">
        <v>95</v>
      </c>
      <c r="D53" s="29" t="s">
        <v>13</v>
      </c>
      <c r="E53" s="26">
        <v>1957</v>
      </c>
      <c r="F53" s="28" t="s">
        <v>96</v>
      </c>
      <c r="G53" s="27" t="str">
        <f>IF($D53="m",IF($E$1-$E53&gt;19,IF($E$1-$E53&lt;40,"A",IF($E$1-$E53&gt;49,IF($E$1-$E53&gt;59,"D","C"),"B")),"A"),IF($E$1-$E53&gt;19,IF($E$1-$E53&lt;35,"E","F"),"E"))</f>
        <v>C</v>
      </c>
      <c r="H53" s="27">
        <f>COUNTIF($G$9:$G53,$G53)</f>
        <v>12</v>
      </c>
      <c r="I53" s="30">
        <v>0.048587962962962965</v>
      </c>
    </row>
    <row r="54" spans="1:9" ht="12.75">
      <c r="A54" s="26">
        <v>46</v>
      </c>
      <c r="B54" s="27">
        <v>159</v>
      </c>
      <c r="C54" s="28" t="s">
        <v>97</v>
      </c>
      <c r="D54" s="29" t="s">
        <v>13</v>
      </c>
      <c r="E54" s="26">
        <v>1956</v>
      </c>
      <c r="F54" s="28" t="s">
        <v>73</v>
      </c>
      <c r="G54" s="27" t="str">
        <f>IF($D54="m",IF($E$1-$E54&gt;19,IF($E$1-$E54&lt;40,"A",IF($E$1-$E54&gt;49,IF($E$1-$E54&gt;59,"D","C"),"B")),"A"),IF($E$1-$E54&gt;19,IF($E$1-$E54&lt;35,"E","F"),"E"))</f>
        <v>C</v>
      </c>
      <c r="H54" s="27">
        <f>COUNTIF($G$9:$G54,$G54)</f>
        <v>13</v>
      </c>
      <c r="I54" s="30">
        <v>0.04881944444444444</v>
      </c>
    </row>
    <row r="55" spans="1:9" ht="12.75">
      <c r="A55" s="26">
        <v>47</v>
      </c>
      <c r="B55" s="27">
        <v>6</v>
      </c>
      <c r="C55" s="28" t="s">
        <v>98</v>
      </c>
      <c r="D55" s="29" t="s">
        <v>13</v>
      </c>
      <c r="E55" s="26">
        <v>1974</v>
      </c>
      <c r="F55" s="28" t="s">
        <v>99</v>
      </c>
      <c r="G55" s="27" t="str">
        <f>IF($D55="m",IF($E$1-$E55&gt;19,IF($E$1-$E55&lt;40,"A",IF($E$1-$E55&gt;49,IF($E$1-$E55&gt;59,"D","C"),"B")),"A"),IF($E$1-$E55&gt;19,IF($E$1-$E55&lt;35,"E","F"),"E"))</f>
        <v>A</v>
      </c>
      <c r="H55" s="27">
        <f>COUNTIF($G$9:$G55,$G55)</f>
        <v>12</v>
      </c>
      <c r="I55" s="30">
        <v>0.04918981481481482</v>
      </c>
    </row>
    <row r="56" spans="1:9" ht="12.75">
      <c r="A56" s="26">
        <v>48</v>
      </c>
      <c r="B56" s="27">
        <v>193</v>
      </c>
      <c r="C56" s="28" t="s">
        <v>100</v>
      </c>
      <c r="D56" s="29" t="s">
        <v>13</v>
      </c>
      <c r="E56" s="26">
        <v>1959</v>
      </c>
      <c r="F56" s="28" t="s">
        <v>75</v>
      </c>
      <c r="G56" s="27" t="str">
        <f>IF($D56="m",IF($E$1-$E56&gt;19,IF($E$1-$E56&lt;40,"A",IF($E$1-$E56&gt;49,IF($E$1-$E56&gt;59,"D","C"),"B")),"A"),IF($E$1-$E56&gt;19,IF($E$1-$E56&lt;35,"E","F"),"E"))</f>
        <v>C</v>
      </c>
      <c r="H56" s="27">
        <f>COUNTIF($G$9:$G56,$G56)</f>
        <v>14</v>
      </c>
      <c r="I56" s="30">
        <v>0.04960648148148148</v>
      </c>
    </row>
    <row r="57" spans="1:9" ht="12.75">
      <c r="A57" s="26">
        <v>49</v>
      </c>
      <c r="B57" s="27">
        <v>170</v>
      </c>
      <c r="C57" s="28" t="s">
        <v>101</v>
      </c>
      <c r="D57" s="29" t="s">
        <v>13</v>
      </c>
      <c r="E57" s="26">
        <v>1955</v>
      </c>
      <c r="F57" s="28" t="s">
        <v>102</v>
      </c>
      <c r="G57" s="27" t="str">
        <f>IF($D57="m",IF($E$1-$E57&gt;19,IF($E$1-$E57&lt;40,"A",IF($E$1-$E57&gt;49,IF($E$1-$E57&gt;59,"D","C"),"B")),"A"),IF($E$1-$E57&gt;19,IF($E$1-$E57&lt;35,"E","F"),"E"))</f>
        <v>C</v>
      </c>
      <c r="H57" s="27">
        <f>COUNTIF($G$9:$G57,$G57)</f>
        <v>15</v>
      </c>
      <c r="I57" s="30">
        <v>0.05002314814814815</v>
      </c>
    </row>
    <row r="58" spans="1:9" ht="12.75">
      <c r="A58" s="22">
        <v>50</v>
      </c>
      <c r="B58" s="22">
        <v>59</v>
      </c>
      <c r="C58" s="23" t="s">
        <v>103</v>
      </c>
      <c r="D58" s="25" t="s">
        <v>38</v>
      </c>
      <c r="E58" s="22">
        <v>1980</v>
      </c>
      <c r="F58" s="23" t="s">
        <v>80</v>
      </c>
      <c r="G58" s="22" t="str">
        <f>IF($D58="m",IF($E$1-$E58&gt;19,IF($E$1-$E58&lt;40,"A",IF($E$1-$E58&gt;49,IF($E$1-$E58&gt;59,"D","C"),"B")),"A"),IF($E$1-$E58&gt;19,IF($E$1-$E58&lt;35,"E","F"),"E"))</f>
        <v>E</v>
      </c>
      <c r="H58" s="22">
        <f>COUNTIF($G$9:$G58,$G58)</f>
        <v>3</v>
      </c>
      <c r="I58" s="24">
        <v>0.05005787037037037</v>
      </c>
    </row>
    <row r="59" spans="1:9" ht="12.75">
      <c r="A59" s="26">
        <v>51</v>
      </c>
      <c r="B59" s="27">
        <v>58</v>
      </c>
      <c r="C59" s="28" t="s">
        <v>104</v>
      </c>
      <c r="D59" s="29" t="s">
        <v>38</v>
      </c>
      <c r="E59" s="26">
        <v>1980</v>
      </c>
      <c r="F59" s="28" t="s">
        <v>105</v>
      </c>
      <c r="G59" s="27" t="str">
        <f>IF($D59="m",IF($E$1-$E59&gt;19,IF($E$1-$E59&lt;40,"A",IF($E$1-$E59&gt;49,IF($E$1-$E59&gt;59,"D","C"),"B")),"A"),IF($E$1-$E59&gt;19,IF($E$1-$E59&lt;35,"E","F"),"E"))</f>
        <v>E</v>
      </c>
      <c r="H59" s="27">
        <f>COUNTIF($G$9:$G59,$G59)</f>
        <v>4</v>
      </c>
      <c r="I59" s="30">
        <v>0.05045138888888889</v>
      </c>
    </row>
    <row r="60" spans="1:9" ht="12.75">
      <c r="A60" s="14">
        <v>52</v>
      </c>
      <c r="B60" s="14">
        <v>82</v>
      </c>
      <c r="C60" s="15" t="s">
        <v>106</v>
      </c>
      <c r="D60" s="16" t="s">
        <v>13</v>
      </c>
      <c r="E60" s="14">
        <v>1939</v>
      </c>
      <c r="F60" s="15" t="s">
        <v>56</v>
      </c>
      <c r="G60" s="14" t="s">
        <v>107</v>
      </c>
      <c r="H60" s="14">
        <f>COUNTIF($G$9:$G60,$G60)</f>
        <v>1</v>
      </c>
      <c r="I60" s="17">
        <v>0.050625</v>
      </c>
    </row>
    <row r="61" spans="1:9" ht="12.75">
      <c r="A61" s="26">
        <v>53</v>
      </c>
      <c r="B61" s="27">
        <v>119</v>
      </c>
      <c r="C61" s="28" t="s">
        <v>108</v>
      </c>
      <c r="D61" s="29" t="s">
        <v>13</v>
      </c>
      <c r="E61" s="26">
        <v>1960</v>
      </c>
      <c r="F61" s="28" t="s">
        <v>65</v>
      </c>
      <c r="G61" s="27" t="str">
        <f>IF($D61="m",IF($E$1-$E61&gt;19,IF($E$1-$E61&lt;40,"A",IF($E$1-$E61&gt;49,IF($E$1-$E61&gt;59,"D","C"),"B")),"A"),IF($E$1-$E61&gt;19,IF($E$1-$E61&lt;35,"E","F"),"E"))</f>
        <v>C</v>
      </c>
      <c r="H61" s="27">
        <f>COUNTIF($G$9:$G61,$G61)</f>
        <v>16</v>
      </c>
      <c r="I61" s="30">
        <v>0.050763888888888886</v>
      </c>
    </row>
    <row r="62" spans="1:9" ht="12.75">
      <c r="A62" s="26">
        <v>54</v>
      </c>
      <c r="B62" s="27">
        <v>83</v>
      </c>
      <c r="C62" s="28" t="s">
        <v>109</v>
      </c>
      <c r="D62" s="29" t="s">
        <v>13</v>
      </c>
      <c r="E62" s="26">
        <v>1961</v>
      </c>
      <c r="F62" s="28" t="s">
        <v>65</v>
      </c>
      <c r="G62" s="27" t="str">
        <f>IF($D62="m",IF($E$1-$E62&gt;19,IF($E$1-$E62&lt;40,"A",IF($E$1-$E62&gt;49,IF($E$1-$E62&gt;59,"D","C"),"B")),"A"),IF($E$1-$E62&gt;19,IF($E$1-$E62&lt;35,"E","F"),"E"))</f>
        <v>B</v>
      </c>
      <c r="H62" s="27">
        <f>COUNTIF($G$9:$G62,$G62)</f>
        <v>17</v>
      </c>
      <c r="I62" s="30">
        <v>0.051180555555555556</v>
      </c>
    </row>
    <row r="63" spans="1:9" ht="12.75">
      <c r="A63" s="26">
        <v>55</v>
      </c>
      <c r="B63" s="27">
        <v>89</v>
      </c>
      <c r="C63" s="28" t="s">
        <v>110</v>
      </c>
      <c r="D63" s="29" t="s">
        <v>13</v>
      </c>
      <c r="E63" s="26">
        <v>1960</v>
      </c>
      <c r="F63" s="28" t="s">
        <v>111</v>
      </c>
      <c r="G63" s="27" t="str">
        <f>IF($D63="m",IF($E$1-$E63&gt;19,IF($E$1-$E63&lt;40,"A",IF($E$1-$E63&gt;49,IF($E$1-$E63&gt;59,"D","C"),"B")),"A"),IF($E$1-$E63&gt;19,IF($E$1-$E63&lt;35,"E","F"),"E"))</f>
        <v>C</v>
      </c>
      <c r="H63" s="27">
        <f>COUNTIF($G$9:$G63,$G63)</f>
        <v>17</v>
      </c>
      <c r="I63" s="30">
        <v>0.052256944444444446</v>
      </c>
    </row>
    <row r="64" spans="1:9" ht="12.75">
      <c r="A64" s="26">
        <v>56</v>
      </c>
      <c r="B64" s="27">
        <v>197</v>
      </c>
      <c r="C64" s="28" t="s">
        <v>112</v>
      </c>
      <c r="D64" s="29" t="s">
        <v>13</v>
      </c>
      <c r="E64" s="26">
        <v>1961</v>
      </c>
      <c r="F64" s="28" t="s">
        <v>113</v>
      </c>
      <c r="G64" s="27" t="str">
        <f>IF($D64="m",IF($E$1-$E64&gt;19,IF($E$1-$E64&lt;40,"A",IF($E$1-$E64&gt;49,IF($E$1-$E64&gt;59,"D","C"),"B")),"A"),IF($E$1-$E64&gt;19,IF($E$1-$E64&lt;35,"E","F"),"E"))</f>
        <v>B</v>
      </c>
      <c r="H64" s="27">
        <f>COUNTIF($G$9:$G64,$G64)</f>
        <v>18</v>
      </c>
      <c r="I64" s="30">
        <v>0.05229166666666666</v>
      </c>
    </row>
    <row r="65" spans="1:9" ht="12.75">
      <c r="A65" s="22">
        <v>57</v>
      </c>
      <c r="B65" s="22">
        <v>44</v>
      </c>
      <c r="C65" s="23" t="s">
        <v>114</v>
      </c>
      <c r="D65" s="25" t="s">
        <v>13</v>
      </c>
      <c r="E65" s="22">
        <v>1947</v>
      </c>
      <c r="F65" s="23" t="s">
        <v>115</v>
      </c>
      <c r="G65" s="22" t="str">
        <f>IF($D65="m",IF($E$1-$E65&gt;19,IF($E$1-$E65&lt;40,"A",IF($E$1-$E65&gt;49,IF($E$1-$E65&gt;59,"D","C"),"B")),"A"),IF($E$1-$E65&gt;19,IF($E$1-$E65&lt;35,"E","F"),"E"))</f>
        <v>D</v>
      </c>
      <c r="H65" s="22">
        <f>COUNTIF($G$9:$G65,$G65)</f>
        <v>3</v>
      </c>
      <c r="I65" s="24">
        <v>0.05739583333333333</v>
      </c>
    </row>
    <row r="66" spans="1:9" ht="12.75">
      <c r="A66" s="26">
        <v>58</v>
      </c>
      <c r="B66" s="27">
        <v>73</v>
      </c>
      <c r="C66" s="28" t="s">
        <v>116</v>
      </c>
      <c r="D66" s="29" t="s">
        <v>13</v>
      </c>
      <c r="E66" s="26">
        <v>1966</v>
      </c>
      <c r="F66" s="28" t="s">
        <v>65</v>
      </c>
      <c r="G66" s="27" t="str">
        <f>IF($D66="m",IF($E$1-$E66&gt;19,IF($E$1-$E66&lt;40,"A",IF($E$1-$E66&gt;49,IF($E$1-$E66&gt;59,"D","C"),"B")),"A"),IF($E$1-$E66&gt;19,IF($E$1-$E66&lt;35,"E","F"),"E"))</f>
        <v>B</v>
      </c>
      <c r="H66" s="27">
        <f>COUNTIF($G$9:$G66,$G66)</f>
        <v>19</v>
      </c>
      <c r="I66" s="30">
        <v>0.05761574074074074</v>
      </c>
    </row>
    <row r="67" spans="1:9" ht="12.75">
      <c r="A67" s="18">
        <v>59</v>
      </c>
      <c r="B67" s="18">
        <v>154</v>
      </c>
      <c r="C67" s="19" t="s">
        <v>117</v>
      </c>
      <c r="D67" s="20" t="s">
        <v>38</v>
      </c>
      <c r="E67" s="18">
        <v>1971</v>
      </c>
      <c r="F67" s="19" t="s">
        <v>46</v>
      </c>
      <c r="G67" s="18" t="str">
        <f>IF($D67="m",IF($E$1-$E67&gt;19,IF($E$1-$E67&lt;40,"A",IF($E$1-$E67&gt;49,IF($E$1-$E67&gt;59,"D","C"),"B")),"A"),IF($E$1-$E67&gt;19,IF($E$1-$E67&lt;35,"E","F"),"E"))</f>
        <v>F</v>
      </c>
      <c r="H67" s="18">
        <f>COUNTIF($G$9:$G67,$G67)</f>
        <v>2</v>
      </c>
      <c r="I67" s="21">
        <v>0.05800925925925926</v>
      </c>
    </row>
    <row r="68" spans="1:9" ht="12.75">
      <c r="A68" s="26">
        <v>60</v>
      </c>
      <c r="B68" s="27">
        <v>102</v>
      </c>
      <c r="C68" s="28" t="s">
        <v>118</v>
      </c>
      <c r="D68" s="29" t="s">
        <v>38</v>
      </c>
      <c r="E68" s="26">
        <v>1976</v>
      </c>
      <c r="F68" s="28" t="s">
        <v>42</v>
      </c>
      <c r="G68" s="27" t="str">
        <f>IF($D68="m",IF($E$1-$E68&gt;19,IF($E$1-$E68&lt;40,"A",IF($E$1-$E68&gt;49,IF($E$1-$E68&gt;59,"D","C"),"B")),"A"),IF($E$1-$E68&gt;19,IF($E$1-$E68&lt;35,"E","F"),"E"))</f>
        <v>E</v>
      </c>
      <c r="H68" s="27">
        <f>COUNTIF($G$9:$G68,$G68)</f>
        <v>5</v>
      </c>
      <c r="I68" s="30">
        <v>0.058576388888888886</v>
      </c>
    </row>
    <row r="69" spans="1:9" ht="12.75">
      <c r="A69" s="26">
        <v>61</v>
      </c>
      <c r="B69" s="27">
        <v>110</v>
      </c>
      <c r="C69" s="28" t="s">
        <v>119</v>
      </c>
      <c r="D69" s="29" t="s">
        <v>13</v>
      </c>
      <c r="E69" s="26">
        <v>1948</v>
      </c>
      <c r="F69" s="28" t="s">
        <v>111</v>
      </c>
      <c r="G69" s="27" t="str">
        <f>IF($D69="m",IF($E$1-$E69&gt;19,IF($E$1-$E69&lt;40,"A",IF($E$1-$E69&gt;49,IF($E$1-$E69&gt;59,"D","C"),"B")),"A"),IF($E$1-$E69&gt;19,IF($E$1-$E69&lt;35,"E","F"),"E"))</f>
        <v>D</v>
      </c>
      <c r="H69" s="27">
        <f>COUNTIF($G$9:$G69,$G69)</f>
        <v>4</v>
      </c>
      <c r="I69" s="30">
        <v>0.05983796296296296</v>
      </c>
    </row>
    <row r="70" spans="1:9" ht="12.75">
      <c r="A70" s="26">
        <v>62</v>
      </c>
      <c r="B70" s="27">
        <v>80</v>
      </c>
      <c r="C70" s="28" t="s">
        <v>120</v>
      </c>
      <c r="D70" s="29" t="s">
        <v>13</v>
      </c>
      <c r="E70" s="26">
        <v>1968</v>
      </c>
      <c r="F70" s="28" t="s">
        <v>42</v>
      </c>
      <c r="G70" s="27" t="str">
        <f>IF($D70="m",IF($E$1-$E70&gt;19,IF($E$1-$E70&lt;40,"A",IF($E$1-$E70&gt;49,IF($E$1-$E70&gt;59,"D","C"),"B")),"A"),IF($E$1-$E70&gt;19,IF($E$1-$E70&lt;35,"E","F"),"E"))</f>
        <v>B</v>
      </c>
      <c r="H70" s="27">
        <f>COUNTIF($G$9:$G70,$G70)</f>
        <v>20</v>
      </c>
      <c r="I70" s="30">
        <v>0.06373842592592592</v>
      </c>
    </row>
    <row r="71" spans="1:9" ht="12.75">
      <c r="A71" s="26">
        <v>63</v>
      </c>
      <c r="B71" s="27">
        <v>57</v>
      </c>
      <c r="C71" s="28" t="s">
        <v>121</v>
      </c>
      <c r="D71" s="29" t="s">
        <v>13</v>
      </c>
      <c r="E71" s="26">
        <v>1941</v>
      </c>
      <c r="F71" s="28" t="s">
        <v>26</v>
      </c>
      <c r="G71" s="27" t="str">
        <f>IF($D71="m",IF($E$1-$E71&gt;19,IF($E$1-$E71&lt;40,"A",IF($E$1-$E71&gt;49,IF($E$1-$E71&gt;59,"D","C"),"B")),"A"),IF($E$1-$E71&gt;19,IF($E$1-$E71&lt;35,"E","F"),"E"))</f>
        <v>D</v>
      </c>
      <c r="H71" s="27">
        <f>COUNTIF($G$9:$G71,$G71)</f>
        <v>5</v>
      </c>
      <c r="I71" s="30">
        <v>0.06743055555555556</v>
      </c>
    </row>
    <row r="72" spans="1:9" ht="12.75">
      <c r="A72" s="18">
        <v>64</v>
      </c>
      <c r="B72" s="18">
        <v>61</v>
      </c>
      <c r="C72" s="19" t="s">
        <v>122</v>
      </c>
      <c r="D72" s="20" t="s">
        <v>13</v>
      </c>
      <c r="E72" s="18">
        <v>1940</v>
      </c>
      <c r="F72" s="19" t="s">
        <v>123</v>
      </c>
      <c r="G72" s="18" t="s">
        <v>107</v>
      </c>
      <c r="H72" s="18">
        <f>COUNTIF($G$9:$G72,$G72)</f>
        <v>2</v>
      </c>
      <c r="I72" s="21">
        <v>0.07090277777777777</v>
      </c>
    </row>
    <row r="73" spans="1:9" ht="12.75">
      <c r="A73" s="26">
        <v>65</v>
      </c>
      <c r="B73" s="27">
        <v>81</v>
      </c>
      <c r="C73" s="28" t="s">
        <v>124</v>
      </c>
      <c r="D73" s="27" t="s">
        <v>38</v>
      </c>
      <c r="E73" s="26">
        <v>1976</v>
      </c>
      <c r="F73" s="28" t="s">
        <v>125</v>
      </c>
      <c r="G73" s="27" t="str">
        <f>IF($D73="m",IF($E$1-$E73&gt;19,IF($E$1-$E73&lt;40,"A",IF($E$1-$E73&gt;49,IF($E$1-$E73&gt;59,"D","C"),"B")),"A"),IF($E$1-$E73&gt;19,IF($E$1-$E73&lt;35,"E","F"),"E"))</f>
        <v>E</v>
      </c>
      <c r="H73" s="27">
        <f>COUNTIF($G$9:$G73,$G73)</f>
        <v>6</v>
      </c>
      <c r="I73" s="30">
        <v>0.07129629629629629</v>
      </c>
    </row>
    <row r="74" spans="1:9" ht="12.75">
      <c r="A74" s="22">
        <v>66</v>
      </c>
      <c r="B74" s="22">
        <v>103</v>
      </c>
      <c r="C74" s="23" t="s">
        <v>126</v>
      </c>
      <c r="D74" s="22" t="s">
        <v>38</v>
      </c>
      <c r="E74" s="22">
        <v>1963</v>
      </c>
      <c r="F74" s="23" t="s">
        <v>77</v>
      </c>
      <c r="G74" s="22" t="str">
        <f>IF($D74="m",IF($E$1-$E74&gt;19,IF($E$1-$E74&lt;40,"A",IF($E$1-$E74&gt;49,IF($E$1-$E74&gt;59,"D","C"),"B")),"A"),IF($E$1-$E74&gt;19,IF($E$1-$E74&lt;35,"E","F"),"E"))</f>
        <v>F</v>
      </c>
      <c r="H74" s="22">
        <f>COUNTIF($G$9:$G74,$G74)</f>
        <v>3</v>
      </c>
      <c r="I74" s="24">
        <v>0.07387731481481481</v>
      </c>
    </row>
    <row r="75" spans="1:9" ht="12.75">
      <c r="A75" s="22">
        <v>67</v>
      </c>
      <c r="B75" s="22">
        <v>95</v>
      </c>
      <c r="C75" s="23" t="s">
        <v>127</v>
      </c>
      <c r="D75" s="25" t="s">
        <v>13</v>
      </c>
      <c r="E75" s="22">
        <v>1936</v>
      </c>
      <c r="F75" s="23" t="s">
        <v>58</v>
      </c>
      <c r="G75" s="22" t="s">
        <v>107</v>
      </c>
      <c r="H75" s="22">
        <f>COUNTIF($G$9:$G75,$G75)</f>
        <v>3</v>
      </c>
      <c r="I75" s="24">
        <v>0.07649305555555556</v>
      </c>
    </row>
    <row r="76" spans="1:9" ht="12.75">
      <c r="A76" s="26">
        <v>68</v>
      </c>
      <c r="B76" s="27">
        <v>16</v>
      </c>
      <c r="C76" s="28" t="s">
        <v>128</v>
      </c>
      <c r="D76" s="29" t="s">
        <v>13</v>
      </c>
      <c r="E76" s="26">
        <v>1927</v>
      </c>
      <c r="F76" s="28" t="s">
        <v>129</v>
      </c>
      <c r="G76" s="27" t="s">
        <v>107</v>
      </c>
      <c r="H76" s="27">
        <f>COUNTIF($G$9:$G76,$G76)</f>
        <v>4</v>
      </c>
      <c r="I76" s="30">
        <v>0.07844907407407407</v>
      </c>
    </row>
    <row r="77" spans="1:9" ht="12.75">
      <c r="A77" s="26">
        <v>69</v>
      </c>
      <c r="B77" s="27">
        <v>117</v>
      </c>
      <c r="C77" s="28" t="s">
        <v>130</v>
      </c>
      <c r="D77" s="29" t="s">
        <v>38</v>
      </c>
      <c r="E77" s="26">
        <v>1965</v>
      </c>
      <c r="F77" s="28" t="s">
        <v>46</v>
      </c>
      <c r="G77" s="27" t="str">
        <f>IF($D77="m",IF($E$1-$E77&gt;19,IF($E$1-$E77&lt;40,"A",IF($E$1-$E77&gt;49,IF($E$1-$E77&gt;59,"D","C"),"B")),"A"),IF($E$1-$E77&gt;19,IF($E$1-$E77&lt;35,"E","F"),"E"))</f>
        <v>F</v>
      </c>
      <c r="H77" s="27">
        <f>COUNTIF($G$9:$G77,$G77)</f>
        <v>4</v>
      </c>
      <c r="I77" s="27" t="s">
        <v>131</v>
      </c>
    </row>
    <row r="78" spans="1:9" ht="12.75">
      <c r="A78" s="26">
        <v>70</v>
      </c>
      <c r="B78" s="27">
        <v>146</v>
      </c>
      <c r="C78" s="28" t="s">
        <v>132</v>
      </c>
      <c r="D78" s="27" t="s">
        <v>13</v>
      </c>
      <c r="E78" s="26">
        <v>1954</v>
      </c>
      <c r="F78" s="28" t="s">
        <v>77</v>
      </c>
      <c r="G78" s="27" t="str">
        <f>IF($D78="m",IF($E$1-$E78&gt;19,IF($E$1-$E78&lt;40,"A",IF($E$1-$E78&gt;49,IF($E$1-$E78&gt;59,"D","C"),"B")),"A"),IF($E$1-$E78&gt;19,IF($E$1-$E78&lt;35,"E","F"),"E"))</f>
        <v>C</v>
      </c>
      <c r="H78" s="27">
        <f>COUNTIF($G$9:$G78,$G78)</f>
        <v>18</v>
      </c>
      <c r="I78" s="27" t="s">
        <v>131</v>
      </c>
    </row>
    <row r="79" spans="1:9" ht="12.75">
      <c r="A79" s="26">
        <v>71</v>
      </c>
      <c r="B79" s="27">
        <v>200</v>
      </c>
      <c r="C79" s="28" t="s">
        <v>133</v>
      </c>
      <c r="D79" s="29" t="s">
        <v>13</v>
      </c>
      <c r="E79" s="26">
        <v>1950</v>
      </c>
      <c r="F79" s="28" t="s">
        <v>73</v>
      </c>
      <c r="G79" s="27" t="str">
        <f>IF($D79="m",IF($E$1-$E79&gt;19,IF($E$1-$E79&lt;40,"A",IF($E$1-$E79&gt;49,IF($E$1-$E79&gt;59,"D","C"),"B")),"A"),IF($E$1-$E79&gt;19,IF($E$1-$E79&lt;35,"E","F"),"E"))</f>
        <v>D</v>
      </c>
      <c r="H79" s="27">
        <f>COUNTIF($G$9:$G79,$G79)</f>
        <v>6</v>
      </c>
      <c r="I79" s="27" t="s">
        <v>131</v>
      </c>
    </row>
    <row r="82" ht="12.75">
      <c r="C82" t="s">
        <v>134</v>
      </c>
    </row>
    <row r="83" ht="12.75">
      <c r="C83" t="s">
        <v>135</v>
      </c>
    </row>
  </sheetData>
  <mergeCells count="2">
    <mergeCell ref="A2:I2"/>
    <mergeCell ref="A4:I4"/>
  </mergeCells>
  <printOptions/>
  <pageMargins left="0.5118055555555556" right="0.31527777777777777" top="0.7479166666666667" bottom="0.747916666666666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50" zoomScaleNormal="150" workbookViewId="0" topLeftCell="A1">
      <selection activeCell="N8" sqref="N8"/>
    </sheetView>
  </sheetViews>
  <sheetFormatPr defaultColWidth="9.140625" defaultRowHeight="12.75"/>
  <cols>
    <col min="1" max="1" width="4.8515625" style="1" customWidth="1"/>
    <col min="2" max="2" width="7.28125" style="2" customWidth="1"/>
    <col min="3" max="3" width="19.28125" style="0" customWidth="1"/>
    <col min="4" max="4" width="3.8515625" style="0" customWidth="1"/>
    <col min="5" max="5" width="8.8515625" style="1" customWidth="1"/>
    <col min="6" max="6" width="20.00390625" style="0" customWidth="1"/>
    <col min="7" max="7" width="9.7109375" style="2" customWidth="1"/>
    <col min="8" max="8" width="7.00390625" style="1" customWidth="1"/>
    <col min="9" max="9" width="10.28125" style="1" customWidth="1"/>
  </cols>
  <sheetData>
    <row r="1" spans="4:5" ht="2.25" customHeight="1">
      <c r="D1" t="s">
        <v>0</v>
      </c>
      <c r="E1" s="1">
        <v>2010</v>
      </c>
    </row>
    <row r="2" spans="1:9" s="4" customFormat="1" ht="1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4" customFormat="1" ht="9" customHeight="1">
      <c r="A3" s="5"/>
      <c r="B3" s="2"/>
      <c r="C3" s="2"/>
      <c r="D3" s="2"/>
      <c r="E3" s="2"/>
      <c r="F3" s="2"/>
      <c r="G3" s="2"/>
      <c r="H3" s="2"/>
      <c r="I3" s="2"/>
    </row>
    <row r="4" spans="1:9" s="4" customFormat="1" ht="12.75" customHeight="1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s="4" customFormat="1" ht="12.75" customHeight="1">
      <c r="A5" s="6"/>
      <c r="B5" s="7"/>
      <c r="C5" s="6"/>
      <c r="D5" s="6"/>
      <c r="E5" s="6"/>
      <c r="F5" s="6"/>
      <c r="G5" s="7"/>
      <c r="H5" s="6"/>
      <c r="I5" s="6"/>
    </row>
    <row r="6" spans="1:9" s="4" customFormat="1" ht="12.75" customHeight="1">
      <c r="A6" s="6"/>
      <c r="B6" s="7"/>
      <c r="C6" s="6"/>
      <c r="D6" s="6"/>
      <c r="E6" s="6"/>
      <c r="F6" s="6"/>
      <c r="G6" s="7"/>
      <c r="H6" s="6"/>
      <c r="I6" s="6"/>
    </row>
    <row r="7" ht="15.75" customHeight="1"/>
    <row r="8" spans="1:9" ht="27.75" customHeight="1">
      <c r="A8" s="8" t="s">
        <v>3</v>
      </c>
      <c r="B8" s="9" t="s">
        <v>4</v>
      </c>
      <c r="C8" s="10" t="s">
        <v>5</v>
      </c>
      <c r="D8" s="10" t="s">
        <v>6</v>
      </c>
      <c r="E8" s="9" t="s">
        <v>7</v>
      </c>
      <c r="F8" s="10" t="s">
        <v>8</v>
      </c>
      <c r="G8" s="11" t="s">
        <v>9</v>
      </c>
      <c r="H8" s="12" t="s">
        <v>10</v>
      </c>
      <c r="I8" s="13" t="s">
        <v>11</v>
      </c>
    </row>
    <row r="9" spans="1:9" ht="19.5" customHeight="1">
      <c r="A9" s="14">
        <v>1</v>
      </c>
      <c r="B9" s="14">
        <v>104</v>
      </c>
      <c r="C9" s="15" t="s">
        <v>17</v>
      </c>
      <c r="D9" s="15" t="s">
        <v>13</v>
      </c>
      <c r="E9" s="14">
        <v>1983</v>
      </c>
      <c r="F9" s="15" t="s">
        <v>18</v>
      </c>
      <c r="G9" s="14" t="str">
        <f>IF($D9="m",IF($E$1-$E9&gt;19,IF($E$1-$E9&lt;40,"A",IF($E$1-$E9&gt;49,IF($E$1-$E9&gt;59,"D","C"),"B")),"A"),IF($E$1-$E9&gt;19,IF($E$1-$E9&lt;35,"E","F"),"E"))</f>
        <v>A</v>
      </c>
      <c r="H9" s="14">
        <f>COUNTIF($G$9:$G9,$G9)</f>
        <v>1</v>
      </c>
      <c r="I9" s="17">
        <v>0.0364699074074074</v>
      </c>
    </row>
    <row r="10" spans="1:9" ht="19.5" customHeight="1">
      <c r="A10" s="14">
        <v>2</v>
      </c>
      <c r="B10" s="14">
        <v>157</v>
      </c>
      <c r="C10" s="15" t="s">
        <v>33</v>
      </c>
      <c r="D10" s="15" t="s">
        <v>13</v>
      </c>
      <c r="E10" s="14">
        <v>1965</v>
      </c>
      <c r="F10" s="15" t="s">
        <v>34</v>
      </c>
      <c r="G10" s="14" t="str">
        <f>IF($D10="m",IF($E$1-$E10&gt;19,IF($E$1-$E10&lt;40,"A",IF($E$1-$E10&gt;49,IF($E$1-$E10&gt;59,"D","C"),"B")),"A"),IF($E$1-$E10&gt;19,IF($E$1-$E10&lt;35,"E","F"),"E"))</f>
        <v>B</v>
      </c>
      <c r="H10" s="14">
        <f>COUNTIF($G$9:$G10,$G10)</f>
        <v>1</v>
      </c>
      <c r="I10" s="17">
        <v>0.03966435185185185</v>
      </c>
    </row>
    <row r="11" spans="1:9" ht="19.5" customHeight="1">
      <c r="A11" s="14">
        <v>3</v>
      </c>
      <c r="B11" s="14">
        <v>189</v>
      </c>
      <c r="C11" s="15" t="s">
        <v>41</v>
      </c>
      <c r="D11" s="32" t="s">
        <v>13</v>
      </c>
      <c r="E11" s="14">
        <v>1955</v>
      </c>
      <c r="F11" s="15" t="s">
        <v>42</v>
      </c>
      <c r="G11" s="14" t="str">
        <f>IF($D11="m",IF($E$1-$E11&gt;19,IF($E$1-$E11&lt;40,"A",IF($E$1-$E11&gt;49,IF($E$1-$E11&gt;59,"D","C"),"B")),"A"),IF($E$1-$E11&gt;19,IF($E$1-$E11&lt;35,"E","F"),"E"))</f>
        <v>C</v>
      </c>
      <c r="H11" s="14">
        <f>COUNTIF($G$9:$G11,$G11)</f>
        <v>1</v>
      </c>
      <c r="I11" s="17">
        <v>0.041122685185185186</v>
      </c>
    </row>
    <row r="12" spans="1:9" ht="19.5" customHeight="1">
      <c r="A12" s="33">
        <v>4</v>
      </c>
      <c r="B12" s="33">
        <v>45</v>
      </c>
      <c r="C12" s="34" t="s">
        <v>52</v>
      </c>
      <c r="D12" s="35" t="s">
        <v>13</v>
      </c>
      <c r="E12" s="33">
        <v>1959</v>
      </c>
      <c r="F12" s="34" t="s">
        <v>53</v>
      </c>
      <c r="G12" s="33" t="str">
        <f>IF($D12="m",IF($E$1-$E12&gt;19,IF($E$1-$E12&lt;40,"A",IF($E$1-$E12&gt;49,IF($E$1-$E12&gt;59,"D","C"),"B")),"A"),IF($E$1-$E12&gt;19,IF($E$1-$E12&lt;35,"E","F"),"E"))</f>
        <v>C</v>
      </c>
      <c r="H12" s="33">
        <f>COUNTIF($G$9:$G12,$G12)</f>
        <v>2</v>
      </c>
      <c r="I12" s="36">
        <v>0.0425462962962963</v>
      </c>
    </row>
    <row r="13" spans="1:9" ht="19.5" customHeight="1">
      <c r="A13" s="14">
        <v>5</v>
      </c>
      <c r="B13" s="14">
        <v>101</v>
      </c>
      <c r="C13" s="15" t="s">
        <v>54</v>
      </c>
      <c r="D13" s="32" t="s">
        <v>13</v>
      </c>
      <c r="E13" s="14">
        <v>1949</v>
      </c>
      <c r="F13" s="15" t="s">
        <v>42</v>
      </c>
      <c r="G13" s="14" t="str">
        <f>IF($D13="m",IF($E$1-$E13&gt;19,IF($E$1-$E13&lt;40,"A",IF($E$1-$E13&gt;49,IF($E$1-$E13&gt;59,"D","C"),"B")),"A"),IF($E$1-$E13&gt;19,IF($E$1-$E13&lt;35,"E","F"),"E"))</f>
        <v>D</v>
      </c>
      <c r="H13" s="14">
        <f>COUNTIF($G$9:$G13,$G13)</f>
        <v>1</v>
      </c>
      <c r="I13" s="17">
        <v>0.042847222222222224</v>
      </c>
    </row>
    <row r="14" spans="1:9" ht="19.5" customHeight="1">
      <c r="A14" s="22">
        <v>6</v>
      </c>
      <c r="B14" s="22">
        <v>166</v>
      </c>
      <c r="C14" s="23" t="s">
        <v>55</v>
      </c>
      <c r="D14" s="37" t="s">
        <v>13</v>
      </c>
      <c r="E14" s="22">
        <v>1953</v>
      </c>
      <c r="F14" s="23" t="s">
        <v>56</v>
      </c>
      <c r="G14" s="22" t="str">
        <f>IF($D14="m",IF($E$1-$E14&gt;19,IF($E$1-$E14&lt;40,"A",IF($E$1-$E14&gt;49,IF($E$1-$E14&gt;59,"D","C"),"B")),"A"),IF($E$1-$E14&gt;19,IF($E$1-$E14&lt;35,"E","F"),"E"))</f>
        <v>C</v>
      </c>
      <c r="H14" s="22">
        <f>COUNTIF($G$9:$G14,$G14)</f>
        <v>3</v>
      </c>
      <c r="I14" s="24">
        <v>0.04355324074074074</v>
      </c>
    </row>
    <row r="15" spans="1:9" ht="19.5" customHeight="1">
      <c r="A15" s="18">
        <v>7</v>
      </c>
      <c r="B15" s="18">
        <v>28</v>
      </c>
      <c r="C15" s="19" t="s">
        <v>63</v>
      </c>
      <c r="D15" s="38" t="s">
        <v>13</v>
      </c>
      <c r="E15" s="18">
        <v>1966</v>
      </c>
      <c r="F15" s="19" t="s">
        <v>56</v>
      </c>
      <c r="G15" s="18" t="str">
        <f>IF($D15="m",IF($E$1-$E15&gt;19,IF($E$1-$E15&lt;40,"A",IF($E$1-$E15&gt;49,IF($E$1-$E15&gt;59,"D","C"),"B")),"A"),IF($E$1-$E15&gt;19,IF($E$1-$E15&lt;35,"E","F"),"E"))</f>
        <v>B</v>
      </c>
      <c r="H15" s="18">
        <f>COUNTIF($G$9:$G15,$G15)</f>
        <v>2</v>
      </c>
      <c r="I15" s="21">
        <v>0.043993055555555556</v>
      </c>
    </row>
    <row r="16" spans="1:9" ht="19.5" customHeight="1">
      <c r="A16" s="22">
        <v>8</v>
      </c>
      <c r="B16" s="22">
        <v>158</v>
      </c>
      <c r="C16" s="23" t="s">
        <v>66</v>
      </c>
      <c r="D16" s="37" t="s">
        <v>13</v>
      </c>
      <c r="E16" s="22">
        <v>1961</v>
      </c>
      <c r="F16" s="23" t="s">
        <v>67</v>
      </c>
      <c r="G16" s="22" t="str">
        <f>IF($D16="m",IF($E$1-$E16&gt;19,IF($E$1-$E16&lt;40,"A",IF($E$1-$E16&gt;49,IF($E$1-$E16&gt;59,"D","C"),"B")),"A"),IF($E$1-$E16&gt;19,IF($E$1-$E16&lt;35,"E","F"),"E"))</f>
        <v>B</v>
      </c>
      <c r="H16" s="22">
        <f>COUNTIF($G$9:$G16,$G16)</f>
        <v>3</v>
      </c>
      <c r="I16" s="24">
        <v>0.04435185185185186</v>
      </c>
    </row>
    <row r="17" spans="1:9" ht="19.5" customHeight="1">
      <c r="A17" s="26">
        <v>9</v>
      </c>
      <c r="B17" s="27">
        <v>63</v>
      </c>
      <c r="C17" s="28" t="s">
        <v>76</v>
      </c>
      <c r="D17" s="39" t="s">
        <v>13</v>
      </c>
      <c r="E17" s="26">
        <v>1967</v>
      </c>
      <c r="F17" s="28" t="s">
        <v>77</v>
      </c>
      <c r="G17" s="27" t="str">
        <f>IF($D17="m",IF($E$1-$E17&gt;19,IF($E$1-$E17&lt;40,"A",IF($E$1-$E17&gt;49,IF($E$1-$E17&gt;59,"D","C"),"B")),"A"),IF($E$1-$E17&gt;19,IF($E$1-$E17&lt;35,"E","F"),"E"))</f>
        <v>B</v>
      </c>
      <c r="H17" s="27">
        <f>COUNTIF($G$9:$G17,$G17)</f>
        <v>4</v>
      </c>
      <c r="I17" s="30">
        <v>0.04553240740740741</v>
      </c>
    </row>
    <row r="18" spans="1:9" ht="19.5" customHeight="1">
      <c r="A18" s="26">
        <v>10</v>
      </c>
      <c r="B18" s="27">
        <v>88</v>
      </c>
      <c r="C18" s="28" t="s">
        <v>83</v>
      </c>
      <c r="D18" s="28" t="s">
        <v>13</v>
      </c>
      <c r="E18" s="26">
        <v>1967</v>
      </c>
      <c r="F18" s="28" t="s">
        <v>56</v>
      </c>
      <c r="G18" s="27" t="str">
        <f>IF($D18="m",IF($E$1-$E18&gt;19,IF($E$1-$E18&lt;40,"A",IF($E$1-$E18&gt;49,IF($E$1-$E18&gt;59,"D","C"),"B")),"A"),IF($E$1-$E18&gt;19,IF($E$1-$E18&lt;35,"E","F"),"E"))</f>
        <v>B</v>
      </c>
      <c r="H18" s="27">
        <f>COUNTIF($G$9:$G18,$G18)</f>
        <v>5</v>
      </c>
      <c r="I18" s="30">
        <v>0.046689814814814816</v>
      </c>
    </row>
    <row r="19" spans="1:9" ht="19.5" customHeight="1">
      <c r="A19" s="26">
        <v>11</v>
      </c>
      <c r="B19" s="27">
        <v>162</v>
      </c>
      <c r="C19" s="28" t="s">
        <v>87</v>
      </c>
      <c r="D19" s="39" t="s">
        <v>13</v>
      </c>
      <c r="E19" s="26">
        <v>1962</v>
      </c>
      <c r="F19" s="28" t="s">
        <v>88</v>
      </c>
      <c r="G19" s="27" t="str">
        <f>IF($D19="m",IF($E$1-$E19&gt;19,IF($E$1-$E19&lt;40,"A",IF($E$1-$E19&gt;49,IF($E$1-$E19&gt;59,"D","C"),"B")),"A"),IF($E$1-$E19&gt;19,IF($E$1-$E19&lt;35,"E","F"),"E"))</f>
        <v>B</v>
      </c>
      <c r="H19" s="27">
        <f>COUNTIF($G$9:$G19,$G19)</f>
        <v>6</v>
      </c>
      <c r="I19" s="30">
        <v>0.04678240740740741</v>
      </c>
    </row>
    <row r="20" spans="1:9" ht="19.5" customHeight="1">
      <c r="A20" s="26">
        <v>12</v>
      </c>
      <c r="B20" s="27">
        <v>170</v>
      </c>
      <c r="C20" s="28" t="s">
        <v>101</v>
      </c>
      <c r="D20" s="39" t="s">
        <v>13</v>
      </c>
      <c r="E20" s="26">
        <v>1955</v>
      </c>
      <c r="F20" s="28" t="s">
        <v>102</v>
      </c>
      <c r="G20" s="27" t="str">
        <f>IF($D20="m",IF($E$1-$E20&gt;19,IF($E$1-$E20&lt;40,"A",IF($E$1-$E20&gt;49,IF($E$1-$E20&gt;59,"D","C"),"B")),"A"),IF($E$1-$E20&gt;19,IF($E$1-$E20&lt;35,"E","F"),"E"))</f>
        <v>C</v>
      </c>
      <c r="H20" s="27">
        <f>COUNTIF($G$9:$G20,$G20)</f>
        <v>4</v>
      </c>
      <c r="I20" s="30">
        <v>0.05002314814814815</v>
      </c>
    </row>
    <row r="21" spans="1:9" ht="19.5" customHeight="1">
      <c r="A21" s="14">
        <v>13</v>
      </c>
      <c r="B21" s="14">
        <v>58</v>
      </c>
      <c r="C21" s="15" t="s">
        <v>104</v>
      </c>
      <c r="D21" s="32" t="s">
        <v>38</v>
      </c>
      <c r="E21" s="14">
        <v>1980</v>
      </c>
      <c r="F21" s="15" t="s">
        <v>105</v>
      </c>
      <c r="G21" s="14" t="str">
        <f>IF($D21="m",IF($E$1-$E21&gt;19,IF($E$1-$E21&lt;40,"A",IF($E$1-$E21&gt;49,IF($E$1-$E21&gt;59,"D","C"),"B")),"A"),IF($E$1-$E21&gt;19,IF($E$1-$E21&lt;35,"E","F"),"E"))</f>
        <v>E</v>
      </c>
      <c r="H21" s="14">
        <f>COUNTIF($G$9:$G21,$G21)</f>
        <v>1</v>
      </c>
      <c r="I21" s="17">
        <v>0.05045138888888889</v>
      </c>
    </row>
    <row r="22" spans="1:9" ht="19.5" customHeight="1">
      <c r="A22" s="14">
        <v>14</v>
      </c>
      <c r="B22" s="14">
        <v>82</v>
      </c>
      <c r="C22" s="15" t="s">
        <v>106</v>
      </c>
      <c r="D22" s="32" t="s">
        <v>13</v>
      </c>
      <c r="E22" s="14">
        <v>1939</v>
      </c>
      <c r="F22" s="15" t="s">
        <v>56</v>
      </c>
      <c r="G22" s="14" t="s">
        <v>107</v>
      </c>
      <c r="H22" s="14">
        <f>COUNTIF($G$9:$G22,$G22)</f>
        <v>1</v>
      </c>
      <c r="I22" s="17">
        <v>0.050625</v>
      </c>
    </row>
    <row r="23" spans="1:9" ht="19.5" customHeight="1">
      <c r="A23" s="26">
        <v>15</v>
      </c>
      <c r="B23" s="27">
        <v>89</v>
      </c>
      <c r="C23" s="28" t="s">
        <v>110</v>
      </c>
      <c r="D23" s="39" t="s">
        <v>13</v>
      </c>
      <c r="E23" s="26">
        <v>1960</v>
      </c>
      <c r="F23" s="28" t="s">
        <v>111</v>
      </c>
      <c r="G23" s="27" t="str">
        <f>IF($D23="m",IF($E$1-$E23&gt;19,IF($E$1-$E23&lt;40,"A",IF($E$1-$E23&gt;49,IF($E$1-$E23&gt;59,"D","C"),"B")),"A"),IF($E$1-$E23&gt;19,IF($E$1-$E23&lt;35,"E","F"),"E"))</f>
        <v>C</v>
      </c>
      <c r="H23" s="27">
        <f>COUNTIF($G$9:$G23,$G23)</f>
        <v>5</v>
      </c>
      <c r="I23" s="30">
        <v>0.052256944444444446</v>
      </c>
    </row>
    <row r="24" spans="1:9" ht="19.5" customHeight="1">
      <c r="A24" s="26">
        <v>16</v>
      </c>
      <c r="B24" s="27">
        <v>197</v>
      </c>
      <c r="C24" s="28" t="s">
        <v>112</v>
      </c>
      <c r="D24" s="39" t="s">
        <v>13</v>
      </c>
      <c r="E24" s="26">
        <v>1961</v>
      </c>
      <c r="F24" s="28" t="s">
        <v>113</v>
      </c>
      <c r="G24" s="27" t="str">
        <f>IF($D24="m",IF($E$1-$E24&gt;19,IF($E$1-$E24&lt;40,"A",IF($E$1-$E24&gt;49,IF($E$1-$E24&gt;59,"D","C"),"B")),"A"),IF($E$1-$E24&gt;19,IF($E$1-$E24&lt;35,"E","F"),"E"))</f>
        <v>B</v>
      </c>
      <c r="H24" s="27">
        <f>COUNTIF($G$9:$G24,$G24)</f>
        <v>7</v>
      </c>
      <c r="I24" s="30">
        <v>0.05229166666666666</v>
      </c>
    </row>
    <row r="25" spans="1:9" ht="19.5" customHeight="1">
      <c r="A25" s="18">
        <v>17</v>
      </c>
      <c r="B25" s="18">
        <v>44</v>
      </c>
      <c r="C25" s="19" t="s">
        <v>114</v>
      </c>
      <c r="D25" s="38" t="s">
        <v>13</v>
      </c>
      <c r="E25" s="18">
        <v>1947</v>
      </c>
      <c r="F25" s="19" t="s">
        <v>115</v>
      </c>
      <c r="G25" s="18" t="str">
        <f>IF($D25="m",IF($E$1-$E25&gt;19,IF($E$1-$E25&lt;40,"A",IF($E$1-$E25&gt;49,IF($E$1-$E25&gt;59,"D","C"),"B")),"A"),IF($E$1-$E25&gt;19,IF($E$1-$E25&lt;35,"E","F"),"E"))</f>
        <v>D</v>
      </c>
      <c r="H25" s="18">
        <f>COUNTIF($G$9:$G25,$G25)</f>
        <v>2</v>
      </c>
      <c r="I25" s="21">
        <v>0.05739583333333333</v>
      </c>
    </row>
    <row r="26" spans="1:9" ht="19.5" customHeight="1">
      <c r="A26" s="18">
        <v>18</v>
      </c>
      <c r="B26" s="18">
        <v>102</v>
      </c>
      <c r="C26" s="19" t="s">
        <v>118</v>
      </c>
      <c r="D26" s="38" t="s">
        <v>38</v>
      </c>
      <c r="E26" s="18">
        <v>1976</v>
      </c>
      <c r="F26" s="19" t="s">
        <v>42</v>
      </c>
      <c r="G26" s="18" t="str">
        <f>IF($D26="m",IF($E$1-$E26&gt;19,IF($E$1-$E26&lt;40,"A",IF($E$1-$E26&gt;49,IF($E$1-$E26&gt;59,"D","C"),"B")),"A"),IF($E$1-$E26&gt;19,IF($E$1-$E26&lt;35,"E","F"),"E"))</f>
        <v>E</v>
      </c>
      <c r="H26" s="18">
        <f>COUNTIF($G$9:$G26,$G26)</f>
        <v>2</v>
      </c>
      <c r="I26" s="21">
        <v>0.058576388888888886</v>
      </c>
    </row>
    <row r="27" spans="1:9" ht="19.5" customHeight="1">
      <c r="A27" s="22">
        <v>19</v>
      </c>
      <c r="B27" s="22">
        <v>110</v>
      </c>
      <c r="C27" s="23" t="s">
        <v>119</v>
      </c>
      <c r="D27" s="37" t="s">
        <v>13</v>
      </c>
      <c r="E27" s="22">
        <v>1948</v>
      </c>
      <c r="F27" s="23" t="s">
        <v>111</v>
      </c>
      <c r="G27" s="22" t="str">
        <f>IF($D27="m",IF($E$1-$E27&gt;19,IF($E$1-$E27&lt;40,"A",IF($E$1-$E27&gt;49,IF($E$1-$E27&gt;59,"D","C"),"B")),"A"),IF($E$1-$E27&gt;19,IF($E$1-$E27&lt;35,"E","F"),"E"))</f>
        <v>D</v>
      </c>
      <c r="H27" s="22">
        <f>COUNTIF($G$9:$G27,$G27)</f>
        <v>3</v>
      </c>
      <c r="I27" s="24">
        <v>0.05983796296296296</v>
      </c>
    </row>
    <row r="28" spans="1:9" ht="19.5" customHeight="1">
      <c r="A28" s="26">
        <v>20</v>
      </c>
      <c r="B28" s="27">
        <v>80</v>
      </c>
      <c r="C28" s="28" t="s">
        <v>120</v>
      </c>
      <c r="D28" s="39" t="s">
        <v>13</v>
      </c>
      <c r="E28" s="26">
        <v>1968</v>
      </c>
      <c r="F28" s="28" t="s">
        <v>42</v>
      </c>
      <c r="G28" s="27" t="str">
        <f>IF($D28="m",IF($E$1-$E28&gt;19,IF($E$1-$E28&lt;40,"A",IF($E$1-$E28&gt;49,IF($E$1-$E28&gt;59,"D","C"),"B")),"A"),IF($E$1-$E28&gt;19,IF($E$1-$E28&lt;35,"E","F"),"E"))</f>
        <v>B</v>
      </c>
      <c r="H28" s="27">
        <f>COUNTIF($G$9:$G28,$G28)</f>
        <v>8</v>
      </c>
      <c r="I28" s="30">
        <v>0.06373842592592592</v>
      </c>
    </row>
    <row r="29" spans="1:9" ht="19.5" customHeight="1">
      <c r="A29" s="18">
        <v>21</v>
      </c>
      <c r="B29" s="18">
        <v>61</v>
      </c>
      <c r="C29" s="19" t="s">
        <v>122</v>
      </c>
      <c r="D29" s="38" t="s">
        <v>13</v>
      </c>
      <c r="E29" s="18">
        <v>1940</v>
      </c>
      <c r="F29" s="19" t="s">
        <v>123</v>
      </c>
      <c r="G29" s="18" t="s">
        <v>107</v>
      </c>
      <c r="H29" s="18">
        <f>COUNTIF($G$9:$G29,$G29)</f>
        <v>2</v>
      </c>
      <c r="I29" s="21">
        <v>0.07090277777777777</v>
      </c>
    </row>
    <row r="30" spans="1:9" ht="19.5" customHeight="1">
      <c r="A30" s="22">
        <v>22</v>
      </c>
      <c r="B30" s="22">
        <v>81</v>
      </c>
      <c r="C30" s="23" t="s">
        <v>124</v>
      </c>
      <c r="D30" s="23" t="s">
        <v>38</v>
      </c>
      <c r="E30" s="22">
        <v>1976</v>
      </c>
      <c r="F30" s="23" t="s">
        <v>125</v>
      </c>
      <c r="G30" s="22" t="str">
        <f>IF($D30="m",IF($E$1-$E30&gt;19,IF($E$1-$E30&lt;40,"A",IF($E$1-$E30&gt;49,IF($E$1-$E30&gt;59,"D","C"),"B")),"A"),IF($E$1-$E30&gt;19,IF($E$1-$E30&lt;35,"E","F"),"E"))</f>
        <v>E</v>
      </c>
      <c r="H30" s="22">
        <f>COUNTIF($G$9:$G30,$G30)</f>
        <v>3</v>
      </c>
      <c r="I30" s="24">
        <v>0.07129629629629629</v>
      </c>
    </row>
    <row r="31" spans="1:9" ht="19.5" customHeight="1">
      <c r="A31" s="14">
        <v>23</v>
      </c>
      <c r="B31" s="14">
        <v>103</v>
      </c>
      <c r="C31" s="15" t="s">
        <v>126</v>
      </c>
      <c r="D31" s="15" t="s">
        <v>38</v>
      </c>
      <c r="E31" s="14">
        <v>1963</v>
      </c>
      <c r="F31" s="15" t="s">
        <v>77</v>
      </c>
      <c r="G31" s="14" t="str">
        <f>IF($D31="m",IF($E$1-$E31&gt;19,IF($E$1-$E31&lt;40,"A",IF($E$1-$E31&gt;49,IF($E$1-$E31&gt;59,"D","C"),"B")),"A"),IF($E$1-$E31&gt;19,IF($E$1-$E31&lt;35,"E","F"),"E"))</f>
        <v>F</v>
      </c>
      <c r="H31" s="14">
        <f>COUNTIF($G$9:$G31,$G31)</f>
        <v>1</v>
      </c>
      <c r="I31" s="17">
        <v>0.07387731481481481</v>
      </c>
    </row>
    <row r="32" spans="1:9" ht="12.75" hidden="1">
      <c r="A32" s="26">
        <v>69</v>
      </c>
      <c r="B32" s="27">
        <v>117</v>
      </c>
      <c r="C32" s="28" t="s">
        <v>130</v>
      </c>
      <c r="D32" s="39" t="s">
        <v>38</v>
      </c>
      <c r="E32" s="26">
        <v>1965</v>
      </c>
      <c r="F32" s="28" t="s">
        <v>46</v>
      </c>
      <c r="G32" s="27" t="str">
        <f>IF($D32="m",IF($E$1-$E32&gt;19,IF($E$1-$E32&lt;40,"A",IF($E$1-$E32&gt;49,IF($E$1-$E32&gt;59,"D","C"),"B")),"A"),IF($E$1-$E32&gt;19,IF($E$1-$E32&lt;35,"E","F"),"E"))</f>
        <v>F</v>
      </c>
      <c r="H32" s="27">
        <f>COUNTIF($G$9:$G32,$G32)</f>
        <v>2</v>
      </c>
      <c r="I32" s="27" t="s">
        <v>131</v>
      </c>
    </row>
    <row r="33" spans="1:9" ht="12.75" hidden="1">
      <c r="A33" s="26">
        <v>70</v>
      </c>
      <c r="B33" s="27">
        <v>146</v>
      </c>
      <c r="C33" s="28" t="s">
        <v>132</v>
      </c>
      <c r="D33" s="28" t="s">
        <v>13</v>
      </c>
      <c r="E33" s="26">
        <v>1954</v>
      </c>
      <c r="F33" s="28" t="s">
        <v>77</v>
      </c>
      <c r="G33" s="27" t="str">
        <f>IF($D33="m",IF($E$1-$E33&gt;19,IF($E$1-$E33&lt;40,"A",IF($E$1-$E33&gt;49,IF($E$1-$E33&gt;59,"D","C"),"B")),"A"),IF($E$1-$E33&gt;19,IF($E$1-$E33&lt;35,"E","F"),"E"))</f>
        <v>C</v>
      </c>
      <c r="H33" s="27">
        <f>COUNTIF($G$9:$G33,$G33)</f>
        <v>6</v>
      </c>
      <c r="I33" s="27" t="s">
        <v>131</v>
      </c>
    </row>
    <row r="34" spans="1:9" ht="12.75" hidden="1">
      <c r="A34" s="26">
        <v>71</v>
      </c>
      <c r="B34" s="27">
        <v>200</v>
      </c>
      <c r="C34" s="28" t="s">
        <v>133</v>
      </c>
      <c r="D34" s="39" t="s">
        <v>13</v>
      </c>
      <c r="E34" s="26">
        <v>1950</v>
      </c>
      <c r="F34" s="28" t="s">
        <v>73</v>
      </c>
      <c r="G34" s="27" t="str">
        <f>IF($D34="m",IF($E$1-$E34&gt;19,IF($E$1-$E34&lt;40,"A",IF($E$1-$E34&gt;49,IF($E$1-$E34&gt;59,"D","C"),"B")),"A"),IF($E$1-$E34&gt;19,IF($E$1-$E34&lt;35,"E","F"),"E"))</f>
        <v>D</v>
      </c>
      <c r="H34" s="27">
        <f>COUNTIF($G$9:$G34,$G34)</f>
        <v>4</v>
      </c>
      <c r="I34" s="27" t="s">
        <v>131</v>
      </c>
    </row>
    <row r="37" ht="12.75">
      <c r="C37" t="s">
        <v>134</v>
      </c>
    </row>
    <row r="38" ht="12.75">
      <c r="C38" t="s">
        <v>135</v>
      </c>
    </row>
  </sheetData>
  <mergeCells count="2">
    <mergeCell ref="A2:I2"/>
    <mergeCell ref="A4:I4"/>
  </mergeCells>
  <printOptions/>
  <pageMargins left="0.5118055555555556" right="0.5118055555555556" top="0.7479166666666667" bottom="0.7479166666666667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Pali</cp:lastModifiedBy>
  <cp:lastPrinted>2010-09-11T11:11:12Z</cp:lastPrinted>
  <dcterms:created xsi:type="dcterms:W3CDTF">2006-08-10T15:02:00Z</dcterms:created>
  <dcterms:modified xsi:type="dcterms:W3CDTF">2010-09-13T04:33:06Z</dcterms:modified>
  <cp:category/>
  <cp:version/>
  <cp:contentType/>
  <cp:contentStatus/>
  <cp:revision>1</cp:revision>
</cp:coreProperties>
</file>