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" sheetId="1" r:id="rId1"/>
    <sheet name="Vyhodnotenie" sheetId="2" r:id="rId2"/>
    <sheet name="Dievčatá" sheetId="3" r:id="rId3"/>
    <sheet name="Chlapc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<sst xmlns="http://schemas.openxmlformats.org/spreadsheetml/2006/main" count="507" uniqueCount="152">
  <si>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</si>
  <si>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</si>
  <si>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</si>
  <si>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</si>
  <si>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</si>
  <si>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</si>
  <si>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</si>
  <si>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</si>
  <si>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</si>
  <si>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</si>
  <si>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</si>
  <si>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</si>
  <si>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OBS Prešov</t>
  </si>
  <si>
    <t>Výsledky spracovala: Bucová Anna</t>
  </si>
  <si>
    <t>Baloga Stanislav</t>
  </si>
  <si>
    <t>Biatlon ŠK Prešov</t>
  </si>
  <si>
    <t>Rok nar.</t>
  </si>
  <si>
    <t>Balogová Alexandra</t>
  </si>
  <si>
    <t>Balogová Radka</t>
  </si>
  <si>
    <t>Hudák Anton</t>
  </si>
  <si>
    <t>Dudra Milan</t>
  </si>
  <si>
    <t>Ruska František</t>
  </si>
  <si>
    <t>Bardejov</t>
  </si>
  <si>
    <t>Jurčišin Mikuláš</t>
  </si>
  <si>
    <t>Prepletaj nôžkami Bardejov</t>
  </si>
  <si>
    <t>Bednár František</t>
  </si>
  <si>
    <t>ZVL Prešov</t>
  </si>
  <si>
    <t>Franko Jozef</t>
  </si>
  <si>
    <t>Džunda Peter</t>
  </si>
  <si>
    <t>Lenartov</t>
  </si>
  <si>
    <t>Tomčík Rastislav</t>
  </si>
  <si>
    <t>Maľcov</t>
  </si>
  <si>
    <t>Melicherová Ľudmila</t>
  </si>
  <si>
    <t>JM Demolex Bardejov</t>
  </si>
  <si>
    <t>Rácz Štefan</t>
  </si>
  <si>
    <t>Poprad</t>
  </si>
  <si>
    <t xml:space="preserve">Falck </t>
  </si>
  <si>
    <t>Gaňo Martin</t>
  </si>
  <si>
    <t>Džunda Michal</t>
  </si>
  <si>
    <t>Dudra Šimon</t>
  </si>
  <si>
    <t>Chovanec Matúš</t>
  </si>
  <si>
    <t>Sveržov</t>
  </si>
  <si>
    <t>Dudra Marcel</t>
  </si>
  <si>
    <t>Vastušková Iveta</t>
  </si>
  <si>
    <t>D</t>
  </si>
  <si>
    <t>Hlavný rozhodca: Buc Peter peter.buc59@gmail.com 0905 299 189</t>
  </si>
  <si>
    <t>3.   ročník  - Lenartov okr. Bardejov</t>
  </si>
  <si>
    <t>Výsledková listina "Behu do vrchu ku Kráľovej studni" zo dňa 10. augusta 2014</t>
  </si>
  <si>
    <t>ŠKB Budimír</t>
  </si>
  <si>
    <t>Sabo Gabriel</t>
  </si>
  <si>
    <t>VVS Michalovce</t>
  </si>
  <si>
    <t>Pavlov Jaroslav</t>
  </si>
  <si>
    <t>AC Michalovce</t>
  </si>
  <si>
    <t>Lyznicki Zygmunt</t>
  </si>
  <si>
    <t>MARKAM MOK Mszana Dolna</t>
  </si>
  <si>
    <t>Kassay Vojtech</t>
  </si>
  <si>
    <t>IDC Holding Bratislava</t>
  </si>
  <si>
    <t>Benka Rybár Ondrej</t>
  </si>
  <si>
    <t>Zlaté</t>
  </si>
  <si>
    <t>Kobajlo Ryszard</t>
  </si>
  <si>
    <t>MOK Mszana Dolna</t>
  </si>
  <si>
    <t xml:space="preserve">Sarnicki Janusz </t>
  </si>
  <si>
    <t>Bogár János</t>
  </si>
  <si>
    <t>Forro Ensc</t>
  </si>
  <si>
    <t>Varga Ildikó</t>
  </si>
  <si>
    <t>Malyyi Anatolij</t>
  </si>
  <si>
    <t>PSC Malyy team Transcarpatia</t>
  </si>
  <si>
    <t>Malyia Natalia</t>
  </si>
  <si>
    <t>Ivanysch Dmytro</t>
  </si>
  <si>
    <t>Ivanov Andrej</t>
  </si>
  <si>
    <t>Saxun Adam</t>
  </si>
  <si>
    <t>Varga Jozef</t>
  </si>
  <si>
    <t>Maras team Prešov</t>
  </si>
  <si>
    <t>Prešov</t>
  </si>
  <si>
    <t>Vavrek Adrián</t>
  </si>
  <si>
    <t>M.V.KOV Bardejov</t>
  </si>
  <si>
    <t>Čech Adam</t>
  </si>
  <si>
    <t>Kačala Pavol</t>
  </si>
  <si>
    <t>Ďuračka Dušan</t>
  </si>
  <si>
    <t>Sokol Šišov</t>
  </si>
  <si>
    <t>Chomaničová Kamila</t>
  </si>
  <si>
    <t>behame.sk</t>
  </si>
  <si>
    <t>Ondričko Milan</t>
  </si>
  <si>
    <t>Generali Vranov</t>
  </si>
  <si>
    <t>Semanová Zlatka</t>
  </si>
  <si>
    <t>O5 BK Furča Košice</t>
  </si>
  <si>
    <t>Bačík Peter</t>
  </si>
  <si>
    <t>Mako Kamil</t>
  </si>
  <si>
    <t>Lörinc Jozef</t>
  </si>
  <si>
    <t>Dubňanský Radovan</t>
  </si>
  <si>
    <t>Sokol Kysak</t>
  </si>
  <si>
    <t>Rybár Martin</t>
  </si>
  <si>
    <t>Trstené pri Hornáde</t>
  </si>
  <si>
    <t>Rok narodenia</t>
  </si>
  <si>
    <t>Por. číslo</t>
  </si>
  <si>
    <t>TJ Obal servis Košice</t>
  </si>
  <si>
    <t>Lazor Marián</t>
  </si>
  <si>
    <t>ŠKP Bardejov</t>
  </si>
  <si>
    <t>Lazor Marko</t>
  </si>
  <si>
    <t>Lamanec Miroslav</t>
  </si>
  <si>
    <t>Parilák Martin</t>
  </si>
  <si>
    <t>Stropkov</t>
  </si>
  <si>
    <t>Rusnák Filip</t>
  </si>
  <si>
    <t>1 AK Humenné</t>
  </si>
  <si>
    <t>Terjéková Bianka</t>
  </si>
  <si>
    <t>Bugorčík Jakub</t>
  </si>
  <si>
    <t>AK Slávia TU Košice</t>
  </si>
  <si>
    <t>Tomeček Jaroslav</t>
  </si>
  <si>
    <t>Tulčík</t>
  </si>
  <si>
    <t>Tomeček  Radovan</t>
  </si>
  <si>
    <t>Vavrek Tadeáš</t>
  </si>
  <si>
    <t>Švec Ľuboš</t>
  </si>
  <si>
    <t>Lipán Peter</t>
  </si>
  <si>
    <t>Švec Miloš</t>
  </si>
  <si>
    <t>Zima Matej</t>
  </si>
  <si>
    <t>Danko Róbert</t>
  </si>
  <si>
    <t>Rusnáková Viktória</t>
  </si>
  <si>
    <t>Diňová Jarmila</t>
  </si>
  <si>
    <t>Kuczik Mária</t>
  </si>
  <si>
    <t>Dievčatá</t>
  </si>
  <si>
    <t>Chlapci</t>
  </si>
  <si>
    <t>Jablonská Ewa</t>
  </si>
  <si>
    <t>Krynica zdroj</t>
  </si>
  <si>
    <t>Želinský Rudolf</t>
  </si>
  <si>
    <t>Ebner Hana Mária</t>
  </si>
  <si>
    <t>Grac</t>
  </si>
  <si>
    <t>Balogová Tamara</t>
  </si>
  <si>
    <t>Pilárová Júlia</t>
  </si>
  <si>
    <t>Mihaľová Michaela</t>
  </si>
  <si>
    <t>Petrič Stanislav</t>
  </si>
  <si>
    <t>Hrušovský Milan</t>
  </si>
  <si>
    <t>STES SP. Nová Ves</t>
  </si>
  <si>
    <t>Chovanec Jozef</t>
  </si>
  <si>
    <t>Patriot Bardejov</t>
  </si>
  <si>
    <t>Rusková Rebeka</t>
  </si>
  <si>
    <t>Lukáč Matúš</t>
  </si>
  <si>
    <t>Chomjaková Daniela</t>
  </si>
  <si>
    <t>čas</t>
  </si>
  <si>
    <t>Cudráková Lívia</t>
  </si>
  <si>
    <t>Bortníková Sofia</t>
  </si>
  <si>
    <t>vlhkosť vzduchu - 62 %</t>
  </si>
  <si>
    <t>Teplota - 28,7 stupňov</t>
  </si>
  <si>
    <t>D1</t>
  </si>
  <si>
    <t>D2</t>
  </si>
  <si>
    <t>D3</t>
  </si>
  <si>
    <t>D4</t>
  </si>
  <si>
    <t>Chomjak Branko</t>
  </si>
  <si>
    <t>Maďarsko</t>
  </si>
  <si>
    <t>Forro Ensc Maďarsko</t>
  </si>
  <si>
    <t>9,3 km prevyšenie 370 m</t>
  </si>
  <si>
    <t>9,3 km prevýšenie 370 m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</si>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</sst>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21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21" fontId="28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0" fontId="33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1" fontId="3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1" fontId="36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2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21" fontId="6" fillId="24" borderId="1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1" fontId="6" fillId="0" borderId="11" xfId="0" applyNumberFormat="1" applyFont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1" fontId="6" fillId="0" borderId="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24" borderId="0" xfId="0" applyFont="1" applyFill="1" applyAlignment="1">
      <alignment/>
    </xf>
    <xf numFmtId="0" fontId="43" fillId="0" borderId="0" xfId="0" applyFont="1" applyAlignment="1">
      <alignment/>
    </xf>
    <xf numFmtId="0" fontId="42" fillId="24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20" fontId="1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20" fontId="30" fillId="24" borderId="10" xfId="0" applyNumberFormat="1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20" fontId="44" fillId="24" borderId="10" xfId="0" applyNumberFormat="1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20" fontId="35" fillId="24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20" fontId="35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20" fontId="3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20" fontId="4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45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2">
      <selection activeCell="A2" sqref="A1:A2"/>
    </sheetView>
  </sheetViews>
  <sheetFormatPr defaultColWidth="9.140625" defaultRowHeight="14.25" customHeight="1"/>
  <cols>
    <col min="1" max="1" width="4.8515625" style="12" customWidth="1"/>
    <col min="2" max="2" width="5.7109375" style="5" customWidth="1"/>
    <col min="3" max="3" width="20.140625" style="6" customWidth="1"/>
    <col min="4" max="4" width="4.57421875" style="5" customWidth="1"/>
    <col min="5" max="5" width="9.28125" style="5" customWidth="1"/>
    <col min="6" max="6" width="23.140625" style="7" customWidth="1"/>
    <col min="7" max="7" width="7.00390625" style="5" customWidth="1"/>
    <col min="8" max="8" width="5.8515625" style="5" customWidth="1"/>
    <col min="9" max="9" width="9.57421875" style="5" customWidth="1"/>
    <col min="10" max="10" width="2.7109375" style="17" customWidth="1"/>
    <col min="11" max="16384" width="8.8515625" style="6" customWidth="1"/>
  </cols>
  <sheetData>
    <row r="1" spans="4:5" ht="0" customHeight="1" hidden="1">
      <c r="D1" s="5" t="s">
        <v>7</v>
      </c>
      <c r="E1" s="5">
        <v>2014</v>
      </c>
    </row>
    <row r="2" ht="3" customHeight="1"/>
    <row r="3" spans="1:9" ht="14.25" customHeight="1">
      <c r="A3" s="111" t="s">
        <v>47</v>
      </c>
      <c r="B3" s="111"/>
      <c r="C3" s="111"/>
      <c r="D3" s="111"/>
      <c r="E3" s="111"/>
      <c r="F3" s="111"/>
      <c r="G3" s="111"/>
      <c r="H3" s="111"/>
      <c r="I3" s="111"/>
    </row>
    <row r="4" spans="1:9" ht="6" customHeight="1">
      <c r="A4" s="55"/>
      <c r="B4" s="115" t="s">
        <v>151</v>
      </c>
      <c r="C4" s="56"/>
      <c r="D4" s="56"/>
      <c r="E4" s="57"/>
      <c r="F4" s="58"/>
      <c r="G4" s="56"/>
      <c r="H4" s="56"/>
      <c r="I4" s="56"/>
    </row>
    <row r="5" spans="1:9" ht="14.25" customHeight="1">
      <c r="A5" s="112" t="s">
        <v>46</v>
      </c>
      <c r="B5" s="112"/>
      <c r="C5" s="112"/>
      <c r="D5" s="112"/>
      <c r="E5" s="112"/>
      <c r="F5" s="112"/>
      <c r="G5" s="112"/>
      <c r="H5" s="112"/>
      <c r="I5" s="112"/>
    </row>
    <row r="6" spans="1:9" ht="12.75" customHeight="1">
      <c r="A6" s="114" t="s">
        <v>149</v>
      </c>
      <c r="B6" s="114"/>
      <c r="C6" s="114"/>
      <c r="D6" s="59"/>
      <c r="E6" s="60"/>
      <c r="F6" s="61"/>
      <c r="G6" s="59"/>
      <c r="H6" s="59"/>
      <c r="I6" s="60"/>
    </row>
    <row r="7" spans="1:9" ht="9" customHeight="1">
      <c r="A7" s="11"/>
      <c r="B7" s="11"/>
      <c r="C7" s="11"/>
      <c r="D7" s="2"/>
      <c r="E7" s="3"/>
      <c r="F7" s="8"/>
      <c r="G7" s="2"/>
      <c r="H7" s="2"/>
      <c r="I7" s="3"/>
    </row>
    <row r="8" spans="1:10" ht="30.75" customHeight="1">
      <c r="A8" s="51" t="s">
        <v>0</v>
      </c>
      <c r="B8" s="52" t="s">
        <v>9</v>
      </c>
      <c r="C8" s="53" t="s">
        <v>1</v>
      </c>
      <c r="D8" s="28" t="s">
        <v>6</v>
      </c>
      <c r="E8" s="52" t="s">
        <v>16</v>
      </c>
      <c r="F8" s="54" t="s">
        <v>2</v>
      </c>
      <c r="G8" s="28" t="s">
        <v>8</v>
      </c>
      <c r="H8" s="52" t="s">
        <v>10</v>
      </c>
      <c r="I8" s="28" t="s">
        <v>3</v>
      </c>
      <c r="J8" s="16" t="s">
        <v>44</v>
      </c>
    </row>
    <row r="9" spans="1:10" s="35" customFormat="1" ht="14.25" customHeight="1">
      <c r="A9" s="29">
        <v>1</v>
      </c>
      <c r="B9" s="30">
        <v>18</v>
      </c>
      <c r="C9" s="31" t="s">
        <v>69</v>
      </c>
      <c r="D9" s="30" t="s">
        <v>4</v>
      </c>
      <c r="E9" s="30">
        <v>1992</v>
      </c>
      <c r="F9" s="32" t="s">
        <v>66</v>
      </c>
      <c r="G9" s="30" t="str">
        <f aca="true" t="shared" si="0" ref="G9:G40">IF($D9="m",IF($E$1-$E9&gt;19,IF($E$1-$E9&lt;40,"A",IF($E$1-$E9&gt;49,IF($E$1-$E9&gt;59,IF($E$1-$E9&gt;69,"D","D"),"C"),"B")),"JM"),IF($E$1-$E9&gt;19,IF($E$1-$E9&lt;35,"E",IF($E$1-$E9&lt;50,"F","G")),"JŽ"))</f>
        <v>A</v>
      </c>
      <c r="H9" s="30">
        <f>COUNTIF($E$9:$G9,$G9)</f>
        <v>1</v>
      </c>
      <c r="I9" s="33">
        <v>0.024548611111111115</v>
      </c>
      <c r="J9" s="34"/>
    </row>
    <row r="10" spans="1:10" s="36" customFormat="1" ht="14.25" customHeight="1">
      <c r="A10" s="29">
        <v>2</v>
      </c>
      <c r="B10" s="30">
        <v>15</v>
      </c>
      <c r="C10" s="31" t="s">
        <v>65</v>
      </c>
      <c r="D10" s="30" t="s">
        <v>4</v>
      </c>
      <c r="E10" s="30">
        <v>1974</v>
      </c>
      <c r="F10" s="32" t="s">
        <v>66</v>
      </c>
      <c r="G10" s="30" t="str">
        <f t="shared" si="0"/>
        <v>B</v>
      </c>
      <c r="H10" s="30">
        <f>COUNTIF($E$9:$G10,$G10)</f>
        <v>1</v>
      </c>
      <c r="I10" s="33">
        <v>0.024675925925925924</v>
      </c>
      <c r="J10" s="34"/>
    </row>
    <row r="11" spans="1:10" s="42" customFormat="1" ht="14.25" customHeight="1">
      <c r="A11" s="62">
        <v>3</v>
      </c>
      <c r="B11" s="63">
        <v>52</v>
      </c>
      <c r="C11" s="64" t="s">
        <v>109</v>
      </c>
      <c r="D11" s="63" t="s">
        <v>4</v>
      </c>
      <c r="E11" s="63">
        <v>1994</v>
      </c>
      <c r="F11" s="65" t="s">
        <v>95</v>
      </c>
      <c r="G11" s="63" t="str">
        <f t="shared" si="0"/>
        <v>A</v>
      </c>
      <c r="H11" s="63">
        <f>COUNTIF($E$9:$G11,$G11)</f>
        <v>2</v>
      </c>
      <c r="I11" s="66">
        <v>0.025057870370370373</v>
      </c>
      <c r="J11" s="41"/>
    </row>
    <row r="12" spans="1:10" s="49" customFormat="1" ht="14.25" customHeight="1">
      <c r="A12" s="43">
        <v>4</v>
      </c>
      <c r="B12" s="44">
        <v>10</v>
      </c>
      <c r="C12" s="45" t="s">
        <v>57</v>
      </c>
      <c r="D12" s="44" t="s">
        <v>4</v>
      </c>
      <c r="E12" s="44">
        <v>1982</v>
      </c>
      <c r="F12" s="46" t="s">
        <v>58</v>
      </c>
      <c r="G12" s="44" t="str">
        <f t="shared" si="0"/>
        <v>A</v>
      </c>
      <c r="H12" s="44">
        <f>COUNTIF($E$9:$G12,$G12)</f>
        <v>3</v>
      </c>
      <c r="I12" s="47">
        <v>0.02539351851851852</v>
      </c>
      <c r="J12" s="48"/>
    </row>
    <row r="13" spans="1:10" ht="14.25" customHeight="1">
      <c r="A13" s="10">
        <v>5</v>
      </c>
      <c r="B13" s="1">
        <v>24</v>
      </c>
      <c r="C13" s="4" t="s">
        <v>74</v>
      </c>
      <c r="D13" s="1" t="s">
        <v>4</v>
      </c>
      <c r="E13" s="1">
        <v>1980</v>
      </c>
      <c r="F13" s="9" t="s">
        <v>75</v>
      </c>
      <c r="G13" s="1" t="str">
        <f t="shared" si="0"/>
        <v>A</v>
      </c>
      <c r="H13" s="1">
        <f>COUNTIF($E$9:$G13,$G13)</f>
        <v>4</v>
      </c>
      <c r="I13" s="14">
        <v>0.025821759259259256</v>
      </c>
      <c r="J13" s="16"/>
    </row>
    <row r="14" spans="1:10" s="36" customFormat="1" ht="14.25" customHeight="1">
      <c r="A14" s="29">
        <v>6</v>
      </c>
      <c r="B14" s="30">
        <v>13</v>
      </c>
      <c r="C14" s="31" t="s">
        <v>62</v>
      </c>
      <c r="D14" s="30" t="s">
        <v>4</v>
      </c>
      <c r="E14" s="30">
        <v>1964</v>
      </c>
      <c r="F14" s="32" t="s">
        <v>148</v>
      </c>
      <c r="G14" s="30" t="str">
        <f t="shared" si="0"/>
        <v>C</v>
      </c>
      <c r="H14" s="30">
        <f>COUNTIF($E$9:$G14,$G14)</f>
        <v>1</v>
      </c>
      <c r="I14" s="33">
        <v>0.025983796296296297</v>
      </c>
      <c r="J14" s="34"/>
    </row>
    <row r="15" spans="1:10" s="42" customFormat="1" ht="14.25" customHeight="1">
      <c r="A15" s="62">
        <v>7</v>
      </c>
      <c r="B15" s="63">
        <v>2</v>
      </c>
      <c r="C15" s="64" t="s">
        <v>34</v>
      </c>
      <c r="D15" s="63" t="s">
        <v>4</v>
      </c>
      <c r="E15" s="63">
        <v>1961</v>
      </c>
      <c r="F15" s="65" t="s">
        <v>48</v>
      </c>
      <c r="G15" s="63" t="str">
        <f t="shared" si="0"/>
        <v>C</v>
      </c>
      <c r="H15" s="63">
        <f>COUNTIF($E$9:$G15,$G15)</f>
        <v>2</v>
      </c>
      <c r="I15" s="66">
        <v>0.026354166666666668</v>
      </c>
      <c r="J15" s="41"/>
    </row>
    <row r="16" spans="1:10" s="42" customFormat="1" ht="14.25" customHeight="1">
      <c r="A16" s="62">
        <v>8</v>
      </c>
      <c r="B16" s="63">
        <v>12</v>
      </c>
      <c r="C16" s="64" t="s">
        <v>61</v>
      </c>
      <c r="D16" s="63" t="s">
        <v>4</v>
      </c>
      <c r="E16" s="63">
        <v>1966</v>
      </c>
      <c r="F16" s="65" t="s">
        <v>60</v>
      </c>
      <c r="G16" s="63" t="str">
        <f t="shared" si="0"/>
        <v>B</v>
      </c>
      <c r="H16" s="63">
        <f>COUNTIF($E$9:$G16,$G16)</f>
        <v>2</v>
      </c>
      <c r="I16" s="66">
        <v>0.026435185185185187</v>
      </c>
      <c r="J16" s="41"/>
    </row>
    <row r="17" spans="1:10" ht="14.25" customHeight="1">
      <c r="A17" s="10">
        <v>9</v>
      </c>
      <c r="B17" s="1">
        <v>41</v>
      </c>
      <c r="C17" s="4" t="s">
        <v>21</v>
      </c>
      <c r="D17" s="1" t="s">
        <v>4</v>
      </c>
      <c r="E17" s="1">
        <v>1977</v>
      </c>
      <c r="F17" s="9" t="s">
        <v>90</v>
      </c>
      <c r="G17" s="1" t="str">
        <f t="shared" si="0"/>
        <v>A</v>
      </c>
      <c r="H17" s="1">
        <f>COUNTIF($E$9:$G17,$G17)</f>
        <v>5</v>
      </c>
      <c r="I17" s="14">
        <v>0.026712962962962966</v>
      </c>
      <c r="J17" s="16"/>
    </row>
    <row r="18" spans="1:10" s="49" customFormat="1" ht="14.25" customHeight="1">
      <c r="A18" s="43">
        <v>10</v>
      </c>
      <c r="B18" s="44">
        <v>11</v>
      </c>
      <c r="C18" s="45" t="s">
        <v>59</v>
      </c>
      <c r="D18" s="44" t="s">
        <v>4</v>
      </c>
      <c r="E18" s="44">
        <v>1962</v>
      </c>
      <c r="F18" s="46" t="s">
        <v>60</v>
      </c>
      <c r="G18" s="44" t="str">
        <f t="shared" si="0"/>
        <v>C</v>
      </c>
      <c r="H18" s="44">
        <f>COUNTIF($E$9:$G18,$G18)</f>
        <v>3</v>
      </c>
      <c r="I18" s="47">
        <v>0.026886574074074077</v>
      </c>
      <c r="J18" s="48"/>
    </row>
    <row r="19" spans="1:10" s="49" customFormat="1" ht="14.25" customHeight="1">
      <c r="A19" s="43">
        <v>11</v>
      </c>
      <c r="B19" s="44">
        <v>51</v>
      </c>
      <c r="C19" s="45" t="s">
        <v>107</v>
      </c>
      <c r="D19" s="44" t="s">
        <v>4</v>
      </c>
      <c r="E19" s="44">
        <v>1965</v>
      </c>
      <c r="F19" s="46" t="s">
        <v>108</v>
      </c>
      <c r="G19" s="44" t="str">
        <f t="shared" si="0"/>
        <v>B</v>
      </c>
      <c r="H19" s="44">
        <f>COUNTIF($E$9:$G19,$G19)</f>
        <v>3</v>
      </c>
      <c r="I19" s="47">
        <v>0.027395833333333338</v>
      </c>
      <c r="J19" s="48"/>
    </row>
    <row r="20" spans="1:10" s="36" customFormat="1" ht="14.25" customHeight="1">
      <c r="A20" s="29">
        <v>12</v>
      </c>
      <c r="B20" s="30">
        <v>19</v>
      </c>
      <c r="C20" s="31" t="s">
        <v>37</v>
      </c>
      <c r="D20" s="30" t="s">
        <v>4</v>
      </c>
      <c r="E20" s="30">
        <v>1998</v>
      </c>
      <c r="F20" s="32" t="s">
        <v>33</v>
      </c>
      <c r="G20" s="30" t="str">
        <f t="shared" si="0"/>
        <v>JM</v>
      </c>
      <c r="H20" s="30">
        <f>COUNTIF($E$9:$G20,$G20)</f>
        <v>1</v>
      </c>
      <c r="I20" s="33">
        <v>0.028194444444444442</v>
      </c>
      <c r="J20" s="34"/>
    </row>
    <row r="21" spans="1:10" ht="14.25" customHeight="1">
      <c r="A21" s="10">
        <v>13</v>
      </c>
      <c r="B21" s="1">
        <v>29</v>
      </c>
      <c r="C21" s="4" t="s">
        <v>82</v>
      </c>
      <c r="D21" s="1" t="s">
        <v>4</v>
      </c>
      <c r="E21" s="1">
        <v>1973</v>
      </c>
      <c r="F21" s="9" t="s">
        <v>83</v>
      </c>
      <c r="G21" s="1" t="str">
        <f t="shared" si="0"/>
        <v>B</v>
      </c>
      <c r="H21" s="1">
        <f>COUNTIF($E$9:$G21,$G21)</f>
        <v>4</v>
      </c>
      <c r="I21" s="14">
        <v>0.028506944444444442</v>
      </c>
      <c r="J21" s="16"/>
    </row>
    <row r="22" spans="1:10" ht="14.25" customHeight="1">
      <c r="A22" s="10">
        <v>14</v>
      </c>
      <c r="B22" s="1">
        <v>40</v>
      </c>
      <c r="C22" s="4" t="s">
        <v>19</v>
      </c>
      <c r="D22" s="1" t="s">
        <v>4</v>
      </c>
      <c r="E22" s="1">
        <v>1966</v>
      </c>
      <c r="F22" s="9" t="s">
        <v>36</v>
      </c>
      <c r="G22" s="1" t="str">
        <f t="shared" si="0"/>
        <v>B</v>
      </c>
      <c r="H22" s="1">
        <f>COUNTIF($E$9:$G22,$G22)</f>
        <v>5</v>
      </c>
      <c r="I22" s="14">
        <v>0.029050925925925928</v>
      </c>
      <c r="J22" s="16"/>
    </row>
    <row r="23" spans="1:10" ht="14.25" customHeight="1">
      <c r="A23" s="10">
        <v>15</v>
      </c>
      <c r="B23" s="1">
        <v>38</v>
      </c>
      <c r="C23" s="4" t="s">
        <v>20</v>
      </c>
      <c r="D23" s="1" t="s">
        <v>4</v>
      </c>
      <c r="E23" s="1">
        <v>1972</v>
      </c>
      <c r="F23" s="9" t="s">
        <v>90</v>
      </c>
      <c r="G23" s="1" t="str">
        <f t="shared" si="0"/>
        <v>B</v>
      </c>
      <c r="H23" s="1">
        <f>COUNTIF($E$9:$G23,$G23)</f>
        <v>6</v>
      </c>
      <c r="I23" s="14">
        <v>0.02934027777777778</v>
      </c>
      <c r="J23" s="16"/>
    </row>
    <row r="24" spans="1:10" ht="14.25" customHeight="1">
      <c r="A24" s="10">
        <v>16</v>
      </c>
      <c r="B24" s="1">
        <v>21</v>
      </c>
      <c r="C24" s="4" t="s">
        <v>71</v>
      </c>
      <c r="D24" s="1" t="s">
        <v>4</v>
      </c>
      <c r="E24" s="1">
        <v>1972</v>
      </c>
      <c r="F24" s="9" t="s">
        <v>72</v>
      </c>
      <c r="G24" s="1" t="str">
        <f t="shared" si="0"/>
        <v>B</v>
      </c>
      <c r="H24" s="1">
        <f>COUNTIF($E$9:$G24,$G24)</f>
        <v>7</v>
      </c>
      <c r="I24" s="14">
        <v>0.02946759259259259</v>
      </c>
      <c r="J24" s="16"/>
    </row>
    <row r="25" spans="1:10" s="36" customFormat="1" ht="14.25" customHeight="1">
      <c r="A25" s="29">
        <v>17</v>
      </c>
      <c r="B25" s="30">
        <v>16</v>
      </c>
      <c r="C25" s="31" t="s">
        <v>67</v>
      </c>
      <c r="D25" s="30" t="s">
        <v>5</v>
      </c>
      <c r="E25" s="30">
        <v>1982</v>
      </c>
      <c r="F25" s="32" t="s">
        <v>66</v>
      </c>
      <c r="G25" s="30" t="str">
        <f t="shared" si="0"/>
        <v>E</v>
      </c>
      <c r="H25" s="30">
        <f>COUNTIF($E$9:$G25,$G25)</f>
        <v>1</v>
      </c>
      <c r="I25" s="33">
        <v>0.030208333333333334</v>
      </c>
      <c r="J25" s="34"/>
    </row>
    <row r="26" spans="1:10" ht="14.25" customHeight="1">
      <c r="A26" s="10">
        <v>18</v>
      </c>
      <c r="B26" s="1">
        <v>87</v>
      </c>
      <c r="C26" s="4" t="s">
        <v>130</v>
      </c>
      <c r="D26" s="1" t="s">
        <v>4</v>
      </c>
      <c r="E26" s="1">
        <v>1957</v>
      </c>
      <c r="F26" s="9" t="s">
        <v>131</v>
      </c>
      <c r="G26" s="1" t="str">
        <f t="shared" si="0"/>
        <v>C</v>
      </c>
      <c r="H26" s="1">
        <f>COUNTIF($E$9:$G26,$G26)</f>
        <v>4</v>
      </c>
      <c r="I26" s="14">
        <v>0.030208333333333334</v>
      </c>
      <c r="J26" s="16"/>
    </row>
    <row r="27" spans="1:10" ht="14.25" customHeight="1">
      <c r="A27" s="10">
        <v>19</v>
      </c>
      <c r="B27" s="1">
        <v>27</v>
      </c>
      <c r="C27" s="4" t="s">
        <v>78</v>
      </c>
      <c r="D27" s="1" t="s">
        <v>4</v>
      </c>
      <c r="E27" s="1">
        <v>1965</v>
      </c>
      <c r="F27" s="9" t="s">
        <v>79</v>
      </c>
      <c r="G27" s="1" t="str">
        <f t="shared" si="0"/>
        <v>B</v>
      </c>
      <c r="H27" s="1">
        <f>COUNTIF($E$9:$G27,$G27)</f>
        <v>8</v>
      </c>
      <c r="I27" s="14">
        <v>0.03045138888888889</v>
      </c>
      <c r="J27" s="16"/>
    </row>
    <row r="28" spans="1:10" s="36" customFormat="1" ht="14.25" customHeight="1">
      <c r="A28" s="29">
        <v>20</v>
      </c>
      <c r="B28" s="30">
        <v>8</v>
      </c>
      <c r="C28" s="31" t="s">
        <v>53</v>
      </c>
      <c r="D28" s="30" t="s">
        <v>4</v>
      </c>
      <c r="E28" s="30">
        <v>1951</v>
      </c>
      <c r="F28" s="32" t="s">
        <v>54</v>
      </c>
      <c r="G28" s="30" t="str">
        <f t="shared" si="0"/>
        <v>D</v>
      </c>
      <c r="H28" s="30">
        <f>COUNTIF($E$9:$G28,$G28)</f>
        <v>1</v>
      </c>
      <c r="I28" s="33">
        <v>0.030810185185185187</v>
      </c>
      <c r="J28" s="34"/>
    </row>
    <row r="29" spans="1:10" s="36" customFormat="1" ht="14.25" customHeight="1">
      <c r="A29" s="29">
        <v>21</v>
      </c>
      <c r="B29" s="29">
        <v>1</v>
      </c>
      <c r="C29" s="37" t="s">
        <v>32</v>
      </c>
      <c r="D29" s="29" t="s">
        <v>5</v>
      </c>
      <c r="E29" s="29">
        <v>1966</v>
      </c>
      <c r="F29" s="38" t="s">
        <v>33</v>
      </c>
      <c r="G29" s="29" t="str">
        <f t="shared" si="0"/>
        <v>F</v>
      </c>
      <c r="H29" s="29">
        <f>COUNTIF($E$9:$G29,$G29)</f>
        <v>1</v>
      </c>
      <c r="I29" s="39">
        <v>0.03085648148148148</v>
      </c>
      <c r="J29" s="40"/>
    </row>
    <row r="30" spans="1:10" ht="14.25" customHeight="1">
      <c r="A30" s="10">
        <v>22</v>
      </c>
      <c r="B30" s="1">
        <v>17</v>
      </c>
      <c r="C30" s="4" t="s">
        <v>68</v>
      </c>
      <c r="D30" s="1" t="s">
        <v>4</v>
      </c>
      <c r="E30" s="1">
        <v>1958</v>
      </c>
      <c r="F30" s="9" t="s">
        <v>66</v>
      </c>
      <c r="G30" s="1" t="str">
        <f t="shared" si="0"/>
        <v>C</v>
      </c>
      <c r="H30" s="1">
        <f>COUNTIF($E$9:$G30,$G30)</f>
        <v>5</v>
      </c>
      <c r="I30" s="14">
        <v>0.031608796296296295</v>
      </c>
      <c r="J30" s="16"/>
    </row>
    <row r="31" spans="1:10" ht="14.25" customHeight="1">
      <c r="A31" s="10">
        <v>23</v>
      </c>
      <c r="B31" s="1">
        <v>26</v>
      </c>
      <c r="C31" s="4" t="s">
        <v>77</v>
      </c>
      <c r="D31" s="1" t="s">
        <v>4</v>
      </c>
      <c r="E31" s="1">
        <v>1956</v>
      </c>
      <c r="F31" s="9" t="s">
        <v>12</v>
      </c>
      <c r="G31" s="1" t="str">
        <f t="shared" si="0"/>
        <v>C</v>
      </c>
      <c r="H31" s="1">
        <f>COUNTIF($E$9:$G31,$G31)</f>
        <v>6</v>
      </c>
      <c r="I31" s="14">
        <v>0.03292824074074074</v>
      </c>
      <c r="J31" s="16"/>
    </row>
    <row r="32" spans="1:10" s="42" customFormat="1" ht="14.25" customHeight="1">
      <c r="A32" s="62">
        <v>24</v>
      </c>
      <c r="B32" s="63">
        <v>39</v>
      </c>
      <c r="C32" s="64" t="s">
        <v>39</v>
      </c>
      <c r="D32" s="63" t="s">
        <v>4</v>
      </c>
      <c r="E32" s="63">
        <v>1998</v>
      </c>
      <c r="F32" s="65" t="s">
        <v>90</v>
      </c>
      <c r="G32" s="63" t="str">
        <f t="shared" si="0"/>
        <v>JM</v>
      </c>
      <c r="H32" s="63">
        <f>COUNTIF($E$9:$G32,$G32)</f>
        <v>2</v>
      </c>
      <c r="I32" s="66">
        <v>0.033136574074074075</v>
      </c>
      <c r="J32" s="41"/>
    </row>
    <row r="33" spans="1:10" s="49" customFormat="1" ht="14.25" customHeight="1">
      <c r="A33" s="43">
        <v>25</v>
      </c>
      <c r="B33" s="44">
        <v>42</v>
      </c>
      <c r="C33" s="45" t="s">
        <v>42</v>
      </c>
      <c r="D33" s="44" t="s">
        <v>4</v>
      </c>
      <c r="E33" s="44">
        <v>1997</v>
      </c>
      <c r="F33" s="46" t="s">
        <v>29</v>
      </c>
      <c r="G33" s="44" t="str">
        <f t="shared" si="0"/>
        <v>JM</v>
      </c>
      <c r="H33" s="44">
        <f>COUNTIF($E$9:$G33,$G33)</f>
        <v>3</v>
      </c>
      <c r="I33" s="47">
        <v>0.033344907407407406</v>
      </c>
      <c r="J33" s="48" t="s">
        <v>44</v>
      </c>
    </row>
    <row r="34" spans="1:10" ht="14.25" customHeight="1">
      <c r="A34" s="10">
        <v>26</v>
      </c>
      <c r="B34" s="1">
        <v>85</v>
      </c>
      <c r="C34" s="4" t="s">
        <v>129</v>
      </c>
      <c r="D34" s="1" t="s">
        <v>4</v>
      </c>
      <c r="E34" s="1">
        <v>1967</v>
      </c>
      <c r="F34" s="9" t="s">
        <v>22</v>
      </c>
      <c r="G34" s="1" t="str">
        <f t="shared" si="0"/>
        <v>B</v>
      </c>
      <c r="H34" s="1">
        <f>COUNTIF($E$9:$G34,$G34)</f>
        <v>9</v>
      </c>
      <c r="I34" s="14">
        <v>0.033715277777777775</v>
      </c>
      <c r="J34" s="16"/>
    </row>
    <row r="35" spans="1:10" ht="14.25" customHeight="1">
      <c r="A35" s="10">
        <v>27</v>
      </c>
      <c r="B35" s="1">
        <v>35</v>
      </c>
      <c r="C35" s="4" t="s">
        <v>87</v>
      </c>
      <c r="D35" s="1" t="s">
        <v>4</v>
      </c>
      <c r="E35" s="1">
        <v>1974</v>
      </c>
      <c r="F35" s="9" t="s">
        <v>85</v>
      </c>
      <c r="G35" s="1" t="str">
        <f t="shared" si="0"/>
        <v>B</v>
      </c>
      <c r="H35" s="1">
        <f>COUNTIF($E$9:$G35,$G35)</f>
        <v>10</v>
      </c>
      <c r="I35" s="14">
        <v>0.034212962962962966</v>
      </c>
      <c r="J35" s="16"/>
    </row>
    <row r="36" spans="1:10" ht="14.25" customHeight="1">
      <c r="A36" s="10">
        <v>28</v>
      </c>
      <c r="B36" s="1">
        <v>3</v>
      </c>
      <c r="C36" s="4" t="s">
        <v>49</v>
      </c>
      <c r="D36" s="1" t="s">
        <v>4</v>
      </c>
      <c r="E36" s="1">
        <v>1961</v>
      </c>
      <c r="F36" s="9" t="s">
        <v>50</v>
      </c>
      <c r="G36" s="1" t="str">
        <f t="shared" si="0"/>
        <v>C</v>
      </c>
      <c r="H36" s="1">
        <f>COUNTIF($E$9:$G36,$G36)</f>
        <v>7</v>
      </c>
      <c r="I36" s="14">
        <v>0.0346875</v>
      </c>
      <c r="J36" s="16"/>
    </row>
    <row r="37" spans="1:10" s="36" customFormat="1" ht="14.25" customHeight="1">
      <c r="A37" s="29">
        <v>29</v>
      </c>
      <c r="B37" s="30">
        <v>14</v>
      </c>
      <c r="C37" s="31" t="s">
        <v>64</v>
      </c>
      <c r="D37" s="30" t="s">
        <v>5</v>
      </c>
      <c r="E37" s="30">
        <v>1960</v>
      </c>
      <c r="F37" s="32" t="s">
        <v>147</v>
      </c>
      <c r="G37" s="30" t="str">
        <f t="shared" si="0"/>
        <v>G</v>
      </c>
      <c r="H37" s="30">
        <f>COUNTIF($E$9:$G37,$G37)</f>
        <v>1</v>
      </c>
      <c r="I37" s="33">
        <v>0.03480324074074074</v>
      </c>
      <c r="J37" s="34"/>
    </row>
    <row r="38" spans="1:10" ht="14.25" customHeight="1">
      <c r="A38" s="10">
        <v>30</v>
      </c>
      <c r="B38" s="1">
        <v>4</v>
      </c>
      <c r="C38" s="4" t="s">
        <v>51</v>
      </c>
      <c r="D38" s="1" t="s">
        <v>4</v>
      </c>
      <c r="E38" s="1">
        <v>1964</v>
      </c>
      <c r="F38" s="9" t="s">
        <v>52</v>
      </c>
      <c r="G38" s="1" t="str">
        <f t="shared" si="0"/>
        <v>C</v>
      </c>
      <c r="H38" s="1">
        <f>COUNTIF($E$9:$G38,$G38)</f>
        <v>8</v>
      </c>
      <c r="I38" s="14">
        <v>0.03491898148148148</v>
      </c>
      <c r="J38" s="16"/>
    </row>
    <row r="39" spans="1:10" ht="14.25" customHeight="1">
      <c r="A39" s="10">
        <v>31</v>
      </c>
      <c r="B39" s="1">
        <v>32</v>
      </c>
      <c r="C39" s="4" t="s">
        <v>28</v>
      </c>
      <c r="D39" s="1" t="s">
        <v>4</v>
      </c>
      <c r="E39" s="1">
        <v>1976</v>
      </c>
      <c r="F39" s="9" t="s">
        <v>11</v>
      </c>
      <c r="G39" s="1" t="str">
        <f t="shared" si="0"/>
        <v>A</v>
      </c>
      <c r="H39" s="1">
        <f>COUNTIF($E$9:$G39,$G39)</f>
        <v>6</v>
      </c>
      <c r="I39" s="14">
        <v>0.03516203703703704</v>
      </c>
      <c r="J39" s="16"/>
    </row>
    <row r="40" spans="1:10" ht="14.25" customHeight="1">
      <c r="A40" s="10">
        <v>32</v>
      </c>
      <c r="B40" s="1">
        <v>47</v>
      </c>
      <c r="C40" s="4" t="s">
        <v>100</v>
      </c>
      <c r="D40" s="1" t="s">
        <v>4</v>
      </c>
      <c r="E40" s="1">
        <v>1980</v>
      </c>
      <c r="F40" s="9" t="s">
        <v>101</v>
      </c>
      <c r="G40" s="1" t="str">
        <f t="shared" si="0"/>
        <v>A</v>
      </c>
      <c r="H40" s="1">
        <f>COUNTIF($E$9:$G40,$G40)</f>
        <v>7</v>
      </c>
      <c r="I40" s="14">
        <v>0.03539351851851852</v>
      </c>
      <c r="J40" s="16"/>
    </row>
    <row r="41" spans="1:10" s="36" customFormat="1" ht="14.25" customHeight="1">
      <c r="A41" s="29">
        <v>33</v>
      </c>
      <c r="B41" s="30">
        <v>28</v>
      </c>
      <c r="C41" s="31" t="s">
        <v>80</v>
      </c>
      <c r="D41" s="30" t="s">
        <v>5</v>
      </c>
      <c r="E41" s="30">
        <v>1995</v>
      </c>
      <c r="F41" s="32" t="s">
        <v>81</v>
      </c>
      <c r="G41" s="30" t="str">
        <f aca="true" t="shared" si="1" ref="G41:G68">IF($D41="m",IF($E$1-$E41&gt;19,IF($E$1-$E41&lt;40,"A",IF($E$1-$E41&gt;49,IF($E$1-$E41&gt;59,IF($E$1-$E41&gt;69,"D","D"),"C"),"B")),"JM"),IF($E$1-$E41&gt;19,IF($E$1-$E41&lt;35,"E",IF($E$1-$E41&lt;50,"F","G")),"JŽ"))</f>
        <v>JŽ</v>
      </c>
      <c r="H41" s="30">
        <f>COUNTIF($E$9:$G41,$G41)</f>
        <v>1</v>
      </c>
      <c r="I41" s="33">
        <v>0.035555555555555556</v>
      </c>
      <c r="J41" s="34"/>
    </row>
    <row r="42" spans="1:12" ht="14.25" customHeight="1">
      <c r="A42" s="10">
        <v>34</v>
      </c>
      <c r="B42" s="1">
        <v>50</v>
      </c>
      <c r="C42" s="4" t="s">
        <v>40</v>
      </c>
      <c r="D42" s="1" t="s">
        <v>4</v>
      </c>
      <c r="E42" s="1">
        <v>1987</v>
      </c>
      <c r="F42" s="9" t="s">
        <v>41</v>
      </c>
      <c r="G42" s="1" t="str">
        <f t="shared" si="1"/>
        <v>A</v>
      </c>
      <c r="H42" s="1">
        <f>COUNTIF($E$9:$G42,$G42)</f>
        <v>8</v>
      </c>
      <c r="I42" s="14">
        <v>0.03594907407407407</v>
      </c>
      <c r="J42" s="16"/>
      <c r="L42" s="15"/>
    </row>
    <row r="43" spans="1:10" ht="14.25" customHeight="1">
      <c r="A43" s="10">
        <v>35</v>
      </c>
      <c r="B43" s="1">
        <v>33</v>
      </c>
      <c r="C43" s="4" t="s">
        <v>38</v>
      </c>
      <c r="D43" s="1" t="s">
        <v>4</v>
      </c>
      <c r="E43" s="1">
        <v>1999</v>
      </c>
      <c r="F43" s="9" t="s">
        <v>31</v>
      </c>
      <c r="G43" s="1" t="str">
        <f t="shared" si="1"/>
        <v>JM</v>
      </c>
      <c r="H43" s="1">
        <f>COUNTIF($E$9:$G43,$G43)</f>
        <v>4</v>
      </c>
      <c r="I43" s="14">
        <v>0.03596064814814815</v>
      </c>
      <c r="J43" s="16"/>
    </row>
    <row r="44" spans="1:10" ht="14.25" customHeight="1">
      <c r="A44" s="10">
        <v>36</v>
      </c>
      <c r="B44" s="1">
        <v>22</v>
      </c>
      <c r="C44" s="4" t="s">
        <v>27</v>
      </c>
      <c r="D44" s="1" t="s">
        <v>4</v>
      </c>
      <c r="E44" s="1">
        <v>1957</v>
      </c>
      <c r="F44" s="9" t="s">
        <v>73</v>
      </c>
      <c r="G44" s="1" t="str">
        <f t="shared" si="1"/>
        <v>C</v>
      </c>
      <c r="H44" s="1">
        <f>COUNTIF($E$9:$G44,$G44)</f>
        <v>9</v>
      </c>
      <c r="I44" s="14">
        <v>0.03636574074074074</v>
      </c>
      <c r="J44" s="16"/>
    </row>
    <row r="45" spans="1:10" ht="14.25" customHeight="1">
      <c r="A45" s="10">
        <v>37</v>
      </c>
      <c r="B45" s="1">
        <v>45</v>
      </c>
      <c r="C45" s="4" t="s">
        <v>99</v>
      </c>
      <c r="D45" s="1" t="s">
        <v>4</v>
      </c>
      <c r="E45" s="1">
        <v>1994</v>
      </c>
      <c r="F45" s="9" t="s">
        <v>29</v>
      </c>
      <c r="G45" s="1" t="str">
        <f t="shared" si="1"/>
        <v>A</v>
      </c>
      <c r="H45" s="1">
        <f>COUNTIF($E$9:$G45,$G45)</f>
        <v>9</v>
      </c>
      <c r="I45" s="14">
        <v>0.03667824074074074</v>
      </c>
      <c r="J45" s="16" t="s">
        <v>44</v>
      </c>
    </row>
    <row r="46" spans="1:10" ht="14.25" customHeight="1">
      <c r="A46" s="10">
        <v>38</v>
      </c>
      <c r="B46" s="1">
        <v>89</v>
      </c>
      <c r="C46" s="4" t="s">
        <v>132</v>
      </c>
      <c r="D46" s="1" t="s">
        <v>4</v>
      </c>
      <c r="E46" s="1">
        <v>1980</v>
      </c>
      <c r="F46" s="9" t="s">
        <v>133</v>
      </c>
      <c r="G46" s="1" t="str">
        <f t="shared" si="1"/>
        <v>A</v>
      </c>
      <c r="H46" s="1">
        <f>COUNTIF($E$9:$G46,$G46)</f>
        <v>10</v>
      </c>
      <c r="I46" s="14">
        <v>0.03673611111111111</v>
      </c>
      <c r="J46" s="16"/>
    </row>
    <row r="47" spans="1:10" ht="14.25" customHeight="1">
      <c r="A47" s="10">
        <v>39</v>
      </c>
      <c r="B47" s="1">
        <v>46</v>
      </c>
      <c r="C47" s="4" t="s">
        <v>30</v>
      </c>
      <c r="D47" s="1" t="s">
        <v>4</v>
      </c>
      <c r="E47" s="1">
        <v>1977</v>
      </c>
      <c r="F47" s="9" t="s">
        <v>29</v>
      </c>
      <c r="G47" s="1" t="str">
        <f t="shared" si="1"/>
        <v>A</v>
      </c>
      <c r="H47" s="1">
        <f>COUNTIF($E$9:$G47,$G47)</f>
        <v>11</v>
      </c>
      <c r="I47" s="14">
        <v>0.03674768518518518</v>
      </c>
      <c r="J47" s="16" t="s">
        <v>44</v>
      </c>
    </row>
    <row r="48" spans="1:10" s="42" customFormat="1" ht="14.25" customHeight="1">
      <c r="A48" s="62">
        <v>40</v>
      </c>
      <c r="B48" s="63">
        <v>30</v>
      </c>
      <c r="C48" s="64" t="s">
        <v>84</v>
      </c>
      <c r="D48" s="63" t="s">
        <v>5</v>
      </c>
      <c r="E48" s="63">
        <v>1958</v>
      </c>
      <c r="F48" s="65" t="s">
        <v>85</v>
      </c>
      <c r="G48" s="63" t="str">
        <f t="shared" si="1"/>
        <v>G</v>
      </c>
      <c r="H48" s="63">
        <f>COUNTIF($E$9:$G48,$G48)</f>
        <v>2</v>
      </c>
      <c r="I48" s="66">
        <v>0.03680555555555556</v>
      </c>
      <c r="J48" s="41"/>
    </row>
    <row r="49" spans="1:10" ht="14.25" customHeight="1">
      <c r="A49" s="10">
        <v>41</v>
      </c>
      <c r="B49" s="1">
        <v>49</v>
      </c>
      <c r="C49" s="4" t="s">
        <v>23</v>
      </c>
      <c r="D49" s="1" t="s">
        <v>4</v>
      </c>
      <c r="E49" s="1">
        <v>1958</v>
      </c>
      <c r="F49" s="9" t="s">
        <v>24</v>
      </c>
      <c r="G49" s="1" t="str">
        <f t="shared" si="1"/>
        <v>C</v>
      </c>
      <c r="H49" s="1">
        <f>COUNTIF($E$9:$G49,$G49)</f>
        <v>10</v>
      </c>
      <c r="I49" s="14">
        <v>0.036932870370370366</v>
      </c>
      <c r="J49" s="16"/>
    </row>
    <row r="50" spans="1:10" ht="14.25" customHeight="1">
      <c r="A50" s="10">
        <v>42</v>
      </c>
      <c r="B50" s="1">
        <v>44</v>
      </c>
      <c r="C50" s="4" t="s">
        <v>96</v>
      </c>
      <c r="D50" s="1" t="s">
        <v>4</v>
      </c>
      <c r="E50" s="1">
        <v>1978</v>
      </c>
      <c r="F50" s="9" t="s">
        <v>97</v>
      </c>
      <c r="G50" s="1" t="str">
        <f t="shared" si="1"/>
        <v>A</v>
      </c>
      <c r="H50" s="1">
        <f>COUNTIF($E$9:$G50,$G50)</f>
        <v>12</v>
      </c>
      <c r="I50" s="14">
        <v>0.037662037037037036</v>
      </c>
      <c r="J50" s="16"/>
    </row>
    <row r="51" spans="1:10" ht="14.25" customHeight="1">
      <c r="A51" s="10">
        <v>43</v>
      </c>
      <c r="B51" s="1">
        <v>23</v>
      </c>
      <c r="C51" s="4" t="s">
        <v>25</v>
      </c>
      <c r="D51" s="1" t="s">
        <v>4</v>
      </c>
      <c r="E51" s="1">
        <v>1958</v>
      </c>
      <c r="F51" s="9" t="s">
        <v>26</v>
      </c>
      <c r="G51" s="1" t="str">
        <f t="shared" si="1"/>
        <v>C</v>
      </c>
      <c r="H51" s="1">
        <f>COUNTIF($E$9:$G51,$G51)</f>
        <v>11</v>
      </c>
      <c r="I51" s="14">
        <v>0.037696759259259256</v>
      </c>
      <c r="J51" s="16"/>
    </row>
    <row r="52" spans="1:10" ht="14.25" customHeight="1">
      <c r="A52" s="10">
        <v>44</v>
      </c>
      <c r="B52" s="1">
        <v>37</v>
      </c>
      <c r="C52" s="4" t="s">
        <v>89</v>
      </c>
      <c r="D52" s="1" t="s">
        <v>4</v>
      </c>
      <c r="E52" s="1">
        <v>1997</v>
      </c>
      <c r="F52" s="9" t="s">
        <v>29</v>
      </c>
      <c r="G52" s="1" t="str">
        <f t="shared" si="1"/>
        <v>JM</v>
      </c>
      <c r="H52" s="1">
        <f>COUNTIF($E$9:$G52,$G52)</f>
        <v>5</v>
      </c>
      <c r="I52" s="14">
        <v>0.037939814814814815</v>
      </c>
      <c r="J52" s="16" t="s">
        <v>44</v>
      </c>
    </row>
    <row r="53" spans="1:10" s="49" customFormat="1" ht="14.25" customHeight="1">
      <c r="A53" s="43">
        <v>45</v>
      </c>
      <c r="B53" s="44">
        <v>36</v>
      </c>
      <c r="C53" s="45" t="s">
        <v>43</v>
      </c>
      <c r="D53" s="44" t="s">
        <v>5</v>
      </c>
      <c r="E53" s="44">
        <v>1960</v>
      </c>
      <c r="F53" s="46" t="s">
        <v>35</v>
      </c>
      <c r="G53" s="44" t="str">
        <f t="shared" si="1"/>
        <v>G</v>
      </c>
      <c r="H53" s="44">
        <f>COUNTIF($E$9:$G53,$G53)</f>
        <v>3</v>
      </c>
      <c r="I53" s="47">
        <v>0.03795138888888889</v>
      </c>
      <c r="J53" s="48"/>
    </row>
    <row r="54" spans="1:10" ht="14.25" customHeight="1">
      <c r="A54" s="10">
        <v>46</v>
      </c>
      <c r="B54" s="1">
        <v>20</v>
      </c>
      <c r="C54" s="4" t="s">
        <v>70</v>
      </c>
      <c r="D54" s="1" t="s">
        <v>4</v>
      </c>
      <c r="E54" s="1">
        <v>1998</v>
      </c>
      <c r="F54" s="9" t="s">
        <v>22</v>
      </c>
      <c r="G54" s="1" t="str">
        <f t="shared" si="1"/>
        <v>JM</v>
      </c>
      <c r="H54" s="1">
        <f>COUNTIF($E$9:$G54,$G54)</f>
        <v>6</v>
      </c>
      <c r="I54" s="14">
        <v>0.038564814814814816</v>
      </c>
      <c r="J54" s="16"/>
    </row>
    <row r="55" spans="1:10" ht="14.25" customHeight="1">
      <c r="A55" s="10">
        <v>47</v>
      </c>
      <c r="B55" s="1">
        <v>72</v>
      </c>
      <c r="C55" s="4" t="s">
        <v>135</v>
      </c>
      <c r="D55" s="1" t="s">
        <v>4</v>
      </c>
      <c r="E55" s="1">
        <v>1995</v>
      </c>
      <c r="F55" s="9" t="s">
        <v>31</v>
      </c>
      <c r="G55" s="1" t="str">
        <f t="shared" si="1"/>
        <v>JM</v>
      </c>
      <c r="H55" s="1">
        <f>COUNTIF($E$9:$G55,$G55)</f>
        <v>7</v>
      </c>
      <c r="I55" s="14">
        <v>0.03868055555555556</v>
      </c>
      <c r="J55" s="16"/>
    </row>
    <row r="56" spans="1:10" ht="14.25" customHeight="1">
      <c r="A56" s="10">
        <v>48</v>
      </c>
      <c r="B56" s="1">
        <v>43</v>
      </c>
      <c r="C56" s="4" t="s">
        <v>91</v>
      </c>
      <c r="D56" s="1" t="s">
        <v>4</v>
      </c>
      <c r="E56" s="1">
        <v>1981</v>
      </c>
      <c r="F56" s="9" t="s">
        <v>92</v>
      </c>
      <c r="G56" s="1" t="str">
        <f t="shared" si="1"/>
        <v>A</v>
      </c>
      <c r="H56" s="1">
        <f>COUNTIF($E$9:$G56,$G56)</f>
        <v>13</v>
      </c>
      <c r="I56" s="14">
        <v>0.04020833333333333</v>
      </c>
      <c r="J56" s="16"/>
    </row>
    <row r="57" spans="1:10" ht="14.25" customHeight="1">
      <c r="A57" s="10">
        <v>49</v>
      </c>
      <c r="B57" s="1">
        <v>48</v>
      </c>
      <c r="C57" s="4" t="s">
        <v>102</v>
      </c>
      <c r="D57" s="1" t="s">
        <v>4</v>
      </c>
      <c r="E57" s="1">
        <v>2001</v>
      </c>
      <c r="F57" s="9" t="s">
        <v>103</v>
      </c>
      <c r="G57" s="1" t="str">
        <f t="shared" si="1"/>
        <v>JM</v>
      </c>
      <c r="H57" s="1">
        <f>COUNTIF($E$9:$G57,$G57)</f>
        <v>8</v>
      </c>
      <c r="I57" s="14">
        <v>0.04071759259259259</v>
      </c>
      <c r="J57" s="16"/>
    </row>
    <row r="58" spans="1:10" s="42" customFormat="1" ht="14.25" customHeight="1">
      <c r="A58" s="62">
        <v>50</v>
      </c>
      <c r="B58" s="63">
        <v>31</v>
      </c>
      <c r="C58" s="64" t="s">
        <v>86</v>
      </c>
      <c r="D58" s="63" t="s">
        <v>4</v>
      </c>
      <c r="E58" s="63">
        <v>1953</v>
      </c>
      <c r="F58" s="65" t="s">
        <v>85</v>
      </c>
      <c r="G58" s="63" t="str">
        <f t="shared" si="1"/>
        <v>D</v>
      </c>
      <c r="H58" s="63">
        <f>COUNTIF($E$9:$G58,$G58)</f>
        <v>2</v>
      </c>
      <c r="I58" s="66">
        <v>0.041226851851851855</v>
      </c>
      <c r="J58" s="41"/>
    </row>
    <row r="59" spans="1:10" ht="14.25" customHeight="1">
      <c r="A59" s="10">
        <v>51</v>
      </c>
      <c r="B59" s="1">
        <v>5</v>
      </c>
      <c r="C59" s="4" t="s">
        <v>14</v>
      </c>
      <c r="D59" s="1" t="s">
        <v>4</v>
      </c>
      <c r="E59" s="1">
        <v>1969</v>
      </c>
      <c r="F59" s="9" t="s">
        <v>15</v>
      </c>
      <c r="G59" s="1" t="str">
        <f t="shared" si="1"/>
        <v>B</v>
      </c>
      <c r="H59" s="1">
        <f>COUNTIF($E$9:$G59,$G59)</f>
        <v>11</v>
      </c>
      <c r="I59" s="14">
        <v>0.04168981481481482</v>
      </c>
      <c r="J59" s="16"/>
    </row>
    <row r="60" spans="1:10" s="42" customFormat="1" ht="14.25" customHeight="1">
      <c r="A60" s="62">
        <v>52</v>
      </c>
      <c r="B60" s="63">
        <v>6</v>
      </c>
      <c r="C60" s="64" t="s">
        <v>17</v>
      </c>
      <c r="D60" s="63" t="s">
        <v>5</v>
      </c>
      <c r="E60" s="63">
        <v>1997</v>
      </c>
      <c r="F60" s="65" t="s">
        <v>15</v>
      </c>
      <c r="G60" s="63" t="str">
        <f t="shared" si="1"/>
        <v>JŽ</v>
      </c>
      <c r="H60" s="63">
        <f>COUNTIF($E$9:$G60,$G60)</f>
        <v>2</v>
      </c>
      <c r="I60" s="66">
        <v>0.04168981481481482</v>
      </c>
      <c r="J60" s="41"/>
    </row>
    <row r="61" spans="1:10" s="49" customFormat="1" ht="14.25" customHeight="1">
      <c r="A61" s="43">
        <v>53</v>
      </c>
      <c r="B61" s="44">
        <v>80</v>
      </c>
      <c r="C61" s="45" t="s">
        <v>127</v>
      </c>
      <c r="D61" s="44" t="s">
        <v>5</v>
      </c>
      <c r="E61" s="44">
        <v>1998</v>
      </c>
      <c r="F61" s="46" t="s">
        <v>31</v>
      </c>
      <c r="G61" s="44" t="str">
        <f t="shared" si="1"/>
        <v>JŽ</v>
      </c>
      <c r="H61" s="44">
        <f>COUNTIF($E$9:$G61,$G61)</f>
        <v>3</v>
      </c>
      <c r="I61" s="47">
        <v>0.04361111111111111</v>
      </c>
      <c r="J61" s="48"/>
    </row>
    <row r="62" spans="1:10" ht="14.25" customHeight="1">
      <c r="A62" s="10">
        <v>54</v>
      </c>
      <c r="B62" s="1">
        <v>7</v>
      </c>
      <c r="C62" s="4" t="s">
        <v>18</v>
      </c>
      <c r="D62" s="1" t="s">
        <v>5</v>
      </c>
      <c r="E62" s="1">
        <v>1999</v>
      </c>
      <c r="F62" s="9" t="s">
        <v>15</v>
      </c>
      <c r="G62" s="1" t="str">
        <f t="shared" si="1"/>
        <v>JŽ</v>
      </c>
      <c r="H62" s="1">
        <f>COUNTIF($E$9:$G62,$G62)</f>
        <v>4</v>
      </c>
      <c r="I62" s="14">
        <v>0.04362268518518519</v>
      </c>
      <c r="J62" s="16"/>
    </row>
    <row r="63" spans="1:10" s="42" customFormat="1" ht="14.25" customHeight="1">
      <c r="A63" s="62">
        <v>55</v>
      </c>
      <c r="B63" s="63">
        <v>53</v>
      </c>
      <c r="C63" s="64" t="s">
        <v>121</v>
      </c>
      <c r="D63" s="63" t="s">
        <v>5</v>
      </c>
      <c r="E63" s="63">
        <v>1986</v>
      </c>
      <c r="F63" s="65" t="s">
        <v>122</v>
      </c>
      <c r="G63" s="63" t="str">
        <f t="shared" si="1"/>
        <v>E</v>
      </c>
      <c r="H63" s="63">
        <f>COUNTIF($E$9:$G63,$G63)</f>
        <v>2</v>
      </c>
      <c r="I63" s="66">
        <v>0.04622685185185185</v>
      </c>
      <c r="J63" s="41"/>
    </row>
    <row r="64" spans="1:10" ht="14.25" customHeight="1">
      <c r="A64" s="10">
        <v>56</v>
      </c>
      <c r="B64" s="1">
        <v>34</v>
      </c>
      <c r="C64" s="4" t="s">
        <v>88</v>
      </c>
      <c r="D64" s="1" t="s">
        <v>4</v>
      </c>
      <c r="E64" s="1">
        <v>1982</v>
      </c>
      <c r="F64" s="9" t="s">
        <v>85</v>
      </c>
      <c r="G64" s="1" t="str">
        <f t="shared" si="1"/>
        <v>A</v>
      </c>
      <c r="H64" s="1">
        <f>COUNTIF($E$9:$G64,$G64)</f>
        <v>14</v>
      </c>
      <c r="I64" s="14">
        <v>0.04670138888888889</v>
      </c>
      <c r="J64" s="16"/>
    </row>
    <row r="65" spans="1:10" ht="14.25" customHeight="1">
      <c r="A65" s="10">
        <v>57</v>
      </c>
      <c r="B65" s="1">
        <v>25</v>
      </c>
      <c r="C65" s="4" t="s">
        <v>76</v>
      </c>
      <c r="D65" s="1" t="s">
        <v>4</v>
      </c>
      <c r="E65" s="1">
        <v>1985</v>
      </c>
      <c r="F65" s="9" t="s">
        <v>75</v>
      </c>
      <c r="G65" s="1" t="str">
        <f t="shared" si="1"/>
        <v>A</v>
      </c>
      <c r="H65" s="1">
        <f>COUNTIF($E$9:$G65,$G65)</f>
        <v>15</v>
      </c>
      <c r="I65" s="14">
        <v>0.0490625</v>
      </c>
      <c r="J65" s="16"/>
    </row>
    <row r="66" spans="1:10" s="49" customFormat="1" ht="14.25" customHeight="1">
      <c r="A66" s="43">
        <v>58</v>
      </c>
      <c r="B66" s="44">
        <v>9</v>
      </c>
      <c r="C66" s="45" t="s">
        <v>55</v>
      </c>
      <c r="D66" s="44" t="s">
        <v>4</v>
      </c>
      <c r="E66" s="44">
        <v>1946</v>
      </c>
      <c r="F66" s="46" t="s">
        <v>56</v>
      </c>
      <c r="G66" s="44" t="str">
        <f t="shared" si="1"/>
        <v>D</v>
      </c>
      <c r="H66" s="44">
        <f>COUNTIF($E$9:$G66,$G66)</f>
        <v>3</v>
      </c>
      <c r="I66" s="47">
        <v>0.049166666666666664</v>
      </c>
      <c r="J66" s="48"/>
    </row>
    <row r="67" spans="1:10" ht="14.25" customHeight="1">
      <c r="A67" s="10">
        <v>59</v>
      </c>
      <c r="B67" s="1">
        <v>54</v>
      </c>
      <c r="C67" s="4" t="s">
        <v>123</v>
      </c>
      <c r="D67" s="1" t="s">
        <v>4</v>
      </c>
      <c r="E67" s="1">
        <v>1987</v>
      </c>
      <c r="F67" s="9" t="s">
        <v>11</v>
      </c>
      <c r="G67" s="1" t="str">
        <f t="shared" si="1"/>
        <v>A</v>
      </c>
      <c r="H67" s="1">
        <f>COUNTIF($E$9:$G67,$G67)</f>
        <v>16</v>
      </c>
      <c r="I67" s="14">
        <v>0.051493055555555556</v>
      </c>
      <c r="J67" s="16"/>
    </row>
    <row r="68" spans="1:10" ht="14.25" customHeight="1">
      <c r="A68" s="10">
        <v>60</v>
      </c>
      <c r="B68" s="1">
        <v>82</v>
      </c>
      <c r="C68" s="4" t="s">
        <v>128</v>
      </c>
      <c r="D68" s="1" t="s">
        <v>5</v>
      </c>
      <c r="E68" s="1">
        <v>1996</v>
      </c>
      <c r="F68" s="9" t="s">
        <v>31</v>
      </c>
      <c r="G68" s="1" t="str">
        <f t="shared" si="1"/>
        <v>JŽ</v>
      </c>
      <c r="H68" s="1">
        <f>COUNTIF($E$9:$G68,$G68)</f>
        <v>5</v>
      </c>
      <c r="I68" s="14">
        <v>0.05910879629629629</v>
      </c>
      <c r="J68" s="16"/>
    </row>
    <row r="70" spans="1:6" ht="14.25" customHeight="1">
      <c r="A70" s="113" t="s">
        <v>45</v>
      </c>
      <c r="B70" s="113"/>
      <c r="C70" s="113"/>
      <c r="D70" s="113"/>
      <c r="E70" s="113"/>
      <c r="F70" s="113"/>
    </row>
    <row r="71" spans="1:6" ht="14.25" customHeight="1">
      <c r="A71" s="113" t="s">
        <v>13</v>
      </c>
      <c r="B71" s="113"/>
      <c r="C71" s="113"/>
      <c r="D71" s="113"/>
      <c r="E71" s="113"/>
      <c r="F71" s="113"/>
    </row>
    <row r="72" spans="1:9" ht="14.25" customHeight="1">
      <c r="A72" s="13"/>
      <c r="B72" s="6"/>
      <c r="D72" s="6"/>
      <c r="E72" s="6"/>
      <c r="G72" s="6"/>
      <c r="H72" s="6"/>
      <c r="I72" s="6"/>
    </row>
    <row r="73" s="17" customFormat="1" ht="14.25" customHeight="1">
      <c r="A73" s="25" t="s">
        <v>141</v>
      </c>
    </row>
    <row r="74" s="17" customFormat="1" ht="14.25" customHeight="1">
      <c r="A74" s="25" t="s">
        <v>140</v>
      </c>
    </row>
    <row r="75" spans="1:9" ht="14.25" customHeight="1">
      <c r="A75" s="13"/>
      <c r="B75" s="6"/>
      <c r="D75" s="6"/>
      <c r="E75" s="6"/>
      <c r="G75" s="6"/>
      <c r="H75" s="6"/>
      <c r="I75" s="6"/>
    </row>
    <row r="76" spans="1:9" ht="14.25" customHeight="1">
      <c r="A76" s="13"/>
      <c r="B76" s="6"/>
      <c r="D76" s="6"/>
      <c r="E76" s="6"/>
      <c r="G76" s="6"/>
      <c r="H76" s="6"/>
      <c r="I76" s="6"/>
    </row>
    <row r="77" spans="1:9" ht="14.25" customHeight="1">
      <c r="A77" s="13"/>
      <c r="B77" s="6"/>
      <c r="D77" s="6"/>
      <c r="E77" s="6"/>
      <c r="G77" s="6"/>
      <c r="H77" s="6"/>
      <c r="I77" s="6"/>
    </row>
    <row r="78" spans="1:9" ht="14.25" customHeight="1">
      <c r="A78" s="13"/>
      <c r="B78" s="6"/>
      <c r="D78" s="6"/>
      <c r="E78" s="6"/>
      <c r="G78" s="6"/>
      <c r="H78" s="6"/>
      <c r="I78" s="6"/>
    </row>
    <row r="79" spans="1:9" ht="14.25" customHeight="1">
      <c r="A79" s="13"/>
      <c r="B79" s="6"/>
      <c r="D79" s="6"/>
      <c r="E79" s="6"/>
      <c r="G79" s="6"/>
      <c r="H79" s="6"/>
      <c r="I79" s="6"/>
    </row>
  </sheetData>
  <sheetProtection/>
  <mergeCells count="5">
    <mergeCell ref="A3:I3"/>
    <mergeCell ref="A5:I5"/>
    <mergeCell ref="A70:F70"/>
    <mergeCell ref="A71:F71"/>
    <mergeCell ref="A6:C6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">
      <selection activeCell="N47" sqref="N47"/>
    </sheetView>
  </sheetViews>
  <sheetFormatPr defaultColWidth="9.140625" defaultRowHeight="14.25" customHeight="1"/>
  <cols>
    <col min="1" max="1" width="4.8515625" style="12" customWidth="1"/>
    <col min="2" max="2" width="5.7109375" style="5" customWidth="1"/>
    <col min="3" max="3" width="19.28125" style="6" customWidth="1"/>
    <col min="4" max="4" width="4.57421875" style="5" customWidth="1"/>
    <col min="5" max="5" width="6.8515625" style="5" customWidth="1"/>
    <col min="6" max="6" width="25.421875" style="7" customWidth="1"/>
    <col min="7" max="7" width="5.28125" style="5" customWidth="1"/>
    <col min="8" max="8" width="5.28125" style="5" hidden="1" customWidth="1"/>
    <col min="9" max="9" width="11.421875" style="5" customWidth="1"/>
    <col min="10" max="10" width="2.7109375" style="17" customWidth="1"/>
    <col min="11" max="16384" width="8.8515625" style="6" customWidth="1"/>
  </cols>
  <sheetData>
    <row r="1" spans="4:5" ht="0" customHeight="1" hidden="1">
      <c r="D1" s="5" t="s">
        <v>7</v>
      </c>
      <c r="E1" s="5">
        <v>2014</v>
      </c>
    </row>
    <row r="2" ht="3" customHeight="1"/>
    <row r="3" spans="1:10" s="68" customFormat="1" ht="20.25" customHeight="1">
      <c r="A3" s="111" t="s">
        <v>47</v>
      </c>
      <c r="B3" s="111"/>
      <c r="C3" s="111"/>
      <c r="D3" s="111"/>
      <c r="E3" s="111"/>
      <c r="F3" s="111"/>
      <c r="G3" s="111"/>
      <c r="H3" s="111"/>
      <c r="I3" s="111"/>
      <c r="J3" s="67"/>
    </row>
    <row r="4" spans="1:10" s="68" customFormat="1" ht="9.75" customHeight="1">
      <c r="A4" s="55"/>
      <c r="B4" s="56"/>
      <c r="C4" s="56"/>
      <c r="D4" s="56"/>
      <c r="E4" s="57"/>
      <c r="F4" s="58"/>
      <c r="G4" s="56"/>
      <c r="H4" s="56"/>
      <c r="I4" s="56"/>
      <c r="J4" s="67"/>
    </row>
    <row r="5" spans="1:10" s="68" customFormat="1" ht="14.25" customHeight="1">
      <c r="A5" s="112" t="s">
        <v>46</v>
      </c>
      <c r="B5" s="112"/>
      <c r="C5" s="112"/>
      <c r="D5" s="112"/>
      <c r="E5" s="112"/>
      <c r="F5" s="112"/>
      <c r="G5" s="112"/>
      <c r="H5" s="112"/>
      <c r="I5" s="112"/>
      <c r="J5" s="67"/>
    </row>
    <row r="6" spans="1:10" s="68" customFormat="1" ht="12.75" customHeight="1">
      <c r="A6" s="114" t="s">
        <v>150</v>
      </c>
      <c r="B6" s="114"/>
      <c r="C6" s="114"/>
      <c r="D6" s="59"/>
      <c r="E6" s="60"/>
      <c r="F6" s="61"/>
      <c r="G6" s="59"/>
      <c r="H6" s="59"/>
      <c r="I6" s="60"/>
      <c r="J6" s="67"/>
    </row>
    <row r="7" spans="1:9" ht="9" customHeight="1">
      <c r="A7" s="11"/>
      <c r="B7" s="11"/>
      <c r="C7" s="11"/>
      <c r="D7" s="2"/>
      <c r="E7" s="3"/>
      <c r="F7" s="8"/>
      <c r="G7" s="2"/>
      <c r="H7" s="2"/>
      <c r="I7" s="3"/>
    </row>
    <row r="8" spans="1:10" ht="30.75" customHeight="1">
      <c r="A8" s="51" t="s">
        <v>0</v>
      </c>
      <c r="B8" s="52" t="s">
        <v>9</v>
      </c>
      <c r="C8" s="53" t="s">
        <v>1</v>
      </c>
      <c r="D8" s="28" t="s">
        <v>6</v>
      </c>
      <c r="E8" s="52" t="s">
        <v>16</v>
      </c>
      <c r="F8" s="54" t="s">
        <v>2</v>
      </c>
      <c r="G8" s="28" t="s">
        <v>8</v>
      </c>
      <c r="H8" s="52" t="s">
        <v>10</v>
      </c>
      <c r="I8" s="28" t="s">
        <v>3</v>
      </c>
      <c r="J8" s="16" t="s">
        <v>44</v>
      </c>
    </row>
    <row r="9" spans="1:10" s="87" customFormat="1" ht="14.25" customHeight="1">
      <c r="A9" s="29">
        <v>1</v>
      </c>
      <c r="B9" s="30">
        <v>18</v>
      </c>
      <c r="C9" s="31" t="s">
        <v>69</v>
      </c>
      <c r="D9" s="30" t="s">
        <v>4</v>
      </c>
      <c r="E9" s="30">
        <v>1992</v>
      </c>
      <c r="F9" s="32" t="s">
        <v>66</v>
      </c>
      <c r="G9" s="30" t="str">
        <f aca="true" t="shared" si="0" ref="G9:G24">IF($D9="m",IF($E$1-$E9&gt;19,IF($E$1-$E9&lt;40,"A",IF($E$1-$E9&gt;49,IF($E$1-$E9&gt;59,IF($E$1-$E9&gt;69,"D","D"),"C"),"B")),"JM"),IF($E$1-$E9&gt;19,IF($E$1-$E9&lt;35,"E",IF($E$1-$E9&lt;50,"F","G")),"JŽ"))</f>
        <v>A</v>
      </c>
      <c r="H9" s="30">
        <f>COUNTIF($E$9:$G9,$G9)</f>
        <v>1</v>
      </c>
      <c r="I9" s="33">
        <v>0.024548611111111115</v>
      </c>
      <c r="J9" s="86"/>
    </row>
    <row r="10" spans="1:10" ht="14.25" customHeight="1">
      <c r="A10" s="62">
        <v>2</v>
      </c>
      <c r="B10" s="63">
        <v>52</v>
      </c>
      <c r="C10" s="64" t="s">
        <v>109</v>
      </c>
      <c r="D10" s="63" t="s">
        <v>4</v>
      </c>
      <c r="E10" s="63">
        <v>1994</v>
      </c>
      <c r="F10" s="65" t="s">
        <v>95</v>
      </c>
      <c r="G10" s="63" t="str">
        <f t="shared" si="0"/>
        <v>A</v>
      </c>
      <c r="H10" s="63">
        <f>COUNTIF($E$9:$G10,$G10)</f>
        <v>2</v>
      </c>
      <c r="I10" s="66">
        <v>0.025057870370370373</v>
      </c>
      <c r="J10" s="16"/>
    </row>
    <row r="11" spans="1:10" s="85" customFormat="1" ht="14.25" customHeight="1">
      <c r="A11" s="43">
        <v>3</v>
      </c>
      <c r="B11" s="44">
        <v>10</v>
      </c>
      <c r="C11" s="45" t="s">
        <v>57</v>
      </c>
      <c r="D11" s="44" t="s">
        <v>4</v>
      </c>
      <c r="E11" s="44">
        <v>1982</v>
      </c>
      <c r="F11" s="46" t="s">
        <v>58</v>
      </c>
      <c r="G11" s="44" t="str">
        <f t="shared" si="0"/>
        <v>A</v>
      </c>
      <c r="H11" s="44">
        <f>COUNTIF($E$9:$G11,$G11)</f>
        <v>3</v>
      </c>
      <c r="I11" s="47">
        <v>0.02539351851851852</v>
      </c>
      <c r="J11" s="84"/>
    </row>
    <row r="12" spans="1:10" ht="14.25" customHeight="1" hidden="1">
      <c r="A12" s="27">
        <v>5</v>
      </c>
      <c r="B12" s="28">
        <v>24</v>
      </c>
      <c r="C12" s="53" t="s">
        <v>74</v>
      </c>
      <c r="D12" s="28" t="s">
        <v>4</v>
      </c>
      <c r="E12" s="28">
        <v>1980</v>
      </c>
      <c r="F12" s="54" t="s">
        <v>75</v>
      </c>
      <c r="G12" s="28" t="str">
        <f t="shared" si="0"/>
        <v>A</v>
      </c>
      <c r="H12" s="28">
        <f>COUNTIF($E$9:$G12,$G12)</f>
        <v>4</v>
      </c>
      <c r="I12" s="69">
        <v>0.025821759259259256</v>
      </c>
      <c r="J12" s="16"/>
    </row>
    <row r="13" spans="1:10" ht="14.25" customHeight="1" hidden="1">
      <c r="A13" s="27">
        <v>9</v>
      </c>
      <c r="B13" s="28">
        <v>41</v>
      </c>
      <c r="C13" s="53" t="s">
        <v>21</v>
      </c>
      <c r="D13" s="28" t="s">
        <v>4</v>
      </c>
      <c r="E13" s="28">
        <v>1977</v>
      </c>
      <c r="F13" s="54" t="s">
        <v>90</v>
      </c>
      <c r="G13" s="28" t="str">
        <f t="shared" si="0"/>
        <v>A</v>
      </c>
      <c r="H13" s="28">
        <f>COUNTIF($E$9:$G13,$G13)</f>
        <v>5</v>
      </c>
      <c r="I13" s="69">
        <v>0.026712962962962966</v>
      </c>
      <c r="J13" s="16"/>
    </row>
    <row r="14" spans="1:10" ht="14.25" customHeight="1" hidden="1">
      <c r="A14" s="27">
        <v>31</v>
      </c>
      <c r="B14" s="28">
        <v>32</v>
      </c>
      <c r="C14" s="53" t="s">
        <v>28</v>
      </c>
      <c r="D14" s="28" t="s">
        <v>4</v>
      </c>
      <c r="E14" s="28">
        <v>1976</v>
      </c>
      <c r="F14" s="54" t="s">
        <v>11</v>
      </c>
      <c r="G14" s="28" t="str">
        <f t="shared" si="0"/>
        <v>A</v>
      </c>
      <c r="H14" s="28">
        <f>COUNTIF($E$9:$G14,$G14)</f>
        <v>6</v>
      </c>
      <c r="I14" s="69">
        <v>0.03516203703703704</v>
      </c>
      <c r="J14" s="16"/>
    </row>
    <row r="15" spans="1:10" ht="14.25" customHeight="1" hidden="1">
      <c r="A15" s="27">
        <v>32</v>
      </c>
      <c r="B15" s="28">
        <v>47</v>
      </c>
      <c r="C15" s="53" t="s">
        <v>100</v>
      </c>
      <c r="D15" s="28" t="s">
        <v>4</v>
      </c>
      <c r="E15" s="28">
        <v>1980</v>
      </c>
      <c r="F15" s="54" t="s">
        <v>101</v>
      </c>
      <c r="G15" s="28" t="str">
        <f t="shared" si="0"/>
        <v>A</v>
      </c>
      <c r="H15" s="28">
        <f>COUNTIF($E$9:$G15,$G15)</f>
        <v>7</v>
      </c>
      <c r="I15" s="69">
        <v>0.03539351851851852</v>
      </c>
      <c r="J15" s="16"/>
    </row>
    <row r="16" spans="1:10" ht="14.25" customHeight="1" hidden="1">
      <c r="A16" s="27">
        <v>34</v>
      </c>
      <c r="B16" s="28">
        <v>50</v>
      </c>
      <c r="C16" s="53" t="s">
        <v>40</v>
      </c>
      <c r="D16" s="28" t="s">
        <v>4</v>
      </c>
      <c r="E16" s="28">
        <v>1987</v>
      </c>
      <c r="F16" s="54" t="s">
        <v>41</v>
      </c>
      <c r="G16" s="28" t="str">
        <f t="shared" si="0"/>
        <v>A</v>
      </c>
      <c r="H16" s="28">
        <f>COUNTIF($E$9:$G16,$G16)</f>
        <v>8</v>
      </c>
      <c r="I16" s="69">
        <v>0.03594907407407407</v>
      </c>
      <c r="J16" s="16"/>
    </row>
    <row r="17" spans="1:10" ht="14.25" customHeight="1" hidden="1">
      <c r="A17" s="27">
        <v>37</v>
      </c>
      <c r="B17" s="28">
        <v>45</v>
      </c>
      <c r="C17" s="53" t="s">
        <v>99</v>
      </c>
      <c r="D17" s="28" t="s">
        <v>4</v>
      </c>
      <c r="E17" s="28">
        <v>1994</v>
      </c>
      <c r="F17" s="54" t="s">
        <v>29</v>
      </c>
      <c r="G17" s="28" t="str">
        <f t="shared" si="0"/>
        <v>A</v>
      </c>
      <c r="H17" s="28">
        <f>COUNTIF($E$9:$G17,$G17)</f>
        <v>9</v>
      </c>
      <c r="I17" s="69">
        <v>0.03667824074074074</v>
      </c>
      <c r="J17" s="16" t="s">
        <v>44</v>
      </c>
    </row>
    <row r="18" spans="1:10" ht="14.25" customHeight="1" hidden="1">
      <c r="A18" s="27">
        <v>38</v>
      </c>
      <c r="B18" s="28">
        <v>89</v>
      </c>
      <c r="C18" s="53" t="s">
        <v>132</v>
      </c>
      <c r="D18" s="28" t="s">
        <v>4</v>
      </c>
      <c r="E18" s="28">
        <v>1980</v>
      </c>
      <c r="F18" s="54" t="s">
        <v>133</v>
      </c>
      <c r="G18" s="28" t="str">
        <f t="shared" si="0"/>
        <v>A</v>
      </c>
      <c r="H18" s="28">
        <f>COUNTIF($E$9:$G18,$G18)</f>
        <v>10</v>
      </c>
      <c r="I18" s="69">
        <v>0.03673611111111111</v>
      </c>
      <c r="J18" s="16"/>
    </row>
    <row r="19" spans="1:10" ht="14.25" customHeight="1" hidden="1">
      <c r="A19" s="27">
        <v>39</v>
      </c>
      <c r="B19" s="28">
        <v>46</v>
      </c>
      <c r="C19" s="53" t="s">
        <v>30</v>
      </c>
      <c r="D19" s="28" t="s">
        <v>4</v>
      </c>
      <c r="E19" s="28">
        <v>1977</v>
      </c>
      <c r="F19" s="54" t="s">
        <v>29</v>
      </c>
      <c r="G19" s="28" t="str">
        <f t="shared" si="0"/>
        <v>A</v>
      </c>
      <c r="H19" s="28">
        <f>COUNTIF($E$9:$G19,$G19)</f>
        <v>11</v>
      </c>
      <c r="I19" s="69">
        <v>0.03674768518518518</v>
      </c>
      <c r="J19" s="16" t="s">
        <v>44</v>
      </c>
    </row>
    <row r="20" spans="1:10" ht="14.25" customHeight="1" hidden="1">
      <c r="A20" s="27">
        <v>42</v>
      </c>
      <c r="B20" s="28">
        <v>44</v>
      </c>
      <c r="C20" s="53" t="s">
        <v>96</v>
      </c>
      <c r="D20" s="28" t="s">
        <v>4</v>
      </c>
      <c r="E20" s="28">
        <v>1978</v>
      </c>
      <c r="F20" s="54" t="s">
        <v>97</v>
      </c>
      <c r="G20" s="28" t="str">
        <f t="shared" si="0"/>
        <v>A</v>
      </c>
      <c r="H20" s="28">
        <f>COUNTIF($E$9:$G20,$G20)</f>
        <v>12</v>
      </c>
      <c r="I20" s="69">
        <v>0.037662037037037036</v>
      </c>
      <c r="J20" s="16"/>
    </row>
    <row r="21" spans="1:10" ht="14.25" customHeight="1" hidden="1">
      <c r="A21" s="27">
        <v>48</v>
      </c>
      <c r="B21" s="28">
        <v>43</v>
      </c>
      <c r="C21" s="53" t="s">
        <v>91</v>
      </c>
      <c r="D21" s="28" t="s">
        <v>4</v>
      </c>
      <c r="E21" s="28">
        <v>1981</v>
      </c>
      <c r="F21" s="54" t="s">
        <v>92</v>
      </c>
      <c r="G21" s="28" t="str">
        <f t="shared" si="0"/>
        <v>A</v>
      </c>
      <c r="H21" s="28">
        <f>COUNTIF($E$9:$G21,$G21)</f>
        <v>13</v>
      </c>
      <c r="I21" s="69">
        <v>0.04020833333333333</v>
      </c>
      <c r="J21" s="16"/>
    </row>
    <row r="22" spans="1:10" ht="14.25" customHeight="1" hidden="1">
      <c r="A22" s="27">
        <v>56</v>
      </c>
      <c r="B22" s="28">
        <v>34</v>
      </c>
      <c r="C22" s="53" t="s">
        <v>88</v>
      </c>
      <c r="D22" s="28" t="s">
        <v>4</v>
      </c>
      <c r="E22" s="28">
        <v>1982</v>
      </c>
      <c r="F22" s="54" t="s">
        <v>85</v>
      </c>
      <c r="G22" s="28" t="str">
        <f t="shared" si="0"/>
        <v>A</v>
      </c>
      <c r="H22" s="28">
        <f>COUNTIF($E$9:$G22,$G22)</f>
        <v>14</v>
      </c>
      <c r="I22" s="69">
        <v>0.04670138888888889</v>
      </c>
      <c r="J22" s="16"/>
    </row>
    <row r="23" spans="1:10" ht="14.25" customHeight="1" hidden="1">
      <c r="A23" s="27">
        <v>57</v>
      </c>
      <c r="B23" s="28">
        <v>25</v>
      </c>
      <c r="C23" s="53" t="s">
        <v>76</v>
      </c>
      <c r="D23" s="28" t="s">
        <v>4</v>
      </c>
      <c r="E23" s="28">
        <v>1985</v>
      </c>
      <c r="F23" s="54" t="s">
        <v>75</v>
      </c>
      <c r="G23" s="28" t="str">
        <f t="shared" si="0"/>
        <v>A</v>
      </c>
      <c r="H23" s="28">
        <f>COUNTIF($E$9:$G23,$G23)</f>
        <v>15</v>
      </c>
      <c r="I23" s="69">
        <v>0.0490625</v>
      </c>
      <c r="J23" s="16"/>
    </row>
    <row r="24" spans="1:10" ht="14.25" customHeight="1" hidden="1">
      <c r="A24" s="27">
        <v>59</v>
      </c>
      <c r="B24" s="28">
        <v>54</v>
      </c>
      <c r="C24" s="53" t="s">
        <v>123</v>
      </c>
      <c r="D24" s="28" t="s">
        <v>4</v>
      </c>
      <c r="E24" s="28">
        <v>1987</v>
      </c>
      <c r="F24" s="54" t="s">
        <v>11</v>
      </c>
      <c r="G24" s="28" t="str">
        <f t="shared" si="0"/>
        <v>A</v>
      </c>
      <c r="H24" s="28">
        <f>COUNTIF($E$9:$G24,$G24)</f>
        <v>16</v>
      </c>
      <c r="I24" s="69">
        <v>0.051493055555555556</v>
      </c>
      <c r="J24" s="16"/>
    </row>
    <row r="25" spans="1:10" ht="14.25" customHeight="1">
      <c r="A25" s="27"/>
      <c r="B25" s="28"/>
      <c r="C25" s="53"/>
      <c r="D25" s="28"/>
      <c r="E25" s="28"/>
      <c r="F25" s="54"/>
      <c r="G25" s="28"/>
      <c r="H25" s="28"/>
      <c r="I25" s="69"/>
      <c r="J25" s="16"/>
    </row>
    <row r="26" spans="1:10" s="88" customFormat="1" ht="14.25" customHeight="1">
      <c r="A26" s="29">
        <v>1</v>
      </c>
      <c r="B26" s="30">
        <v>15</v>
      </c>
      <c r="C26" s="31" t="s">
        <v>65</v>
      </c>
      <c r="D26" s="30" t="s">
        <v>4</v>
      </c>
      <c r="E26" s="30">
        <v>1974</v>
      </c>
      <c r="F26" s="32" t="s">
        <v>66</v>
      </c>
      <c r="G26" s="30" t="str">
        <f aca="true" t="shared" si="1" ref="G26:G46">IF($D26="m",IF($E$1-$E26&gt;19,IF($E$1-$E26&lt;40,"A",IF($E$1-$E26&gt;49,IF($E$1-$E26&gt;59,IF($E$1-$E26&gt;69,"D","D"),"C"),"B")),"JM"),IF($E$1-$E26&gt;19,IF($E$1-$E26&lt;35,"E",IF($E$1-$E26&lt;50,"F","G")),"JŽ"))</f>
        <v>B</v>
      </c>
      <c r="H26" s="30">
        <f>COUNTIF($E$9:$G26,$G26)</f>
        <v>1</v>
      </c>
      <c r="I26" s="33">
        <v>0.024675925925925924</v>
      </c>
      <c r="J26" s="86"/>
    </row>
    <row r="27" spans="1:10" s="83" customFormat="1" ht="14.25" customHeight="1">
      <c r="A27" s="62">
        <v>2</v>
      </c>
      <c r="B27" s="63">
        <v>12</v>
      </c>
      <c r="C27" s="64" t="s">
        <v>61</v>
      </c>
      <c r="D27" s="63" t="s">
        <v>4</v>
      </c>
      <c r="E27" s="63">
        <v>1966</v>
      </c>
      <c r="F27" s="65" t="s">
        <v>60</v>
      </c>
      <c r="G27" s="63" t="str">
        <f t="shared" si="1"/>
        <v>B</v>
      </c>
      <c r="H27" s="63">
        <f>COUNTIF($E$9:$G27,$G27)</f>
        <v>2</v>
      </c>
      <c r="I27" s="66">
        <v>0.026435185185185187</v>
      </c>
      <c r="J27" s="82"/>
    </row>
    <row r="28" spans="1:10" s="85" customFormat="1" ht="14.25" customHeight="1">
      <c r="A28" s="43">
        <v>3</v>
      </c>
      <c r="B28" s="44">
        <v>51</v>
      </c>
      <c r="C28" s="45" t="s">
        <v>107</v>
      </c>
      <c r="D28" s="44" t="s">
        <v>4</v>
      </c>
      <c r="E28" s="44">
        <v>1965</v>
      </c>
      <c r="F28" s="46" t="s">
        <v>108</v>
      </c>
      <c r="G28" s="44" t="str">
        <f t="shared" si="1"/>
        <v>B</v>
      </c>
      <c r="H28" s="44">
        <f>COUNTIF($E$9:$G28,$G28)</f>
        <v>3</v>
      </c>
      <c r="I28" s="47">
        <v>0.027395833333333338</v>
      </c>
      <c r="J28" s="84"/>
    </row>
    <row r="29" spans="1:10" ht="14.25" customHeight="1" hidden="1">
      <c r="A29" s="27">
        <v>13</v>
      </c>
      <c r="B29" s="28">
        <v>29</v>
      </c>
      <c r="C29" s="53" t="s">
        <v>82</v>
      </c>
      <c r="D29" s="28" t="s">
        <v>4</v>
      </c>
      <c r="E29" s="28">
        <v>1973</v>
      </c>
      <c r="F29" s="54" t="s">
        <v>83</v>
      </c>
      <c r="G29" s="28" t="str">
        <f t="shared" si="1"/>
        <v>B</v>
      </c>
      <c r="H29" s="28">
        <f>COUNTIF($E$9:$G29,$G29)</f>
        <v>4</v>
      </c>
      <c r="I29" s="69">
        <v>0.028506944444444442</v>
      </c>
      <c r="J29" s="16"/>
    </row>
    <row r="30" spans="1:10" ht="14.25" customHeight="1" hidden="1">
      <c r="A30" s="27">
        <v>14</v>
      </c>
      <c r="B30" s="28">
        <v>40</v>
      </c>
      <c r="C30" s="53" t="s">
        <v>19</v>
      </c>
      <c r="D30" s="28" t="s">
        <v>4</v>
      </c>
      <c r="E30" s="28">
        <v>1966</v>
      </c>
      <c r="F30" s="54" t="s">
        <v>36</v>
      </c>
      <c r="G30" s="28" t="str">
        <f t="shared" si="1"/>
        <v>B</v>
      </c>
      <c r="H30" s="28">
        <f>COUNTIF($E$9:$G30,$G30)</f>
        <v>5</v>
      </c>
      <c r="I30" s="69">
        <v>0.029050925925925928</v>
      </c>
      <c r="J30" s="16"/>
    </row>
    <row r="31" spans="1:10" ht="14.25" customHeight="1" hidden="1">
      <c r="A31" s="27">
        <v>15</v>
      </c>
      <c r="B31" s="28">
        <v>38</v>
      </c>
      <c r="C31" s="53" t="s">
        <v>20</v>
      </c>
      <c r="D31" s="28" t="s">
        <v>4</v>
      </c>
      <c r="E31" s="28">
        <v>1972</v>
      </c>
      <c r="F31" s="54" t="s">
        <v>90</v>
      </c>
      <c r="G31" s="28" t="str">
        <f t="shared" si="1"/>
        <v>B</v>
      </c>
      <c r="H31" s="28">
        <f>COUNTIF($E$9:$G31,$G31)</f>
        <v>6</v>
      </c>
      <c r="I31" s="69">
        <v>0.02934027777777778</v>
      </c>
      <c r="J31" s="16"/>
    </row>
    <row r="32" spans="1:10" ht="14.25" customHeight="1" hidden="1">
      <c r="A32" s="27">
        <v>16</v>
      </c>
      <c r="B32" s="28">
        <v>21</v>
      </c>
      <c r="C32" s="53" t="s">
        <v>71</v>
      </c>
      <c r="D32" s="28" t="s">
        <v>4</v>
      </c>
      <c r="E32" s="28">
        <v>1972</v>
      </c>
      <c r="F32" s="54" t="s">
        <v>72</v>
      </c>
      <c r="G32" s="28" t="str">
        <f t="shared" si="1"/>
        <v>B</v>
      </c>
      <c r="H32" s="28">
        <f>COUNTIF($E$9:$G32,$G32)</f>
        <v>7</v>
      </c>
      <c r="I32" s="69">
        <v>0.02946759259259259</v>
      </c>
      <c r="J32" s="16"/>
    </row>
    <row r="33" spans="1:10" ht="14.25" customHeight="1" hidden="1">
      <c r="A33" s="27">
        <v>19</v>
      </c>
      <c r="B33" s="28">
        <v>27</v>
      </c>
      <c r="C33" s="53" t="s">
        <v>78</v>
      </c>
      <c r="D33" s="28" t="s">
        <v>4</v>
      </c>
      <c r="E33" s="28">
        <v>1965</v>
      </c>
      <c r="F33" s="54" t="s">
        <v>79</v>
      </c>
      <c r="G33" s="28" t="str">
        <f t="shared" si="1"/>
        <v>B</v>
      </c>
      <c r="H33" s="28">
        <f>COUNTIF($E$9:$G33,$G33)</f>
        <v>8</v>
      </c>
      <c r="I33" s="69">
        <v>0.03045138888888889</v>
      </c>
      <c r="J33" s="16"/>
    </row>
    <row r="34" spans="1:10" ht="14.25" customHeight="1" hidden="1">
      <c r="A34" s="27">
        <v>26</v>
      </c>
      <c r="B34" s="28">
        <v>85</v>
      </c>
      <c r="C34" s="53" t="s">
        <v>129</v>
      </c>
      <c r="D34" s="28" t="s">
        <v>4</v>
      </c>
      <c r="E34" s="28">
        <v>1967</v>
      </c>
      <c r="F34" s="54" t="s">
        <v>22</v>
      </c>
      <c r="G34" s="28" t="str">
        <f t="shared" si="1"/>
        <v>B</v>
      </c>
      <c r="H34" s="28">
        <f>COUNTIF($E$9:$G34,$G34)</f>
        <v>9</v>
      </c>
      <c r="I34" s="69">
        <v>0.033715277777777775</v>
      </c>
      <c r="J34" s="16"/>
    </row>
    <row r="35" spans="1:10" ht="14.25" customHeight="1" hidden="1">
      <c r="A35" s="27">
        <v>27</v>
      </c>
      <c r="B35" s="28">
        <v>35</v>
      </c>
      <c r="C35" s="53" t="s">
        <v>87</v>
      </c>
      <c r="D35" s="28" t="s">
        <v>4</v>
      </c>
      <c r="E35" s="28">
        <v>1974</v>
      </c>
      <c r="F35" s="54" t="s">
        <v>85</v>
      </c>
      <c r="G35" s="28" t="str">
        <f t="shared" si="1"/>
        <v>B</v>
      </c>
      <c r="H35" s="28">
        <f>COUNTIF($E$9:$G35,$G35)</f>
        <v>10</v>
      </c>
      <c r="I35" s="69">
        <v>0.034212962962962966</v>
      </c>
      <c r="J35" s="16"/>
    </row>
    <row r="36" spans="1:10" ht="14.25" customHeight="1" hidden="1">
      <c r="A36" s="27">
        <v>51</v>
      </c>
      <c r="B36" s="28">
        <v>5</v>
      </c>
      <c r="C36" s="53" t="s">
        <v>14</v>
      </c>
      <c r="D36" s="28" t="s">
        <v>4</v>
      </c>
      <c r="E36" s="28">
        <v>1969</v>
      </c>
      <c r="F36" s="54" t="s">
        <v>15</v>
      </c>
      <c r="G36" s="28" t="str">
        <f t="shared" si="1"/>
        <v>B</v>
      </c>
      <c r="H36" s="28">
        <f>COUNTIF($E$9:$G36,$G36)</f>
        <v>11</v>
      </c>
      <c r="I36" s="69">
        <v>0.04168981481481482</v>
      </c>
      <c r="J36" s="16"/>
    </row>
    <row r="37" spans="1:10" ht="14.25" customHeight="1" hidden="1">
      <c r="A37" s="27">
        <v>6</v>
      </c>
      <c r="B37" s="28">
        <v>13</v>
      </c>
      <c r="C37" s="53" t="s">
        <v>62</v>
      </c>
      <c r="D37" s="28" t="s">
        <v>4</v>
      </c>
      <c r="E37" s="28">
        <v>1964</v>
      </c>
      <c r="F37" s="54" t="s">
        <v>63</v>
      </c>
      <c r="G37" s="28" t="str">
        <f t="shared" si="1"/>
        <v>C</v>
      </c>
      <c r="H37" s="28">
        <f>COUNTIF($E$9:$G37,$G37)</f>
        <v>1</v>
      </c>
      <c r="I37" s="69">
        <v>0.025983796296296297</v>
      </c>
      <c r="J37" s="16"/>
    </row>
    <row r="38" spans="1:10" ht="14.25" customHeight="1" hidden="1">
      <c r="A38" s="27">
        <v>7</v>
      </c>
      <c r="B38" s="28">
        <v>2</v>
      </c>
      <c r="C38" s="53" t="s">
        <v>34</v>
      </c>
      <c r="D38" s="28" t="s">
        <v>4</v>
      </c>
      <c r="E38" s="28">
        <v>1961</v>
      </c>
      <c r="F38" s="54" t="s">
        <v>48</v>
      </c>
      <c r="G38" s="28" t="str">
        <f t="shared" si="1"/>
        <v>C</v>
      </c>
      <c r="H38" s="28">
        <f>COUNTIF($E$9:$G38,$G38)</f>
        <v>2</v>
      </c>
      <c r="I38" s="69">
        <v>0.026354166666666668</v>
      </c>
      <c r="J38" s="16"/>
    </row>
    <row r="39" spans="1:10" ht="14.25" customHeight="1" hidden="1">
      <c r="A39" s="27">
        <v>10</v>
      </c>
      <c r="B39" s="28">
        <v>11</v>
      </c>
      <c r="C39" s="53" t="s">
        <v>59</v>
      </c>
      <c r="D39" s="28" t="s">
        <v>4</v>
      </c>
      <c r="E39" s="28">
        <v>1962</v>
      </c>
      <c r="F39" s="54" t="s">
        <v>60</v>
      </c>
      <c r="G39" s="28" t="str">
        <f t="shared" si="1"/>
        <v>C</v>
      </c>
      <c r="H39" s="28">
        <f>COUNTIF($E$9:$G39,$G39)</f>
        <v>3</v>
      </c>
      <c r="I39" s="69">
        <v>0.026886574074074077</v>
      </c>
      <c r="J39" s="16"/>
    </row>
    <row r="40" spans="1:10" ht="14.25" customHeight="1" hidden="1">
      <c r="A40" s="27">
        <v>22</v>
      </c>
      <c r="B40" s="28">
        <v>17</v>
      </c>
      <c r="C40" s="53" t="s">
        <v>68</v>
      </c>
      <c r="D40" s="28" t="s">
        <v>4</v>
      </c>
      <c r="E40" s="28">
        <v>1958</v>
      </c>
      <c r="F40" s="54" t="s">
        <v>66</v>
      </c>
      <c r="G40" s="28" t="str">
        <f t="shared" si="1"/>
        <v>C</v>
      </c>
      <c r="H40" s="28">
        <f>COUNTIF($E$9:$G40,$G40)</f>
        <v>4</v>
      </c>
      <c r="I40" s="69">
        <v>0.031608796296296295</v>
      </c>
      <c r="J40" s="16"/>
    </row>
    <row r="41" spans="1:10" ht="14.25" customHeight="1" hidden="1">
      <c r="A41" s="27">
        <v>23</v>
      </c>
      <c r="B41" s="28">
        <v>26</v>
      </c>
      <c r="C41" s="53" t="s">
        <v>77</v>
      </c>
      <c r="D41" s="28" t="s">
        <v>4</v>
      </c>
      <c r="E41" s="28">
        <v>1956</v>
      </c>
      <c r="F41" s="54" t="s">
        <v>12</v>
      </c>
      <c r="G41" s="28" t="str">
        <f t="shared" si="1"/>
        <v>C</v>
      </c>
      <c r="H41" s="28">
        <f>COUNTIF($E$9:$G41,$G41)</f>
        <v>5</v>
      </c>
      <c r="I41" s="69">
        <v>0.03292824074074074</v>
      </c>
      <c r="J41" s="16"/>
    </row>
    <row r="42" spans="1:10" ht="14.25" customHeight="1" hidden="1">
      <c r="A42" s="27">
        <v>28</v>
      </c>
      <c r="B42" s="28">
        <v>3</v>
      </c>
      <c r="C42" s="53" t="s">
        <v>49</v>
      </c>
      <c r="D42" s="28" t="s">
        <v>4</v>
      </c>
      <c r="E42" s="28">
        <v>1961</v>
      </c>
      <c r="F42" s="54" t="s">
        <v>50</v>
      </c>
      <c r="G42" s="28" t="str">
        <f t="shared" si="1"/>
        <v>C</v>
      </c>
      <c r="H42" s="28">
        <f>COUNTIF($E$9:$G42,$G42)</f>
        <v>6</v>
      </c>
      <c r="I42" s="69">
        <v>0.0346875</v>
      </c>
      <c r="J42" s="16"/>
    </row>
    <row r="43" spans="1:10" ht="14.25" customHeight="1" hidden="1">
      <c r="A43" s="27">
        <v>30</v>
      </c>
      <c r="B43" s="28">
        <v>4</v>
      </c>
      <c r="C43" s="53" t="s">
        <v>51</v>
      </c>
      <c r="D43" s="28" t="s">
        <v>4</v>
      </c>
      <c r="E43" s="28">
        <v>1964</v>
      </c>
      <c r="F43" s="54" t="s">
        <v>52</v>
      </c>
      <c r="G43" s="28" t="str">
        <f t="shared" si="1"/>
        <v>C</v>
      </c>
      <c r="H43" s="28">
        <f>COUNTIF($E$9:$G43,$G43)</f>
        <v>7</v>
      </c>
      <c r="I43" s="69">
        <v>0.03491898148148148</v>
      </c>
      <c r="J43" s="16"/>
    </row>
    <row r="44" spans="1:10" ht="14.25" customHeight="1" hidden="1">
      <c r="A44" s="27">
        <v>36</v>
      </c>
      <c r="B44" s="28">
        <v>22</v>
      </c>
      <c r="C44" s="53" t="s">
        <v>27</v>
      </c>
      <c r="D44" s="28" t="s">
        <v>4</v>
      </c>
      <c r="E44" s="28">
        <v>1957</v>
      </c>
      <c r="F44" s="54" t="s">
        <v>73</v>
      </c>
      <c r="G44" s="28" t="str">
        <f t="shared" si="1"/>
        <v>C</v>
      </c>
      <c r="H44" s="28">
        <f>COUNTIF($E$9:$G44,$G44)</f>
        <v>8</v>
      </c>
      <c r="I44" s="69">
        <v>0.03636574074074074</v>
      </c>
      <c r="J44" s="16"/>
    </row>
    <row r="45" spans="1:10" ht="14.25" customHeight="1" hidden="1">
      <c r="A45" s="27">
        <v>41</v>
      </c>
      <c r="B45" s="28">
        <v>49</v>
      </c>
      <c r="C45" s="53" t="s">
        <v>23</v>
      </c>
      <c r="D45" s="28" t="s">
        <v>4</v>
      </c>
      <c r="E45" s="28">
        <v>1958</v>
      </c>
      <c r="F45" s="54" t="s">
        <v>24</v>
      </c>
      <c r="G45" s="28" t="str">
        <f t="shared" si="1"/>
        <v>C</v>
      </c>
      <c r="H45" s="28">
        <f>COUNTIF($E$9:$G45,$G45)</f>
        <v>9</v>
      </c>
      <c r="I45" s="69">
        <v>0.036932870370370366</v>
      </c>
      <c r="J45" s="16"/>
    </row>
    <row r="46" spans="1:10" ht="14.25" customHeight="1" hidden="1">
      <c r="A46" s="27">
        <v>43</v>
      </c>
      <c r="B46" s="28">
        <v>23</v>
      </c>
      <c r="C46" s="53" t="s">
        <v>25</v>
      </c>
      <c r="D46" s="28" t="s">
        <v>4</v>
      </c>
      <c r="E46" s="28">
        <v>1958</v>
      </c>
      <c r="F46" s="54" t="s">
        <v>26</v>
      </c>
      <c r="G46" s="28" t="str">
        <f t="shared" si="1"/>
        <v>C</v>
      </c>
      <c r="H46" s="28">
        <f>COUNTIF($E$9:$G46,$G46)</f>
        <v>10</v>
      </c>
      <c r="I46" s="69">
        <v>0.037696759259259256</v>
      </c>
      <c r="J46" s="16"/>
    </row>
    <row r="47" spans="1:10" ht="14.25" customHeight="1">
      <c r="A47" s="27"/>
      <c r="B47" s="28"/>
      <c r="C47" s="53"/>
      <c r="D47" s="28"/>
      <c r="E47" s="28"/>
      <c r="F47" s="54"/>
      <c r="G47" s="28"/>
      <c r="H47" s="28"/>
      <c r="I47" s="69"/>
      <c r="J47" s="16"/>
    </row>
    <row r="48" spans="1:10" s="88" customFormat="1" ht="14.25" customHeight="1">
      <c r="A48" s="29">
        <v>1</v>
      </c>
      <c r="B48" s="30">
        <v>13</v>
      </c>
      <c r="C48" s="31" t="s">
        <v>62</v>
      </c>
      <c r="D48" s="30" t="s">
        <v>4</v>
      </c>
      <c r="E48" s="30">
        <v>1964</v>
      </c>
      <c r="F48" s="32" t="s">
        <v>148</v>
      </c>
      <c r="G48" s="30" t="str">
        <f>IF($D48="m",IF($E$1-$E48&gt;19,IF($E$1-$E48&lt;40,"A",IF($E$1-$E48&gt;49,IF($E$1-$E48&gt;59,IF($E$1-$E48&gt;69,"D","D"),"C"),"B")),"JM"),IF($E$1-$E48&gt;19,IF($E$1-$E48&lt;35,"E",IF($E$1-$E48&lt;50,"F","G")),"JŽ"))</f>
        <v>C</v>
      </c>
      <c r="H48" s="30">
        <f>COUNTIF($E$9:$G48,$G48)</f>
        <v>11</v>
      </c>
      <c r="I48" s="33">
        <v>0.025983796296296297</v>
      </c>
      <c r="J48" s="86"/>
    </row>
    <row r="49" spans="1:10" s="83" customFormat="1" ht="14.25" customHeight="1">
      <c r="A49" s="62">
        <v>2</v>
      </c>
      <c r="B49" s="63">
        <v>2</v>
      </c>
      <c r="C49" s="64" t="s">
        <v>34</v>
      </c>
      <c r="D49" s="63" t="s">
        <v>4</v>
      </c>
      <c r="E49" s="63">
        <v>1961</v>
      </c>
      <c r="F49" s="65" t="s">
        <v>48</v>
      </c>
      <c r="G49" s="63" t="str">
        <f>IF($D49="m",IF($E$1-$E49&gt;19,IF($E$1-$E49&lt;40,"A",IF($E$1-$E49&gt;49,IF($E$1-$E49&gt;59,IF($E$1-$E49&gt;69,"D","D"),"C"),"B")),"JM"),IF($E$1-$E49&gt;19,IF($E$1-$E49&lt;35,"E",IF($E$1-$E49&lt;50,"F","G")),"JŽ"))</f>
        <v>C</v>
      </c>
      <c r="H49" s="63">
        <f>COUNTIF($E$9:$G49,$G49)</f>
        <v>12</v>
      </c>
      <c r="I49" s="66">
        <v>0.026354166666666668</v>
      </c>
      <c r="J49" s="82"/>
    </row>
    <row r="50" spans="1:10" s="85" customFormat="1" ht="14.25" customHeight="1">
      <c r="A50" s="43">
        <v>3</v>
      </c>
      <c r="B50" s="44">
        <v>11</v>
      </c>
      <c r="C50" s="45" t="s">
        <v>59</v>
      </c>
      <c r="D50" s="44" t="s">
        <v>4</v>
      </c>
      <c r="E50" s="44">
        <v>1962</v>
      </c>
      <c r="F50" s="46" t="s">
        <v>60</v>
      </c>
      <c r="G50" s="44" t="str">
        <f>IF($D50="m",IF($E$1-$E50&gt;19,IF($E$1-$E50&lt;40,"A",IF($E$1-$E50&gt;49,IF($E$1-$E50&gt;59,IF($E$1-$E50&gt;69,"D","D"),"C"),"B")),"JM"),IF($E$1-$E50&gt;19,IF($E$1-$E50&lt;35,"E",IF($E$1-$E50&lt;50,"F","G")),"JŽ"))</f>
        <v>C</v>
      </c>
      <c r="H50" s="44">
        <f>COUNTIF($E$9:$G50,$G50)</f>
        <v>13</v>
      </c>
      <c r="I50" s="47">
        <v>0.026886574074074077</v>
      </c>
      <c r="J50" s="84"/>
    </row>
    <row r="51" spans="1:10" ht="14.25" customHeight="1">
      <c r="A51" s="27"/>
      <c r="B51" s="28"/>
      <c r="C51" s="53"/>
      <c r="D51" s="28"/>
      <c r="E51" s="28"/>
      <c r="F51" s="54"/>
      <c r="G51" s="28"/>
      <c r="H51" s="28"/>
      <c r="I51" s="69"/>
      <c r="J51" s="16"/>
    </row>
    <row r="52" spans="1:10" s="88" customFormat="1" ht="14.25" customHeight="1">
      <c r="A52" s="29">
        <v>1</v>
      </c>
      <c r="B52" s="30">
        <v>8</v>
      </c>
      <c r="C52" s="31" t="s">
        <v>53</v>
      </c>
      <c r="D52" s="30" t="s">
        <v>4</v>
      </c>
      <c r="E52" s="30">
        <v>1951</v>
      </c>
      <c r="F52" s="32" t="s">
        <v>54</v>
      </c>
      <c r="G52" s="30" t="str">
        <f>IF($D52="m",IF($E$1-$E52&gt;19,IF($E$1-$E52&lt;40,"A",IF($E$1-$E52&gt;49,IF($E$1-$E52&gt;59,IF($E$1-$E52&gt;69,"D","D"),"C"),"B")),"JM"),IF($E$1-$E52&gt;19,IF($E$1-$E52&lt;35,"E",IF($E$1-$E52&lt;50,"F","G")),"JŽ"))</f>
        <v>D</v>
      </c>
      <c r="H52" s="30">
        <f>COUNTIF($E$9:$G52,$G52)</f>
        <v>1</v>
      </c>
      <c r="I52" s="33">
        <v>0.030810185185185187</v>
      </c>
      <c r="J52" s="86"/>
    </row>
    <row r="53" spans="1:10" s="83" customFormat="1" ht="14.25" customHeight="1">
      <c r="A53" s="62">
        <v>2</v>
      </c>
      <c r="B53" s="63">
        <v>31</v>
      </c>
      <c r="C53" s="64" t="s">
        <v>86</v>
      </c>
      <c r="D53" s="63" t="s">
        <v>4</v>
      </c>
      <c r="E53" s="63">
        <v>1953</v>
      </c>
      <c r="F53" s="65" t="s">
        <v>85</v>
      </c>
      <c r="G53" s="63" t="str">
        <f>IF($D53="m",IF($E$1-$E53&gt;19,IF($E$1-$E53&lt;40,"A",IF($E$1-$E53&gt;49,IF($E$1-$E53&gt;59,IF($E$1-$E53&gt;69,"D","D"),"C"),"B")),"JM"),IF($E$1-$E53&gt;19,IF($E$1-$E53&lt;35,"E",IF($E$1-$E53&lt;50,"F","G")),"JŽ"))</f>
        <v>D</v>
      </c>
      <c r="H53" s="63">
        <f>COUNTIF($E$9:$G53,$G53)</f>
        <v>2</v>
      </c>
      <c r="I53" s="66">
        <v>0.041226851851851855</v>
      </c>
      <c r="J53" s="82"/>
    </row>
    <row r="54" spans="1:10" s="85" customFormat="1" ht="14.25" customHeight="1">
      <c r="A54" s="43">
        <v>3</v>
      </c>
      <c r="B54" s="44">
        <v>9</v>
      </c>
      <c r="C54" s="45" t="s">
        <v>55</v>
      </c>
      <c r="D54" s="44" t="s">
        <v>4</v>
      </c>
      <c r="E54" s="44">
        <v>1946</v>
      </c>
      <c r="F54" s="46" t="s">
        <v>56</v>
      </c>
      <c r="G54" s="44" t="str">
        <f>IF($D54="m",IF($E$1-$E54&gt;19,IF($E$1-$E54&lt;40,"A",IF($E$1-$E54&gt;49,IF($E$1-$E54&gt;59,IF($E$1-$E54&gt;69,"D","D"),"C"),"B")),"JM"),IF($E$1-$E54&gt;19,IF($E$1-$E54&lt;35,"E",IF($E$1-$E54&lt;50,"F","G")),"JŽ"))</f>
        <v>D</v>
      </c>
      <c r="H54" s="44">
        <f>COUNTIF($E$9:$G54,$G54)</f>
        <v>3</v>
      </c>
      <c r="I54" s="47">
        <v>0.049166666666666664</v>
      </c>
      <c r="J54" s="84"/>
    </row>
    <row r="55" spans="1:10" ht="14.25" customHeight="1" hidden="1">
      <c r="A55" s="27">
        <v>58</v>
      </c>
      <c r="B55" s="28">
        <v>9</v>
      </c>
      <c r="C55" s="53" t="s">
        <v>55</v>
      </c>
      <c r="D55" s="28" t="s">
        <v>4</v>
      </c>
      <c r="E55" s="28">
        <v>1946</v>
      </c>
      <c r="F55" s="54" t="s">
        <v>56</v>
      </c>
      <c r="G55" s="28" t="str">
        <f>IF($D55="m",IF($E$1-$E55&gt;19,IF($E$1-$E55&lt;40,"A",IF($E$1-$E55&gt;49,IF($E$1-$E55&gt;59,IF($E$1-$E55&gt;69,"D","D"),"C"),"B")),"JM"),IF($E$1-$E55&gt;19,IF($E$1-$E55&lt;35,"E",IF($E$1-$E55&lt;50,"F","G")),"JŽ"))</f>
        <v>D</v>
      </c>
      <c r="H55" s="28">
        <f>COUNTIF($E$9:$G55,$G55)</f>
        <v>4</v>
      </c>
      <c r="I55" s="69">
        <v>0.049166666666666664</v>
      </c>
      <c r="J55" s="16"/>
    </row>
    <row r="56" spans="1:10" ht="14.25" customHeight="1">
      <c r="A56" s="27"/>
      <c r="B56" s="28"/>
      <c r="C56" s="53"/>
      <c r="D56" s="28"/>
      <c r="E56" s="28"/>
      <c r="F56" s="54"/>
      <c r="G56" s="28"/>
      <c r="H56" s="28"/>
      <c r="I56" s="69"/>
      <c r="J56" s="16"/>
    </row>
    <row r="57" spans="1:10" s="88" customFormat="1" ht="14.25" customHeight="1">
      <c r="A57" s="29">
        <v>1</v>
      </c>
      <c r="B57" s="30">
        <v>16</v>
      </c>
      <c r="C57" s="31" t="s">
        <v>67</v>
      </c>
      <c r="D57" s="30" t="s">
        <v>5</v>
      </c>
      <c r="E57" s="30">
        <v>1982</v>
      </c>
      <c r="F57" s="32" t="s">
        <v>66</v>
      </c>
      <c r="G57" s="30" t="str">
        <f>IF($D57="m",IF($E$1-$E57&gt;19,IF($E$1-$E57&lt;40,"A",IF($E$1-$E57&gt;49,IF($E$1-$E57&gt;59,IF($E$1-$E57&gt;69,"D","D"),"C"),"B")),"JM"),IF($E$1-$E57&gt;19,IF($E$1-$E57&lt;35,"E",IF($E$1-$E57&lt;50,"F","G")),"JŽ"))</f>
        <v>E</v>
      </c>
      <c r="H57" s="30">
        <f>COUNTIF($E$9:$G57,$G57)</f>
        <v>1</v>
      </c>
      <c r="I57" s="33">
        <v>0.030208333333333334</v>
      </c>
      <c r="J57" s="86"/>
    </row>
    <row r="58" spans="1:10" s="83" customFormat="1" ht="14.25" customHeight="1">
      <c r="A58" s="62">
        <v>2</v>
      </c>
      <c r="B58" s="63">
        <v>53</v>
      </c>
      <c r="C58" s="64" t="s">
        <v>121</v>
      </c>
      <c r="D58" s="63" t="s">
        <v>5</v>
      </c>
      <c r="E58" s="63">
        <v>1986</v>
      </c>
      <c r="F58" s="65" t="s">
        <v>122</v>
      </c>
      <c r="G58" s="63" t="str">
        <f>IF($D58="m",IF($E$1-$E58&gt;19,IF($E$1-$E58&lt;40,"A",IF($E$1-$E58&gt;49,IF($E$1-$E58&gt;59,IF($E$1-$E58&gt;69,"D","D"),"C"),"B")),"JM"),IF($E$1-$E58&gt;19,IF($E$1-$E58&lt;35,"E",IF($E$1-$E58&lt;50,"F","G")),"JŽ"))</f>
        <v>E</v>
      </c>
      <c r="H58" s="63">
        <f>COUNTIF($E$9:$G58,$G58)</f>
        <v>2</v>
      </c>
      <c r="I58" s="66">
        <v>0.04622685185185185</v>
      </c>
      <c r="J58" s="82"/>
    </row>
    <row r="59" spans="1:10" ht="14.25" customHeight="1">
      <c r="A59" s="27"/>
      <c r="B59" s="28"/>
      <c r="C59" s="53"/>
      <c r="D59" s="28"/>
      <c r="E59" s="28"/>
      <c r="F59" s="54"/>
      <c r="G59" s="28"/>
      <c r="H59" s="28"/>
      <c r="I59" s="69"/>
      <c r="J59" s="16"/>
    </row>
    <row r="60" spans="1:10" s="88" customFormat="1" ht="14.25" customHeight="1">
      <c r="A60" s="29">
        <v>1</v>
      </c>
      <c r="B60" s="29">
        <v>1</v>
      </c>
      <c r="C60" s="37" t="s">
        <v>32</v>
      </c>
      <c r="D60" s="29" t="s">
        <v>5</v>
      </c>
      <c r="E60" s="29">
        <v>1966</v>
      </c>
      <c r="F60" s="38" t="s">
        <v>33</v>
      </c>
      <c r="G60" s="29" t="str">
        <f>IF($D60="m",IF($E$1-$E60&gt;19,IF($E$1-$E60&lt;40,"A",IF($E$1-$E60&gt;49,IF($E$1-$E60&gt;59,IF($E$1-$E60&gt;69,"D","D"),"C"),"B")),"JM"),IF($E$1-$E60&gt;19,IF($E$1-$E60&lt;35,"E",IF($E$1-$E60&lt;50,"F","G")),"JŽ"))</f>
        <v>F</v>
      </c>
      <c r="H60" s="29">
        <f>COUNTIF($E$9:$G60,$G60)</f>
        <v>1</v>
      </c>
      <c r="I60" s="39">
        <v>0.03085648148148148</v>
      </c>
      <c r="J60" s="89"/>
    </row>
    <row r="61" spans="1:10" ht="14.25" customHeight="1">
      <c r="A61" s="27"/>
      <c r="B61" s="27"/>
      <c r="C61" s="70"/>
      <c r="D61" s="27"/>
      <c r="E61" s="27"/>
      <c r="F61" s="71"/>
      <c r="G61" s="27"/>
      <c r="H61" s="27"/>
      <c r="I61" s="72"/>
      <c r="J61" s="18"/>
    </row>
    <row r="62" spans="1:10" s="88" customFormat="1" ht="14.25" customHeight="1">
      <c r="A62" s="29">
        <v>1</v>
      </c>
      <c r="B62" s="30">
        <v>14</v>
      </c>
      <c r="C62" s="31" t="s">
        <v>64</v>
      </c>
      <c r="D62" s="30" t="s">
        <v>5</v>
      </c>
      <c r="E62" s="30">
        <v>1960</v>
      </c>
      <c r="F62" s="32" t="s">
        <v>147</v>
      </c>
      <c r="G62" s="30" t="str">
        <f>IF($D62="m",IF($E$1-$E62&gt;19,IF($E$1-$E62&lt;40,"A",IF($E$1-$E62&gt;49,IF($E$1-$E62&gt;59,IF($E$1-$E62&gt;69,"D","D"),"C"),"B")),"JM"),IF($E$1-$E62&gt;19,IF($E$1-$E62&lt;35,"E",IF($E$1-$E62&lt;50,"F","G")),"JŽ"))</f>
        <v>G</v>
      </c>
      <c r="H62" s="30">
        <f>COUNTIF($E$9:$G62,$G62)</f>
        <v>1</v>
      </c>
      <c r="I62" s="33">
        <v>0.03480324074074074</v>
      </c>
      <c r="J62" s="86"/>
    </row>
    <row r="63" spans="1:10" s="83" customFormat="1" ht="14.25" customHeight="1">
      <c r="A63" s="62">
        <v>2</v>
      </c>
      <c r="B63" s="63">
        <v>30</v>
      </c>
      <c r="C63" s="64" t="s">
        <v>84</v>
      </c>
      <c r="D63" s="63" t="s">
        <v>5</v>
      </c>
      <c r="E63" s="63">
        <v>1958</v>
      </c>
      <c r="F63" s="65" t="s">
        <v>85</v>
      </c>
      <c r="G63" s="63" t="str">
        <f>IF($D63="m",IF($E$1-$E63&gt;19,IF($E$1-$E63&lt;40,"A",IF($E$1-$E63&gt;49,IF($E$1-$E63&gt;59,IF($E$1-$E63&gt;69,"D","D"),"C"),"B")),"JM"),IF($E$1-$E63&gt;19,IF($E$1-$E63&lt;35,"E",IF($E$1-$E63&lt;50,"F","G")),"JŽ"))</f>
        <v>G</v>
      </c>
      <c r="H63" s="63">
        <f>COUNTIF($E$9:$G63,$G63)</f>
        <v>2</v>
      </c>
      <c r="I63" s="66">
        <v>0.03680555555555556</v>
      </c>
      <c r="J63" s="82"/>
    </row>
    <row r="64" spans="1:10" s="85" customFormat="1" ht="14.25" customHeight="1">
      <c r="A64" s="43">
        <v>3</v>
      </c>
      <c r="B64" s="44">
        <v>36</v>
      </c>
      <c r="C64" s="45" t="s">
        <v>43</v>
      </c>
      <c r="D64" s="44" t="s">
        <v>5</v>
      </c>
      <c r="E64" s="44">
        <v>1960</v>
      </c>
      <c r="F64" s="46" t="s">
        <v>35</v>
      </c>
      <c r="G64" s="44" t="str">
        <f>IF($D64="m",IF($E$1-$E64&gt;19,IF($E$1-$E64&lt;40,"A",IF($E$1-$E64&gt;49,IF($E$1-$E64&gt;59,IF($E$1-$E64&gt;69,"D","D"),"C"),"B")),"JM"),IF($E$1-$E64&gt;19,IF($E$1-$E64&lt;35,"E",IF($E$1-$E64&lt;50,"F","G")),"JŽ"))</f>
        <v>G</v>
      </c>
      <c r="H64" s="44">
        <f>COUNTIF($E$9:$G64,$G64)</f>
        <v>3</v>
      </c>
      <c r="I64" s="47">
        <v>0.03795138888888889</v>
      </c>
      <c r="J64" s="84"/>
    </row>
    <row r="65" spans="1:10" ht="14.25" customHeight="1">
      <c r="A65" s="27"/>
      <c r="B65" s="28"/>
      <c r="C65" s="53"/>
      <c r="D65" s="28"/>
      <c r="E65" s="28"/>
      <c r="F65" s="54"/>
      <c r="G65" s="28"/>
      <c r="H65" s="28"/>
      <c r="I65" s="69"/>
      <c r="J65" s="16"/>
    </row>
    <row r="66" spans="1:10" s="88" customFormat="1" ht="14.25" customHeight="1">
      <c r="A66" s="29">
        <v>1</v>
      </c>
      <c r="B66" s="30">
        <v>19</v>
      </c>
      <c r="C66" s="31" t="s">
        <v>37</v>
      </c>
      <c r="D66" s="30" t="s">
        <v>4</v>
      </c>
      <c r="E66" s="30">
        <v>1998</v>
      </c>
      <c r="F66" s="32" t="s">
        <v>33</v>
      </c>
      <c r="G66" s="30" t="str">
        <f aca="true" t="shared" si="2" ref="G66:G73">IF($D66="m",IF($E$1-$E66&gt;19,IF($E$1-$E66&lt;40,"A",IF($E$1-$E66&gt;49,IF($E$1-$E66&gt;59,IF($E$1-$E66&gt;69,"D","D"),"C"),"B")),"JM"),IF($E$1-$E66&gt;19,IF($E$1-$E66&lt;35,"E",IF($E$1-$E66&lt;50,"F","G")),"JŽ"))</f>
        <v>JM</v>
      </c>
      <c r="H66" s="30">
        <f>COUNTIF($E$9:$G66,$G66)</f>
        <v>1</v>
      </c>
      <c r="I66" s="33">
        <v>0.028194444444444442</v>
      </c>
      <c r="J66" s="86"/>
    </row>
    <row r="67" spans="1:10" s="83" customFormat="1" ht="14.25" customHeight="1">
      <c r="A67" s="62">
        <v>2</v>
      </c>
      <c r="B67" s="63">
        <v>39</v>
      </c>
      <c r="C67" s="64" t="s">
        <v>39</v>
      </c>
      <c r="D67" s="63" t="s">
        <v>4</v>
      </c>
      <c r="E67" s="63">
        <v>1998</v>
      </c>
      <c r="F67" s="65" t="s">
        <v>90</v>
      </c>
      <c r="G67" s="63" t="str">
        <f t="shared" si="2"/>
        <v>JM</v>
      </c>
      <c r="H67" s="63">
        <f>COUNTIF($E$9:$G67,$G67)</f>
        <v>2</v>
      </c>
      <c r="I67" s="66">
        <v>0.033136574074074075</v>
      </c>
      <c r="J67" s="82"/>
    </row>
    <row r="68" spans="1:10" s="85" customFormat="1" ht="14.25" customHeight="1">
      <c r="A68" s="43">
        <v>3</v>
      </c>
      <c r="B68" s="44">
        <v>42</v>
      </c>
      <c r="C68" s="45" t="s">
        <v>42</v>
      </c>
      <c r="D68" s="44" t="s">
        <v>4</v>
      </c>
      <c r="E68" s="44">
        <v>1997</v>
      </c>
      <c r="F68" s="46" t="s">
        <v>29</v>
      </c>
      <c r="G68" s="44" t="str">
        <f t="shared" si="2"/>
        <v>JM</v>
      </c>
      <c r="H68" s="44">
        <f>COUNTIF($E$9:$G68,$G68)</f>
        <v>3</v>
      </c>
      <c r="I68" s="47">
        <v>0.033344907407407406</v>
      </c>
      <c r="J68" s="84" t="s">
        <v>44</v>
      </c>
    </row>
    <row r="69" spans="1:10" ht="14.25" customHeight="1" hidden="1">
      <c r="A69" s="27">
        <v>35</v>
      </c>
      <c r="B69" s="28">
        <v>33</v>
      </c>
      <c r="C69" s="53" t="s">
        <v>38</v>
      </c>
      <c r="D69" s="28" t="s">
        <v>4</v>
      </c>
      <c r="E69" s="28">
        <v>1999</v>
      </c>
      <c r="F69" s="54" t="s">
        <v>31</v>
      </c>
      <c r="G69" s="28" t="str">
        <f t="shared" si="2"/>
        <v>JM</v>
      </c>
      <c r="H69" s="28">
        <f>COUNTIF($E$9:$G69,$G69)</f>
        <v>4</v>
      </c>
      <c r="I69" s="69">
        <v>0.03596064814814815</v>
      </c>
      <c r="J69" s="16"/>
    </row>
    <row r="70" spans="1:10" ht="14.25" customHeight="1" hidden="1">
      <c r="A70" s="27">
        <v>44</v>
      </c>
      <c r="B70" s="28">
        <v>37</v>
      </c>
      <c r="C70" s="53" t="s">
        <v>89</v>
      </c>
      <c r="D70" s="28" t="s">
        <v>4</v>
      </c>
      <c r="E70" s="28">
        <v>1997</v>
      </c>
      <c r="F70" s="54" t="s">
        <v>29</v>
      </c>
      <c r="G70" s="28" t="str">
        <f t="shared" si="2"/>
        <v>JM</v>
      </c>
      <c r="H70" s="28">
        <f>COUNTIF($E$9:$G70,$G70)</f>
        <v>5</v>
      </c>
      <c r="I70" s="69">
        <v>0.037939814814814815</v>
      </c>
      <c r="J70" s="16" t="s">
        <v>44</v>
      </c>
    </row>
    <row r="71" spans="1:10" ht="14.25" customHeight="1" hidden="1">
      <c r="A71" s="27">
        <v>46</v>
      </c>
      <c r="B71" s="28">
        <v>20</v>
      </c>
      <c r="C71" s="53" t="s">
        <v>70</v>
      </c>
      <c r="D71" s="28" t="s">
        <v>4</v>
      </c>
      <c r="E71" s="28">
        <v>1998</v>
      </c>
      <c r="F71" s="54" t="s">
        <v>22</v>
      </c>
      <c r="G71" s="28" t="str">
        <f t="shared" si="2"/>
        <v>JM</v>
      </c>
      <c r="H71" s="28">
        <f>COUNTIF($E$9:$G71,$G71)</f>
        <v>6</v>
      </c>
      <c r="I71" s="69">
        <v>0.038564814814814816</v>
      </c>
      <c r="J71" s="16"/>
    </row>
    <row r="72" spans="1:10" ht="14.25" customHeight="1" hidden="1">
      <c r="A72" s="27">
        <v>47</v>
      </c>
      <c r="B72" s="28">
        <v>72</v>
      </c>
      <c r="C72" s="53" t="s">
        <v>135</v>
      </c>
      <c r="D72" s="28" t="s">
        <v>4</v>
      </c>
      <c r="E72" s="28">
        <v>1995</v>
      </c>
      <c r="F72" s="54" t="s">
        <v>31</v>
      </c>
      <c r="G72" s="28" t="str">
        <f t="shared" si="2"/>
        <v>JM</v>
      </c>
      <c r="H72" s="28">
        <f>COUNTIF($E$9:$G72,$G72)</f>
        <v>7</v>
      </c>
      <c r="I72" s="69">
        <v>0.03868055555555556</v>
      </c>
      <c r="J72" s="16"/>
    </row>
    <row r="73" spans="1:10" ht="14.25" customHeight="1" hidden="1">
      <c r="A73" s="27">
        <v>49</v>
      </c>
      <c r="B73" s="28">
        <v>48</v>
      </c>
      <c r="C73" s="53" t="s">
        <v>102</v>
      </c>
      <c r="D73" s="28" t="s">
        <v>4</v>
      </c>
      <c r="E73" s="28">
        <v>2001</v>
      </c>
      <c r="F73" s="54" t="s">
        <v>103</v>
      </c>
      <c r="G73" s="28" t="str">
        <f t="shared" si="2"/>
        <v>JM</v>
      </c>
      <c r="H73" s="28">
        <f>COUNTIF($E$9:$G73,$G73)</f>
        <v>8</v>
      </c>
      <c r="I73" s="69">
        <v>0.04071759259259259</v>
      </c>
      <c r="J73" s="16"/>
    </row>
    <row r="74" spans="1:10" ht="14.25" customHeight="1">
      <c r="A74" s="27"/>
      <c r="B74" s="28"/>
      <c r="C74" s="53"/>
      <c r="D74" s="28"/>
      <c r="E74" s="28"/>
      <c r="F74" s="54"/>
      <c r="G74" s="28"/>
      <c r="H74" s="28"/>
      <c r="I74" s="69"/>
      <c r="J74" s="16"/>
    </row>
    <row r="75" spans="1:10" s="88" customFormat="1" ht="14.25" customHeight="1">
      <c r="A75" s="29">
        <v>1</v>
      </c>
      <c r="B75" s="30">
        <v>28</v>
      </c>
      <c r="C75" s="31" t="s">
        <v>80</v>
      </c>
      <c r="D75" s="30" t="s">
        <v>5</v>
      </c>
      <c r="E75" s="30">
        <v>1995</v>
      </c>
      <c r="F75" s="32" t="s">
        <v>81</v>
      </c>
      <c r="G75" s="30" t="str">
        <f>IF($D75="m",IF($E$1-$E75&gt;19,IF($E$1-$E75&lt;40,"A",IF($E$1-$E75&gt;49,IF($E$1-$E75&gt;59,IF($E$1-$E75&gt;69,"D","D"),"C"),"B")),"JM"),IF($E$1-$E75&gt;19,IF($E$1-$E75&lt;35,"E",IF($E$1-$E75&lt;50,"F","G")),"JŽ"))</f>
        <v>JŽ</v>
      </c>
      <c r="H75" s="30">
        <f>COUNTIF($E$9:$G75,$G75)</f>
        <v>1</v>
      </c>
      <c r="I75" s="33">
        <v>0.035555555555555556</v>
      </c>
      <c r="J75" s="86"/>
    </row>
    <row r="76" spans="1:10" s="83" customFormat="1" ht="14.25" customHeight="1">
      <c r="A76" s="62">
        <v>2</v>
      </c>
      <c r="B76" s="63">
        <v>6</v>
      </c>
      <c r="C76" s="64" t="s">
        <v>17</v>
      </c>
      <c r="D76" s="63" t="s">
        <v>5</v>
      </c>
      <c r="E76" s="63">
        <v>1997</v>
      </c>
      <c r="F76" s="65" t="s">
        <v>15</v>
      </c>
      <c r="G76" s="63" t="str">
        <f>IF($D76="m",IF($E$1-$E76&gt;19,IF($E$1-$E76&lt;40,"A",IF($E$1-$E76&gt;49,IF($E$1-$E76&gt;59,IF($E$1-$E76&gt;69,"D","D"),"C"),"B")),"JM"),IF($E$1-$E76&gt;19,IF($E$1-$E76&lt;35,"E",IF($E$1-$E76&lt;50,"F","G")),"JŽ"))</f>
        <v>JŽ</v>
      </c>
      <c r="H76" s="63">
        <f>COUNTIF($E$9:$G76,$G76)</f>
        <v>2</v>
      </c>
      <c r="I76" s="66">
        <v>0.04168981481481482</v>
      </c>
      <c r="J76" s="82"/>
    </row>
    <row r="77" spans="1:10" s="85" customFormat="1" ht="14.25" customHeight="1">
      <c r="A77" s="43">
        <v>3</v>
      </c>
      <c r="B77" s="44">
        <v>80</v>
      </c>
      <c r="C77" s="45" t="s">
        <v>127</v>
      </c>
      <c r="D77" s="44" t="s">
        <v>5</v>
      </c>
      <c r="E77" s="44">
        <v>1998</v>
      </c>
      <c r="F77" s="46" t="s">
        <v>31</v>
      </c>
      <c r="G77" s="44" t="str">
        <f>IF($D77="m",IF($E$1-$E77&gt;19,IF($E$1-$E77&lt;40,"A",IF($E$1-$E77&gt;49,IF($E$1-$E77&gt;59,IF($E$1-$E77&gt;69,"D","D"),"C"),"B")),"JM"),IF($E$1-$E77&gt;19,IF($E$1-$E77&lt;35,"E",IF($E$1-$E77&lt;50,"F","G")),"JŽ"))</f>
        <v>JŽ</v>
      </c>
      <c r="H77" s="44">
        <f>COUNTIF($E$9:$G77,$G77)</f>
        <v>3</v>
      </c>
      <c r="I77" s="47">
        <v>0.04361111111111111</v>
      </c>
      <c r="J77" s="84"/>
    </row>
    <row r="78" spans="1:10" ht="14.25" customHeight="1" hidden="1">
      <c r="A78" s="27">
        <v>54</v>
      </c>
      <c r="B78" s="28">
        <v>7</v>
      </c>
      <c r="C78" s="53" t="s">
        <v>18</v>
      </c>
      <c r="D78" s="28" t="s">
        <v>5</v>
      </c>
      <c r="E78" s="28">
        <v>1999</v>
      </c>
      <c r="F78" s="54" t="s">
        <v>15</v>
      </c>
      <c r="G78" s="28" t="str">
        <f>IF($D78="m",IF($E$1-$E78&gt;19,IF($E$1-$E78&lt;40,"A",IF($E$1-$E78&gt;49,IF($E$1-$E78&gt;59,IF($E$1-$E78&gt;69,"D","D"),"C"),"B")),"JM"),IF($E$1-$E78&gt;19,IF($E$1-$E78&lt;35,"E",IF($E$1-$E78&lt;50,"F","G")),"JŽ"))</f>
        <v>JŽ</v>
      </c>
      <c r="H78" s="28">
        <f>COUNTIF($E$9:$G78,$G78)</f>
        <v>4</v>
      </c>
      <c r="I78" s="69">
        <v>0.04362268518518519</v>
      </c>
      <c r="J78" s="16"/>
    </row>
    <row r="79" spans="1:10" ht="14.25" customHeight="1" hidden="1">
      <c r="A79" s="73">
        <v>60</v>
      </c>
      <c r="B79" s="74">
        <v>82</v>
      </c>
      <c r="C79" s="75" t="s">
        <v>128</v>
      </c>
      <c r="D79" s="74" t="s">
        <v>5</v>
      </c>
      <c r="E79" s="74">
        <v>1996</v>
      </c>
      <c r="F79" s="76" t="s">
        <v>31</v>
      </c>
      <c r="G79" s="74" t="str">
        <f>IF($D79="m",IF($E$1-$E79&gt;19,IF($E$1-$E79&lt;40,"A",IF($E$1-$E79&gt;49,IF($E$1-$E79&gt;59,IF($E$1-$E79&gt;69,"D","D"),"C"),"B")),"JM"),IF($E$1-$E79&gt;19,IF($E$1-$E79&lt;35,"E",IF($E$1-$E79&lt;50,"F","G")),"JŽ"))</f>
        <v>JŽ</v>
      </c>
      <c r="H79" s="74">
        <f>COUNTIF($E$9:$G79,$G79)</f>
        <v>5</v>
      </c>
      <c r="I79" s="77">
        <v>0.05910879629629629</v>
      </c>
      <c r="J79" s="24"/>
    </row>
    <row r="80" spans="1:10" ht="14.25" customHeight="1">
      <c r="A80" s="78"/>
      <c r="B80" s="59"/>
      <c r="C80" s="79"/>
      <c r="D80" s="59"/>
      <c r="E80" s="59"/>
      <c r="F80" s="80"/>
      <c r="G80" s="59"/>
      <c r="H80" s="59"/>
      <c r="I80" s="81"/>
      <c r="J80" s="23"/>
    </row>
    <row r="81" spans="1:10" ht="14.25" customHeight="1">
      <c r="A81" s="78"/>
      <c r="B81" s="59"/>
      <c r="C81" s="79"/>
      <c r="D81" s="59"/>
      <c r="E81" s="59"/>
      <c r="F81" s="80"/>
      <c r="G81" s="59"/>
      <c r="H81" s="59"/>
      <c r="I81" s="81"/>
      <c r="J81" s="23"/>
    </row>
    <row r="82" spans="1:10" ht="32.25" customHeight="1">
      <c r="A82" s="51" t="s">
        <v>0</v>
      </c>
      <c r="B82" s="52" t="s">
        <v>9</v>
      </c>
      <c r="C82" s="53" t="s">
        <v>1</v>
      </c>
      <c r="D82" s="28" t="s">
        <v>6</v>
      </c>
      <c r="E82" s="52" t="s">
        <v>16</v>
      </c>
      <c r="F82" s="54" t="s">
        <v>2</v>
      </c>
      <c r="G82" s="28" t="s">
        <v>8</v>
      </c>
      <c r="H82" s="52" t="s">
        <v>10</v>
      </c>
      <c r="I82" s="28" t="s">
        <v>3</v>
      </c>
      <c r="J82" s="16" t="s">
        <v>44</v>
      </c>
    </row>
    <row r="83" spans="1:10" s="88" customFormat="1" ht="14.25" customHeight="1">
      <c r="A83" s="29">
        <v>1</v>
      </c>
      <c r="B83" s="30">
        <v>45</v>
      </c>
      <c r="C83" s="31" t="s">
        <v>99</v>
      </c>
      <c r="D83" s="30" t="s">
        <v>4</v>
      </c>
      <c r="E83" s="30">
        <v>1994</v>
      </c>
      <c r="F83" s="32" t="s">
        <v>29</v>
      </c>
      <c r="G83" s="30" t="str">
        <f>IF($D83="m",IF($E$1-$E83&gt;19,IF($E$1-$E83&lt;40,"A",IF($E$1-$E83&gt;49,IF($E$1-$E83&gt;59,IF($E$1-$E83&gt;69,"D","D"),"C"),"B")),"JM"),IF($E$1-$E83&gt;19,IF($E$1-$E83&lt;35,"E",IF($E$1-$E83&lt;50,"F","G")),"JŽ"))</f>
        <v>A</v>
      </c>
      <c r="H83" s="30">
        <f>COUNTIF($E$9:$G83,$G83)</f>
        <v>17</v>
      </c>
      <c r="I83" s="33">
        <v>0.03667824074074074</v>
      </c>
      <c r="J83" s="86" t="s">
        <v>44</v>
      </c>
    </row>
    <row r="84" spans="1:10" s="83" customFormat="1" ht="14.25" customHeight="1">
      <c r="A84" s="62">
        <v>2</v>
      </c>
      <c r="B84" s="63">
        <v>46</v>
      </c>
      <c r="C84" s="64" t="s">
        <v>30</v>
      </c>
      <c r="D84" s="63" t="s">
        <v>4</v>
      </c>
      <c r="E84" s="63">
        <v>1977</v>
      </c>
      <c r="F84" s="65" t="s">
        <v>29</v>
      </c>
      <c r="G84" s="63" t="str">
        <f>IF($D84="m",IF($E$1-$E84&gt;19,IF($E$1-$E84&lt;40,"A",IF($E$1-$E84&gt;49,IF($E$1-$E84&gt;59,IF($E$1-$E84&gt;69,"D","D"),"C"),"B")),"JM"),IF($E$1-$E84&gt;19,IF($E$1-$E84&lt;35,"E",IF($E$1-$E84&lt;50,"F","G")),"JŽ"))</f>
        <v>A</v>
      </c>
      <c r="H84" s="63">
        <f>COUNTIF($E$9:$G84,$G84)</f>
        <v>18</v>
      </c>
      <c r="I84" s="66">
        <v>0.03674768518518518</v>
      </c>
      <c r="J84" s="82" t="s">
        <v>44</v>
      </c>
    </row>
    <row r="85" spans="1:10" s="85" customFormat="1" ht="14.25" customHeight="1">
      <c r="A85" s="43">
        <v>3</v>
      </c>
      <c r="B85" s="44">
        <v>37</v>
      </c>
      <c r="C85" s="45" t="s">
        <v>89</v>
      </c>
      <c r="D85" s="44" t="s">
        <v>4</v>
      </c>
      <c r="E85" s="44">
        <v>1997</v>
      </c>
      <c r="F85" s="46" t="s">
        <v>29</v>
      </c>
      <c r="G85" s="44" t="str">
        <f>IF($D85="m",IF($E$1-$E85&gt;19,IF($E$1-$E85&lt;40,"A",IF($E$1-$E85&gt;49,IF($E$1-$E85&gt;59,IF($E$1-$E85&gt;69,"D","D"),"C"),"B")),"JM"),IF($E$1-$E85&gt;19,IF($E$1-$E85&lt;35,"E",IF($E$1-$E85&lt;50,"F","G")),"JŽ"))</f>
        <v>JM</v>
      </c>
      <c r="H85" s="44">
        <f>COUNTIF($E$9:$G85,$G85)</f>
        <v>9</v>
      </c>
      <c r="I85" s="47">
        <v>0.037939814814814815</v>
      </c>
      <c r="J85" s="84" t="s">
        <v>44</v>
      </c>
    </row>
    <row r="86" spans="1:10" ht="14.25" customHeight="1">
      <c r="A86" s="19"/>
      <c r="B86" s="2"/>
      <c r="C86" s="20"/>
      <c r="D86" s="2"/>
      <c r="E86" s="2"/>
      <c r="F86" s="21"/>
      <c r="G86" s="2"/>
      <c r="H86" s="2"/>
      <c r="I86" s="22"/>
      <c r="J86" s="23"/>
    </row>
    <row r="88" spans="1:6" ht="14.25" customHeight="1">
      <c r="A88" s="113" t="s">
        <v>45</v>
      </c>
      <c r="B88" s="113"/>
      <c r="C88" s="113"/>
      <c r="D88" s="113"/>
      <c r="E88" s="113"/>
      <c r="F88" s="113"/>
    </row>
    <row r="89" spans="1:6" ht="14.25" customHeight="1">
      <c r="A89" s="113" t="s">
        <v>13</v>
      </c>
      <c r="B89" s="113"/>
      <c r="C89" s="113"/>
      <c r="D89" s="113"/>
      <c r="E89" s="113"/>
      <c r="F89" s="113"/>
    </row>
    <row r="90" spans="1:9" ht="14.25" customHeight="1">
      <c r="A90" s="13"/>
      <c r="B90" s="6"/>
      <c r="D90" s="6"/>
      <c r="E90" s="6"/>
      <c r="G90" s="6"/>
      <c r="H90" s="6"/>
      <c r="I90" s="6"/>
    </row>
    <row r="91" spans="1:9" ht="14.25" customHeight="1">
      <c r="A91" s="13"/>
      <c r="B91" s="6"/>
      <c r="D91" s="6"/>
      <c r="E91" s="6"/>
      <c r="G91" s="6"/>
      <c r="H91" s="6"/>
      <c r="I91" s="6"/>
    </row>
    <row r="92" spans="1:9" ht="14.25" customHeight="1">
      <c r="A92" s="13"/>
      <c r="B92" s="6"/>
      <c r="D92" s="6"/>
      <c r="E92" s="6"/>
      <c r="G92" s="6"/>
      <c r="H92" s="6"/>
      <c r="I92" s="6"/>
    </row>
  </sheetData>
  <sheetProtection/>
  <mergeCells count="5">
    <mergeCell ref="A89:F89"/>
    <mergeCell ref="A3:I3"/>
    <mergeCell ref="A5:I5"/>
    <mergeCell ref="A6:C6"/>
    <mergeCell ref="A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3">
      <selection activeCell="J8" sqref="J8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7.28125" style="0" customWidth="1"/>
    <col min="4" max="4" width="9.57421875" style="0" customWidth="1"/>
    <col min="5" max="5" width="15.7109375" style="0" customWidth="1"/>
    <col min="6" max="6" width="7.421875" style="0" customWidth="1"/>
    <col min="7" max="7" width="6.28125" style="26" customWidth="1"/>
  </cols>
  <sheetData>
    <row r="3" ht="12.75">
      <c r="A3" s="68" t="s">
        <v>119</v>
      </c>
    </row>
    <row r="4" ht="33.75" customHeight="1"/>
    <row r="5" spans="1:7" ht="24">
      <c r="A5" s="90" t="s">
        <v>94</v>
      </c>
      <c r="B5" s="90" t="s">
        <v>9</v>
      </c>
      <c r="C5" s="91" t="s">
        <v>1</v>
      </c>
      <c r="D5" s="90" t="s">
        <v>93</v>
      </c>
      <c r="E5" s="54" t="s">
        <v>2</v>
      </c>
      <c r="F5" s="92" t="s">
        <v>137</v>
      </c>
      <c r="G5" s="92" t="s">
        <v>8</v>
      </c>
    </row>
    <row r="6" spans="1:7" s="88" customFormat="1" ht="12.75">
      <c r="A6" s="95">
        <v>1</v>
      </c>
      <c r="B6" s="96">
        <v>55</v>
      </c>
      <c r="C6" s="34" t="s">
        <v>126</v>
      </c>
      <c r="D6" s="96">
        <v>2012</v>
      </c>
      <c r="E6" s="34" t="s">
        <v>73</v>
      </c>
      <c r="F6" s="97">
        <v>0.04097222222222222</v>
      </c>
      <c r="G6" s="96" t="s">
        <v>142</v>
      </c>
    </row>
    <row r="7" spans="1:7" ht="12.75">
      <c r="A7" s="93"/>
      <c r="B7" s="92"/>
      <c r="C7" s="91"/>
      <c r="D7" s="92"/>
      <c r="E7" s="91"/>
      <c r="F7" s="94"/>
      <c r="G7" s="92"/>
    </row>
    <row r="8" spans="1:7" s="88" customFormat="1" ht="12.75">
      <c r="A8" s="95">
        <v>1</v>
      </c>
      <c r="B8" s="96">
        <v>56</v>
      </c>
      <c r="C8" s="34" t="s">
        <v>124</v>
      </c>
      <c r="D8" s="96">
        <v>2007</v>
      </c>
      <c r="E8" s="32" t="s">
        <v>125</v>
      </c>
      <c r="F8" s="97">
        <v>0.04513888888888889</v>
      </c>
      <c r="G8" s="96" t="s">
        <v>143</v>
      </c>
    </row>
    <row r="9" spans="1:7" s="83" customFormat="1" ht="12.75">
      <c r="A9" s="98">
        <v>2</v>
      </c>
      <c r="B9" s="99">
        <v>89</v>
      </c>
      <c r="C9" s="100" t="s">
        <v>139</v>
      </c>
      <c r="D9" s="99">
        <v>2008</v>
      </c>
      <c r="E9" s="100" t="s">
        <v>29</v>
      </c>
      <c r="F9" s="101">
        <v>0.06388888888888888</v>
      </c>
      <c r="G9" s="99" t="s">
        <v>143</v>
      </c>
    </row>
    <row r="10" spans="1:7" s="85" customFormat="1" ht="12.75">
      <c r="A10" s="102">
        <v>3</v>
      </c>
      <c r="B10" s="44">
        <v>81</v>
      </c>
      <c r="C10" s="48" t="s">
        <v>134</v>
      </c>
      <c r="D10" s="103">
        <v>2009</v>
      </c>
      <c r="E10" s="48" t="s">
        <v>11</v>
      </c>
      <c r="F10" s="104">
        <v>0.07430555555555556</v>
      </c>
      <c r="G10" s="103" t="s">
        <v>143</v>
      </c>
    </row>
    <row r="11" spans="1:7" ht="12.75">
      <c r="A11" s="93"/>
      <c r="B11" s="92"/>
      <c r="C11" s="91"/>
      <c r="D11" s="92"/>
      <c r="E11" s="91"/>
      <c r="F11" s="94"/>
      <c r="G11" s="92"/>
    </row>
    <row r="12" spans="1:7" s="88" customFormat="1" ht="12.75">
      <c r="A12" s="95">
        <v>1</v>
      </c>
      <c r="B12" s="96">
        <v>61</v>
      </c>
      <c r="C12" s="34" t="s">
        <v>116</v>
      </c>
      <c r="D12" s="96">
        <v>2004</v>
      </c>
      <c r="E12" s="34" t="s">
        <v>106</v>
      </c>
      <c r="F12" s="97">
        <v>0.0625</v>
      </c>
      <c r="G12" s="96" t="s">
        <v>144</v>
      </c>
    </row>
    <row r="13" spans="1:7" s="83" customFormat="1" ht="12.75">
      <c r="A13" s="98">
        <v>2</v>
      </c>
      <c r="B13" s="99">
        <v>57</v>
      </c>
      <c r="C13" s="100" t="s">
        <v>136</v>
      </c>
      <c r="D13" s="99">
        <v>2004</v>
      </c>
      <c r="E13" s="100" t="s">
        <v>29</v>
      </c>
      <c r="F13" s="101">
        <v>0.06874999999999999</v>
      </c>
      <c r="G13" s="99" t="s">
        <v>144</v>
      </c>
    </row>
    <row r="14" spans="1:7" s="85" customFormat="1" ht="12.75">
      <c r="A14" s="102">
        <v>3</v>
      </c>
      <c r="B14" s="103">
        <v>88</v>
      </c>
      <c r="C14" s="48" t="s">
        <v>138</v>
      </c>
      <c r="D14" s="103">
        <v>2004</v>
      </c>
      <c r="E14" s="48" t="s">
        <v>29</v>
      </c>
      <c r="F14" s="104">
        <v>0.08333333333333333</v>
      </c>
      <c r="G14" s="103" t="s">
        <v>144</v>
      </c>
    </row>
    <row r="15" spans="1:7" ht="12.75">
      <c r="A15" s="93"/>
      <c r="B15" s="92"/>
      <c r="C15" s="91"/>
      <c r="D15" s="92"/>
      <c r="E15" s="91"/>
      <c r="F15" s="94"/>
      <c r="G15" s="92"/>
    </row>
    <row r="16" spans="1:7" s="88" customFormat="1" ht="12.75">
      <c r="A16" s="95">
        <v>1</v>
      </c>
      <c r="B16" s="96">
        <v>68</v>
      </c>
      <c r="C16" s="34" t="s">
        <v>104</v>
      </c>
      <c r="D16" s="96">
        <v>2001</v>
      </c>
      <c r="E16" s="32" t="s">
        <v>22</v>
      </c>
      <c r="F16" s="97">
        <v>0.05625</v>
      </c>
      <c r="G16" s="96" t="s">
        <v>145</v>
      </c>
    </row>
    <row r="17" spans="1:7" s="83" customFormat="1" ht="12.75">
      <c r="A17" s="98">
        <v>2</v>
      </c>
      <c r="B17" s="99">
        <v>57</v>
      </c>
      <c r="C17" s="100" t="s">
        <v>118</v>
      </c>
      <c r="D17" s="99">
        <v>2002</v>
      </c>
      <c r="E17" s="65" t="s">
        <v>106</v>
      </c>
      <c r="F17" s="101">
        <v>0.05694444444444444</v>
      </c>
      <c r="G17" s="99" t="s">
        <v>145</v>
      </c>
    </row>
    <row r="18" spans="1:7" s="85" customFormat="1" ht="12.75">
      <c r="A18" s="102">
        <v>3</v>
      </c>
      <c r="B18" s="103">
        <v>59</v>
      </c>
      <c r="C18" s="48" t="s">
        <v>117</v>
      </c>
      <c r="D18" s="103">
        <v>2003</v>
      </c>
      <c r="E18" s="46" t="s">
        <v>106</v>
      </c>
      <c r="F18" s="104">
        <v>0.05833333333333333</v>
      </c>
      <c r="G18" s="103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17.8515625" style="0" customWidth="1"/>
    <col min="4" max="4" width="7.28125" style="0" customWidth="1"/>
    <col min="5" max="5" width="18.7109375" style="0" customWidth="1"/>
    <col min="6" max="6" width="8.7109375" style="50" customWidth="1"/>
    <col min="7" max="7" width="7.28125" style="0" customWidth="1"/>
  </cols>
  <sheetData>
    <row r="4" spans="1:7" ht="12.75">
      <c r="A4" s="68" t="s">
        <v>120</v>
      </c>
      <c r="B4" s="68"/>
      <c r="C4" s="68"/>
      <c r="D4" s="68"/>
      <c r="E4" s="68"/>
      <c r="F4" s="57"/>
      <c r="G4" s="68"/>
    </row>
    <row r="5" spans="1:7" ht="12.75">
      <c r="A5" s="68"/>
      <c r="B5" s="68"/>
      <c r="C5" s="68"/>
      <c r="D5" s="68"/>
      <c r="E5" s="68"/>
      <c r="F5" s="57"/>
      <c r="G5" s="68"/>
    </row>
    <row r="6" spans="1:7" ht="12.75">
      <c r="A6" s="68"/>
      <c r="B6" s="68"/>
      <c r="C6" s="68"/>
      <c r="D6" s="68"/>
      <c r="E6" s="68"/>
      <c r="F6" s="57"/>
      <c r="G6" s="68"/>
    </row>
    <row r="7" spans="1:7" ht="21.75" customHeight="1">
      <c r="A7" s="90" t="s">
        <v>94</v>
      </c>
      <c r="B7" s="90" t="s">
        <v>9</v>
      </c>
      <c r="C7" s="91" t="s">
        <v>1</v>
      </c>
      <c r="D7" s="90" t="s">
        <v>16</v>
      </c>
      <c r="E7" s="91" t="s">
        <v>2</v>
      </c>
      <c r="F7" s="92" t="s">
        <v>137</v>
      </c>
      <c r="G7" s="92" t="s">
        <v>8</v>
      </c>
    </row>
    <row r="8" spans="1:7" s="88" customFormat="1" ht="15" customHeight="1">
      <c r="A8" s="107">
        <v>1</v>
      </c>
      <c r="B8" s="107">
        <v>89</v>
      </c>
      <c r="C8" s="34" t="s">
        <v>146</v>
      </c>
      <c r="D8" s="107">
        <v>2012</v>
      </c>
      <c r="E8" s="34" t="s">
        <v>29</v>
      </c>
      <c r="F8" s="108">
        <v>0.03263888888888889</v>
      </c>
      <c r="G8" s="96" t="s">
        <v>142</v>
      </c>
    </row>
    <row r="9" spans="1:7" ht="15" customHeight="1">
      <c r="A9" s="90"/>
      <c r="B9" s="90"/>
      <c r="C9" s="91"/>
      <c r="D9" s="90"/>
      <c r="E9" s="91"/>
      <c r="F9" s="92"/>
      <c r="G9" s="92"/>
    </row>
    <row r="10" spans="1:7" s="88" customFormat="1" ht="15" customHeight="1">
      <c r="A10" s="107">
        <v>1</v>
      </c>
      <c r="B10" s="96">
        <v>67</v>
      </c>
      <c r="C10" s="34" t="s">
        <v>105</v>
      </c>
      <c r="D10" s="96">
        <v>2005</v>
      </c>
      <c r="E10" s="34" t="s">
        <v>106</v>
      </c>
      <c r="F10" s="108">
        <v>0.06388888888888888</v>
      </c>
      <c r="G10" s="96" t="s">
        <v>143</v>
      </c>
    </row>
    <row r="11" spans="1:7" s="83" customFormat="1" ht="15" customHeight="1">
      <c r="A11" s="109">
        <v>2</v>
      </c>
      <c r="B11" s="99">
        <v>64</v>
      </c>
      <c r="C11" s="100" t="s">
        <v>112</v>
      </c>
      <c r="D11" s="99">
        <v>2004</v>
      </c>
      <c r="E11" s="100" t="s">
        <v>106</v>
      </c>
      <c r="F11" s="110">
        <v>0.06597222222222222</v>
      </c>
      <c r="G11" s="99" t="s">
        <v>143</v>
      </c>
    </row>
    <row r="12" spans="1:7" s="85" customFormat="1" ht="15" customHeight="1">
      <c r="A12" s="105">
        <v>3</v>
      </c>
      <c r="B12" s="103">
        <v>70</v>
      </c>
      <c r="C12" s="48" t="s">
        <v>98</v>
      </c>
      <c r="D12" s="103">
        <v>2006</v>
      </c>
      <c r="E12" s="46" t="s">
        <v>97</v>
      </c>
      <c r="F12" s="106">
        <v>0.06736111111111111</v>
      </c>
      <c r="G12" s="103" t="s">
        <v>143</v>
      </c>
    </row>
    <row r="13" spans="1:7" ht="15" customHeight="1">
      <c r="A13" s="90"/>
      <c r="B13" s="90"/>
      <c r="C13" s="91"/>
      <c r="D13" s="90"/>
      <c r="E13" s="91"/>
      <c r="F13" s="92"/>
      <c r="G13" s="92"/>
    </row>
    <row r="14" spans="1:7" s="88" customFormat="1" ht="15" customHeight="1">
      <c r="A14" s="107">
        <v>1</v>
      </c>
      <c r="B14" s="95">
        <v>65</v>
      </c>
      <c r="C14" s="40" t="s">
        <v>111</v>
      </c>
      <c r="D14" s="95">
        <v>2003</v>
      </c>
      <c r="E14" s="40" t="s">
        <v>106</v>
      </c>
      <c r="F14" s="108">
        <v>0.059722222222222225</v>
      </c>
      <c r="G14" s="96" t="s">
        <v>144</v>
      </c>
    </row>
    <row r="15" spans="1:7" s="83" customFormat="1" ht="15" customHeight="1">
      <c r="A15" s="109">
        <v>2</v>
      </c>
      <c r="B15" s="99">
        <v>62</v>
      </c>
      <c r="C15" s="100" t="s">
        <v>114</v>
      </c>
      <c r="D15" s="99">
        <v>2002</v>
      </c>
      <c r="E15" s="100" t="s">
        <v>106</v>
      </c>
      <c r="F15" s="110">
        <v>0.05902777777777778</v>
      </c>
      <c r="G15" s="99" t="s">
        <v>144</v>
      </c>
    </row>
    <row r="16" spans="1:7" ht="15" customHeight="1">
      <c r="A16" s="90"/>
      <c r="B16" s="90"/>
      <c r="C16" s="91"/>
      <c r="D16" s="90"/>
      <c r="E16" s="91"/>
      <c r="F16" s="92"/>
      <c r="G16" s="92"/>
    </row>
    <row r="17" spans="1:7" s="88" customFormat="1" ht="15" customHeight="1">
      <c r="A17" s="107">
        <v>1</v>
      </c>
      <c r="B17" s="96">
        <v>63</v>
      </c>
      <c r="C17" s="40" t="s">
        <v>113</v>
      </c>
      <c r="D17" s="96">
        <v>2000</v>
      </c>
      <c r="E17" s="34" t="s">
        <v>106</v>
      </c>
      <c r="F17" s="108">
        <v>0.07708333333333334</v>
      </c>
      <c r="G17" s="96" t="s">
        <v>145</v>
      </c>
    </row>
    <row r="18" spans="1:7" s="83" customFormat="1" ht="15" customHeight="1">
      <c r="A18" s="99">
        <v>2</v>
      </c>
      <c r="B18" s="99">
        <v>66</v>
      </c>
      <c r="C18" s="100" t="s">
        <v>110</v>
      </c>
      <c r="D18" s="99">
        <v>1999</v>
      </c>
      <c r="E18" s="100" t="s">
        <v>108</v>
      </c>
      <c r="F18" s="110">
        <v>0.07847222222222222</v>
      </c>
      <c r="G18" s="99" t="s">
        <v>145</v>
      </c>
    </row>
    <row r="19" spans="1:7" s="85" customFormat="1" ht="15" customHeight="1">
      <c r="A19" s="103">
        <v>3</v>
      </c>
      <c r="B19" s="103">
        <v>60</v>
      </c>
      <c r="C19" s="48" t="s">
        <v>115</v>
      </c>
      <c r="D19" s="103">
        <v>2000</v>
      </c>
      <c r="E19" s="48" t="s">
        <v>106</v>
      </c>
      <c r="F19" s="106">
        <v>0.10277777777777779</v>
      </c>
      <c r="G19" s="103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P.B.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2014-08-10T12:04:27Z</cp:lastPrinted>
  <dcterms:created xsi:type="dcterms:W3CDTF">2006-08-10T15:02:00Z</dcterms:created>
  <dcterms:modified xsi:type="dcterms:W3CDTF">2014-08-10T20:42:07Z</dcterms:modified>
  <cp:category/>
  <cp:version/>
  <cp:contentType/>
  <cp:contentStatus/>
</cp:coreProperties>
</file>