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Celková" sheetId="1" r:id="rId1"/>
    <sheet name="Kategórie" sheetId="2" r:id="rId2"/>
    <sheet name="FIT" sheetId="3" r:id="rId3"/>
  </sheets>
  <definedNames>
    <definedName name="_xlnm._FilterDatabase" localSheetId="0" hidden="1">'Celková'!$A$6:$I$67</definedName>
    <definedName name="_xlnm._FilterDatabase" localSheetId="1" hidden="1">'Kategórie'!$A$6:$I$72</definedName>
    <definedName name="_xlfn.BAHTTEXT" hidden="1">#NAME?</definedName>
    <definedName name="_xlnm.Print_Titles" localSheetId="0">'Celková'!$6:$6</definedName>
  </definedNames>
  <calcPr fullCalcOnLoad="1"/>
</workbook>
</file>

<file path=xl/sharedStrings.xml><?xml version="1.0" encoding="utf-8"?>
<sst xmlns="http://schemas.openxmlformats.org/spreadsheetml/2006/main" count="509" uniqueCount="134">
  <si>
    <t>Por.číslo</t>
  </si>
  <si>
    <t>Meno</t>
  </si>
  <si>
    <t>Rok narodenia</t>
  </si>
  <si>
    <t>Oddiel</t>
  </si>
  <si>
    <t>Čas</t>
  </si>
  <si>
    <t>m</t>
  </si>
  <si>
    <t>m/ž</t>
  </si>
  <si>
    <t>rok</t>
  </si>
  <si>
    <t>Varga Vincent</t>
  </si>
  <si>
    <t>Štart.číslo</t>
  </si>
  <si>
    <t>Kat.</t>
  </si>
  <si>
    <t>Poradie v kat.</t>
  </si>
  <si>
    <t>Košice</t>
  </si>
  <si>
    <t>Horný Jaroslav</t>
  </si>
  <si>
    <t>BK STEEL Košice</t>
  </si>
  <si>
    <t>OBS Prešov</t>
  </si>
  <si>
    <t>Metropol Košice</t>
  </si>
  <si>
    <t>Košice - Barca</t>
  </si>
  <si>
    <r>
      <t>V</t>
    </r>
    <r>
      <rPr>
        <sz val="10"/>
        <rFont val="Arial"/>
        <family val="2"/>
      </rPr>
      <t>ý</t>
    </r>
    <r>
      <rPr>
        <sz val="10"/>
        <rFont val="Arial"/>
        <family val="0"/>
      </rPr>
      <t>sledky: A. Bucov</t>
    </r>
    <r>
      <rPr>
        <sz val="10"/>
        <rFont val="Arial"/>
        <family val="2"/>
      </rPr>
      <t>á</t>
    </r>
  </si>
  <si>
    <t>Hlavný rozhodca: P. Buc</t>
  </si>
  <si>
    <t>Onofrej Erik</t>
  </si>
  <si>
    <t>MK Košice</t>
  </si>
  <si>
    <t>Pribula Vladimír</t>
  </si>
  <si>
    <t>Sahajda Tibor</t>
  </si>
  <si>
    <t>Obal servis Košice</t>
  </si>
  <si>
    <t>Rácz Štefan</t>
  </si>
  <si>
    <t>MBO Strážske</t>
  </si>
  <si>
    <t>ž</t>
  </si>
  <si>
    <t>Tomčo Ján</t>
  </si>
  <si>
    <t>Komková Eva</t>
  </si>
  <si>
    <t>Szabanoš Gejza</t>
  </si>
  <si>
    <t>Sokol Ľubotice</t>
  </si>
  <si>
    <t>Akuna Košice</t>
  </si>
  <si>
    <t>O5 BK Furča Košice</t>
  </si>
  <si>
    <t>Semanová Zlatka</t>
  </si>
  <si>
    <t>Baloga Štefan</t>
  </si>
  <si>
    <t>Šitár Tomáš</t>
  </si>
  <si>
    <t>Mičko Jozef</t>
  </si>
  <si>
    <t>Kopilec Jozef</t>
  </si>
  <si>
    <t>Sp. Nová Ves</t>
  </si>
  <si>
    <t>ŠK V. Šebastová</t>
  </si>
  <si>
    <t>Výsledková listina IV. ročníka Prešovskej horskej pätnástky dňa 4. júla 2010</t>
  </si>
  <si>
    <t xml:space="preserve">10 km </t>
  </si>
  <si>
    <t xml:space="preserve">15 km </t>
  </si>
  <si>
    <t>5 km</t>
  </si>
  <si>
    <t>Štartovná listina IV. ročníka Prešovskej horskej pätnástky dňa 4. júla 2010</t>
  </si>
  <si>
    <t>Kohút Ján</t>
  </si>
  <si>
    <t>Paško Daniel</t>
  </si>
  <si>
    <t>Tatrakon Poprad</t>
  </si>
  <si>
    <t>Balog Vladimír</t>
  </si>
  <si>
    <t>Dziewinski Damian</t>
  </si>
  <si>
    <t>Sanok</t>
  </si>
  <si>
    <t>ZS NR3 SANOK</t>
  </si>
  <si>
    <t>Nalepka Jerzy</t>
  </si>
  <si>
    <t>SG MM Sanok</t>
  </si>
  <si>
    <t>Bardiovský Otto</t>
  </si>
  <si>
    <t>Bardejov</t>
  </si>
  <si>
    <t>Unikov Bardejov</t>
  </si>
  <si>
    <t>Krenický Vlastislav</t>
  </si>
  <si>
    <t>Kama Prešov</t>
  </si>
  <si>
    <t>Baran Andrej</t>
  </si>
  <si>
    <t>MŠK Vranov</t>
  </si>
  <si>
    <t>Varchola Mikuláš</t>
  </si>
  <si>
    <t>OŠK Porostov</t>
  </si>
  <si>
    <t>Vaško Peter</t>
  </si>
  <si>
    <t>Bednár František</t>
  </si>
  <si>
    <t>ZVL Prešov</t>
  </si>
  <si>
    <t>Šoltés Jozef</t>
  </si>
  <si>
    <t>Čisár Peter</t>
  </si>
  <si>
    <t>KST Vojkovce</t>
  </si>
  <si>
    <t>Obec Ovčie</t>
  </si>
  <si>
    <t>Humeňanská Marta</t>
  </si>
  <si>
    <t>Maňkoš Peter</t>
  </si>
  <si>
    <t>Jánoš Bogár</t>
  </si>
  <si>
    <t>Dudáš Štefan</t>
  </si>
  <si>
    <t>Gregorovce</t>
  </si>
  <si>
    <t>Katie de Chimp</t>
  </si>
  <si>
    <t>Barejová Slavomíra</t>
  </si>
  <si>
    <t>Prešov</t>
  </si>
  <si>
    <t>Tomečko Jozef</t>
  </si>
  <si>
    <t>Pavúková Slávka</t>
  </si>
  <si>
    <t>Obec Proč</t>
  </si>
  <si>
    <t xml:space="preserve">BEH FIT - 5 km </t>
  </si>
  <si>
    <t>Tomčo Jozef</t>
  </si>
  <si>
    <t>Stanek František</t>
  </si>
  <si>
    <t>Ivančo Michal</t>
  </si>
  <si>
    <t>ŠK Banské</t>
  </si>
  <si>
    <t>Rada Ladislav</t>
  </si>
  <si>
    <t>Demčák Ján</t>
  </si>
  <si>
    <t>Tomeček Jaroslav</t>
  </si>
  <si>
    <t>Tulčík</t>
  </si>
  <si>
    <t>Kysak</t>
  </si>
  <si>
    <t>Hostýn Radovan</t>
  </si>
  <si>
    <t>Hudák Marek</t>
  </si>
  <si>
    <t>Baloga Jaroslav</t>
  </si>
  <si>
    <t>Kačala Pavol</t>
  </si>
  <si>
    <t>Hudák Anton</t>
  </si>
  <si>
    <t>BK St. Ľubovňa</t>
  </si>
  <si>
    <t>Hudák Ľuboš</t>
  </si>
  <si>
    <t>Leščinská Jarmila</t>
  </si>
  <si>
    <t>Pivovarníková Mária</t>
  </si>
  <si>
    <t>Udžan Rastislav</t>
  </si>
  <si>
    <t>Bosák Anton</t>
  </si>
  <si>
    <t>STK Control Prešov</t>
  </si>
  <si>
    <t>Seligová Beáta</t>
  </si>
  <si>
    <t>Seliga Samuel</t>
  </si>
  <si>
    <t>Janočková Jana</t>
  </si>
  <si>
    <t>Franko Jozef</t>
  </si>
  <si>
    <t>Kozmová Monika</t>
  </si>
  <si>
    <t>Fotta Rastislav</t>
  </si>
  <si>
    <t>Varga Alojz</t>
  </si>
  <si>
    <t>Liptáková Jana</t>
  </si>
  <si>
    <t>Kopilec Gabriel</t>
  </si>
  <si>
    <t>Štec Jozef</t>
  </si>
  <si>
    <t>CAP Prešov</t>
  </si>
  <si>
    <t>Sivulič Štefan</t>
  </si>
  <si>
    <t>Brandt Patrik</t>
  </si>
  <si>
    <t>Baran Blažej</t>
  </si>
  <si>
    <t>Hudák Juraj</t>
  </si>
  <si>
    <t>Kojatice</t>
  </si>
  <si>
    <t>Gresty Jonathan</t>
  </si>
  <si>
    <t>Biatlon Prešov</t>
  </si>
  <si>
    <t>Balogová Barbora</t>
  </si>
  <si>
    <t>FIT</t>
  </si>
  <si>
    <t>Mižanin Ľuboš</t>
  </si>
  <si>
    <t xml:space="preserve">Fedak Grzegorz </t>
  </si>
  <si>
    <t>Obec Brežany</t>
  </si>
  <si>
    <t xml:space="preserve">Bogár Jánoš </t>
  </si>
  <si>
    <t>FOX Team KB Prešov</t>
  </si>
  <si>
    <t>OcÚ Rokycany</t>
  </si>
  <si>
    <t>Encs Unix</t>
  </si>
  <si>
    <t>Kalata Ján</t>
  </si>
  <si>
    <t>Balogh Vladimír</t>
  </si>
  <si>
    <t>Flórová Renáta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</si>
</sst>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8" xfId="0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21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21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21" fontId="49" fillId="0" borderId="10" xfId="0" applyNumberFormat="1" applyFont="1" applyBorder="1" applyAlignment="1">
      <alignment horizontal="center"/>
    </xf>
    <xf numFmtId="21" fontId="47" fillId="0" borderId="12" xfId="0" applyNumberFormat="1" applyFont="1" applyBorder="1" applyAlignment="1">
      <alignment horizontal="center"/>
    </xf>
    <xf numFmtId="21" fontId="48" fillId="0" borderId="12" xfId="0" applyNumberFormat="1" applyFont="1" applyBorder="1" applyAlignment="1">
      <alignment horizontal="center"/>
    </xf>
    <xf numFmtId="21" fontId="49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pane ySplit="6" topLeftCell="A58" activePane="bottomLeft" state="frozen"/>
      <selection pane="topLeft" activeCell="A1" sqref="A1"/>
      <selection pane="bottomLeft" activeCell="B75" sqref="B75:B76"/>
    </sheetView>
  </sheetViews>
  <sheetFormatPr defaultColWidth="9.140625" defaultRowHeight="12.75"/>
  <cols>
    <col min="1" max="1" width="4.7109375" style="1" customWidth="1"/>
    <col min="2" max="2" width="5.7109375" style="31" customWidth="1"/>
    <col min="3" max="3" width="20.421875" style="5" customWidth="1"/>
    <col min="4" max="4" width="3.8515625" style="1" customWidth="1"/>
    <col min="5" max="5" width="10.28125" style="1" customWidth="1"/>
    <col min="6" max="6" width="22.8515625" style="0" customWidth="1"/>
    <col min="7" max="7" width="5.8515625" style="7" customWidth="1"/>
    <col min="8" max="8" width="7.8515625" style="1" customWidth="1"/>
    <col min="9" max="9" width="11.57421875" style="1" customWidth="1"/>
  </cols>
  <sheetData>
    <row r="1" spans="4:5" ht="2.25" customHeight="1">
      <c r="D1" s="1" t="s">
        <v>7</v>
      </c>
      <c r="E1" s="1">
        <v>2010</v>
      </c>
    </row>
    <row r="2" spans="1:9" s="3" customFormat="1" ht="17.25">
      <c r="A2" s="40"/>
      <c r="B2" s="43"/>
      <c r="C2" s="43"/>
      <c r="D2" s="43"/>
      <c r="E2" s="43"/>
      <c r="F2" s="43"/>
      <c r="G2" s="43"/>
      <c r="H2" s="43"/>
      <c r="I2" s="43"/>
    </row>
    <row r="3" spans="1:9" s="3" customFormat="1" ht="17.25">
      <c r="A3" s="40" t="s">
        <v>41</v>
      </c>
      <c r="B3" s="43"/>
      <c r="C3" s="43"/>
      <c r="D3" s="43"/>
      <c r="E3" s="43"/>
      <c r="F3" s="43"/>
      <c r="G3" s="43"/>
      <c r="H3" s="43"/>
      <c r="I3" s="43"/>
    </row>
    <row r="4" spans="1:9" s="3" customFormat="1" ht="9.75" customHeight="1">
      <c r="A4" s="15"/>
      <c r="B4" s="32"/>
      <c r="C4" s="16"/>
      <c r="D4" s="16"/>
      <c r="E4" s="16"/>
      <c r="F4" s="16"/>
      <c r="G4" s="16"/>
      <c r="H4" s="16"/>
      <c r="I4" s="16"/>
    </row>
    <row r="5" spans="1:2" ht="18" customHeight="1" thickBot="1">
      <c r="A5" s="44" t="s">
        <v>43</v>
      </c>
      <c r="B5" s="44"/>
    </row>
    <row r="6" spans="1:9" ht="30" customHeight="1">
      <c r="A6" s="25" t="s">
        <v>0</v>
      </c>
      <c r="B6" s="33" t="s">
        <v>9</v>
      </c>
      <c r="C6" s="26" t="s">
        <v>1</v>
      </c>
      <c r="D6" s="22" t="s">
        <v>6</v>
      </c>
      <c r="E6" s="13" t="s">
        <v>2</v>
      </c>
      <c r="F6" s="26" t="s">
        <v>3</v>
      </c>
      <c r="G6" s="14" t="s">
        <v>10</v>
      </c>
      <c r="H6" s="27" t="s">
        <v>11</v>
      </c>
      <c r="I6" s="28" t="s">
        <v>4</v>
      </c>
    </row>
    <row r="7" spans="1:9" ht="12.75">
      <c r="A7" s="45">
        <v>1</v>
      </c>
      <c r="B7" s="45">
        <v>5</v>
      </c>
      <c r="C7" s="46" t="s">
        <v>50</v>
      </c>
      <c r="D7" s="45" t="s">
        <v>5</v>
      </c>
      <c r="E7" s="45">
        <v>1981</v>
      </c>
      <c r="F7" s="46" t="s">
        <v>52</v>
      </c>
      <c r="G7" s="45" t="str">
        <f>IF($D7="m",IF($E$1-$E7&gt;17,IF($E$1-$E7&lt;40,"A",IF($E$1-$E7&gt;49,IF($E$1-$E7&gt;59,IF($E$1-$E7&gt;69,"E","D"),"C"),"B")),"JM"),IF($E$1-$E7&gt;17,IF($E$1-$E7&lt;35,"F","G"),"JŽ"))</f>
        <v>A</v>
      </c>
      <c r="H7" s="45">
        <f>COUNTIF($G$7:$G7,$G7)</f>
        <v>1</v>
      </c>
      <c r="I7" s="54">
        <v>0.03606481481481481</v>
      </c>
    </row>
    <row r="8" spans="1:9" ht="12.75">
      <c r="A8" s="51">
        <v>2</v>
      </c>
      <c r="B8" s="51">
        <v>35</v>
      </c>
      <c r="C8" s="52" t="s">
        <v>23</v>
      </c>
      <c r="D8" s="51" t="s">
        <v>5</v>
      </c>
      <c r="E8" s="51">
        <v>1990</v>
      </c>
      <c r="F8" s="52" t="s">
        <v>24</v>
      </c>
      <c r="G8" s="51" t="str">
        <f>IF($D8="m",IF($E$1-$E8&gt;17,IF($E$1-$E8&lt;40,"A",IF($E$1-$E8&gt;49,IF($E$1-$E8&gt;59,IF($E$1-$E8&gt;69,"E","D"),"C"),"B")),"JM"),IF($E$1-$E8&gt;17,IF($E$1-$E8&lt;35,"F","G"),"JŽ"))</f>
        <v>A</v>
      </c>
      <c r="H8" s="51">
        <f>COUNTIF($G$7:$G8,$G8)</f>
        <v>2</v>
      </c>
      <c r="I8" s="56">
        <v>0.0375462962962963</v>
      </c>
    </row>
    <row r="9" spans="1:9" ht="12.75">
      <c r="A9" s="45">
        <v>3</v>
      </c>
      <c r="B9" s="45">
        <v>37</v>
      </c>
      <c r="C9" s="46" t="s">
        <v>85</v>
      </c>
      <c r="D9" s="45" t="s">
        <v>5</v>
      </c>
      <c r="E9" s="45">
        <v>1970</v>
      </c>
      <c r="F9" s="46" t="s">
        <v>86</v>
      </c>
      <c r="G9" s="45" t="str">
        <f>IF($D9="m",IF($E$1-$E9&gt;17,IF($E$1-$E9&lt;40,"A",IF($E$1-$E9&gt;49,IF($E$1-$E9&gt;59,IF($E$1-$E9&gt;69,"E","D"),"C"),"B")),"JM"),IF($E$1-$E9&gt;17,IF($E$1-$E9&lt;35,"F","G"),"JŽ"))</f>
        <v>B</v>
      </c>
      <c r="H9" s="45">
        <f>COUNTIF($G$7:$G9,$G9)</f>
        <v>1</v>
      </c>
      <c r="I9" s="54">
        <v>0.03840277777777778</v>
      </c>
    </row>
    <row r="10" spans="1:9" ht="12.75">
      <c r="A10" s="51">
        <v>4</v>
      </c>
      <c r="B10" s="51">
        <v>40</v>
      </c>
      <c r="C10" s="52" t="s">
        <v>89</v>
      </c>
      <c r="D10" s="51" t="s">
        <v>5</v>
      </c>
      <c r="E10" s="51">
        <v>1965</v>
      </c>
      <c r="F10" s="52" t="s">
        <v>90</v>
      </c>
      <c r="G10" s="51" t="str">
        <f>IF($D10="m",IF($E$1-$E10&gt;17,IF($E$1-$E10&lt;40,"A",IF($E$1-$E10&gt;49,IF($E$1-$E10&gt;59,IF($E$1-$E10&gt;69,"E","D"),"C"),"B")),"JM"),IF($E$1-$E10&gt;17,IF($E$1-$E10&lt;35,"F","G"),"JŽ"))</f>
        <v>B</v>
      </c>
      <c r="H10" s="51">
        <f>COUNTIF($G$7:$G10,$G10)</f>
        <v>2</v>
      </c>
      <c r="I10" s="56">
        <v>0.03878472222222223</v>
      </c>
    </row>
    <row r="11" spans="1:9" ht="12.75">
      <c r="A11" s="48">
        <v>5</v>
      </c>
      <c r="B11" s="48">
        <v>22</v>
      </c>
      <c r="C11" s="49" t="s">
        <v>73</v>
      </c>
      <c r="D11" s="48" t="s">
        <v>5</v>
      </c>
      <c r="E11" s="48">
        <v>1964</v>
      </c>
      <c r="F11" s="49" t="s">
        <v>130</v>
      </c>
      <c r="G11" s="48" t="str">
        <f>IF($D11="m",IF($E$1-$E11&gt;17,IF($E$1-$E11&lt;40,"A",IF($E$1-$E11&gt;49,IF($E$1-$E11&gt;59,IF($E$1-$E11&gt;69,"E","D"),"C"),"B")),"JM"),IF($E$1-$E11&gt;17,IF($E$1-$E11&lt;35,"F","G"),"JŽ"))</f>
        <v>B</v>
      </c>
      <c r="H11" s="48">
        <f>COUNTIF($G$7:$G11,$G11)</f>
        <v>3</v>
      </c>
      <c r="I11" s="55">
        <v>0.038969907407407404</v>
      </c>
    </row>
    <row r="12" spans="1:9" ht="12.75">
      <c r="A12" s="23">
        <v>6</v>
      </c>
      <c r="B12" s="9">
        <v>41</v>
      </c>
      <c r="C12" s="4" t="s">
        <v>25</v>
      </c>
      <c r="D12" s="6" t="s">
        <v>5</v>
      </c>
      <c r="E12" s="6">
        <v>1961</v>
      </c>
      <c r="F12" s="4" t="s">
        <v>91</v>
      </c>
      <c r="G12" s="9" t="str">
        <f>IF($D12="m",IF($E$1-$E12&gt;17,IF($E$1-$E12&lt;40,"A",IF($E$1-$E12&gt;49,IF($E$1-$E12&gt;59,IF($E$1-$E12&gt;69,"E","D"),"C"),"B")),"JM"),IF($E$1-$E12&gt;17,IF($E$1-$E12&lt;35,"F","G"),"JŽ"))</f>
        <v>B</v>
      </c>
      <c r="H12" s="6">
        <f>COUNTIF($G$7:$G12,$G12)</f>
        <v>4</v>
      </c>
      <c r="I12" s="11">
        <v>0.03922453703703704</v>
      </c>
    </row>
    <row r="13" spans="1:9" ht="12.75">
      <c r="A13" s="48">
        <v>7</v>
      </c>
      <c r="B13" s="48">
        <v>36</v>
      </c>
      <c r="C13" s="49" t="s">
        <v>36</v>
      </c>
      <c r="D13" s="48" t="s">
        <v>5</v>
      </c>
      <c r="E13" s="48">
        <v>1988</v>
      </c>
      <c r="F13" s="49" t="s">
        <v>15</v>
      </c>
      <c r="G13" s="48" t="str">
        <f>IF($D13="m",IF($E$1-$E13&gt;17,IF($E$1-$E13&lt;40,"A",IF($E$1-$E13&gt;49,IF($E$1-$E13&gt;59,IF($E$1-$E13&gt;69,"E","D"),"C"),"B")),"JM"),IF($E$1-$E13&gt;17,IF($E$1-$E13&lt;35,"F","G"),"JŽ"))</f>
        <v>A</v>
      </c>
      <c r="H13" s="48">
        <f>COUNTIF($G$7:$G13,$G13)</f>
        <v>3</v>
      </c>
      <c r="I13" s="55">
        <v>0.03943287037037037</v>
      </c>
    </row>
    <row r="14" spans="1:9" ht="12.75">
      <c r="A14" s="23">
        <v>8</v>
      </c>
      <c r="B14" s="9">
        <v>8</v>
      </c>
      <c r="C14" s="4" t="s">
        <v>125</v>
      </c>
      <c r="D14" s="6" t="s">
        <v>5</v>
      </c>
      <c r="E14" s="6">
        <v>1978</v>
      </c>
      <c r="F14" s="4" t="s">
        <v>51</v>
      </c>
      <c r="G14" s="9" t="str">
        <f>IF($D14="m",IF($E$1-$E14&gt;17,IF($E$1-$E14&lt;40,"A",IF($E$1-$E14&gt;49,IF($E$1-$E14&gt;59,IF($E$1-$E14&gt;69,"E","D"),"C"),"B")),"JM"),IF($E$1-$E14&gt;17,IF($E$1-$E14&lt;35,"F","G"),"JŽ"))</f>
        <v>A</v>
      </c>
      <c r="H14" s="6">
        <f>COUNTIF($G$7:$G14,$G14)</f>
        <v>4</v>
      </c>
      <c r="I14" s="11">
        <v>0.040046296296296295</v>
      </c>
    </row>
    <row r="15" spans="1:9" ht="12.75">
      <c r="A15" s="45">
        <v>9</v>
      </c>
      <c r="B15" s="45">
        <v>17</v>
      </c>
      <c r="C15" s="46" t="s">
        <v>22</v>
      </c>
      <c r="D15" s="45" t="s">
        <v>5</v>
      </c>
      <c r="E15" s="45">
        <v>1958</v>
      </c>
      <c r="F15" s="46" t="s">
        <v>15</v>
      </c>
      <c r="G15" s="45" t="str">
        <f>IF($D15="m",IF($E$1-$E15&gt;17,IF($E$1-$E15&lt;40,"A",IF($E$1-$E15&gt;49,IF($E$1-$E15&gt;59,IF($E$1-$E15&gt;69,"E","D"),"C"),"B")),"JM"),IF($E$1-$E15&gt;17,IF($E$1-$E15&lt;35,"F","G"),"JŽ"))</f>
        <v>C</v>
      </c>
      <c r="H15" s="45">
        <f>COUNTIF($G$7:$G15,$G15)</f>
        <v>1</v>
      </c>
      <c r="I15" s="54">
        <v>0.04224537037037037</v>
      </c>
    </row>
    <row r="16" spans="1:9" ht="12.75">
      <c r="A16" s="23">
        <v>10</v>
      </c>
      <c r="B16" s="9">
        <v>20</v>
      </c>
      <c r="C16" s="4" t="s">
        <v>72</v>
      </c>
      <c r="D16" s="6" t="s">
        <v>5</v>
      </c>
      <c r="E16" s="6">
        <v>1968</v>
      </c>
      <c r="F16" s="4" t="s">
        <v>15</v>
      </c>
      <c r="G16" s="9" t="str">
        <f>IF($D16="m",IF($E$1-$E16&gt;17,IF($E$1-$E16&lt;40,"A",IF($E$1-$E16&gt;49,IF($E$1-$E16&gt;59,IF($E$1-$E16&gt;69,"E","D"),"C"),"B")),"JM"),IF($E$1-$E16&gt;17,IF($E$1-$E16&lt;35,"F","G"),"JŽ"))</f>
        <v>B</v>
      </c>
      <c r="H16" s="6">
        <f>COUNTIF($G$7:$G16,$G16)</f>
        <v>5</v>
      </c>
      <c r="I16" s="11">
        <v>0.04263888888888889</v>
      </c>
    </row>
    <row r="17" spans="1:9" ht="12.75">
      <c r="A17" s="45">
        <v>11</v>
      </c>
      <c r="B17" s="45">
        <v>53</v>
      </c>
      <c r="C17" s="46" t="s">
        <v>102</v>
      </c>
      <c r="D17" s="45" t="s">
        <v>5</v>
      </c>
      <c r="E17" s="45">
        <v>1950</v>
      </c>
      <c r="F17" s="46" t="s">
        <v>103</v>
      </c>
      <c r="G17" s="45" t="str">
        <f>IF($D17="m",IF($E$1-$E17&gt;17,IF($E$1-$E17&lt;40,"A",IF($E$1-$E17&gt;49,IF($E$1-$E17&gt;59,IF($E$1-$E17&gt;69,"E","D"),"C"),"B")),"JM"),IF($E$1-$E17&gt;17,IF($E$1-$E17&lt;35,"F","G"),"JŽ"))</f>
        <v>D</v>
      </c>
      <c r="H17" s="45">
        <f>COUNTIF($G$7:$G17,$G17)</f>
        <v>1</v>
      </c>
      <c r="I17" s="54">
        <v>0.04331018518518518</v>
      </c>
    </row>
    <row r="18" spans="1:9" ht="12.75">
      <c r="A18" s="23">
        <v>12</v>
      </c>
      <c r="B18" s="9">
        <v>4</v>
      </c>
      <c r="C18" s="4" t="s">
        <v>132</v>
      </c>
      <c r="D18" s="6" t="s">
        <v>5</v>
      </c>
      <c r="E18" s="6">
        <v>1963</v>
      </c>
      <c r="F18" s="4" t="s">
        <v>32</v>
      </c>
      <c r="G18" s="9" t="str">
        <f>IF($D18="m",IF($E$1-$E18&gt;17,IF($E$1-$E18&lt;40,"A",IF($E$1-$E18&gt;49,IF($E$1-$E18&gt;59,IF($E$1-$E18&gt;69,"E","D"),"C"),"B")),"JM"),IF($E$1-$E18&gt;17,IF($E$1-$E18&lt;35,"F","G"),"JŽ"))</f>
        <v>B</v>
      </c>
      <c r="H18" s="6">
        <f>COUNTIF($G$7:$G18,$G18)</f>
        <v>6</v>
      </c>
      <c r="I18" s="11">
        <v>0.04421296296296296</v>
      </c>
    </row>
    <row r="19" spans="1:9" ht="12.75">
      <c r="A19" s="23">
        <v>13</v>
      </c>
      <c r="B19" s="9">
        <v>71</v>
      </c>
      <c r="C19" s="4" t="s">
        <v>35</v>
      </c>
      <c r="D19" s="6" t="s">
        <v>5</v>
      </c>
      <c r="E19" s="6">
        <v>1972</v>
      </c>
      <c r="F19" s="4" t="s">
        <v>121</v>
      </c>
      <c r="G19" s="9" t="str">
        <f>IF($D19="m",IF($E$1-$E19&gt;17,IF($E$1-$E19&lt;40,"A",IF($E$1-$E19&gt;49,IF($E$1-$E19&gt;59,IF($E$1-$E19&gt;69,"E","D"),"C"),"B")),"JM"),IF($E$1-$E19&gt;17,IF($E$1-$E19&lt;35,"F","G"),"JŽ"))</f>
        <v>A</v>
      </c>
      <c r="H19" s="6">
        <f>COUNTIF($G$7:$G19,$G19)</f>
        <v>5</v>
      </c>
      <c r="I19" s="11">
        <v>0.044756944444444446</v>
      </c>
    </row>
    <row r="20" spans="1:9" ht="12.75">
      <c r="A20" s="23">
        <v>14</v>
      </c>
      <c r="B20" s="9">
        <v>16</v>
      </c>
      <c r="C20" s="4" t="s">
        <v>67</v>
      </c>
      <c r="D20" s="6" t="s">
        <v>5</v>
      </c>
      <c r="E20" s="6">
        <v>1966</v>
      </c>
      <c r="F20" s="4" t="s">
        <v>129</v>
      </c>
      <c r="G20" s="9" t="str">
        <f>IF($D20="m",IF($E$1-$E20&gt;17,IF($E$1-$E20&lt;40,"A",IF($E$1-$E20&gt;49,IF($E$1-$E20&gt;59,IF($E$1-$E20&gt;69,"E","D"),"C"),"B")),"JM"),IF($E$1-$E20&gt;17,IF($E$1-$E20&lt;35,"F","G"),"JŽ"))</f>
        <v>B</v>
      </c>
      <c r="H20" s="6">
        <f>COUNTIF($G$7:$G20,$G20)</f>
        <v>7</v>
      </c>
      <c r="I20" s="11">
        <v>0.04548611111111111</v>
      </c>
    </row>
    <row r="21" spans="1:9" ht="12.75">
      <c r="A21" s="23">
        <v>15</v>
      </c>
      <c r="B21" s="9">
        <v>33</v>
      </c>
      <c r="C21" s="4" t="s">
        <v>83</v>
      </c>
      <c r="D21" s="6" t="s">
        <v>5</v>
      </c>
      <c r="E21" s="6">
        <v>1967</v>
      </c>
      <c r="F21" s="4" t="s">
        <v>40</v>
      </c>
      <c r="G21" s="9" t="str">
        <f>IF($D21="m",IF($E$1-$E21&gt;17,IF($E$1-$E21&lt;40,"A",IF($E$1-$E21&gt;49,IF($E$1-$E21&gt;59,IF($E$1-$E21&gt;69,"E","D"),"C"),"B")),"JM"),IF($E$1-$E21&gt;17,IF($E$1-$E21&lt;35,"F","G"),"JŽ"))</f>
        <v>B</v>
      </c>
      <c r="H21" s="6">
        <f>COUNTIF($G$7:$G21,$G21)</f>
        <v>8</v>
      </c>
      <c r="I21" s="11">
        <v>0.04555555555555555</v>
      </c>
    </row>
    <row r="22" spans="1:9" ht="12.75">
      <c r="A22" s="51">
        <v>16</v>
      </c>
      <c r="B22" s="51">
        <v>57</v>
      </c>
      <c r="C22" s="52" t="s">
        <v>107</v>
      </c>
      <c r="D22" s="51" t="s">
        <v>5</v>
      </c>
      <c r="E22" s="51">
        <v>1957</v>
      </c>
      <c r="F22" s="52" t="s">
        <v>15</v>
      </c>
      <c r="G22" s="51" t="str">
        <f>IF($D22="m",IF($E$1-$E22&gt;17,IF($E$1-$E22&lt;40,"A",IF($E$1-$E22&gt;49,IF($E$1-$E22&gt;59,IF($E$1-$E22&gt;69,"E","D"),"C"),"B")),"JM"),IF($E$1-$E22&gt;17,IF($E$1-$E22&lt;35,"F","G"),"JŽ"))</f>
        <v>C</v>
      </c>
      <c r="H22" s="51">
        <f>COUNTIF($G$7:$G22,$G22)</f>
        <v>2</v>
      </c>
      <c r="I22" s="56">
        <v>0.04585648148148148</v>
      </c>
    </row>
    <row r="23" spans="1:9" ht="12.75">
      <c r="A23" s="45">
        <v>17</v>
      </c>
      <c r="B23" s="45">
        <v>31</v>
      </c>
      <c r="C23" s="46" t="s">
        <v>80</v>
      </c>
      <c r="D23" s="45" t="s">
        <v>27</v>
      </c>
      <c r="E23" s="45">
        <v>1971</v>
      </c>
      <c r="F23" s="46" t="s">
        <v>81</v>
      </c>
      <c r="G23" s="45" t="str">
        <f>IF($D23="m",IF($E$1-$E23&gt;17,IF($E$1-$E23&lt;40,"A",IF($E$1-$E23&gt;49,IF($E$1-$E23&gt;59,IF($E$1-$E23&gt;69,"E","D"),"C"),"B")),"JM"),IF($E$1-$E23&gt;17,IF($E$1-$E23&lt;35,"F","G"),"JŽ"))</f>
        <v>G</v>
      </c>
      <c r="H23" s="45">
        <f>COUNTIF($G$7:$G23,$G23)</f>
        <v>1</v>
      </c>
      <c r="I23" s="54">
        <v>0.046099537037037036</v>
      </c>
    </row>
    <row r="24" spans="1:9" ht="12.75">
      <c r="A24" s="23">
        <v>18</v>
      </c>
      <c r="B24" s="9">
        <v>42</v>
      </c>
      <c r="C24" s="4" t="s">
        <v>92</v>
      </c>
      <c r="D24" s="6" t="s">
        <v>5</v>
      </c>
      <c r="E24" s="6">
        <v>1984</v>
      </c>
      <c r="F24" s="4" t="s">
        <v>78</v>
      </c>
      <c r="G24" s="9" t="str">
        <f>IF($D24="m",IF($E$1-$E24&gt;17,IF($E$1-$E24&lt;40,"A",IF($E$1-$E24&gt;49,IF($E$1-$E24&gt;59,IF($E$1-$E24&gt;69,"E","D"),"C"),"B")),"JM"),IF($E$1-$E24&gt;17,IF($E$1-$E24&lt;35,"F","G"),"JŽ"))</f>
        <v>A</v>
      </c>
      <c r="H24" s="6">
        <f>COUNTIF($G$7:$G24,$G24)</f>
        <v>6</v>
      </c>
      <c r="I24" s="11">
        <v>0.04637731481481481</v>
      </c>
    </row>
    <row r="25" spans="1:9" ht="12.75">
      <c r="A25" s="48">
        <v>19</v>
      </c>
      <c r="B25" s="48">
        <v>38</v>
      </c>
      <c r="C25" s="49" t="s">
        <v>87</v>
      </c>
      <c r="D25" s="48" t="s">
        <v>5</v>
      </c>
      <c r="E25" s="48">
        <v>1953</v>
      </c>
      <c r="F25" s="49" t="s">
        <v>26</v>
      </c>
      <c r="G25" s="48" t="str">
        <f>IF($D25="m",IF($E$1-$E25&gt;17,IF($E$1-$E25&lt;40,"A",IF($E$1-$E25&gt;49,IF($E$1-$E25&gt;59,IF($E$1-$E25&gt;69,"E","D"),"C"),"B")),"JM"),IF($E$1-$E25&gt;17,IF($E$1-$E25&lt;35,"F","G"),"JŽ"))</f>
        <v>C</v>
      </c>
      <c r="H25" s="48">
        <f>COUNTIF($G$7:$G25,$G25)</f>
        <v>3</v>
      </c>
      <c r="I25" s="55">
        <v>0.04675925925925926</v>
      </c>
    </row>
    <row r="26" spans="1:9" ht="12.75">
      <c r="A26" s="51">
        <v>20</v>
      </c>
      <c r="B26" s="51">
        <v>6</v>
      </c>
      <c r="C26" s="52" t="s">
        <v>53</v>
      </c>
      <c r="D26" s="51" t="s">
        <v>5</v>
      </c>
      <c r="E26" s="51">
        <v>1950</v>
      </c>
      <c r="F26" s="52" t="s">
        <v>54</v>
      </c>
      <c r="G26" s="51" t="str">
        <f>IF($D26="m",IF($E$1-$E26&gt;17,IF($E$1-$E26&lt;40,"A",IF($E$1-$E26&gt;49,IF($E$1-$E26&gt;59,IF($E$1-$E26&gt;69,"E","D"),"C"),"B")),"JM"),IF($E$1-$E26&gt;17,IF($E$1-$E26&lt;35,"F","G"),"JŽ"))</f>
        <v>D</v>
      </c>
      <c r="H26" s="51">
        <f>COUNTIF($G$7:$G26,$G26)</f>
        <v>2</v>
      </c>
      <c r="I26" s="56">
        <v>0.04715277777777777</v>
      </c>
    </row>
    <row r="27" spans="1:9" ht="12.75">
      <c r="A27" s="23">
        <v>21</v>
      </c>
      <c r="B27" s="9">
        <v>67</v>
      </c>
      <c r="C27" s="4" t="s">
        <v>116</v>
      </c>
      <c r="D27" s="6" t="s">
        <v>5</v>
      </c>
      <c r="E27" s="6">
        <v>1973</v>
      </c>
      <c r="F27" s="4" t="s">
        <v>78</v>
      </c>
      <c r="G27" s="9" t="str">
        <f>IF($D27="m",IF($E$1-$E27&gt;17,IF($E$1-$E27&lt;40,"A",IF($E$1-$E27&gt;49,IF($E$1-$E27&gt;59,IF($E$1-$E27&gt;69,"E","D"),"C"),"B")),"JM"),IF($E$1-$E27&gt;17,IF($E$1-$E27&lt;35,"F","G"),"JŽ"))</f>
        <v>A</v>
      </c>
      <c r="H27" s="6">
        <f>COUNTIF($G$7:$G27,$G27)</f>
        <v>7</v>
      </c>
      <c r="I27" s="11">
        <v>0.04728009259259259</v>
      </c>
    </row>
    <row r="28" spans="1:9" ht="12.75">
      <c r="A28" s="48">
        <v>22</v>
      </c>
      <c r="B28" s="48">
        <v>23</v>
      </c>
      <c r="C28" s="49" t="s">
        <v>13</v>
      </c>
      <c r="D28" s="48" t="s">
        <v>5</v>
      </c>
      <c r="E28" s="48">
        <v>1947</v>
      </c>
      <c r="F28" s="49" t="s">
        <v>14</v>
      </c>
      <c r="G28" s="48" t="str">
        <f>IF($D28="m",IF($E$1-$E28&gt;17,IF($E$1-$E28&lt;40,"A",IF($E$1-$E28&gt;49,IF($E$1-$E28&gt;59,IF($E$1-$E28&gt;69,"E","D"),"C"),"B")),"JM"),IF($E$1-$E28&gt;17,IF($E$1-$E28&lt;35,"F","G"),"JŽ"))</f>
        <v>D</v>
      </c>
      <c r="H28" s="48">
        <f>COUNTIF($G$7:$G28,$G28)</f>
        <v>3</v>
      </c>
      <c r="I28" s="55">
        <v>0.04756944444444444</v>
      </c>
    </row>
    <row r="29" spans="1:9" ht="12.75">
      <c r="A29" s="48">
        <v>23</v>
      </c>
      <c r="B29" s="48">
        <v>14</v>
      </c>
      <c r="C29" s="49" t="s">
        <v>64</v>
      </c>
      <c r="D29" s="48" t="s">
        <v>5</v>
      </c>
      <c r="E29" s="48">
        <v>1968</v>
      </c>
      <c r="F29" s="49" t="s">
        <v>126</v>
      </c>
      <c r="G29" s="48" t="str">
        <f>IF($D29="m",IF($E$1-$E29&gt;17,IF($E$1-$E29&lt;40,"A",IF($E$1-$E29&gt;49,IF($E$1-$E29&gt;59,IF($E$1-$E29&gt;69,"E","D"),"C"),"B")),"JM"),IF($E$1-$E29&gt;17,IF($E$1-$E29&lt;35,"F","G"),"JŽ"))</f>
        <v>B</v>
      </c>
      <c r="H29" s="48">
        <f>COUNTIF($G$7:$G29,$G29)</f>
        <v>9</v>
      </c>
      <c r="I29" s="55">
        <v>0.04795138888888889</v>
      </c>
    </row>
    <row r="30" spans="1:9" ht="12.75">
      <c r="A30" s="23">
        <v>24</v>
      </c>
      <c r="B30" s="9">
        <v>7</v>
      </c>
      <c r="C30" s="4" t="s">
        <v>20</v>
      </c>
      <c r="D30" s="6" t="s">
        <v>5</v>
      </c>
      <c r="E30" s="6">
        <v>1981</v>
      </c>
      <c r="F30" s="4" t="s">
        <v>12</v>
      </c>
      <c r="G30" s="9" t="str">
        <f>IF($D30="m",IF($E$1-$E30&gt;17,IF($E$1-$E30&lt;40,"A",IF($E$1-$E30&gt;49,IF($E$1-$E30&gt;59,IF($E$1-$E30&gt;69,"E","D"),"C"),"B")),"JM"),IF($E$1-$E30&gt;17,IF($E$1-$E30&lt;35,"F","G"),"JŽ"))</f>
        <v>A</v>
      </c>
      <c r="H30" s="6">
        <f>COUNTIF($G$7:$G30,$G30)</f>
        <v>8</v>
      </c>
      <c r="I30" s="11">
        <v>0.04820601851851852</v>
      </c>
    </row>
    <row r="31" spans="1:9" ht="12.75">
      <c r="A31" s="23">
        <v>25</v>
      </c>
      <c r="B31" s="9">
        <v>32</v>
      </c>
      <c r="C31" s="4" t="s">
        <v>28</v>
      </c>
      <c r="D31" s="6" t="s">
        <v>5</v>
      </c>
      <c r="E31" s="6">
        <v>1956</v>
      </c>
      <c r="F31" s="4" t="s">
        <v>40</v>
      </c>
      <c r="G31" s="9" t="str">
        <f>IF($D31="m",IF($E$1-$E31&gt;17,IF($E$1-$E31&lt;40,"A",IF($E$1-$E31&gt;49,IF($E$1-$E31&gt;59,IF($E$1-$E31&gt;69,"E","D"),"C"),"B")),"JM"),IF($E$1-$E31&gt;17,IF($E$1-$E31&lt;35,"F","G"),"JŽ"))</f>
        <v>C</v>
      </c>
      <c r="H31" s="6">
        <f>COUNTIF($G$7:$G31,$G31)</f>
        <v>4</v>
      </c>
      <c r="I31" s="11">
        <v>0.04833333333333333</v>
      </c>
    </row>
    <row r="32" spans="1:9" ht="12.75">
      <c r="A32" s="23">
        <v>26</v>
      </c>
      <c r="B32" s="9">
        <v>10</v>
      </c>
      <c r="C32" s="4" t="s">
        <v>131</v>
      </c>
      <c r="D32" s="6" t="s">
        <v>5</v>
      </c>
      <c r="E32" s="6">
        <v>1948</v>
      </c>
      <c r="F32" s="4" t="s">
        <v>57</v>
      </c>
      <c r="G32" s="9" t="str">
        <f>IF($D32="m",IF($E$1-$E32&gt;17,IF($E$1-$E32&lt;40,"A",IF($E$1-$E32&gt;49,IF($E$1-$E32&gt;59,IF($E$1-$E32&gt;69,"E","D"),"C"),"B")),"JM"),IF($E$1-$E32&gt;17,IF($E$1-$E32&lt;35,"F","G"),"JŽ"))</f>
        <v>D</v>
      </c>
      <c r="H32" s="6">
        <f>COUNTIF($G$7:$G32,$G32)</f>
        <v>4</v>
      </c>
      <c r="I32" s="11">
        <v>0.04854166666666667</v>
      </c>
    </row>
    <row r="33" spans="1:9" ht="12.75">
      <c r="A33" s="23">
        <v>27</v>
      </c>
      <c r="B33" s="9">
        <v>39</v>
      </c>
      <c r="C33" s="4" t="s">
        <v>88</v>
      </c>
      <c r="D33" s="6" t="s">
        <v>5</v>
      </c>
      <c r="E33" s="6">
        <v>1966</v>
      </c>
      <c r="F33" s="4" t="s">
        <v>26</v>
      </c>
      <c r="G33" s="9" t="str">
        <f>IF($D33="m",IF($E$1-$E33&gt;17,IF($E$1-$E33&lt;40,"A",IF($E$1-$E33&gt;49,IF($E$1-$E33&gt;59,IF($E$1-$E33&gt;69,"E","D"),"C"),"B")),"JM"),IF($E$1-$E33&gt;17,IF($E$1-$E33&lt;35,"F","G"),"JŽ"))</f>
        <v>B</v>
      </c>
      <c r="H33" s="6">
        <f>COUNTIF($G$7:$G33,$G33)</f>
        <v>10</v>
      </c>
      <c r="I33" s="11">
        <v>0.0487037037037037</v>
      </c>
    </row>
    <row r="34" spans="1:9" ht="12.75">
      <c r="A34" s="23">
        <v>28</v>
      </c>
      <c r="B34" s="9">
        <v>15</v>
      </c>
      <c r="C34" s="4" t="s">
        <v>65</v>
      </c>
      <c r="D34" s="6" t="s">
        <v>5</v>
      </c>
      <c r="E34" s="6">
        <v>1958</v>
      </c>
      <c r="F34" s="4" t="s">
        <v>66</v>
      </c>
      <c r="G34" s="9" t="str">
        <f>IF($D34="m",IF($E$1-$E34&gt;17,IF($E$1-$E34&lt;40,"A",IF($E$1-$E34&gt;49,IF($E$1-$E34&gt;59,IF($E$1-$E34&gt;69,"E","D"),"C"),"B")),"JM"),IF($E$1-$E34&gt;17,IF($E$1-$E34&lt;35,"F","G"),"JŽ"))</f>
        <v>C</v>
      </c>
      <c r="H34" s="6">
        <f>COUNTIF($G$7:$G34,$G34)</f>
        <v>5</v>
      </c>
      <c r="I34" s="11">
        <v>0.04943287037037037</v>
      </c>
    </row>
    <row r="35" spans="1:9" ht="12.75">
      <c r="A35" s="23">
        <v>29</v>
      </c>
      <c r="B35" s="9">
        <v>11</v>
      </c>
      <c r="C35" s="4" t="s">
        <v>58</v>
      </c>
      <c r="D35" s="6" t="s">
        <v>5</v>
      </c>
      <c r="E35" s="6">
        <v>1962</v>
      </c>
      <c r="F35" s="4" t="s">
        <v>59</v>
      </c>
      <c r="G35" s="9" t="str">
        <f>IF($D35="m",IF($E$1-$E35&gt;17,IF($E$1-$E35&lt;40,"A",IF($E$1-$E35&gt;49,IF($E$1-$E35&gt;59,IF($E$1-$E35&gt;69,"E","D"),"C"),"B")),"JM"),IF($E$1-$E35&gt;17,IF($E$1-$E35&lt;35,"F","G"),"JŽ"))</f>
        <v>B</v>
      </c>
      <c r="H35" s="6">
        <f>COUNTIF($G$7:$G35,$G35)</f>
        <v>11</v>
      </c>
      <c r="I35" s="11">
        <v>0.04960648148148148</v>
      </c>
    </row>
    <row r="36" spans="1:9" ht="12.75">
      <c r="A36" s="45">
        <v>30</v>
      </c>
      <c r="B36" s="45">
        <v>56</v>
      </c>
      <c r="C36" s="46" t="s">
        <v>106</v>
      </c>
      <c r="D36" s="45" t="s">
        <v>27</v>
      </c>
      <c r="E36" s="45">
        <v>1984</v>
      </c>
      <c r="F36" s="46" t="s">
        <v>12</v>
      </c>
      <c r="G36" s="45" t="str">
        <f>IF($D36="m",IF($E$1-$E36&gt;17,IF($E$1-$E36&lt;40,"A",IF($E$1-$E36&gt;49,IF($E$1-$E36&gt;59,IF($E$1-$E36&gt;69,"E","D"),"C"),"B")),"JM"),IF($E$1-$E36&gt;17,IF($E$1-$E36&lt;35,"F","G"),"JŽ"))</f>
        <v>F</v>
      </c>
      <c r="H36" s="45">
        <f>COUNTIF($G$7:$G36,$G36)</f>
        <v>1</v>
      </c>
      <c r="I36" s="54">
        <v>0.04969907407407407</v>
      </c>
    </row>
    <row r="37" spans="1:9" ht="12.75">
      <c r="A37" s="23">
        <v>31</v>
      </c>
      <c r="B37" s="9">
        <v>70</v>
      </c>
      <c r="C37" s="4" t="s">
        <v>120</v>
      </c>
      <c r="D37" s="6" t="s">
        <v>5</v>
      </c>
      <c r="E37" s="6">
        <v>1965</v>
      </c>
      <c r="F37" s="4" t="s">
        <v>15</v>
      </c>
      <c r="G37" s="9" t="str">
        <f>IF($D37="m",IF($E$1-$E37&gt;17,IF($E$1-$E37&lt;40,"A",IF($E$1-$E37&gt;49,IF($E$1-$E37&gt;59,IF($E$1-$E37&gt;69,"E","D"),"C"),"B")),"JM"),IF($E$1-$E37&gt;17,IF($E$1-$E37&lt;35,"F","G"),"JŽ"))</f>
        <v>B</v>
      </c>
      <c r="H37" s="6">
        <f>COUNTIF($G$7:$G37,$G37)</f>
        <v>12</v>
      </c>
      <c r="I37" s="11">
        <v>0.0514699074074074</v>
      </c>
    </row>
    <row r="38" spans="1:9" ht="12.75">
      <c r="A38" s="23">
        <v>32</v>
      </c>
      <c r="B38" s="9">
        <v>51</v>
      </c>
      <c r="C38" s="4" t="s">
        <v>100</v>
      </c>
      <c r="D38" s="6" t="s">
        <v>27</v>
      </c>
      <c r="E38" s="6">
        <v>1987</v>
      </c>
      <c r="F38" s="4" t="s">
        <v>97</v>
      </c>
      <c r="G38" s="9" t="str">
        <f>IF($D38="m",IF($E$1-$E38&gt;17,IF($E$1-$E38&lt;40,"A",IF($E$1-$E38&gt;49,IF($E$1-$E38&gt;59,IF($E$1-$E38&gt;69,"E","D"),"C"),"B")),"JM"),IF($E$1-$E38&gt;17,IF($E$1-$E38&lt;35,"F","G"),"JŽ"))</f>
        <v>F</v>
      </c>
      <c r="H38" s="6">
        <f>COUNTIF($G$7:$G38,$G38)</f>
        <v>2</v>
      </c>
      <c r="I38" s="11">
        <v>0.051562500000000004</v>
      </c>
    </row>
    <row r="39" spans="1:9" ht="12.75">
      <c r="A39" s="23">
        <v>33</v>
      </c>
      <c r="B39" s="9">
        <v>52</v>
      </c>
      <c r="C39" s="4" t="s">
        <v>101</v>
      </c>
      <c r="D39" s="6" t="s">
        <v>5</v>
      </c>
      <c r="E39" s="6">
        <v>1981</v>
      </c>
      <c r="F39" s="4" t="s">
        <v>97</v>
      </c>
      <c r="G39" s="9" t="str">
        <f>IF($D39="m",IF($E$1-$E39&gt;17,IF($E$1-$E39&lt;40,"A",IF($E$1-$E39&gt;49,IF($E$1-$E39&gt;59,IF($E$1-$E39&gt;69,"E","D"),"C"),"B")),"JM"),IF($E$1-$E39&gt;17,IF($E$1-$E39&lt;35,"F","G"),"JŽ"))</f>
        <v>A</v>
      </c>
      <c r="H39" s="6">
        <f>COUNTIF($G$7:$G39,$G39)</f>
        <v>9</v>
      </c>
      <c r="I39" s="11">
        <v>0.051666666666666666</v>
      </c>
    </row>
    <row r="40" spans="1:9" ht="12.75">
      <c r="A40" s="23">
        <v>34</v>
      </c>
      <c r="B40" s="9">
        <v>44</v>
      </c>
      <c r="C40" s="4" t="s">
        <v>93</v>
      </c>
      <c r="D40" s="6" t="s">
        <v>5</v>
      </c>
      <c r="E40" s="6">
        <v>1978</v>
      </c>
      <c r="F40" s="4" t="s">
        <v>128</v>
      </c>
      <c r="G40" s="9" t="str">
        <f>IF($D40="m",IF($E$1-$E40&gt;17,IF($E$1-$E40&lt;40,"A",IF($E$1-$E40&gt;49,IF($E$1-$E40&gt;59,IF($E$1-$E40&gt;69,"E","D"),"C"),"B")),"JM"),IF($E$1-$E40&gt;17,IF($E$1-$E40&lt;35,"F","G"),"JŽ"))</f>
        <v>A</v>
      </c>
      <c r="H40" s="6">
        <f>COUNTIF($G$7:$G40,$G40)</f>
        <v>10</v>
      </c>
      <c r="I40" s="11">
        <v>0.052418981481481476</v>
      </c>
    </row>
    <row r="41" spans="1:9" ht="12.75">
      <c r="A41" s="23">
        <v>35</v>
      </c>
      <c r="B41" s="9">
        <v>48</v>
      </c>
      <c r="C41" s="4" t="s">
        <v>96</v>
      </c>
      <c r="D41" s="6" t="s">
        <v>5</v>
      </c>
      <c r="E41" s="6">
        <v>1966</v>
      </c>
      <c r="F41" s="4" t="s">
        <v>97</v>
      </c>
      <c r="G41" s="9" t="str">
        <f>IF($D41="m",IF($E$1-$E41&gt;17,IF($E$1-$E41&lt;40,"A",IF($E$1-$E41&gt;49,IF($E$1-$E41&gt;59,IF($E$1-$E41&gt;69,"E","D"),"C"),"B")),"JM"),IF($E$1-$E41&gt;17,IF($E$1-$E41&lt;35,"F","G"),"JŽ"))</f>
        <v>B</v>
      </c>
      <c r="H41" s="6">
        <f>COUNTIF($G$7:$G41,$G41)</f>
        <v>13</v>
      </c>
      <c r="I41" s="11">
        <v>0.05260416666666667</v>
      </c>
    </row>
    <row r="42" spans="1:9" ht="12.75">
      <c r="A42" s="23">
        <v>36</v>
      </c>
      <c r="B42" s="9">
        <v>34</v>
      </c>
      <c r="C42" s="4" t="s">
        <v>84</v>
      </c>
      <c r="D42" s="6" t="s">
        <v>5</v>
      </c>
      <c r="E42" s="6">
        <v>1945</v>
      </c>
      <c r="F42" s="4" t="s">
        <v>40</v>
      </c>
      <c r="G42" s="9" t="str">
        <f>IF($D42="m",IF($E$1-$E42&gt;17,IF($E$1-$E42&lt;40,"A",IF($E$1-$E42&gt;49,IF($E$1-$E42&gt;59,IF($E$1-$E42&gt;69,"E","D"),"C"),"B")),"JM"),IF($E$1-$E42&gt;17,IF($E$1-$E42&lt;35,"F","G"),"JŽ"))</f>
        <v>D</v>
      </c>
      <c r="H42" s="6">
        <f>COUNTIF($G$7:$G42,$G42)</f>
        <v>5</v>
      </c>
      <c r="I42" s="11">
        <v>0.05274305555555556</v>
      </c>
    </row>
    <row r="43" spans="1:9" ht="12.75">
      <c r="A43" s="51">
        <v>37</v>
      </c>
      <c r="B43" s="51">
        <v>50</v>
      </c>
      <c r="C43" s="52" t="s">
        <v>99</v>
      </c>
      <c r="D43" s="51" t="s">
        <v>27</v>
      </c>
      <c r="E43" s="51">
        <v>1975</v>
      </c>
      <c r="F43" s="52" t="s">
        <v>97</v>
      </c>
      <c r="G43" s="51" t="str">
        <f>IF($D43="m",IF($E$1-$E43&gt;17,IF($E$1-$E43&lt;40,"A",IF($E$1-$E43&gt;49,IF($E$1-$E43&gt;59,IF($E$1-$E43&gt;69,"E","D"),"C"),"B")),"JM"),IF($E$1-$E43&gt;17,IF($E$1-$E43&lt;35,"F","G"),"JŽ"))</f>
        <v>G</v>
      </c>
      <c r="H43" s="51">
        <f>COUNTIF($G$7:$G43,$G43)</f>
        <v>2</v>
      </c>
      <c r="I43" s="56">
        <v>0.052812500000000005</v>
      </c>
    </row>
    <row r="44" spans="1:9" ht="12.75">
      <c r="A44" s="48">
        <v>38</v>
      </c>
      <c r="B44" s="48">
        <v>21</v>
      </c>
      <c r="C44" s="49" t="s">
        <v>34</v>
      </c>
      <c r="D44" s="48" t="s">
        <v>27</v>
      </c>
      <c r="E44" s="48">
        <v>1958</v>
      </c>
      <c r="F44" s="49" t="s">
        <v>33</v>
      </c>
      <c r="G44" s="48" t="str">
        <f>IF($D44="m",IF($E$1-$E44&gt;17,IF($E$1-$E44&lt;40,"A",IF($E$1-$E44&gt;49,IF($E$1-$E44&gt;59,IF($E$1-$E44&gt;69,"E","D"),"C"),"B")),"JM"),IF($E$1-$E44&gt;17,IF($E$1-$E44&lt;35,"F","G"),"JŽ"))</f>
        <v>G</v>
      </c>
      <c r="H44" s="48">
        <f>COUNTIF($G$7:$G44,$G44)</f>
        <v>3</v>
      </c>
      <c r="I44" s="55">
        <v>0.05296296296296296</v>
      </c>
    </row>
    <row r="45" spans="1:9" ht="12.75">
      <c r="A45" s="23">
        <v>39</v>
      </c>
      <c r="B45" s="9">
        <v>63</v>
      </c>
      <c r="C45" s="4" t="s">
        <v>38</v>
      </c>
      <c r="D45" s="6" t="s">
        <v>5</v>
      </c>
      <c r="E45" s="6">
        <v>1988</v>
      </c>
      <c r="F45" s="4" t="s">
        <v>39</v>
      </c>
      <c r="G45" s="9" t="str">
        <f>IF($D45="m",IF($E$1-$E45&gt;17,IF($E$1-$E45&lt;40,"A",IF($E$1-$E45&gt;49,IF($E$1-$E45&gt;59,IF($E$1-$E45&gt;69,"E","D"),"C"),"B")),"JM"),IF($E$1-$E45&gt;17,IF($E$1-$E45&lt;35,"F","G"),"JŽ"))</f>
        <v>A</v>
      </c>
      <c r="H45" s="6">
        <f>COUNTIF($G$7:$G45,$G45)</f>
        <v>11</v>
      </c>
      <c r="I45" s="11">
        <v>0.05341435185185186</v>
      </c>
    </row>
    <row r="46" spans="1:9" ht="12.75">
      <c r="A46" s="23">
        <v>40</v>
      </c>
      <c r="B46" s="9">
        <v>46</v>
      </c>
      <c r="C46" s="4" t="s">
        <v>95</v>
      </c>
      <c r="D46" s="6" t="s">
        <v>5</v>
      </c>
      <c r="E46" s="6">
        <v>1956</v>
      </c>
      <c r="F46" s="4" t="s">
        <v>78</v>
      </c>
      <c r="G46" s="9" t="str">
        <f>IF($D46="m",IF($E$1-$E46&gt;17,IF($E$1-$E46&lt;40,"A",IF($E$1-$E46&gt;49,IF($E$1-$E46&gt;59,IF($E$1-$E46&gt;69,"E","D"),"C"),"B")),"JM"),IF($E$1-$E46&gt;17,IF($E$1-$E46&lt;35,"F","G"),"JŽ"))</f>
        <v>C</v>
      </c>
      <c r="H46" s="6">
        <f>COUNTIF($G$7:$G46,$G46)</f>
        <v>6</v>
      </c>
      <c r="I46" s="11">
        <v>0.05402777777777778</v>
      </c>
    </row>
    <row r="47" spans="1:9" ht="12.75">
      <c r="A47" s="23">
        <v>41</v>
      </c>
      <c r="B47" s="9">
        <v>18</v>
      </c>
      <c r="C47" s="4" t="s">
        <v>68</v>
      </c>
      <c r="D47" s="6" t="s">
        <v>5</v>
      </c>
      <c r="E47" s="6">
        <v>1964</v>
      </c>
      <c r="F47" s="4" t="s">
        <v>69</v>
      </c>
      <c r="G47" s="9" t="str">
        <f>IF($D47="m",IF($E$1-$E47&gt;17,IF($E$1-$E47&lt;40,"A",IF($E$1-$E47&gt;49,IF($E$1-$E47&gt;59,IF($E$1-$E47&gt;69,"E","D"),"C"),"B")),"JM"),IF($E$1-$E47&gt;17,IF($E$1-$E47&lt;35,"F","G"),"JŽ"))</f>
        <v>B</v>
      </c>
      <c r="H47" s="6">
        <f>COUNTIF($G$7:$G47,$G47)</f>
        <v>14</v>
      </c>
      <c r="I47" s="11">
        <v>0.05413194444444444</v>
      </c>
    </row>
    <row r="48" spans="1:9" ht="12.75">
      <c r="A48" s="23">
        <v>42</v>
      </c>
      <c r="B48" s="9">
        <v>64</v>
      </c>
      <c r="C48" s="4" t="s">
        <v>112</v>
      </c>
      <c r="D48" s="6" t="s">
        <v>5</v>
      </c>
      <c r="E48" s="6">
        <v>1991</v>
      </c>
      <c r="F48" s="4" t="s">
        <v>39</v>
      </c>
      <c r="G48" s="9" t="str">
        <f>IF($D48="m",IF($E$1-$E48&gt;17,IF($E$1-$E48&lt;40,"A",IF($E$1-$E48&gt;49,IF($E$1-$E48&gt;59,IF($E$1-$E48&gt;69,"E","D"),"C"),"B")),"JM"),IF($E$1-$E48&gt;17,IF($E$1-$E48&lt;35,"F","G"),"JŽ"))</f>
        <v>A</v>
      </c>
      <c r="H48" s="6">
        <f>COUNTIF($G$7:$G48,$G48)</f>
        <v>12</v>
      </c>
      <c r="I48" s="11">
        <v>0.05416666666666667</v>
      </c>
    </row>
    <row r="49" spans="1:9" ht="12.75">
      <c r="A49" s="23">
        <v>43</v>
      </c>
      <c r="B49" s="9">
        <v>66</v>
      </c>
      <c r="C49" s="4" t="s">
        <v>115</v>
      </c>
      <c r="D49" s="6" t="s">
        <v>5</v>
      </c>
      <c r="E49" s="6">
        <v>1942</v>
      </c>
      <c r="F49" s="4" t="s">
        <v>15</v>
      </c>
      <c r="G49" s="9" t="str">
        <f>IF($D49="m",IF($E$1-$E49&gt;17,IF($E$1-$E49&lt;40,"A",IF($E$1-$E49&gt;49,IF($E$1-$E49&gt;59,IF($E$1-$E49&gt;69,"E","D"),"C"),"B")),"JM"),IF($E$1-$E49&gt;17,IF($E$1-$E49&lt;35,"F","G"),"JŽ"))</f>
        <v>D</v>
      </c>
      <c r="H49" s="6">
        <f>COUNTIF($G$7:$G49,$G49)</f>
        <v>6</v>
      </c>
      <c r="I49" s="11">
        <v>0.05423611111111112</v>
      </c>
    </row>
    <row r="50" spans="1:9" ht="12.75">
      <c r="A50" s="48">
        <v>44</v>
      </c>
      <c r="B50" s="48">
        <v>26</v>
      </c>
      <c r="C50" s="49" t="s">
        <v>29</v>
      </c>
      <c r="D50" s="48" t="s">
        <v>27</v>
      </c>
      <c r="E50" s="48">
        <v>1990</v>
      </c>
      <c r="F50" s="49" t="s">
        <v>40</v>
      </c>
      <c r="G50" s="48" t="str">
        <f>IF($D50="m",IF($E$1-$E50&gt;17,IF($E$1-$E50&lt;40,"A",IF($E$1-$E50&gt;49,IF($E$1-$E50&gt;59,IF($E$1-$E50&gt;69,"E","D"),"C"),"B")),"JM"),IF($E$1-$E50&gt;17,IF($E$1-$E50&lt;35,"F","G"),"JŽ"))</f>
        <v>F</v>
      </c>
      <c r="H50" s="48">
        <f>COUNTIF($G$7:$G50,$G50)</f>
        <v>3</v>
      </c>
      <c r="I50" s="55">
        <v>0.05425925925925926</v>
      </c>
    </row>
    <row r="51" spans="1:9" ht="12.75">
      <c r="A51" s="23">
        <v>45</v>
      </c>
      <c r="B51" s="9">
        <v>45</v>
      </c>
      <c r="C51" s="4" t="s">
        <v>94</v>
      </c>
      <c r="D51" s="6" t="s">
        <v>5</v>
      </c>
      <c r="E51" s="6">
        <v>1967</v>
      </c>
      <c r="F51" s="4" t="s">
        <v>128</v>
      </c>
      <c r="G51" s="9" t="str">
        <f>IF($D51="m",IF($E$1-$E51&gt;17,IF($E$1-$E51&lt;40,"A",IF($E$1-$E51&gt;49,IF($E$1-$E51&gt;59,IF($E$1-$E51&gt;69,"E","D"),"C"),"B")),"JM"),IF($E$1-$E51&gt;17,IF($E$1-$E51&lt;35,"F","G"),"JŽ"))</f>
        <v>B</v>
      </c>
      <c r="H51" s="6">
        <f>COUNTIF($G$7:$G51,$G51)</f>
        <v>15</v>
      </c>
      <c r="I51" s="11">
        <v>0.05530092592592593</v>
      </c>
    </row>
    <row r="52" spans="1:9" ht="12.75">
      <c r="A52" s="23">
        <v>46</v>
      </c>
      <c r="B52" s="9">
        <v>54</v>
      </c>
      <c r="C52" s="4" t="s">
        <v>104</v>
      </c>
      <c r="D52" s="6" t="s">
        <v>27</v>
      </c>
      <c r="E52" s="6">
        <v>1980</v>
      </c>
      <c r="F52" s="4" t="s">
        <v>16</v>
      </c>
      <c r="G52" s="9" t="str">
        <f>IF($D52="m",IF($E$1-$E52&gt;17,IF($E$1-$E52&lt;40,"A",IF($E$1-$E52&gt;49,IF($E$1-$E52&gt;59,IF($E$1-$E52&gt;69,"E","D"),"C"),"B")),"JM"),IF($E$1-$E52&gt;17,IF($E$1-$E52&lt;35,"F","G"),"JŽ"))</f>
        <v>F</v>
      </c>
      <c r="H52" s="6">
        <f>COUNTIF($G$7:$G52,$G52)</f>
        <v>4</v>
      </c>
      <c r="I52" s="11">
        <v>0.056157407407407406</v>
      </c>
    </row>
    <row r="53" spans="1:9" ht="12.75">
      <c r="A53" s="23">
        <v>47</v>
      </c>
      <c r="B53" s="9">
        <v>30</v>
      </c>
      <c r="C53" s="4" t="s">
        <v>79</v>
      </c>
      <c r="D53" s="6" t="s">
        <v>5</v>
      </c>
      <c r="E53" s="6">
        <v>1953</v>
      </c>
      <c r="F53" s="4" t="s">
        <v>15</v>
      </c>
      <c r="G53" s="9" t="str">
        <f>IF($D53="m",IF($E$1-$E53&gt;17,IF($E$1-$E53&lt;40,"A",IF($E$1-$E53&gt;49,IF($E$1-$E53&gt;59,IF($E$1-$E53&gt;69,"E","D"),"C"),"B")),"JM"),IF($E$1-$E53&gt;17,IF($E$1-$E53&lt;35,"F","G"),"JŽ"))</f>
        <v>C</v>
      </c>
      <c r="H53" s="6">
        <f>COUNTIF($G$7:$G53,$G53)</f>
        <v>7</v>
      </c>
      <c r="I53" s="11">
        <v>0.05752314814814815</v>
      </c>
    </row>
    <row r="54" spans="1:9" ht="12.75">
      <c r="A54" s="23">
        <v>48</v>
      </c>
      <c r="B54" s="9">
        <v>28</v>
      </c>
      <c r="C54" s="4" t="s">
        <v>76</v>
      </c>
      <c r="D54" s="6" t="s">
        <v>27</v>
      </c>
      <c r="E54" s="6">
        <v>1986</v>
      </c>
      <c r="F54" s="4" t="s">
        <v>12</v>
      </c>
      <c r="G54" s="9" t="str">
        <f>IF($D54="m",IF($E$1-$E54&gt;17,IF($E$1-$E54&lt;40,"A",IF($E$1-$E54&gt;49,IF($E$1-$E54&gt;59,IF($E$1-$E54&gt;69,"E","D"),"C"),"B")),"JM"),IF($E$1-$E54&gt;17,IF($E$1-$E54&lt;35,"F","G"),"JŽ"))</f>
        <v>F</v>
      </c>
      <c r="H54" s="6">
        <f>COUNTIF($G$7:$G54,$G54)</f>
        <v>5</v>
      </c>
      <c r="I54" s="11">
        <v>0.05766203703703704</v>
      </c>
    </row>
    <row r="55" spans="1:9" ht="12.75">
      <c r="A55" s="23">
        <v>49</v>
      </c>
      <c r="B55" s="9">
        <v>27</v>
      </c>
      <c r="C55" s="4" t="s">
        <v>30</v>
      </c>
      <c r="D55" s="6" t="s">
        <v>5</v>
      </c>
      <c r="E55" s="6">
        <v>1961</v>
      </c>
      <c r="F55" s="4" t="s">
        <v>31</v>
      </c>
      <c r="G55" s="9" t="str">
        <f>IF($D55="m",IF($E$1-$E55&gt;17,IF($E$1-$E55&lt;40,"A",IF($E$1-$E55&gt;49,IF($E$1-$E55&gt;59,IF($E$1-$E55&gt;69,"E","D"),"C"),"B")),"JM"),IF($E$1-$E55&gt;17,IF($E$1-$E55&lt;35,"F","G"),"JŽ"))</f>
        <v>B</v>
      </c>
      <c r="H55" s="6">
        <f>COUNTIF($G$7:$G55,$G55)</f>
        <v>16</v>
      </c>
      <c r="I55" s="11">
        <v>0.05787037037037037</v>
      </c>
    </row>
    <row r="56" spans="1:9" ht="12.75">
      <c r="A56" s="23">
        <v>50</v>
      </c>
      <c r="B56" s="9">
        <v>19</v>
      </c>
      <c r="C56" s="4" t="s">
        <v>71</v>
      </c>
      <c r="D56" s="6" t="s">
        <v>27</v>
      </c>
      <c r="E56" s="6">
        <v>1967</v>
      </c>
      <c r="F56" s="4" t="s">
        <v>70</v>
      </c>
      <c r="G56" s="9" t="str">
        <f>IF($D56="m",IF($E$1-$E56&gt;17,IF($E$1-$E56&lt;40,"A",IF($E$1-$E56&gt;49,IF($E$1-$E56&gt;59,IF($E$1-$E56&gt;69,"E","D"),"C"),"B")),"JM"),IF($E$1-$E56&gt;17,IF($E$1-$E56&lt;35,"F","G"),"JŽ"))</f>
        <v>G</v>
      </c>
      <c r="H56" s="6">
        <f>COUNTIF($G$7:$G56,$G56)</f>
        <v>4</v>
      </c>
      <c r="I56" s="11">
        <v>0.05885416666666667</v>
      </c>
    </row>
    <row r="57" spans="1:9" ht="12.75">
      <c r="A57" s="23">
        <v>51</v>
      </c>
      <c r="B57" s="9">
        <v>55</v>
      </c>
      <c r="C57" s="4" t="s">
        <v>105</v>
      </c>
      <c r="D57" s="6" t="s">
        <v>5</v>
      </c>
      <c r="E57" s="6">
        <v>1986</v>
      </c>
      <c r="F57" s="4" t="s">
        <v>12</v>
      </c>
      <c r="G57" s="9" t="str">
        <f>IF($D57="m",IF($E$1-$E57&gt;17,IF($E$1-$E57&lt;40,"A",IF($E$1-$E57&gt;49,IF($E$1-$E57&gt;59,IF($E$1-$E57&gt;69,"E","D"),"C"),"B")),"JM"),IF($E$1-$E57&gt;17,IF($E$1-$E57&lt;35,"F","G"),"JŽ"))</f>
        <v>A</v>
      </c>
      <c r="H57" s="6">
        <f>COUNTIF($G$7:$G57,$G57)</f>
        <v>13</v>
      </c>
      <c r="I57" s="11">
        <v>0.05885416666666667</v>
      </c>
    </row>
    <row r="58" spans="1:9" ht="12.75">
      <c r="A58" s="23">
        <v>52</v>
      </c>
      <c r="B58" s="9">
        <v>59</v>
      </c>
      <c r="C58" s="4" t="s">
        <v>109</v>
      </c>
      <c r="D58" s="6" t="s">
        <v>5</v>
      </c>
      <c r="E58" s="6">
        <v>1964</v>
      </c>
      <c r="F58" s="4" t="s">
        <v>15</v>
      </c>
      <c r="G58" s="9" t="str">
        <f>IF($D58="m",IF($E$1-$E58&gt;17,IF($E$1-$E58&lt;40,"A",IF($E$1-$E58&gt;49,IF($E$1-$E58&gt;59,IF($E$1-$E58&gt;69,"E","D"),"C"),"B")),"JM"),IF($E$1-$E58&gt;17,IF($E$1-$E58&lt;35,"F","G"),"JŽ"))</f>
        <v>B</v>
      </c>
      <c r="H58" s="6">
        <f>COUNTIF($G$7:$G58,$G58)</f>
        <v>17</v>
      </c>
      <c r="I58" s="11">
        <v>0.05914351851851852</v>
      </c>
    </row>
    <row r="59" spans="1:9" ht="12.75">
      <c r="A59" s="23">
        <v>53</v>
      </c>
      <c r="B59" s="9">
        <v>12</v>
      </c>
      <c r="C59" s="4" t="s">
        <v>60</v>
      </c>
      <c r="D59" s="6" t="s">
        <v>5</v>
      </c>
      <c r="E59" s="6">
        <v>1942</v>
      </c>
      <c r="F59" s="4" t="s">
        <v>61</v>
      </c>
      <c r="G59" s="9" t="str">
        <f>IF($D59="m",IF($E$1-$E59&gt;17,IF($E$1-$E59&lt;40,"A",IF($E$1-$E59&gt;49,IF($E$1-$E59&gt;59,IF($E$1-$E59&gt;69,"E","D"),"C"),"B")),"JM"),IF($E$1-$E59&gt;17,IF($E$1-$E59&lt;35,"F","G"),"JŽ"))</f>
        <v>D</v>
      </c>
      <c r="H59" s="6">
        <f>COUNTIF($G$7:$G59,$G59)</f>
        <v>7</v>
      </c>
      <c r="I59" s="11">
        <v>0.05932870370370371</v>
      </c>
    </row>
    <row r="60" spans="1:9" ht="12.75">
      <c r="A60" s="23">
        <v>54</v>
      </c>
      <c r="B60" s="9">
        <v>43</v>
      </c>
      <c r="C60" s="4" t="s">
        <v>37</v>
      </c>
      <c r="D60" s="6" t="s">
        <v>5</v>
      </c>
      <c r="E60" s="6">
        <v>1968</v>
      </c>
      <c r="F60" s="4" t="s">
        <v>128</v>
      </c>
      <c r="G60" s="9" t="str">
        <f>IF($D60="m",IF($E$1-$E60&gt;17,IF($E$1-$E60&lt;40,"A",IF($E$1-$E60&gt;49,IF($E$1-$E60&gt;59,IF($E$1-$E60&gt;69,"E","D"),"C"),"B")),"JM"),IF($E$1-$E60&gt;17,IF($E$1-$E60&lt;35,"F","G"),"JŽ"))</f>
        <v>B</v>
      </c>
      <c r="H60" s="6">
        <f>COUNTIF($G$7:$G60,$G60)</f>
        <v>18</v>
      </c>
      <c r="I60" s="11">
        <v>0.06094907407407407</v>
      </c>
    </row>
    <row r="61" spans="1:9" ht="12.75">
      <c r="A61" s="23">
        <v>55</v>
      </c>
      <c r="B61" s="9">
        <v>99</v>
      </c>
      <c r="C61" s="4" t="s">
        <v>124</v>
      </c>
      <c r="D61" s="6" t="s">
        <v>5</v>
      </c>
      <c r="E61" s="6">
        <v>1979</v>
      </c>
      <c r="F61" s="4" t="s">
        <v>40</v>
      </c>
      <c r="G61" s="9" t="str">
        <f>IF($D61="m",IF($E$1-$E61&gt;17,IF($E$1-$E61&lt;40,"A",IF($E$1-$E61&gt;49,IF($E$1-$E61&gt;59,IF($E$1-$E61&gt;69,"E","D"),"C"),"B")),"JM"),IF($E$1-$E61&gt;17,IF($E$1-$E61&lt;35,"F","G"),"JŽ"))</f>
        <v>A</v>
      </c>
      <c r="H61" s="6">
        <f>COUNTIF($G$7:$G61,$G61)</f>
        <v>14</v>
      </c>
      <c r="I61" s="11">
        <v>0.061932870370370374</v>
      </c>
    </row>
    <row r="62" spans="1:9" ht="12.75">
      <c r="A62" s="23">
        <v>56</v>
      </c>
      <c r="B62" s="9">
        <v>68</v>
      </c>
      <c r="C62" s="4" t="s">
        <v>118</v>
      </c>
      <c r="D62" s="6" t="s">
        <v>5</v>
      </c>
      <c r="E62" s="6">
        <v>1975</v>
      </c>
      <c r="F62" s="4" t="s">
        <v>119</v>
      </c>
      <c r="G62" s="9" t="str">
        <f>IF($D62="m",IF($E$1-$E62&gt;17,IF($E$1-$E62&lt;40,"A",IF($E$1-$E62&gt;49,IF($E$1-$E62&gt;59,IF($E$1-$E62&gt;69,"E","D"),"C"),"B")),"JM"),IF($E$1-$E62&gt;17,IF($E$1-$E62&lt;35,"F","G"),"JŽ"))</f>
        <v>A</v>
      </c>
      <c r="H62" s="6">
        <f>COUNTIF($G$7:$G62,$G62)</f>
        <v>15</v>
      </c>
      <c r="I62" s="11">
        <v>0.06685185185185184</v>
      </c>
    </row>
    <row r="63" spans="1:9" ht="12.75">
      <c r="A63" s="23">
        <v>57</v>
      </c>
      <c r="B63" s="9">
        <v>60</v>
      </c>
      <c r="C63" s="4" t="s">
        <v>111</v>
      </c>
      <c r="D63" s="6" t="s">
        <v>27</v>
      </c>
      <c r="E63" s="6">
        <v>1980</v>
      </c>
      <c r="F63" s="4" t="s">
        <v>12</v>
      </c>
      <c r="G63" s="9" t="str">
        <f>IF($D63="m",IF($E$1-$E63&gt;17,IF($E$1-$E63&lt;40,"A",IF($E$1-$E63&gt;49,IF($E$1-$E63&gt;59,IF($E$1-$E63&gt;69,"E","D"),"C"),"B")),"JM"),IF($E$1-$E63&gt;17,IF($E$1-$E63&lt;35,"F","G"),"JŽ"))</f>
        <v>F</v>
      </c>
      <c r="H63" s="6">
        <f>COUNTIF($G$7:$G63,$G63)</f>
        <v>6</v>
      </c>
      <c r="I63" s="11">
        <v>0.06729166666666667</v>
      </c>
    </row>
    <row r="64" spans="1:9" ht="12.75">
      <c r="A64" s="23">
        <v>58</v>
      </c>
      <c r="B64" s="9">
        <v>9</v>
      </c>
      <c r="C64" s="4" t="s">
        <v>55</v>
      </c>
      <c r="D64" s="6" t="s">
        <v>5</v>
      </c>
      <c r="E64" s="6">
        <v>1941</v>
      </c>
      <c r="F64" s="4" t="s">
        <v>56</v>
      </c>
      <c r="G64" s="9" t="str">
        <f>IF($D64="m",IF($E$1-$E64&gt;17,IF($E$1-$E64&lt;40,"A",IF($E$1-$E64&gt;49,IF($E$1-$E64&gt;59,IF($E$1-$E64&gt;69,"E","D"),"C"),"B")),"JM"),IF($E$1-$E64&gt;17,IF($E$1-$E64&lt;35,"F","G"),"JŽ"))</f>
        <v>D</v>
      </c>
      <c r="H64" s="6">
        <f>COUNTIF($G$7:$G64,$G64)</f>
        <v>8</v>
      </c>
      <c r="I64" s="11">
        <v>0.06820601851851853</v>
      </c>
    </row>
    <row r="65" spans="1:9" ht="12.75">
      <c r="A65" s="23">
        <v>59</v>
      </c>
      <c r="B65" s="9">
        <v>62</v>
      </c>
      <c r="C65" s="4" t="s">
        <v>110</v>
      </c>
      <c r="D65" s="6" t="s">
        <v>5</v>
      </c>
      <c r="E65" s="6">
        <v>1955</v>
      </c>
      <c r="F65" s="4" t="s">
        <v>66</v>
      </c>
      <c r="G65" s="9" t="str">
        <f>IF($D65="m",IF($E$1-$E65&gt;17,IF($E$1-$E65&lt;40,"A",IF($E$1-$E65&gt;49,IF($E$1-$E65&gt;59,IF($E$1-$E65&gt;69,"E","D"),"C"),"B")),"JM"),IF($E$1-$E65&gt;17,IF($E$1-$E65&lt;35,"F","G"),"JŽ"))</f>
        <v>C</v>
      </c>
      <c r="H65" s="6">
        <f>COUNTIF($G$7:$G65,$G65)</f>
        <v>8</v>
      </c>
      <c r="I65" s="11">
        <v>0.06900462962962962</v>
      </c>
    </row>
    <row r="66" spans="1:9" ht="12.75">
      <c r="A66" s="23">
        <v>60</v>
      </c>
      <c r="B66" s="9">
        <v>25</v>
      </c>
      <c r="C66" s="4" t="s">
        <v>74</v>
      </c>
      <c r="D66" s="6" t="s">
        <v>5</v>
      </c>
      <c r="E66" s="6">
        <v>1962</v>
      </c>
      <c r="F66" s="4" t="s">
        <v>75</v>
      </c>
      <c r="G66" s="9" t="str">
        <f>IF($D66="m",IF($E$1-$E66&gt;17,IF($E$1-$E66&lt;40,"A",IF($E$1-$E66&gt;49,IF($E$1-$E66&gt;59,IF($E$1-$E66&gt;69,"E","D"),"C"),"B")),"JM"),IF($E$1-$E66&gt;17,IF($E$1-$E66&lt;35,"F","G"),"JŽ"))</f>
        <v>B</v>
      </c>
      <c r="H66" s="6">
        <f>COUNTIF($G$7:$G66,$G66)</f>
        <v>19</v>
      </c>
      <c r="I66" s="11">
        <v>0.07002314814814815</v>
      </c>
    </row>
    <row r="67" spans="1:9" ht="12.75">
      <c r="A67" s="23">
        <v>61</v>
      </c>
      <c r="B67" s="9">
        <v>24</v>
      </c>
      <c r="C67" s="4" t="s">
        <v>133</v>
      </c>
      <c r="D67" s="6" t="s">
        <v>27</v>
      </c>
      <c r="E67" s="6">
        <v>1965</v>
      </c>
      <c r="F67" s="4" t="s">
        <v>14</v>
      </c>
      <c r="G67" s="9" t="str">
        <f>IF($D67="m",IF($E$1-$E67&gt;17,IF($E$1-$E67&lt;40,"A",IF($E$1-$E67&gt;49,IF($E$1-$E67&gt;59,IF($E$1-$E67&gt;69,"E","D"),"C"),"B")),"JM"),IF($E$1-$E67&gt;17,IF($E$1-$E67&lt;35,"F","G"),"JŽ"))</f>
        <v>G</v>
      </c>
      <c r="H67" s="6">
        <f>COUNTIF($G$7:$G67,$G67)</f>
        <v>5</v>
      </c>
      <c r="I67" s="37">
        <v>0.0891087962962963</v>
      </c>
    </row>
    <row r="68" spans="1:9" ht="12.75">
      <c r="A68" s="17"/>
      <c r="B68" s="34"/>
      <c r="C68" s="19"/>
      <c r="D68" s="20"/>
      <c r="E68" s="20"/>
      <c r="F68" s="19"/>
      <c r="G68" s="18"/>
      <c r="H68" s="20"/>
      <c r="I68" s="21"/>
    </row>
    <row r="69" spans="1:9" ht="12.75">
      <c r="A69" s="42" t="s">
        <v>42</v>
      </c>
      <c r="B69" s="42"/>
      <c r="C69" s="19"/>
      <c r="D69" s="20"/>
      <c r="E69" s="20"/>
      <c r="F69" s="19"/>
      <c r="G69" s="18"/>
      <c r="H69" s="20"/>
      <c r="I69" s="21"/>
    </row>
    <row r="70" spans="1:9" ht="13.5" thickBot="1">
      <c r="A70" s="24"/>
      <c r="B70" s="35"/>
      <c r="C70" s="19"/>
      <c r="D70" s="20"/>
      <c r="E70" s="20"/>
      <c r="F70" s="19"/>
      <c r="G70" s="18"/>
      <c r="H70" s="20"/>
      <c r="I70" s="21"/>
    </row>
    <row r="71" spans="1:9" ht="27" thickBot="1">
      <c r="A71" s="25" t="s">
        <v>0</v>
      </c>
      <c r="B71" s="33" t="s">
        <v>9</v>
      </c>
      <c r="C71" s="26" t="s">
        <v>1</v>
      </c>
      <c r="D71" s="22" t="s">
        <v>6</v>
      </c>
      <c r="E71" s="13" t="s">
        <v>2</v>
      </c>
      <c r="F71" s="26" t="s">
        <v>3</v>
      </c>
      <c r="G71" s="14" t="s">
        <v>10</v>
      </c>
      <c r="H71" s="27" t="s">
        <v>11</v>
      </c>
      <c r="I71" s="28" t="s">
        <v>4</v>
      </c>
    </row>
    <row r="72" spans="1:9" ht="12.75">
      <c r="A72" s="57">
        <v>1</v>
      </c>
      <c r="B72" s="45">
        <v>65</v>
      </c>
      <c r="C72" s="46" t="s">
        <v>113</v>
      </c>
      <c r="D72" s="45" t="s">
        <v>5</v>
      </c>
      <c r="E72" s="45">
        <v>1936</v>
      </c>
      <c r="F72" s="46" t="s">
        <v>114</v>
      </c>
      <c r="G72" s="45" t="str">
        <f>IF($D72="m",IF($E$1-$E72&gt;17,IF($E$1-$E72&lt;40,"A",IF($E$1-$E72&gt;49,IF($E$1-$E72&gt;59,IF($E$1-$E72&gt;69,"E","D"),"C"),"B")),"JM"),IF($E$1-$E72&gt;17,IF($E$1-$E72&lt;35,"F","G"),"JŽ"))</f>
        <v>E</v>
      </c>
      <c r="H72" s="45">
        <f>COUNTIF($G$7:$G72,$G72)</f>
        <v>1</v>
      </c>
      <c r="I72" s="54">
        <v>0.03434027777777778</v>
      </c>
    </row>
    <row r="73" spans="1:9" ht="13.5" thickBot="1">
      <c r="A73" s="60">
        <v>2</v>
      </c>
      <c r="B73" s="51">
        <v>13</v>
      </c>
      <c r="C73" s="52" t="s">
        <v>62</v>
      </c>
      <c r="D73" s="51" t="s">
        <v>5</v>
      </c>
      <c r="E73" s="51">
        <v>1940</v>
      </c>
      <c r="F73" s="52" t="s">
        <v>63</v>
      </c>
      <c r="G73" s="51" t="str">
        <f>IF($D73="m",IF($E$1-$E73&gt;17,IF($E$1-$E73&lt;40,"A",IF($E$1-$E73&gt;49,IF($E$1-$E73&gt;59,IF($E$1-$E73&gt;69,"E","D"),"C"),"B")),"JM"),IF($E$1-$E73&gt;17,IF($E$1-$E73&lt;35,"F","G"),"JŽ"))</f>
        <v>E</v>
      </c>
      <c r="H73" s="51">
        <f>COUNTIF($G$7:$G73,$G73)</f>
        <v>2</v>
      </c>
      <c r="I73" s="56">
        <v>0.04111111111111111</v>
      </c>
    </row>
    <row r="74" spans="1:9" ht="12.75">
      <c r="A74" s="61">
        <v>3</v>
      </c>
      <c r="B74" s="48">
        <v>1</v>
      </c>
      <c r="C74" s="49" t="s">
        <v>47</v>
      </c>
      <c r="D74" s="48" t="s">
        <v>5</v>
      </c>
      <c r="E74" s="48">
        <v>1935</v>
      </c>
      <c r="F74" s="49" t="s">
        <v>48</v>
      </c>
      <c r="G74" s="48" t="str">
        <f>IF($D74="m",IF($E$1-$E74&gt;17,IF($E$1-$E74&lt;40,"A",IF($E$1-$E74&gt;49,IF($E$1-$E74&gt;59,IF($E$1-$E74&gt;69,"E","D"),"C"),"B")),"JM"),IF($E$1-$E74&gt;17,IF($E$1-$E74&lt;35,"F","G"),"JŽ"))</f>
        <v>E</v>
      </c>
      <c r="H74" s="48">
        <f>COUNTIF($G$7:$G74,$G74)</f>
        <v>3</v>
      </c>
      <c r="I74" s="55">
        <v>0.042013888888888885</v>
      </c>
    </row>
    <row r="75" spans="1:9" ht="13.5" thickBot="1">
      <c r="A75" s="10">
        <v>4</v>
      </c>
      <c r="B75" s="9">
        <v>2</v>
      </c>
      <c r="C75" s="4" t="s">
        <v>46</v>
      </c>
      <c r="D75" s="6" t="s">
        <v>5</v>
      </c>
      <c r="E75" s="6">
        <v>1936</v>
      </c>
      <c r="F75" s="4" t="s">
        <v>21</v>
      </c>
      <c r="G75" s="9" t="str">
        <f>IF($D75="m",IF($E$1-$E75&gt;17,IF($E$1-$E75&lt;40,"A",IF($E$1-$E75&gt;49,IF($E$1-$E75&gt;59,IF($E$1-$E75&gt;69,"E","D"),"C"),"B")),"JM"),IF($E$1-$E75&gt;17,IF($E$1-$E75&lt;35,"F","G"),"JŽ"))</f>
        <v>E</v>
      </c>
      <c r="H75" s="6">
        <f>COUNTIF($G$7:$G75,$G75)</f>
        <v>4</v>
      </c>
      <c r="I75" s="11">
        <v>0.04913194444444444</v>
      </c>
    </row>
    <row r="76" spans="1:9" ht="12.75">
      <c r="A76" s="12">
        <v>5</v>
      </c>
      <c r="B76" s="9">
        <v>47</v>
      </c>
      <c r="C76" s="4" t="s">
        <v>8</v>
      </c>
      <c r="D76" s="6" t="s">
        <v>5</v>
      </c>
      <c r="E76" s="6">
        <v>1927</v>
      </c>
      <c r="F76" s="4" t="s">
        <v>17</v>
      </c>
      <c r="G76" s="9" t="str">
        <f>IF($D76="m",IF($E$1-$E76&gt;17,IF($E$1-$E76&lt;40,"A",IF($E$1-$E76&gt;49,IF($E$1-$E76&gt;59,IF($E$1-$E76&gt;69,"E","D"),"C"),"B")),"JM"),IF($E$1-$E76&gt;17,IF($E$1-$E76&lt;35,"F","G"),"JŽ"))</f>
        <v>E</v>
      </c>
      <c r="H76" s="6">
        <f>COUNTIF($G$7:$G76,$G76)</f>
        <v>5</v>
      </c>
      <c r="I76" s="11">
        <v>0.04951388888888889</v>
      </c>
    </row>
    <row r="77" spans="1:9" ht="12.75">
      <c r="A77" s="17"/>
      <c r="B77" s="34"/>
      <c r="C77" s="19"/>
      <c r="D77" s="20"/>
      <c r="E77" s="20"/>
      <c r="F77" s="19"/>
      <c r="G77" s="18"/>
      <c r="H77" s="20"/>
      <c r="I77" s="21"/>
    </row>
    <row r="78" spans="1:9" ht="12.75">
      <c r="A78" s="17" t="s">
        <v>44</v>
      </c>
      <c r="B78" s="34"/>
      <c r="C78" s="19"/>
      <c r="D78" s="20"/>
      <c r="E78" s="20"/>
      <c r="F78" s="19"/>
      <c r="G78" s="18"/>
      <c r="H78" s="20"/>
      <c r="I78" s="21"/>
    </row>
    <row r="79" spans="1:9" ht="13.5" thickBot="1">
      <c r="A79" s="17"/>
      <c r="B79" s="34"/>
      <c r="C79" s="19"/>
      <c r="D79" s="20"/>
      <c r="E79" s="20"/>
      <c r="F79" s="19"/>
      <c r="G79" s="18"/>
      <c r="H79" s="20"/>
      <c r="I79" s="21"/>
    </row>
    <row r="80" spans="1:9" ht="12.75">
      <c r="A80" s="57">
        <v>1</v>
      </c>
      <c r="B80" s="45">
        <v>49</v>
      </c>
      <c r="C80" s="46" t="s">
        <v>98</v>
      </c>
      <c r="D80" s="45" t="s">
        <v>5</v>
      </c>
      <c r="E80" s="45">
        <v>1994</v>
      </c>
      <c r="F80" s="46" t="s">
        <v>97</v>
      </c>
      <c r="G80" s="45" t="str">
        <f>IF($D80="m",IF($E$1-$E80&gt;17,IF($E$1-$E80&lt;40,"A",IF($E$1-$E80&gt;49,IF($E$1-$E80&gt;59,IF($E$1-$E80&gt;69,"E","D"),"C"),"B")),"JM"),IF($E$1-$E80&gt;17,IF($E$1-$E80&lt;35,"F","G"),"JŽ"))</f>
        <v>JM</v>
      </c>
      <c r="H80" s="45">
        <f>COUNTIF($G$7:$G80,$G80)</f>
        <v>1</v>
      </c>
      <c r="I80" s="54">
        <v>0.01494212962962963</v>
      </c>
    </row>
    <row r="81" spans="1:9" ht="12.75">
      <c r="A81" s="59"/>
      <c r="B81" s="45"/>
      <c r="C81" s="46"/>
      <c r="D81" s="45"/>
      <c r="E81" s="45"/>
      <c r="F81" s="46"/>
      <c r="G81" s="45"/>
      <c r="H81" s="45"/>
      <c r="I81" s="54"/>
    </row>
    <row r="82" spans="1:9" ht="12.75">
      <c r="A82" s="58">
        <v>2</v>
      </c>
      <c r="B82" s="45">
        <v>58</v>
      </c>
      <c r="C82" s="46" t="s">
        <v>108</v>
      </c>
      <c r="D82" s="45" t="s">
        <v>27</v>
      </c>
      <c r="E82" s="45">
        <v>1993</v>
      </c>
      <c r="F82" s="46" t="s">
        <v>78</v>
      </c>
      <c r="G82" s="45" t="str">
        <f>IF($D82="m",IF($E$1-$E82&gt;17,IF($E$1-$E82&lt;40,"A",IF($E$1-$E82&gt;49,IF($E$1-$E82&gt;59,IF($E$1-$E82&gt;69,"E","D"),"C"),"B")),"JM"),IF($E$1-$E82&gt;17,IF($E$1-$E82&lt;35,"F","G"),"JŽ"))</f>
        <v>JŽ</v>
      </c>
      <c r="H82" s="45">
        <f>COUNTIF($G$7:$G82,$G82)</f>
        <v>1</v>
      </c>
      <c r="I82" s="54">
        <v>0.01599537037037037</v>
      </c>
    </row>
    <row r="83" spans="1:9" ht="12.75">
      <c r="A83" s="17"/>
      <c r="B83" s="34"/>
      <c r="C83" s="19"/>
      <c r="D83" s="20"/>
      <c r="E83" s="20"/>
      <c r="F83" s="19"/>
      <c r="G83" s="18"/>
      <c r="H83" s="20"/>
      <c r="I83" s="21"/>
    </row>
    <row r="84" spans="4:6" ht="12.75">
      <c r="D84" s="7"/>
      <c r="F84" s="8"/>
    </row>
    <row r="85" ht="12.75">
      <c r="A85" s="5" t="s">
        <v>19</v>
      </c>
    </row>
    <row r="86" ht="12.75">
      <c r="A86" t="s">
        <v>18</v>
      </c>
    </row>
  </sheetData>
  <sheetProtection/>
  <autoFilter ref="A6:I67">
    <sortState ref="A7:I86">
      <sortCondition sortBy="value" ref="I7:I86"/>
    </sortState>
  </autoFilter>
  <mergeCells count="4">
    <mergeCell ref="A2:I2"/>
    <mergeCell ref="A69:B69"/>
    <mergeCell ref="A5:B5"/>
    <mergeCell ref="A3:I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55">
      <selection activeCell="K70" sqref="K70"/>
    </sheetView>
  </sheetViews>
  <sheetFormatPr defaultColWidth="9.140625" defaultRowHeight="12.75"/>
  <cols>
    <col min="1" max="1" width="4.7109375" style="1" customWidth="1"/>
    <col min="2" max="2" width="5.7109375" style="7" customWidth="1"/>
    <col min="3" max="3" width="20.421875" style="5" customWidth="1"/>
    <col min="4" max="4" width="3.8515625" style="1" customWidth="1"/>
    <col min="5" max="5" width="10.28125" style="1" customWidth="1"/>
    <col min="6" max="6" width="22.8515625" style="0" customWidth="1"/>
    <col min="7" max="7" width="5.8515625" style="7" customWidth="1"/>
    <col min="8" max="8" width="7.8515625" style="1" customWidth="1"/>
    <col min="9" max="9" width="11.57421875" style="1" customWidth="1"/>
  </cols>
  <sheetData>
    <row r="1" spans="4:5" ht="2.25" customHeight="1">
      <c r="D1" s="1" t="s">
        <v>7</v>
      </c>
      <c r="E1" s="1">
        <v>2010</v>
      </c>
    </row>
    <row r="2" spans="1:9" s="3" customFormat="1" ht="17.25">
      <c r="A2" s="40"/>
      <c r="B2" s="40"/>
      <c r="C2" s="40"/>
      <c r="D2" s="40"/>
      <c r="E2" s="40"/>
      <c r="F2" s="40"/>
      <c r="G2" s="40"/>
      <c r="H2" s="40"/>
      <c r="I2" s="40"/>
    </row>
    <row r="3" spans="1:9" s="3" customFormat="1" ht="17.25">
      <c r="A3" s="40" t="s">
        <v>41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9.75" customHeight="1">
      <c r="A4" s="15"/>
      <c r="B4" s="16"/>
      <c r="C4" s="16"/>
      <c r="D4" s="16"/>
      <c r="E4" s="16"/>
      <c r="F4" s="16"/>
      <c r="G4" s="16"/>
      <c r="H4" s="16"/>
      <c r="I4" s="16"/>
    </row>
    <row r="5" spans="1:2" ht="18" customHeight="1">
      <c r="A5" s="41" t="s">
        <v>43</v>
      </c>
      <c r="B5" s="41"/>
    </row>
    <row r="6" spans="1:9" ht="30" customHeight="1">
      <c r="A6" s="39" t="s">
        <v>0</v>
      </c>
      <c r="B6" s="39" t="s">
        <v>9</v>
      </c>
      <c r="C6" s="36" t="s">
        <v>1</v>
      </c>
      <c r="D6" s="9" t="s">
        <v>6</v>
      </c>
      <c r="E6" s="39" t="s">
        <v>2</v>
      </c>
      <c r="F6" s="36" t="s">
        <v>3</v>
      </c>
      <c r="G6" s="9" t="s">
        <v>10</v>
      </c>
      <c r="H6" s="39" t="s">
        <v>11</v>
      </c>
      <c r="I6" s="9" t="s">
        <v>4</v>
      </c>
    </row>
    <row r="7" spans="1:9" ht="12.75">
      <c r="A7" s="45">
        <v>1</v>
      </c>
      <c r="B7" s="45">
        <v>5</v>
      </c>
      <c r="C7" s="46" t="s">
        <v>50</v>
      </c>
      <c r="D7" s="45" t="s">
        <v>5</v>
      </c>
      <c r="E7" s="45">
        <v>1981</v>
      </c>
      <c r="F7" s="46" t="s">
        <v>52</v>
      </c>
      <c r="G7" s="45" t="str">
        <f>IF($D7="m",IF($E$1-$E7&gt;17,IF($E$1-$E7&lt;40,"A",IF($E$1-$E7&gt;49,IF($E$1-$E7&gt;59,IF($E$1-$E7&gt;69,"E","D"),"C"),"B")),"JM"),IF($E$1-$E7&gt;17,IF($E$1-$E7&lt;35,"F","G"),"JŽ"))</f>
        <v>A</v>
      </c>
      <c r="H7" s="45">
        <f>COUNTIF($G$7:$G7,$G7)</f>
        <v>1</v>
      </c>
      <c r="I7" s="47">
        <v>0.03606481481481481</v>
      </c>
    </row>
    <row r="8" spans="1:9" ht="12.75">
      <c r="A8" s="51">
        <v>2</v>
      </c>
      <c r="B8" s="51">
        <v>35</v>
      </c>
      <c r="C8" s="52" t="s">
        <v>23</v>
      </c>
      <c r="D8" s="51" t="s">
        <v>5</v>
      </c>
      <c r="E8" s="51">
        <v>1990</v>
      </c>
      <c r="F8" s="52" t="s">
        <v>24</v>
      </c>
      <c r="G8" s="51" t="str">
        <f>IF($D8="m",IF($E$1-$E8&gt;17,IF($E$1-$E8&lt;40,"A",IF($E$1-$E8&gt;49,IF($E$1-$E8&gt;59,IF($E$1-$E8&gt;69,"E","D"),"C"),"B")),"JM"),IF($E$1-$E8&gt;17,IF($E$1-$E8&lt;35,"F","G"),"JŽ"))</f>
        <v>A</v>
      </c>
      <c r="H8" s="51">
        <f>COUNTIF($G$7:$G8,$G8)</f>
        <v>2</v>
      </c>
      <c r="I8" s="53">
        <v>0.0375462962962963</v>
      </c>
    </row>
    <row r="9" spans="1:9" ht="12.75">
      <c r="A9" s="48">
        <v>3</v>
      </c>
      <c r="B9" s="48">
        <v>36</v>
      </c>
      <c r="C9" s="49" t="s">
        <v>36</v>
      </c>
      <c r="D9" s="48" t="s">
        <v>5</v>
      </c>
      <c r="E9" s="48">
        <v>1988</v>
      </c>
      <c r="F9" s="49" t="s">
        <v>15</v>
      </c>
      <c r="G9" s="48" t="str">
        <f>IF($D9="m",IF($E$1-$E9&gt;17,IF($E$1-$E9&lt;40,"A",IF($E$1-$E9&gt;49,IF($E$1-$E9&gt;59,IF($E$1-$E9&gt;69,"E","D"),"C"),"B")),"JM"),IF($E$1-$E9&gt;17,IF($E$1-$E9&lt;35,"F","G"),"JŽ"))</f>
        <v>A</v>
      </c>
      <c r="H9" s="48">
        <f>COUNTIF($G$7:$G9,$G9)</f>
        <v>3</v>
      </c>
      <c r="I9" s="50">
        <v>0.03943287037037037</v>
      </c>
    </row>
    <row r="10" spans="1:9" ht="12.75">
      <c r="A10" s="23">
        <v>4</v>
      </c>
      <c r="B10" s="9">
        <v>8</v>
      </c>
      <c r="C10" s="4" t="s">
        <v>125</v>
      </c>
      <c r="D10" s="6" t="s">
        <v>5</v>
      </c>
      <c r="E10" s="6">
        <v>1978</v>
      </c>
      <c r="F10" s="4" t="s">
        <v>51</v>
      </c>
      <c r="G10" s="9" t="str">
        <f>IF($D10="m",IF($E$1-$E10&gt;17,IF($E$1-$E10&lt;40,"A",IF($E$1-$E10&gt;49,IF($E$1-$E10&gt;59,IF($E$1-$E10&gt;69,"E","D"),"C"),"B")),"JM"),IF($E$1-$E10&gt;17,IF($E$1-$E10&lt;35,"F","G"),"JŽ"))</f>
        <v>A</v>
      </c>
      <c r="H10" s="6">
        <f>COUNTIF($G$7:$G10,$G10)</f>
        <v>4</v>
      </c>
      <c r="I10" s="37">
        <v>0.040046296296296295</v>
      </c>
    </row>
    <row r="11" spans="1:9" ht="12.75">
      <c r="A11" s="23">
        <v>5</v>
      </c>
      <c r="B11" s="9">
        <v>71</v>
      </c>
      <c r="C11" s="4" t="s">
        <v>35</v>
      </c>
      <c r="D11" s="6" t="s">
        <v>5</v>
      </c>
      <c r="E11" s="6">
        <v>1972</v>
      </c>
      <c r="F11" s="4" t="s">
        <v>121</v>
      </c>
      <c r="G11" s="9" t="str">
        <f>IF($D11="m",IF($E$1-$E11&gt;17,IF($E$1-$E11&lt;40,"A",IF($E$1-$E11&gt;49,IF($E$1-$E11&gt;59,IF($E$1-$E11&gt;69,"E","D"),"C"),"B")),"JM"),IF($E$1-$E11&gt;17,IF($E$1-$E11&lt;35,"F","G"),"JŽ"))</f>
        <v>A</v>
      </c>
      <c r="H11" s="6">
        <f>COUNTIF($G$7:$G11,$G11)</f>
        <v>5</v>
      </c>
      <c r="I11" s="37">
        <v>0.044756944444444446</v>
      </c>
    </row>
    <row r="12" spans="1:9" ht="12.75">
      <c r="A12" s="23">
        <v>6</v>
      </c>
      <c r="B12" s="9">
        <v>42</v>
      </c>
      <c r="C12" s="4" t="s">
        <v>92</v>
      </c>
      <c r="D12" s="6" t="s">
        <v>5</v>
      </c>
      <c r="E12" s="6">
        <v>1984</v>
      </c>
      <c r="F12" s="4" t="s">
        <v>78</v>
      </c>
      <c r="G12" s="9" t="str">
        <f>IF($D12="m",IF($E$1-$E12&gt;17,IF($E$1-$E12&lt;40,"A",IF($E$1-$E12&gt;49,IF($E$1-$E12&gt;59,IF($E$1-$E12&gt;69,"E","D"),"C"),"B")),"JM"),IF($E$1-$E12&gt;17,IF($E$1-$E12&lt;35,"F","G"),"JŽ"))</f>
        <v>A</v>
      </c>
      <c r="H12" s="6">
        <f>COUNTIF($G$7:$G12,$G12)</f>
        <v>6</v>
      </c>
      <c r="I12" s="37">
        <v>0.04637731481481481</v>
      </c>
    </row>
    <row r="13" spans="1:9" ht="12.75">
      <c r="A13" s="23">
        <v>7</v>
      </c>
      <c r="B13" s="9">
        <v>67</v>
      </c>
      <c r="C13" s="4" t="s">
        <v>116</v>
      </c>
      <c r="D13" s="6" t="s">
        <v>5</v>
      </c>
      <c r="E13" s="6">
        <v>1973</v>
      </c>
      <c r="F13" s="4" t="s">
        <v>78</v>
      </c>
      <c r="G13" s="9" t="str">
        <f>IF($D13="m",IF($E$1-$E13&gt;17,IF($E$1-$E13&lt;40,"A",IF($E$1-$E13&gt;49,IF($E$1-$E13&gt;59,IF($E$1-$E13&gt;69,"E","D"),"C"),"B")),"JM"),IF($E$1-$E13&gt;17,IF($E$1-$E13&lt;35,"F","G"),"JŽ"))</f>
        <v>A</v>
      </c>
      <c r="H13" s="6">
        <f>COUNTIF($G$7:$G13,$G13)</f>
        <v>7</v>
      </c>
      <c r="I13" s="37">
        <v>0.04728009259259259</v>
      </c>
    </row>
    <row r="14" spans="1:9" ht="12.75">
      <c r="A14" s="23">
        <v>8</v>
      </c>
      <c r="B14" s="9">
        <v>7</v>
      </c>
      <c r="C14" s="4" t="s">
        <v>20</v>
      </c>
      <c r="D14" s="6" t="s">
        <v>5</v>
      </c>
      <c r="E14" s="6">
        <v>1981</v>
      </c>
      <c r="F14" s="4" t="s">
        <v>12</v>
      </c>
      <c r="G14" s="9" t="str">
        <f>IF($D14="m",IF($E$1-$E14&gt;17,IF($E$1-$E14&lt;40,"A",IF($E$1-$E14&gt;49,IF($E$1-$E14&gt;59,IF($E$1-$E14&gt;69,"E","D"),"C"),"B")),"JM"),IF($E$1-$E14&gt;17,IF($E$1-$E14&lt;35,"F","G"),"JŽ"))</f>
        <v>A</v>
      </c>
      <c r="H14" s="6">
        <f>COUNTIF($G$7:$G14,$G14)</f>
        <v>8</v>
      </c>
      <c r="I14" s="37">
        <v>0.04820601851851852</v>
      </c>
    </row>
    <row r="15" spans="1:9" ht="12.75">
      <c r="A15" s="23">
        <v>9</v>
      </c>
      <c r="B15" s="9">
        <v>52</v>
      </c>
      <c r="C15" s="4" t="s">
        <v>101</v>
      </c>
      <c r="D15" s="6" t="s">
        <v>5</v>
      </c>
      <c r="E15" s="6">
        <v>1981</v>
      </c>
      <c r="F15" s="4" t="s">
        <v>97</v>
      </c>
      <c r="G15" s="9" t="str">
        <f>IF($D15="m",IF($E$1-$E15&gt;17,IF($E$1-$E15&lt;40,"A",IF($E$1-$E15&gt;49,IF($E$1-$E15&gt;59,IF($E$1-$E15&gt;69,"E","D"),"C"),"B")),"JM"),IF($E$1-$E15&gt;17,IF($E$1-$E15&lt;35,"F","G"),"JŽ"))</f>
        <v>A</v>
      </c>
      <c r="H15" s="6">
        <f>COUNTIF($G$7:$G15,$G15)</f>
        <v>9</v>
      </c>
      <c r="I15" s="37">
        <v>0.051666666666666666</v>
      </c>
    </row>
    <row r="16" spans="1:9" ht="12.75">
      <c r="A16" s="23">
        <v>10</v>
      </c>
      <c r="B16" s="9">
        <v>44</v>
      </c>
      <c r="C16" s="4" t="s">
        <v>93</v>
      </c>
      <c r="D16" s="6" t="s">
        <v>5</v>
      </c>
      <c r="E16" s="6">
        <v>1978</v>
      </c>
      <c r="F16" s="4" t="s">
        <v>128</v>
      </c>
      <c r="G16" s="9" t="str">
        <f>IF($D16="m",IF($E$1-$E16&gt;17,IF($E$1-$E16&lt;40,"A",IF($E$1-$E16&gt;49,IF($E$1-$E16&gt;59,IF($E$1-$E16&gt;69,"E","D"),"C"),"B")),"JM"),IF($E$1-$E16&gt;17,IF($E$1-$E16&lt;35,"F","G"),"JŽ"))</f>
        <v>A</v>
      </c>
      <c r="H16" s="6">
        <f>COUNTIF($G$7:$G16,$G16)</f>
        <v>10</v>
      </c>
      <c r="I16" s="37">
        <v>0.052418981481481476</v>
      </c>
    </row>
    <row r="17" spans="1:9" ht="12.75">
      <c r="A17" s="23">
        <v>11</v>
      </c>
      <c r="B17" s="9">
        <v>63</v>
      </c>
      <c r="C17" s="4" t="s">
        <v>38</v>
      </c>
      <c r="D17" s="6" t="s">
        <v>5</v>
      </c>
      <c r="E17" s="6">
        <v>1988</v>
      </c>
      <c r="F17" s="4" t="s">
        <v>39</v>
      </c>
      <c r="G17" s="9" t="str">
        <f>IF($D17="m",IF($E$1-$E17&gt;17,IF($E$1-$E17&lt;40,"A",IF($E$1-$E17&gt;49,IF($E$1-$E17&gt;59,IF($E$1-$E17&gt;69,"E","D"),"C"),"B")),"JM"),IF($E$1-$E17&gt;17,IF($E$1-$E17&lt;35,"F","G"),"JŽ"))</f>
        <v>A</v>
      </c>
      <c r="H17" s="6">
        <f>COUNTIF($G$7:$G17,$G17)</f>
        <v>11</v>
      </c>
      <c r="I17" s="37">
        <v>0.05341435185185186</v>
      </c>
    </row>
    <row r="18" spans="1:9" ht="12.75">
      <c r="A18" s="23">
        <v>12</v>
      </c>
      <c r="B18" s="9">
        <v>64</v>
      </c>
      <c r="C18" s="4" t="s">
        <v>112</v>
      </c>
      <c r="D18" s="6" t="s">
        <v>5</v>
      </c>
      <c r="E18" s="6">
        <v>1991</v>
      </c>
      <c r="F18" s="4" t="s">
        <v>39</v>
      </c>
      <c r="G18" s="9" t="str">
        <f>IF($D18="m",IF($E$1-$E18&gt;17,IF($E$1-$E18&lt;40,"A",IF($E$1-$E18&gt;49,IF($E$1-$E18&gt;59,IF($E$1-$E18&gt;69,"E","D"),"C"),"B")),"JM"),IF($E$1-$E18&gt;17,IF($E$1-$E18&lt;35,"F","G"),"JŽ"))</f>
        <v>A</v>
      </c>
      <c r="H18" s="6">
        <f>COUNTIF($G$7:$G18,$G18)</f>
        <v>12</v>
      </c>
      <c r="I18" s="37">
        <v>0.05416666666666667</v>
      </c>
    </row>
    <row r="19" spans="1:9" ht="12.75">
      <c r="A19" s="23">
        <v>13</v>
      </c>
      <c r="B19" s="9">
        <v>55</v>
      </c>
      <c r="C19" s="4" t="s">
        <v>105</v>
      </c>
      <c r="D19" s="6" t="s">
        <v>5</v>
      </c>
      <c r="E19" s="6">
        <v>1986</v>
      </c>
      <c r="F19" s="4" t="s">
        <v>12</v>
      </c>
      <c r="G19" s="9" t="str">
        <f>IF($D19="m",IF($E$1-$E19&gt;17,IF($E$1-$E19&lt;40,"A",IF($E$1-$E19&gt;49,IF($E$1-$E19&gt;59,IF($E$1-$E19&gt;69,"E","D"),"C"),"B")),"JM"),IF($E$1-$E19&gt;17,IF($E$1-$E19&lt;35,"F","G"),"JŽ"))</f>
        <v>A</v>
      </c>
      <c r="H19" s="6">
        <f>COUNTIF($G$7:$G19,$G19)</f>
        <v>13</v>
      </c>
      <c r="I19" s="37">
        <v>0.05885416666666667</v>
      </c>
    </row>
    <row r="20" spans="1:9" ht="12.75">
      <c r="A20" s="23">
        <v>14</v>
      </c>
      <c r="B20" s="9">
        <v>99</v>
      </c>
      <c r="C20" s="4" t="s">
        <v>124</v>
      </c>
      <c r="D20" s="6" t="s">
        <v>5</v>
      </c>
      <c r="E20" s="6">
        <v>1979</v>
      </c>
      <c r="F20" s="4" t="s">
        <v>40</v>
      </c>
      <c r="G20" s="9" t="str">
        <f>IF($D20="m",IF($E$1-$E20&gt;17,IF($E$1-$E20&lt;40,"A",IF($E$1-$E20&gt;49,IF($E$1-$E20&gt;59,IF($E$1-$E20&gt;69,"E","D"),"C"),"B")),"JM"),IF($E$1-$E20&gt;17,IF($E$1-$E20&lt;35,"F","G"),"JŽ"))</f>
        <v>A</v>
      </c>
      <c r="H20" s="6">
        <f>COUNTIF($G$7:$G20,$G20)</f>
        <v>14</v>
      </c>
      <c r="I20" s="37">
        <v>0.061932870370370374</v>
      </c>
    </row>
    <row r="21" spans="1:9" ht="12.75">
      <c r="A21" s="23">
        <v>15</v>
      </c>
      <c r="B21" s="9">
        <v>68</v>
      </c>
      <c r="C21" s="4" t="s">
        <v>118</v>
      </c>
      <c r="D21" s="6" t="s">
        <v>5</v>
      </c>
      <c r="E21" s="6">
        <v>1975</v>
      </c>
      <c r="F21" s="4" t="s">
        <v>119</v>
      </c>
      <c r="G21" s="9" t="str">
        <f>IF($D21="m",IF($E$1-$E21&gt;17,IF($E$1-$E21&lt;40,"A",IF($E$1-$E21&gt;49,IF($E$1-$E21&gt;59,IF($E$1-$E21&gt;69,"E","D"),"C"),"B")),"JM"),IF($E$1-$E21&gt;17,IF($E$1-$E21&lt;35,"F","G"),"JŽ"))</f>
        <v>A</v>
      </c>
      <c r="H21" s="6">
        <f>COUNTIF($G$7:$G21,$G21)</f>
        <v>15</v>
      </c>
      <c r="I21" s="37">
        <v>0.06685185185185184</v>
      </c>
    </row>
    <row r="22" spans="1:9" ht="12.75">
      <c r="A22" s="23"/>
      <c r="B22" s="9"/>
      <c r="C22" s="4"/>
      <c r="D22" s="6"/>
      <c r="E22" s="6"/>
      <c r="F22" s="4"/>
      <c r="G22" s="9"/>
      <c r="H22" s="6"/>
      <c r="I22" s="37"/>
    </row>
    <row r="23" spans="1:9" ht="12.75">
      <c r="A23" s="45">
        <v>1</v>
      </c>
      <c r="B23" s="45">
        <v>37</v>
      </c>
      <c r="C23" s="46" t="s">
        <v>85</v>
      </c>
      <c r="D23" s="45" t="s">
        <v>5</v>
      </c>
      <c r="E23" s="45">
        <v>1970</v>
      </c>
      <c r="F23" s="46" t="s">
        <v>86</v>
      </c>
      <c r="G23" s="45" t="str">
        <f>IF($D23="m",IF($E$1-$E23&gt;17,IF($E$1-$E23&lt;40,"A",IF($E$1-$E23&gt;49,IF($E$1-$E23&gt;59,IF($E$1-$E23&gt;69,"E","D"),"C"),"B")),"JM"),IF($E$1-$E23&gt;17,IF($E$1-$E23&lt;35,"F","G"),"JŽ"))</f>
        <v>B</v>
      </c>
      <c r="H23" s="45">
        <f>COUNTIF($G$7:$G23,$G23)</f>
        <v>1</v>
      </c>
      <c r="I23" s="47">
        <v>0.03840277777777778</v>
      </c>
    </row>
    <row r="24" spans="1:9" ht="12.75">
      <c r="A24" s="51">
        <v>2</v>
      </c>
      <c r="B24" s="51">
        <v>40</v>
      </c>
      <c r="C24" s="52" t="s">
        <v>89</v>
      </c>
      <c r="D24" s="51" t="s">
        <v>5</v>
      </c>
      <c r="E24" s="51">
        <v>1965</v>
      </c>
      <c r="F24" s="52" t="s">
        <v>90</v>
      </c>
      <c r="G24" s="51" t="str">
        <f>IF($D24="m",IF($E$1-$E24&gt;17,IF($E$1-$E24&lt;40,"A",IF($E$1-$E24&gt;49,IF($E$1-$E24&gt;59,IF($E$1-$E24&gt;69,"E","D"),"C"),"B")),"JM"),IF($E$1-$E24&gt;17,IF($E$1-$E24&lt;35,"F","G"),"JŽ"))</f>
        <v>B</v>
      </c>
      <c r="H24" s="51">
        <f>COUNTIF($G$7:$G24,$G24)</f>
        <v>2</v>
      </c>
      <c r="I24" s="53">
        <v>0.03878472222222223</v>
      </c>
    </row>
    <row r="25" spans="1:9" ht="12.75">
      <c r="A25" s="48">
        <v>3</v>
      </c>
      <c r="B25" s="48">
        <v>22</v>
      </c>
      <c r="C25" s="49" t="s">
        <v>127</v>
      </c>
      <c r="D25" s="48" t="s">
        <v>5</v>
      </c>
      <c r="E25" s="48">
        <v>1964</v>
      </c>
      <c r="F25" s="49" t="s">
        <v>130</v>
      </c>
      <c r="G25" s="48" t="str">
        <f>IF($D25="m",IF($E$1-$E25&gt;17,IF($E$1-$E25&lt;40,"A",IF($E$1-$E25&gt;49,IF($E$1-$E25&gt;59,IF($E$1-$E25&gt;69,"E","D"),"C"),"B")),"JM"),IF($E$1-$E25&gt;17,IF($E$1-$E25&lt;35,"F","G"),"JŽ"))</f>
        <v>B</v>
      </c>
      <c r="H25" s="48">
        <f>COUNTIF($G$7:$G25,$G25)</f>
        <v>3</v>
      </c>
      <c r="I25" s="50">
        <v>0.038969907407407404</v>
      </c>
    </row>
    <row r="26" spans="1:9" ht="12.75">
      <c r="A26" s="23">
        <v>4</v>
      </c>
      <c r="B26" s="9">
        <v>41</v>
      </c>
      <c r="C26" s="4" t="s">
        <v>25</v>
      </c>
      <c r="D26" s="6" t="s">
        <v>5</v>
      </c>
      <c r="E26" s="6">
        <v>1961</v>
      </c>
      <c r="F26" s="4" t="s">
        <v>91</v>
      </c>
      <c r="G26" s="9" t="str">
        <f>IF($D26="m",IF($E$1-$E26&gt;17,IF($E$1-$E26&lt;40,"A",IF($E$1-$E26&gt;49,IF($E$1-$E26&gt;59,IF($E$1-$E26&gt;69,"E","D"),"C"),"B")),"JM"),IF($E$1-$E26&gt;17,IF($E$1-$E26&lt;35,"F","G"),"JŽ"))</f>
        <v>B</v>
      </c>
      <c r="H26" s="6">
        <f>COUNTIF($G$7:$G26,$G26)</f>
        <v>4</v>
      </c>
      <c r="I26" s="37">
        <v>0.03922453703703704</v>
      </c>
    </row>
    <row r="27" spans="1:9" ht="12.75">
      <c r="A27" s="23">
        <v>5</v>
      </c>
      <c r="B27" s="9">
        <v>20</v>
      </c>
      <c r="C27" s="4" t="s">
        <v>72</v>
      </c>
      <c r="D27" s="6" t="s">
        <v>5</v>
      </c>
      <c r="E27" s="6">
        <v>1968</v>
      </c>
      <c r="F27" s="4" t="s">
        <v>15</v>
      </c>
      <c r="G27" s="9" t="str">
        <f>IF($D27="m",IF($E$1-$E27&gt;17,IF($E$1-$E27&lt;40,"A",IF($E$1-$E27&gt;49,IF($E$1-$E27&gt;59,IF($E$1-$E27&gt;69,"E","D"),"C"),"B")),"JM"),IF($E$1-$E27&gt;17,IF($E$1-$E27&lt;35,"F","G"),"JŽ"))</f>
        <v>B</v>
      </c>
      <c r="H27" s="6">
        <f>COUNTIF($G$7:$G27,$G27)</f>
        <v>5</v>
      </c>
      <c r="I27" s="37">
        <v>0.04263888888888889</v>
      </c>
    </row>
    <row r="28" spans="1:9" ht="12.75">
      <c r="A28" s="23">
        <v>6</v>
      </c>
      <c r="B28" s="9">
        <v>4</v>
      </c>
      <c r="C28" s="4" t="s">
        <v>49</v>
      </c>
      <c r="D28" s="6" t="s">
        <v>5</v>
      </c>
      <c r="E28" s="6">
        <v>1963</v>
      </c>
      <c r="F28" s="4" t="s">
        <v>32</v>
      </c>
      <c r="G28" s="9" t="str">
        <f>IF($D28="m",IF($E$1-$E28&gt;17,IF($E$1-$E28&lt;40,"A",IF($E$1-$E28&gt;49,IF($E$1-$E28&gt;59,IF($E$1-$E28&gt;69,"E","D"),"C"),"B")),"JM"),IF($E$1-$E28&gt;17,IF($E$1-$E28&lt;35,"F","G"),"JŽ"))</f>
        <v>B</v>
      </c>
      <c r="H28" s="6">
        <f>COUNTIF($G$7:$G28,$G28)</f>
        <v>6</v>
      </c>
      <c r="I28" s="37">
        <v>0.04421296296296296</v>
      </c>
    </row>
    <row r="29" spans="1:9" ht="12.75">
      <c r="A29" s="23">
        <v>7</v>
      </c>
      <c r="B29" s="9">
        <v>16</v>
      </c>
      <c r="C29" s="4" t="s">
        <v>67</v>
      </c>
      <c r="D29" s="6" t="s">
        <v>5</v>
      </c>
      <c r="E29" s="6">
        <v>1966</v>
      </c>
      <c r="F29" s="4" t="s">
        <v>129</v>
      </c>
      <c r="G29" s="9" t="str">
        <f>IF($D29="m",IF($E$1-$E29&gt;17,IF($E$1-$E29&lt;40,"A",IF($E$1-$E29&gt;49,IF($E$1-$E29&gt;59,IF($E$1-$E29&gt;69,"E","D"),"C"),"B")),"JM"),IF($E$1-$E29&gt;17,IF($E$1-$E29&lt;35,"F","G"),"JŽ"))</f>
        <v>B</v>
      </c>
      <c r="H29" s="6">
        <f>COUNTIF($G$7:$G29,$G29)</f>
        <v>7</v>
      </c>
      <c r="I29" s="37">
        <v>0.04548611111111111</v>
      </c>
    </row>
    <row r="30" spans="1:9" ht="12.75">
      <c r="A30" s="23">
        <v>8</v>
      </c>
      <c r="B30" s="9">
        <v>33</v>
      </c>
      <c r="C30" s="4" t="s">
        <v>83</v>
      </c>
      <c r="D30" s="6" t="s">
        <v>5</v>
      </c>
      <c r="E30" s="6">
        <v>1967</v>
      </c>
      <c r="F30" s="4" t="s">
        <v>40</v>
      </c>
      <c r="G30" s="9" t="str">
        <f>IF($D30="m",IF($E$1-$E30&gt;17,IF($E$1-$E30&lt;40,"A",IF($E$1-$E30&gt;49,IF($E$1-$E30&gt;59,IF($E$1-$E30&gt;69,"E","D"),"C"),"B")),"JM"),IF($E$1-$E30&gt;17,IF($E$1-$E30&lt;35,"F","G"),"JŽ"))</f>
        <v>B</v>
      </c>
      <c r="H30" s="6">
        <f>COUNTIF($G$7:$G30,$G30)</f>
        <v>8</v>
      </c>
      <c r="I30" s="37">
        <v>0.04555555555555555</v>
      </c>
    </row>
    <row r="31" spans="1:9" ht="12.75">
      <c r="A31" s="23">
        <v>9</v>
      </c>
      <c r="B31" s="9">
        <v>14</v>
      </c>
      <c r="C31" s="4" t="s">
        <v>64</v>
      </c>
      <c r="D31" s="6" t="s">
        <v>5</v>
      </c>
      <c r="E31" s="6">
        <v>1968</v>
      </c>
      <c r="F31" s="4" t="s">
        <v>126</v>
      </c>
      <c r="G31" s="9" t="str">
        <f>IF($D31="m",IF($E$1-$E31&gt;17,IF($E$1-$E31&lt;40,"A",IF($E$1-$E31&gt;49,IF($E$1-$E31&gt;59,IF($E$1-$E31&gt;69,"E","D"),"C"),"B")),"JM"),IF($E$1-$E31&gt;17,IF($E$1-$E31&lt;35,"F","G"),"JŽ"))</f>
        <v>B</v>
      </c>
      <c r="H31" s="6">
        <f>COUNTIF($G$7:$G31,$G31)</f>
        <v>9</v>
      </c>
      <c r="I31" s="37">
        <v>0.04795138888888889</v>
      </c>
    </row>
    <row r="32" spans="1:9" ht="12.75">
      <c r="A32" s="23">
        <v>10</v>
      </c>
      <c r="B32" s="9">
        <v>39</v>
      </c>
      <c r="C32" s="4" t="s">
        <v>88</v>
      </c>
      <c r="D32" s="6" t="s">
        <v>5</v>
      </c>
      <c r="E32" s="6">
        <v>1966</v>
      </c>
      <c r="F32" s="4" t="s">
        <v>26</v>
      </c>
      <c r="G32" s="9" t="str">
        <f>IF($D32="m",IF($E$1-$E32&gt;17,IF($E$1-$E32&lt;40,"A",IF($E$1-$E32&gt;49,IF($E$1-$E32&gt;59,IF($E$1-$E32&gt;69,"E","D"),"C"),"B")),"JM"),IF($E$1-$E32&gt;17,IF($E$1-$E32&lt;35,"F","G"),"JŽ"))</f>
        <v>B</v>
      </c>
      <c r="H32" s="6">
        <f>COUNTIF($G$7:$G32,$G32)</f>
        <v>10</v>
      </c>
      <c r="I32" s="37">
        <v>0.0487037037037037</v>
      </c>
    </row>
    <row r="33" spans="1:9" ht="12.75">
      <c r="A33" s="23">
        <v>11</v>
      </c>
      <c r="B33" s="9">
        <v>11</v>
      </c>
      <c r="C33" s="4" t="s">
        <v>58</v>
      </c>
      <c r="D33" s="6" t="s">
        <v>5</v>
      </c>
      <c r="E33" s="6">
        <v>1962</v>
      </c>
      <c r="F33" s="4" t="s">
        <v>59</v>
      </c>
      <c r="G33" s="9" t="str">
        <f>IF($D33="m",IF($E$1-$E33&gt;17,IF($E$1-$E33&lt;40,"A",IF($E$1-$E33&gt;49,IF($E$1-$E33&gt;59,IF($E$1-$E33&gt;69,"E","D"),"C"),"B")),"JM"),IF($E$1-$E33&gt;17,IF($E$1-$E33&lt;35,"F","G"),"JŽ"))</f>
        <v>B</v>
      </c>
      <c r="H33" s="6">
        <f>COUNTIF($G$7:$G33,$G33)</f>
        <v>11</v>
      </c>
      <c r="I33" s="37">
        <v>0.04960648148148148</v>
      </c>
    </row>
    <row r="34" spans="1:9" ht="12.75">
      <c r="A34" s="23">
        <v>12</v>
      </c>
      <c r="B34" s="9">
        <v>70</v>
      </c>
      <c r="C34" s="4" t="s">
        <v>120</v>
      </c>
      <c r="D34" s="6" t="s">
        <v>5</v>
      </c>
      <c r="E34" s="6">
        <v>1965</v>
      </c>
      <c r="F34" s="4" t="s">
        <v>15</v>
      </c>
      <c r="G34" s="9" t="str">
        <f>IF($D34="m",IF($E$1-$E34&gt;17,IF($E$1-$E34&lt;40,"A",IF($E$1-$E34&gt;49,IF($E$1-$E34&gt;59,IF($E$1-$E34&gt;69,"E","D"),"C"),"B")),"JM"),IF($E$1-$E34&gt;17,IF($E$1-$E34&lt;35,"F","G"),"JŽ"))</f>
        <v>B</v>
      </c>
      <c r="H34" s="6">
        <f>COUNTIF($G$7:$G34,$G34)</f>
        <v>12</v>
      </c>
      <c r="I34" s="37">
        <v>0.0514699074074074</v>
      </c>
    </row>
    <row r="35" spans="1:9" ht="12.75">
      <c r="A35" s="23">
        <v>13</v>
      </c>
      <c r="B35" s="9">
        <v>48</v>
      </c>
      <c r="C35" s="4" t="s">
        <v>96</v>
      </c>
      <c r="D35" s="6" t="s">
        <v>5</v>
      </c>
      <c r="E35" s="6">
        <v>1966</v>
      </c>
      <c r="F35" s="4" t="s">
        <v>97</v>
      </c>
      <c r="G35" s="9" t="str">
        <f>IF($D35="m",IF($E$1-$E35&gt;17,IF($E$1-$E35&lt;40,"A",IF($E$1-$E35&gt;49,IF($E$1-$E35&gt;59,IF($E$1-$E35&gt;69,"E","D"),"C"),"B")),"JM"),IF($E$1-$E35&gt;17,IF($E$1-$E35&lt;35,"F","G"),"JŽ"))</f>
        <v>B</v>
      </c>
      <c r="H35" s="6">
        <f>COUNTIF($G$7:$G35,$G35)</f>
        <v>13</v>
      </c>
      <c r="I35" s="37">
        <v>0.05260416666666667</v>
      </c>
    </row>
    <row r="36" spans="1:9" ht="12.75">
      <c r="A36" s="23">
        <v>14</v>
      </c>
      <c r="B36" s="9">
        <v>18</v>
      </c>
      <c r="C36" s="4" t="s">
        <v>68</v>
      </c>
      <c r="D36" s="6" t="s">
        <v>5</v>
      </c>
      <c r="E36" s="6">
        <v>1964</v>
      </c>
      <c r="F36" s="4" t="s">
        <v>69</v>
      </c>
      <c r="G36" s="9" t="str">
        <f>IF($D36="m",IF($E$1-$E36&gt;17,IF($E$1-$E36&lt;40,"A",IF($E$1-$E36&gt;49,IF($E$1-$E36&gt;59,IF($E$1-$E36&gt;69,"E","D"),"C"),"B")),"JM"),IF($E$1-$E36&gt;17,IF($E$1-$E36&lt;35,"F","G"),"JŽ"))</f>
        <v>B</v>
      </c>
      <c r="H36" s="6">
        <f>COUNTIF($G$7:$G36,$G36)</f>
        <v>14</v>
      </c>
      <c r="I36" s="37">
        <v>0.05413194444444444</v>
      </c>
    </row>
    <row r="37" spans="1:9" ht="12.75">
      <c r="A37" s="23">
        <v>15</v>
      </c>
      <c r="B37" s="9">
        <v>45</v>
      </c>
      <c r="C37" s="4" t="s">
        <v>94</v>
      </c>
      <c r="D37" s="6" t="s">
        <v>5</v>
      </c>
      <c r="E37" s="6">
        <v>1967</v>
      </c>
      <c r="F37" s="4" t="s">
        <v>128</v>
      </c>
      <c r="G37" s="9" t="str">
        <f>IF($D37="m",IF($E$1-$E37&gt;17,IF($E$1-$E37&lt;40,"A",IF($E$1-$E37&gt;49,IF($E$1-$E37&gt;59,IF($E$1-$E37&gt;69,"E","D"),"C"),"B")),"JM"),IF($E$1-$E37&gt;17,IF($E$1-$E37&lt;35,"F","G"),"JŽ"))</f>
        <v>B</v>
      </c>
      <c r="H37" s="6">
        <f>COUNTIF($G$7:$G37,$G37)</f>
        <v>15</v>
      </c>
      <c r="I37" s="37">
        <v>0.05530092592592593</v>
      </c>
    </row>
    <row r="38" spans="1:9" ht="12.75">
      <c r="A38" s="23">
        <v>16</v>
      </c>
      <c r="B38" s="9">
        <v>27</v>
      </c>
      <c r="C38" s="4" t="s">
        <v>30</v>
      </c>
      <c r="D38" s="6" t="s">
        <v>5</v>
      </c>
      <c r="E38" s="6">
        <v>1961</v>
      </c>
      <c r="F38" s="4" t="s">
        <v>31</v>
      </c>
      <c r="G38" s="9" t="str">
        <f>IF($D38="m",IF($E$1-$E38&gt;17,IF($E$1-$E38&lt;40,"A",IF($E$1-$E38&gt;49,IF($E$1-$E38&gt;59,IF($E$1-$E38&gt;69,"E","D"),"C"),"B")),"JM"),IF($E$1-$E38&gt;17,IF($E$1-$E38&lt;35,"F","G"),"JŽ"))</f>
        <v>B</v>
      </c>
      <c r="H38" s="6">
        <f>COUNTIF($G$7:$G38,$G38)</f>
        <v>16</v>
      </c>
      <c r="I38" s="37">
        <v>0.05787037037037037</v>
      </c>
    </row>
    <row r="39" spans="1:9" ht="12.75">
      <c r="A39" s="23">
        <v>17</v>
      </c>
      <c r="B39" s="9">
        <v>59</v>
      </c>
      <c r="C39" s="4" t="s">
        <v>109</v>
      </c>
      <c r="D39" s="6" t="s">
        <v>5</v>
      </c>
      <c r="E39" s="6">
        <v>1964</v>
      </c>
      <c r="F39" s="4" t="s">
        <v>15</v>
      </c>
      <c r="G39" s="9" t="str">
        <f>IF($D39="m",IF($E$1-$E39&gt;17,IF($E$1-$E39&lt;40,"A",IF($E$1-$E39&gt;49,IF($E$1-$E39&gt;59,IF($E$1-$E39&gt;69,"E","D"),"C"),"B")),"JM"),IF($E$1-$E39&gt;17,IF($E$1-$E39&lt;35,"F","G"),"JŽ"))</f>
        <v>B</v>
      </c>
      <c r="H39" s="6">
        <f>COUNTIF($G$7:$G39,$G39)</f>
        <v>17</v>
      </c>
      <c r="I39" s="37">
        <v>0.05914351851851852</v>
      </c>
    </row>
    <row r="40" spans="1:9" ht="12.75">
      <c r="A40" s="23">
        <v>18</v>
      </c>
      <c r="B40" s="9">
        <v>43</v>
      </c>
      <c r="C40" s="4" t="s">
        <v>37</v>
      </c>
      <c r="D40" s="6" t="s">
        <v>5</v>
      </c>
      <c r="E40" s="6">
        <v>1968</v>
      </c>
      <c r="F40" s="4" t="s">
        <v>128</v>
      </c>
      <c r="G40" s="9" t="str">
        <f>IF($D40="m",IF($E$1-$E40&gt;17,IF($E$1-$E40&lt;40,"A",IF($E$1-$E40&gt;49,IF($E$1-$E40&gt;59,IF($E$1-$E40&gt;69,"E","D"),"C"),"B")),"JM"),IF($E$1-$E40&gt;17,IF($E$1-$E40&lt;35,"F","G"),"JŽ"))</f>
        <v>B</v>
      </c>
      <c r="H40" s="6">
        <f>COUNTIF($G$7:$G40,$G40)</f>
        <v>18</v>
      </c>
      <c r="I40" s="37">
        <v>0.06094907407407407</v>
      </c>
    </row>
    <row r="41" spans="1:9" ht="12.75">
      <c r="A41" s="23">
        <v>19</v>
      </c>
      <c r="B41" s="9">
        <v>25</v>
      </c>
      <c r="C41" s="4" t="s">
        <v>74</v>
      </c>
      <c r="D41" s="6" t="s">
        <v>5</v>
      </c>
      <c r="E41" s="6">
        <v>1962</v>
      </c>
      <c r="F41" s="4" t="s">
        <v>75</v>
      </c>
      <c r="G41" s="9" t="str">
        <f>IF($D41="m",IF($E$1-$E41&gt;17,IF($E$1-$E41&lt;40,"A",IF($E$1-$E41&gt;49,IF($E$1-$E41&gt;59,IF($E$1-$E41&gt;69,"E","D"),"C"),"B")),"JM"),IF($E$1-$E41&gt;17,IF($E$1-$E41&lt;35,"F","G"),"JŽ"))</f>
        <v>B</v>
      </c>
      <c r="H41" s="6">
        <f>COUNTIF($G$7:$G41,$G41)</f>
        <v>19</v>
      </c>
      <c r="I41" s="37">
        <v>0.07002314814814815</v>
      </c>
    </row>
    <row r="42" spans="1:9" ht="12.75">
      <c r="A42" s="23"/>
      <c r="B42" s="9"/>
      <c r="C42" s="4"/>
      <c r="D42" s="6"/>
      <c r="E42" s="6"/>
      <c r="F42" s="4"/>
      <c r="G42" s="9"/>
      <c r="H42" s="6"/>
      <c r="I42" s="37"/>
    </row>
    <row r="43" spans="1:9" ht="12.75">
      <c r="A43" s="45">
        <v>1</v>
      </c>
      <c r="B43" s="45">
        <v>17</v>
      </c>
      <c r="C43" s="46" t="s">
        <v>22</v>
      </c>
      <c r="D43" s="45" t="s">
        <v>5</v>
      </c>
      <c r="E43" s="45">
        <v>1958</v>
      </c>
      <c r="F43" s="46" t="s">
        <v>15</v>
      </c>
      <c r="G43" s="45" t="str">
        <f>IF($D43="m",IF($E$1-$E43&gt;17,IF($E$1-$E43&lt;40,"A",IF($E$1-$E43&gt;49,IF($E$1-$E43&gt;59,IF($E$1-$E43&gt;69,"E","D"),"C"),"B")),"JM"),IF($E$1-$E43&gt;17,IF($E$1-$E43&lt;35,"F","G"),"JŽ"))</f>
        <v>C</v>
      </c>
      <c r="H43" s="45">
        <f>COUNTIF($G$7:$G43,$G43)</f>
        <v>1</v>
      </c>
      <c r="I43" s="47">
        <v>0.04224537037037037</v>
      </c>
    </row>
    <row r="44" spans="1:9" ht="12.75">
      <c r="A44" s="51">
        <v>2</v>
      </c>
      <c r="B44" s="51">
        <v>57</v>
      </c>
      <c r="C44" s="52" t="s">
        <v>107</v>
      </c>
      <c r="D44" s="51" t="s">
        <v>5</v>
      </c>
      <c r="E44" s="51">
        <v>1957</v>
      </c>
      <c r="F44" s="52" t="s">
        <v>15</v>
      </c>
      <c r="G44" s="51" t="str">
        <f>IF($D44="m",IF($E$1-$E44&gt;17,IF($E$1-$E44&lt;40,"A",IF($E$1-$E44&gt;49,IF($E$1-$E44&gt;59,IF($E$1-$E44&gt;69,"E","D"),"C"),"B")),"JM"),IF($E$1-$E44&gt;17,IF($E$1-$E44&lt;35,"F","G"),"JŽ"))</f>
        <v>C</v>
      </c>
      <c r="H44" s="51">
        <f>COUNTIF($G$7:$G44,$G44)</f>
        <v>2</v>
      </c>
      <c r="I44" s="53">
        <v>0.04585648148148148</v>
      </c>
    </row>
    <row r="45" spans="1:9" ht="12.75">
      <c r="A45" s="48">
        <v>3</v>
      </c>
      <c r="B45" s="48">
        <v>38</v>
      </c>
      <c r="C45" s="49" t="s">
        <v>87</v>
      </c>
      <c r="D45" s="48" t="s">
        <v>5</v>
      </c>
      <c r="E45" s="48">
        <v>1953</v>
      </c>
      <c r="F45" s="49" t="s">
        <v>26</v>
      </c>
      <c r="G45" s="48" t="str">
        <f>IF($D45="m",IF($E$1-$E45&gt;17,IF($E$1-$E45&lt;40,"A",IF($E$1-$E45&gt;49,IF($E$1-$E45&gt;59,IF($E$1-$E45&gt;69,"E","D"),"C"),"B")),"JM"),IF($E$1-$E45&gt;17,IF($E$1-$E45&lt;35,"F","G"),"JŽ"))</f>
        <v>C</v>
      </c>
      <c r="H45" s="48">
        <f>COUNTIF($G$7:$G45,$G45)</f>
        <v>3</v>
      </c>
      <c r="I45" s="50">
        <v>0.04675925925925926</v>
      </c>
    </row>
    <row r="46" spans="1:9" ht="12.75">
      <c r="A46" s="23">
        <v>4</v>
      </c>
      <c r="B46" s="9">
        <v>32</v>
      </c>
      <c r="C46" s="4" t="s">
        <v>28</v>
      </c>
      <c r="D46" s="6" t="s">
        <v>5</v>
      </c>
      <c r="E46" s="6">
        <v>1956</v>
      </c>
      <c r="F46" s="4" t="s">
        <v>40</v>
      </c>
      <c r="G46" s="9" t="str">
        <f>IF($D46="m",IF($E$1-$E46&gt;17,IF($E$1-$E46&lt;40,"A",IF($E$1-$E46&gt;49,IF($E$1-$E46&gt;59,IF($E$1-$E46&gt;69,"E","D"),"C"),"B")),"JM"),IF($E$1-$E46&gt;17,IF($E$1-$E46&lt;35,"F","G"),"JŽ"))</f>
        <v>C</v>
      </c>
      <c r="H46" s="6">
        <f>COUNTIF($G$7:$G46,$G46)</f>
        <v>4</v>
      </c>
      <c r="I46" s="37">
        <v>0.04833333333333333</v>
      </c>
    </row>
    <row r="47" spans="1:9" ht="12.75">
      <c r="A47" s="23">
        <v>5</v>
      </c>
      <c r="B47" s="9">
        <v>15</v>
      </c>
      <c r="C47" s="4" t="s">
        <v>65</v>
      </c>
      <c r="D47" s="6" t="s">
        <v>5</v>
      </c>
      <c r="E47" s="6">
        <v>1958</v>
      </c>
      <c r="F47" s="4" t="s">
        <v>66</v>
      </c>
      <c r="G47" s="9" t="str">
        <f>IF($D47="m",IF($E$1-$E47&gt;17,IF($E$1-$E47&lt;40,"A",IF($E$1-$E47&gt;49,IF($E$1-$E47&gt;59,IF($E$1-$E47&gt;69,"E","D"),"C"),"B")),"JM"),IF($E$1-$E47&gt;17,IF($E$1-$E47&lt;35,"F","G"),"JŽ"))</f>
        <v>C</v>
      </c>
      <c r="H47" s="6">
        <f>COUNTIF($G$7:$G47,$G47)</f>
        <v>5</v>
      </c>
      <c r="I47" s="37">
        <v>0.04943287037037037</v>
      </c>
    </row>
    <row r="48" spans="1:9" ht="12.75">
      <c r="A48" s="23">
        <v>6</v>
      </c>
      <c r="B48" s="9">
        <v>46</v>
      </c>
      <c r="C48" s="4" t="s">
        <v>95</v>
      </c>
      <c r="D48" s="6" t="s">
        <v>5</v>
      </c>
      <c r="E48" s="6">
        <v>1956</v>
      </c>
      <c r="F48" s="4" t="s">
        <v>78</v>
      </c>
      <c r="G48" s="9" t="str">
        <f>IF($D48="m",IF($E$1-$E48&gt;17,IF($E$1-$E48&lt;40,"A",IF($E$1-$E48&gt;49,IF($E$1-$E48&gt;59,IF($E$1-$E48&gt;69,"E","D"),"C"),"B")),"JM"),IF($E$1-$E48&gt;17,IF($E$1-$E48&lt;35,"F","G"),"JŽ"))</f>
        <v>C</v>
      </c>
      <c r="H48" s="6">
        <f>COUNTIF($G$7:$G48,$G48)</f>
        <v>6</v>
      </c>
      <c r="I48" s="37">
        <v>0.05402777777777778</v>
      </c>
    </row>
    <row r="49" spans="1:9" ht="12.75">
      <c r="A49" s="23">
        <v>7</v>
      </c>
      <c r="B49" s="9">
        <v>30</v>
      </c>
      <c r="C49" s="4" t="s">
        <v>79</v>
      </c>
      <c r="D49" s="6" t="s">
        <v>5</v>
      </c>
      <c r="E49" s="6">
        <v>1953</v>
      </c>
      <c r="F49" s="4" t="s">
        <v>15</v>
      </c>
      <c r="G49" s="9" t="str">
        <f>IF($D49="m",IF($E$1-$E49&gt;17,IF($E$1-$E49&lt;40,"A",IF($E$1-$E49&gt;49,IF($E$1-$E49&gt;59,IF($E$1-$E49&gt;69,"E","D"),"C"),"B")),"JM"),IF($E$1-$E49&gt;17,IF($E$1-$E49&lt;35,"F","G"),"JŽ"))</f>
        <v>C</v>
      </c>
      <c r="H49" s="6">
        <f>COUNTIF($G$7:$G49,$G49)</f>
        <v>7</v>
      </c>
      <c r="I49" s="37">
        <v>0.05752314814814815</v>
      </c>
    </row>
    <row r="50" spans="1:9" ht="12.75">
      <c r="A50" s="23">
        <v>8</v>
      </c>
      <c r="B50" s="9">
        <v>62</v>
      </c>
      <c r="C50" s="4" t="s">
        <v>110</v>
      </c>
      <c r="D50" s="6" t="s">
        <v>5</v>
      </c>
      <c r="E50" s="6">
        <v>1955</v>
      </c>
      <c r="F50" s="4" t="s">
        <v>66</v>
      </c>
      <c r="G50" s="9" t="str">
        <f>IF($D50="m",IF($E$1-$E50&gt;17,IF($E$1-$E50&lt;40,"A",IF($E$1-$E50&gt;49,IF($E$1-$E50&gt;59,IF($E$1-$E50&gt;69,"E","D"),"C"),"B")),"JM"),IF($E$1-$E50&gt;17,IF($E$1-$E50&lt;35,"F","G"),"JŽ"))</f>
        <v>C</v>
      </c>
      <c r="H50" s="6">
        <f>COUNTIF($G$7:$G50,$G50)</f>
        <v>8</v>
      </c>
      <c r="I50" s="37">
        <v>0.06900462962962962</v>
      </c>
    </row>
    <row r="51" spans="1:9" ht="12.75">
      <c r="A51" s="23"/>
      <c r="B51" s="9"/>
      <c r="C51" s="4"/>
      <c r="D51" s="6"/>
      <c r="E51" s="6"/>
      <c r="F51" s="4"/>
      <c r="G51" s="9"/>
      <c r="H51" s="6"/>
      <c r="I51" s="37"/>
    </row>
    <row r="52" spans="1:9" ht="12.75">
      <c r="A52" s="45">
        <v>1</v>
      </c>
      <c r="B52" s="45">
        <v>53</v>
      </c>
      <c r="C52" s="46" t="s">
        <v>102</v>
      </c>
      <c r="D52" s="45" t="s">
        <v>5</v>
      </c>
      <c r="E52" s="45">
        <v>1950</v>
      </c>
      <c r="F52" s="46" t="s">
        <v>103</v>
      </c>
      <c r="G52" s="45" t="str">
        <f>IF($D52="m",IF($E$1-$E52&gt;17,IF($E$1-$E52&lt;40,"A",IF($E$1-$E52&gt;49,IF($E$1-$E52&gt;59,IF($E$1-$E52&gt;69,"E","D"),"C"),"B")),"JM"),IF($E$1-$E52&gt;17,IF($E$1-$E52&lt;35,"F","G"),"JŽ"))</f>
        <v>D</v>
      </c>
      <c r="H52" s="45">
        <f>COUNTIF($G$7:$G52,$G52)</f>
        <v>1</v>
      </c>
      <c r="I52" s="47">
        <v>0.04331018518518518</v>
      </c>
    </row>
    <row r="53" spans="1:9" ht="12.75">
      <c r="A53" s="51">
        <v>2</v>
      </c>
      <c r="B53" s="51">
        <v>6</v>
      </c>
      <c r="C53" s="52" t="s">
        <v>53</v>
      </c>
      <c r="D53" s="51" t="s">
        <v>5</v>
      </c>
      <c r="E53" s="51">
        <v>1950</v>
      </c>
      <c r="F53" s="52" t="s">
        <v>54</v>
      </c>
      <c r="G53" s="51" t="str">
        <f>IF($D53="m",IF($E$1-$E53&gt;17,IF($E$1-$E53&lt;40,"A",IF($E$1-$E53&gt;49,IF($E$1-$E53&gt;59,IF($E$1-$E53&gt;69,"E","D"),"C"),"B")),"JM"),IF($E$1-$E53&gt;17,IF($E$1-$E53&lt;35,"F","G"),"JŽ"))</f>
        <v>D</v>
      </c>
      <c r="H53" s="51">
        <f>COUNTIF($G$7:$G53,$G53)</f>
        <v>2</v>
      </c>
      <c r="I53" s="53">
        <v>0.04715277777777777</v>
      </c>
    </row>
    <row r="54" spans="1:9" ht="12.75">
      <c r="A54" s="48">
        <v>3</v>
      </c>
      <c r="B54" s="48">
        <v>23</v>
      </c>
      <c r="C54" s="49" t="s">
        <v>13</v>
      </c>
      <c r="D54" s="48" t="s">
        <v>5</v>
      </c>
      <c r="E54" s="48">
        <v>1947</v>
      </c>
      <c r="F54" s="49" t="s">
        <v>14</v>
      </c>
      <c r="G54" s="48" t="str">
        <f>IF($D54="m",IF($E$1-$E54&gt;17,IF($E$1-$E54&lt;40,"A",IF($E$1-$E54&gt;49,IF($E$1-$E54&gt;59,IF($E$1-$E54&gt;69,"E","D"),"C"),"B")),"JM"),IF($E$1-$E54&gt;17,IF($E$1-$E54&lt;35,"F","G"),"JŽ"))</f>
        <v>D</v>
      </c>
      <c r="H54" s="48">
        <f>COUNTIF($G$7:$G54,$G54)</f>
        <v>3</v>
      </c>
      <c r="I54" s="50">
        <v>0.04756944444444444</v>
      </c>
    </row>
    <row r="55" spans="1:9" ht="12.75">
      <c r="A55" s="23">
        <v>4</v>
      </c>
      <c r="B55" s="9">
        <v>10</v>
      </c>
      <c r="C55" s="4" t="s">
        <v>131</v>
      </c>
      <c r="D55" s="6" t="s">
        <v>5</v>
      </c>
      <c r="E55" s="6">
        <v>1948</v>
      </c>
      <c r="F55" s="4" t="s">
        <v>57</v>
      </c>
      <c r="G55" s="9" t="str">
        <f>IF($D55="m",IF($E$1-$E55&gt;17,IF($E$1-$E55&lt;40,"A",IF($E$1-$E55&gt;49,IF($E$1-$E55&gt;59,IF($E$1-$E55&gt;69,"E","D"),"C"),"B")),"JM"),IF($E$1-$E55&gt;17,IF($E$1-$E55&lt;35,"F","G"),"JŽ"))</f>
        <v>D</v>
      </c>
      <c r="H55" s="6">
        <f>COUNTIF($G$7:$G55,$G55)</f>
        <v>4</v>
      </c>
      <c r="I55" s="37">
        <v>0.04854166666666667</v>
      </c>
    </row>
    <row r="56" spans="1:9" ht="12.75">
      <c r="A56" s="23">
        <v>5</v>
      </c>
      <c r="B56" s="9">
        <v>34</v>
      </c>
      <c r="C56" s="4" t="s">
        <v>84</v>
      </c>
      <c r="D56" s="6" t="s">
        <v>5</v>
      </c>
      <c r="E56" s="6">
        <v>1945</v>
      </c>
      <c r="F56" s="4" t="s">
        <v>40</v>
      </c>
      <c r="G56" s="9" t="str">
        <f>IF($D56="m",IF($E$1-$E56&gt;17,IF($E$1-$E56&lt;40,"A",IF($E$1-$E56&gt;49,IF($E$1-$E56&gt;59,IF($E$1-$E56&gt;69,"E","D"),"C"),"B")),"JM"),IF($E$1-$E56&gt;17,IF($E$1-$E56&lt;35,"F","G"),"JŽ"))</f>
        <v>D</v>
      </c>
      <c r="H56" s="6">
        <f>COUNTIF($G$7:$G56,$G56)</f>
        <v>5</v>
      </c>
      <c r="I56" s="37">
        <v>0.05274305555555556</v>
      </c>
    </row>
    <row r="57" spans="1:9" ht="12.75">
      <c r="A57" s="23">
        <v>6</v>
      </c>
      <c r="B57" s="9">
        <v>66</v>
      </c>
      <c r="C57" s="4" t="s">
        <v>115</v>
      </c>
      <c r="D57" s="6" t="s">
        <v>5</v>
      </c>
      <c r="E57" s="6">
        <v>1942</v>
      </c>
      <c r="F57" s="4" t="s">
        <v>15</v>
      </c>
      <c r="G57" s="9" t="str">
        <f>IF($D57="m",IF($E$1-$E57&gt;17,IF($E$1-$E57&lt;40,"A",IF($E$1-$E57&gt;49,IF($E$1-$E57&gt;59,IF($E$1-$E57&gt;69,"E","D"),"C"),"B")),"JM"),IF($E$1-$E57&gt;17,IF($E$1-$E57&lt;35,"F","G"),"JŽ"))</f>
        <v>D</v>
      </c>
      <c r="H57" s="6">
        <f>COUNTIF($G$7:$G57,$G57)</f>
        <v>6</v>
      </c>
      <c r="I57" s="37">
        <v>0.05423611111111112</v>
      </c>
    </row>
    <row r="58" spans="1:9" ht="12.75">
      <c r="A58" s="23">
        <v>7</v>
      </c>
      <c r="B58" s="9">
        <v>12</v>
      </c>
      <c r="C58" s="4" t="s">
        <v>60</v>
      </c>
      <c r="D58" s="6" t="s">
        <v>5</v>
      </c>
      <c r="E58" s="6">
        <v>1942</v>
      </c>
      <c r="F58" s="4" t="s">
        <v>61</v>
      </c>
      <c r="G58" s="9" t="str">
        <f>IF($D58="m",IF($E$1-$E58&gt;17,IF($E$1-$E58&lt;40,"A",IF($E$1-$E58&gt;49,IF($E$1-$E58&gt;59,IF($E$1-$E58&gt;69,"E","D"),"C"),"B")),"JM"),IF($E$1-$E58&gt;17,IF($E$1-$E58&lt;35,"F","G"),"JŽ"))</f>
        <v>D</v>
      </c>
      <c r="H58" s="6">
        <f>COUNTIF($G$7:$G58,$G58)</f>
        <v>7</v>
      </c>
      <c r="I58" s="37">
        <v>0.05932870370370371</v>
      </c>
    </row>
    <row r="59" spans="1:9" ht="12.75">
      <c r="A59" s="23">
        <v>8</v>
      </c>
      <c r="B59" s="9">
        <v>9</v>
      </c>
      <c r="C59" s="4" t="s">
        <v>55</v>
      </c>
      <c r="D59" s="6" t="s">
        <v>5</v>
      </c>
      <c r="E59" s="6">
        <v>1941</v>
      </c>
      <c r="F59" s="4" t="s">
        <v>56</v>
      </c>
      <c r="G59" s="9" t="str">
        <f>IF($D59="m",IF($E$1-$E59&gt;17,IF($E$1-$E59&lt;40,"A",IF($E$1-$E59&gt;49,IF($E$1-$E59&gt;59,IF($E$1-$E59&gt;69,"E","D"),"C"),"B")),"JM"),IF($E$1-$E59&gt;17,IF($E$1-$E59&lt;35,"F","G"),"JŽ"))</f>
        <v>D</v>
      </c>
      <c r="H59" s="6">
        <f>COUNTIF($G$7:$G59,$G59)</f>
        <v>8</v>
      </c>
      <c r="I59" s="37">
        <v>0.06820601851851853</v>
      </c>
    </row>
    <row r="60" spans="1:9" ht="12.75">
      <c r="A60" s="23"/>
      <c r="B60" s="9"/>
      <c r="C60" s="4"/>
      <c r="D60" s="6"/>
      <c r="E60" s="6"/>
      <c r="F60" s="4"/>
      <c r="G60" s="9"/>
      <c r="H60" s="6"/>
      <c r="I60" s="37"/>
    </row>
    <row r="61" spans="1:9" ht="12.75">
      <c r="A61" s="45">
        <v>1</v>
      </c>
      <c r="B61" s="45">
        <v>56</v>
      </c>
      <c r="C61" s="46" t="s">
        <v>106</v>
      </c>
      <c r="D61" s="45" t="s">
        <v>27</v>
      </c>
      <c r="E61" s="45">
        <v>1984</v>
      </c>
      <c r="F61" s="46" t="s">
        <v>12</v>
      </c>
      <c r="G61" s="45" t="str">
        <f>IF($D61="m",IF($E$1-$E61&gt;17,IF($E$1-$E61&lt;40,"A",IF($E$1-$E61&gt;49,IF($E$1-$E61&gt;59,IF($E$1-$E61&gt;69,"E","D"),"C"),"B")),"JM"),IF($E$1-$E61&gt;17,IF($E$1-$E61&lt;35,"F","G"),"JŽ"))</f>
        <v>F</v>
      </c>
      <c r="H61" s="45">
        <f>COUNTIF($G$7:$G61,$G61)</f>
        <v>1</v>
      </c>
      <c r="I61" s="47">
        <v>0.04969907407407407</v>
      </c>
    </row>
    <row r="62" spans="1:9" ht="12.75">
      <c r="A62" s="51">
        <v>2</v>
      </c>
      <c r="B62" s="51">
        <v>51</v>
      </c>
      <c r="C62" s="52" t="s">
        <v>100</v>
      </c>
      <c r="D62" s="51" t="s">
        <v>27</v>
      </c>
      <c r="E62" s="51">
        <v>1987</v>
      </c>
      <c r="F62" s="52" t="s">
        <v>97</v>
      </c>
      <c r="G62" s="51" t="str">
        <f>IF($D62="m",IF($E$1-$E62&gt;17,IF($E$1-$E62&lt;40,"A",IF($E$1-$E62&gt;49,IF($E$1-$E62&gt;59,IF($E$1-$E62&gt;69,"E","D"),"C"),"B")),"JM"),IF($E$1-$E62&gt;17,IF($E$1-$E62&lt;35,"F","G"),"JŽ"))</f>
        <v>F</v>
      </c>
      <c r="H62" s="51">
        <f>COUNTIF($G$7:$G62,$G62)</f>
        <v>2</v>
      </c>
      <c r="I62" s="53">
        <v>0.051562500000000004</v>
      </c>
    </row>
    <row r="63" spans="1:9" ht="12.75">
      <c r="A63" s="48">
        <v>3</v>
      </c>
      <c r="B63" s="48">
        <v>26</v>
      </c>
      <c r="C63" s="49" t="s">
        <v>29</v>
      </c>
      <c r="D63" s="48" t="s">
        <v>27</v>
      </c>
      <c r="E63" s="48">
        <v>1990</v>
      </c>
      <c r="F63" s="49" t="s">
        <v>40</v>
      </c>
      <c r="G63" s="48" t="str">
        <f>IF($D63="m",IF($E$1-$E63&gt;17,IF($E$1-$E63&lt;40,"A",IF($E$1-$E63&gt;49,IF($E$1-$E63&gt;59,IF($E$1-$E63&gt;69,"E","D"),"C"),"B")),"JM"),IF($E$1-$E63&gt;17,IF($E$1-$E63&lt;35,"F","G"),"JŽ"))</f>
        <v>F</v>
      </c>
      <c r="H63" s="48">
        <f>COUNTIF($G$7:$G63,$G63)</f>
        <v>3</v>
      </c>
      <c r="I63" s="50">
        <v>0.05425925925925926</v>
      </c>
    </row>
    <row r="64" spans="1:9" ht="12.75">
      <c r="A64" s="23">
        <v>4</v>
      </c>
      <c r="B64" s="9">
        <v>54</v>
      </c>
      <c r="C64" s="4" t="s">
        <v>104</v>
      </c>
      <c r="D64" s="6" t="s">
        <v>27</v>
      </c>
      <c r="E64" s="6">
        <v>1980</v>
      </c>
      <c r="F64" s="4" t="s">
        <v>16</v>
      </c>
      <c r="G64" s="9" t="str">
        <f>IF($D64="m",IF($E$1-$E64&gt;17,IF($E$1-$E64&lt;40,"A",IF($E$1-$E64&gt;49,IF($E$1-$E64&gt;59,IF($E$1-$E64&gt;69,"E","D"),"C"),"B")),"JM"),IF($E$1-$E64&gt;17,IF($E$1-$E64&lt;35,"F","G"),"JŽ"))</f>
        <v>F</v>
      </c>
      <c r="H64" s="6">
        <f>COUNTIF($G$7:$G64,$G64)</f>
        <v>4</v>
      </c>
      <c r="I64" s="37">
        <v>0.056157407407407406</v>
      </c>
    </row>
    <row r="65" spans="1:9" ht="12.75">
      <c r="A65" s="23">
        <v>5</v>
      </c>
      <c r="B65" s="9">
        <v>28</v>
      </c>
      <c r="C65" s="4" t="s">
        <v>76</v>
      </c>
      <c r="D65" s="6" t="s">
        <v>27</v>
      </c>
      <c r="E65" s="6">
        <v>1986</v>
      </c>
      <c r="F65" s="4" t="s">
        <v>12</v>
      </c>
      <c r="G65" s="9" t="str">
        <f>IF($D65="m",IF($E$1-$E65&gt;17,IF($E$1-$E65&lt;40,"A",IF($E$1-$E65&gt;49,IF($E$1-$E65&gt;59,IF($E$1-$E65&gt;69,"E","D"),"C"),"B")),"JM"),IF($E$1-$E65&gt;17,IF($E$1-$E65&lt;35,"F","G"),"JŽ"))</f>
        <v>F</v>
      </c>
      <c r="H65" s="6">
        <f>COUNTIF($G$7:$G65,$G65)</f>
        <v>5</v>
      </c>
      <c r="I65" s="37">
        <v>0.05766203703703704</v>
      </c>
    </row>
    <row r="66" spans="1:9" ht="12.75">
      <c r="A66" s="23">
        <v>6</v>
      </c>
      <c r="B66" s="9">
        <v>60</v>
      </c>
      <c r="C66" s="4" t="s">
        <v>111</v>
      </c>
      <c r="D66" s="6" t="s">
        <v>27</v>
      </c>
      <c r="E66" s="6">
        <v>1980</v>
      </c>
      <c r="F66" s="4" t="s">
        <v>12</v>
      </c>
      <c r="G66" s="9" t="str">
        <f>IF($D66="m",IF($E$1-$E66&gt;17,IF($E$1-$E66&lt;40,"A",IF($E$1-$E66&gt;49,IF($E$1-$E66&gt;59,IF($E$1-$E66&gt;69,"E","D"),"C"),"B")),"JM"),IF($E$1-$E66&gt;17,IF($E$1-$E66&lt;35,"F","G"),"JŽ"))</f>
        <v>F</v>
      </c>
      <c r="H66" s="6">
        <f>COUNTIF($G$7:$G66,$G66)</f>
        <v>6</v>
      </c>
      <c r="I66" s="37">
        <v>0.06729166666666667</v>
      </c>
    </row>
    <row r="67" spans="1:9" ht="12.75">
      <c r="A67" s="23"/>
      <c r="B67" s="9"/>
      <c r="C67" s="4"/>
      <c r="D67" s="6"/>
      <c r="E67" s="6"/>
      <c r="F67" s="4"/>
      <c r="G67" s="9"/>
      <c r="H67" s="6"/>
      <c r="I67" s="37"/>
    </row>
    <row r="68" spans="1:9" ht="12.75">
      <c r="A68" s="45">
        <v>1</v>
      </c>
      <c r="B68" s="45">
        <v>31</v>
      </c>
      <c r="C68" s="46" t="s">
        <v>80</v>
      </c>
      <c r="D68" s="45" t="s">
        <v>27</v>
      </c>
      <c r="E68" s="45">
        <v>1971</v>
      </c>
      <c r="F68" s="46" t="s">
        <v>81</v>
      </c>
      <c r="G68" s="45" t="str">
        <f>IF($D68="m",IF($E$1-$E68&gt;17,IF($E$1-$E68&lt;40,"A",IF($E$1-$E68&gt;49,IF($E$1-$E68&gt;59,IF($E$1-$E68&gt;69,"E","D"),"C"),"B")),"JM"),IF($E$1-$E68&gt;17,IF($E$1-$E68&lt;35,"F","G"),"JŽ"))</f>
        <v>G</v>
      </c>
      <c r="H68" s="45">
        <f>COUNTIF($G$7:$G68,$G68)</f>
        <v>1</v>
      </c>
      <c r="I68" s="47">
        <v>0.046099537037037036</v>
      </c>
    </row>
    <row r="69" spans="1:9" ht="12.75">
      <c r="A69" s="51">
        <v>2</v>
      </c>
      <c r="B69" s="51">
        <v>50</v>
      </c>
      <c r="C69" s="52" t="s">
        <v>99</v>
      </c>
      <c r="D69" s="51" t="s">
        <v>27</v>
      </c>
      <c r="E69" s="51">
        <v>1975</v>
      </c>
      <c r="F69" s="52" t="s">
        <v>97</v>
      </c>
      <c r="G69" s="51" t="str">
        <f>IF($D69="m",IF($E$1-$E69&gt;17,IF($E$1-$E69&lt;40,"A",IF($E$1-$E69&gt;49,IF($E$1-$E69&gt;59,IF($E$1-$E69&gt;69,"E","D"),"C"),"B")),"JM"),IF($E$1-$E69&gt;17,IF($E$1-$E69&lt;35,"F","G"),"JŽ"))</f>
        <v>G</v>
      </c>
      <c r="H69" s="51">
        <f>COUNTIF($G$7:$G69,$G69)</f>
        <v>2</v>
      </c>
      <c r="I69" s="53">
        <v>0.052812500000000005</v>
      </c>
    </row>
    <row r="70" spans="1:9" ht="12.75">
      <c r="A70" s="48">
        <v>3</v>
      </c>
      <c r="B70" s="48">
        <v>21</v>
      </c>
      <c r="C70" s="49" t="s">
        <v>34</v>
      </c>
      <c r="D70" s="48" t="s">
        <v>27</v>
      </c>
      <c r="E70" s="48">
        <v>1958</v>
      </c>
      <c r="F70" s="49" t="s">
        <v>33</v>
      </c>
      <c r="G70" s="48" t="str">
        <f>IF($D70="m",IF($E$1-$E70&gt;17,IF($E$1-$E70&lt;40,"A",IF($E$1-$E70&gt;49,IF($E$1-$E70&gt;59,IF($E$1-$E70&gt;69,"E","D"),"C"),"B")),"JM"),IF($E$1-$E70&gt;17,IF($E$1-$E70&lt;35,"F","G"),"JŽ"))</f>
        <v>G</v>
      </c>
      <c r="H70" s="48">
        <f>COUNTIF($G$7:$G70,$G70)</f>
        <v>3</v>
      </c>
      <c r="I70" s="50">
        <v>0.05296296296296296</v>
      </c>
    </row>
    <row r="71" spans="1:9" ht="12.75">
      <c r="A71" s="23">
        <v>4</v>
      </c>
      <c r="B71" s="9">
        <v>19</v>
      </c>
      <c r="C71" s="4" t="s">
        <v>71</v>
      </c>
      <c r="D71" s="6" t="s">
        <v>27</v>
      </c>
      <c r="E71" s="6">
        <v>1967</v>
      </c>
      <c r="F71" s="4" t="s">
        <v>70</v>
      </c>
      <c r="G71" s="9" t="str">
        <f>IF($D71="m",IF($E$1-$E71&gt;17,IF($E$1-$E71&lt;40,"A",IF($E$1-$E71&gt;49,IF($E$1-$E71&gt;59,IF($E$1-$E71&gt;69,"E","D"),"C"),"B")),"JM"),IF($E$1-$E71&gt;17,IF($E$1-$E71&lt;35,"F","G"),"JŽ"))</f>
        <v>G</v>
      </c>
      <c r="H71" s="6">
        <f>COUNTIF($G$7:$G71,$G71)</f>
        <v>4</v>
      </c>
      <c r="I71" s="37">
        <v>0.05885416666666667</v>
      </c>
    </row>
    <row r="72" spans="1:9" ht="12.75">
      <c r="A72" s="23">
        <v>5</v>
      </c>
      <c r="B72" s="9">
        <v>24</v>
      </c>
      <c r="C72" s="4" t="s">
        <v>133</v>
      </c>
      <c r="D72" s="6" t="s">
        <v>27</v>
      </c>
      <c r="E72" s="6">
        <v>1965</v>
      </c>
      <c r="F72" s="4" t="s">
        <v>14</v>
      </c>
      <c r="G72" s="9" t="str">
        <f>IF($D72="m",IF($E$1-$E72&gt;17,IF($E$1-$E72&lt;40,"A",IF($E$1-$E72&gt;49,IF($E$1-$E72&gt;59,IF($E$1-$E72&gt;69,"E","D"),"C"),"B")),"JM"),IF($E$1-$E72&gt;17,IF($E$1-$E72&lt;35,"F","G"),"JŽ"))</f>
        <v>G</v>
      </c>
      <c r="H72" s="6">
        <f>COUNTIF($G$7:$G72,$G72)</f>
        <v>5</v>
      </c>
      <c r="I72" s="37">
        <v>0.0891087962962963</v>
      </c>
    </row>
    <row r="73" spans="1:9" ht="12.75">
      <c r="A73" s="17"/>
      <c r="B73" s="18"/>
      <c r="C73" s="19"/>
      <c r="D73" s="20"/>
      <c r="E73" s="20"/>
      <c r="F73" s="19"/>
      <c r="G73" s="18"/>
      <c r="H73" s="20"/>
      <c r="I73" s="21"/>
    </row>
    <row r="74" spans="1:9" ht="12.75">
      <c r="A74" s="42" t="s">
        <v>42</v>
      </c>
      <c r="B74" s="42"/>
      <c r="C74" s="19"/>
      <c r="D74" s="20"/>
      <c r="E74" s="20"/>
      <c r="F74" s="19"/>
      <c r="G74" s="18"/>
      <c r="H74" s="20"/>
      <c r="I74" s="21"/>
    </row>
    <row r="75" spans="1:9" ht="12.75">
      <c r="A75" s="24"/>
      <c r="B75" s="38"/>
      <c r="C75" s="19"/>
      <c r="D75" s="20"/>
      <c r="E75" s="20"/>
      <c r="F75" s="19"/>
      <c r="G75" s="18"/>
      <c r="H75" s="20"/>
      <c r="I75" s="21"/>
    </row>
    <row r="76" spans="1:9" ht="26.25">
      <c r="A76" s="39" t="s">
        <v>0</v>
      </c>
      <c r="B76" s="39" t="s">
        <v>9</v>
      </c>
      <c r="C76" s="36" t="s">
        <v>1</v>
      </c>
      <c r="D76" s="9" t="s">
        <v>6</v>
      </c>
      <c r="E76" s="39" t="s">
        <v>2</v>
      </c>
      <c r="F76" s="36" t="s">
        <v>3</v>
      </c>
      <c r="G76" s="9" t="s">
        <v>10</v>
      </c>
      <c r="H76" s="39" t="s">
        <v>11</v>
      </c>
      <c r="I76" s="9" t="s">
        <v>4</v>
      </c>
    </row>
    <row r="77" spans="1:9" ht="12.75">
      <c r="A77" s="45">
        <v>1</v>
      </c>
      <c r="B77" s="45">
        <v>65</v>
      </c>
      <c r="C77" s="46" t="s">
        <v>113</v>
      </c>
      <c r="D77" s="45" t="s">
        <v>5</v>
      </c>
      <c r="E77" s="45">
        <v>1936</v>
      </c>
      <c r="F77" s="46" t="s">
        <v>114</v>
      </c>
      <c r="G77" s="45" t="str">
        <f>IF($D77="m",IF($E$1-$E77&gt;17,IF($E$1-$E77&lt;40,"A",IF($E$1-$E77&gt;49,IF($E$1-$E77&gt;59,IF($E$1-$E77&gt;69,"E","D"),"C"),"B")),"JM"),IF($E$1-$E77&gt;17,IF($E$1-$E77&lt;35,"F","G"),"JŽ"))</f>
        <v>E</v>
      </c>
      <c r="H77" s="45">
        <f>COUNTIF($G$7:$G77,$G77)</f>
        <v>1</v>
      </c>
      <c r="I77" s="47">
        <v>0.03434027777777778</v>
      </c>
    </row>
    <row r="78" spans="1:9" ht="12.75">
      <c r="A78" s="51">
        <v>2</v>
      </c>
      <c r="B78" s="51">
        <v>13</v>
      </c>
      <c r="C78" s="52" t="s">
        <v>62</v>
      </c>
      <c r="D78" s="51" t="s">
        <v>5</v>
      </c>
      <c r="E78" s="51">
        <v>1940</v>
      </c>
      <c r="F78" s="52" t="s">
        <v>63</v>
      </c>
      <c r="G78" s="51" t="str">
        <f>IF($D78="m",IF($E$1-$E78&gt;17,IF($E$1-$E78&lt;40,"A",IF($E$1-$E78&gt;49,IF($E$1-$E78&gt;59,IF($E$1-$E78&gt;69,"E","D"),"C"),"B")),"JM"),IF($E$1-$E78&gt;17,IF($E$1-$E78&lt;35,"F","G"),"JŽ"))</f>
        <v>E</v>
      </c>
      <c r="H78" s="51">
        <f>COUNTIF($G$7:$G78,$G78)</f>
        <v>2</v>
      </c>
      <c r="I78" s="53">
        <v>0.04111111111111111</v>
      </c>
    </row>
    <row r="79" spans="1:9" ht="12.75">
      <c r="A79" s="48">
        <v>3</v>
      </c>
      <c r="B79" s="48">
        <v>1</v>
      </c>
      <c r="C79" s="49" t="s">
        <v>47</v>
      </c>
      <c r="D79" s="48" t="s">
        <v>5</v>
      </c>
      <c r="E79" s="48">
        <v>1935</v>
      </c>
      <c r="F79" s="49" t="s">
        <v>48</v>
      </c>
      <c r="G79" s="48" t="str">
        <f>IF($D79="m",IF($E$1-$E79&gt;17,IF($E$1-$E79&lt;40,"A",IF($E$1-$E79&gt;49,IF($E$1-$E79&gt;59,IF($E$1-$E79&gt;69,"E","D"),"C"),"B")),"JM"),IF($E$1-$E79&gt;17,IF($E$1-$E79&lt;35,"F","G"),"JŽ"))</f>
        <v>E</v>
      </c>
      <c r="H79" s="48">
        <f>COUNTIF($G$7:$G79,$G79)</f>
        <v>3</v>
      </c>
      <c r="I79" s="50">
        <v>0.042013888888888885</v>
      </c>
    </row>
    <row r="80" spans="1:9" ht="12.75">
      <c r="A80" s="2">
        <v>4</v>
      </c>
      <c r="B80" s="9">
        <v>2</v>
      </c>
      <c r="C80" s="4" t="s">
        <v>46</v>
      </c>
      <c r="D80" s="6" t="s">
        <v>5</v>
      </c>
      <c r="E80" s="6">
        <v>1936</v>
      </c>
      <c r="F80" s="4" t="s">
        <v>21</v>
      </c>
      <c r="G80" s="9" t="str">
        <f>IF($D80="m",IF($E$1-$E80&gt;17,IF($E$1-$E80&lt;40,"A",IF($E$1-$E80&gt;49,IF($E$1-$E80&gt;59,IF($E$1-$E80&gt;69,"E","D"),"C"),"B")),"JM"),IF($E$1-$E80&gt;17,IF($E$1-$E80&lt;35,"F","G"),"JŽ"))</f>
        <v>E</v>
      </c>
      <c r="H80" s="6">
        <f>COUNTIF($G$7:$G80,$G80)</f>
        <v>4</v>
      </c>
      <c r="I80" s="37">
        <v>0.04913194444444444</v>
      </c>
    </row>
    <row r="81" spans="1:9" ht="12.75">
      <c r="A81" s="2">
        <v>5</v>
      </c>
      <c r="B81" s="9">
        <v>47</v>
      </c>
      <c r="C81" s="4" t="s">
        <v>8</v>
      </c>
      <c r="D81" s="6" t="s">
        <v>5</v>
      </c>
      <c r="E81" s="6">
        <v>1927</v>
      </c>
      <c r="F81" s="4" t="s">
        <v>17</v>
      </c>
      <c r="G81" s="9" t="str">
        <f>IF($D81="m",IF($E$1-$E81&gt;17,IF($E$1-$E81&lt;40,"A",IF($E$1-$E81&gt;49,IF($E$1-$E81&gt;59,IF($E$1-$E81&gt;69,"E","D"),"C"),"B")),"JM"),IF($E$1-$E81&gt;17,IF($E$1-$E81&lt;35,"F","G"),"JŽ"))</f>
        <v>E</v>
      </c>
      <c r="H81" s="6">
        <f>COUNTIF($G$7:$G81,$G81)</f>
        <v>5</v>
      </c>
      <c r="I81" s="37">
        <v>0.04951388888888889</v>
      </c>
    </row>
    <row r="82" spans="1:9" ht="12.75">
      <c r="A82" s="17"/>
      <c r="B82" s="18"/>
      <c r="C82" s="19"/>
      <c r="D82" s="20"/>
      <c r="E82" s="20"/>
      <c r="F82" s="19"/>
      <c r="G82" s="18"/>
      <c r="H82" s="20"/>
      <c r="I82" s="21"/>
    </row>
    <row r="83" spans="1:9" ht="12.75">
      <c r="A83" s="17" t="s">
        <v>44</v>
      </c>
      <c r="B83" s="18"/>
      <c r="C83" s="19"/>
      <c r="D83" s="20"/>
      <c r="E83" s="20"/>
      <c r="F83" s="19"/>
      <c r="G83" s="18"/>
      <c r="H83" s="20"/>
      <c r="I83" s="21"/>
    </row>
    <row r="84" spans="1:9" ht="12.75">
      <c r="A84" s="17"/>
      <c r="B84" s="18"/>
      <c r="C84" s="19"/>
      <c r="D84" s="20"/>
      <c r="E84" s="20"/>
      <c r="F84" s="19"/>
      <c r="G84" s="18"/>
      <c r="H84" s="20"/>
      <c r="I84" s="21"/>
    </row>
    <row r="85" spans="1:9" ht="26.25">
      <c r="A85" s="39" t="s">
        <v>0</v>
      </c>
      <c r="B85" s="39" t="s">
        <v>9</v>
      </c>
      <c r="C85" s="36" t="s">
        <v>1</v>
      </c>
      <c r="D85" s="9" t="s">
        <v>6</v>
      </c>
      <c r="E85" s="39" t="s">
        <v>2</v>
      </c>
      <c r="F85" s="36" t="s">
        <v>3</v>
      </c>
      <c r="G85" s="9" t="s">
        <v>10</v>
      </c>
      <c r="H85" s="39" t="s">
        <v>11</v>
      </c>
      <c r="I85" s="9" t="s">
        <v>4</v>
      </c>
    </row>
    <row r="86" spans="1:9" ht="12.75">
      <c r="A86" s="45">
        <v>1</v>
      </c>
      <c r="B86" s="45">
        <v>49</v>
      </c>
      <c r="C86" s="46" t="s">
        <v>98</v>
      </c>
      <c r="D86" s="45" t="s">
        <v>5</v>
      </c>
      <c r="E86" s="45">
        <v>1994</v>
      </c>
      <c r="F86" s="46" t="s">
        <v>97</v>
      </c>
      <c r="G86" s="45" t="str">
        <f>IF($D86="m",IF($E$1-$E86&gt;17,IF($E$1-$E86&lt;40,"A",IF($E$1-$E86&gt;49,IF($E$1-$E86&gt;59,IF($E$1-$E86&gt;69,"E","D"),"C"),"B")),"JM"),IF($E$1-$E86&gt;17,IF($E$1-$E86&lt;35,"F","G"),"JŽ"))</f>
        <v>JM</v>
      </c>
      <c r="H86" s="45">
        <f>COUNTIF($G$7:$G86,$G86)</f>
        <v>1</v>
      </c>
      <c r="I86" s="47">
        <v>0.01494212962962963</v>
      </c>
    </row>
    <row r="87" spans="1:9" ht="12.75">
      <c r="A87" s="45"/>
      <c r="B87" s="45"/>
      <c r="C87" s="46"/>
      <c r="D87" s="45"/>
      <c r="E87" s="45"/>
      <c r="F87" s="46"/>
      <c r="G87" s="45"/>
      <c r="H87" s="45"/>
      <c r="I87" s="47"/>
    </row>
    <row r="88" spans="1:9" ht="12.75">
      <c r="A88" s="45">
        <v>1</v>
      </c>
      <c r="B88" s="45">
        <v>58</v>
      </c>
      <c r="C88" s="46" t="s">
        <v>108</v>
      </c>
      <c r="D88" s="45" t="s">
        <v>27</v>
      </c>
      <c r="E88" s="45">
        <v>1993</v>
      </c>
      <c r="F88" s="46" t="s">
        <v>78</v>
      </c>
      <c r="G88" s="45" t="str">
        <f>IF($D88="m",IF($E$1-$E88&gt;17,IF($E$1-$E88&lt;40,"A",IF($E$1-$E88&gt;49,IF($E$1-$E88&gt;59,IF($E$1-$E88&gt;69,"E","D"),"C"),"B")),"JM"),IF($E$1-$E88&gt;17,IF($E$1-$E88&lt;35,"F","G"),"JŽ"))</f>
        <v>JŽ</v>
      </c>
      <c r="H88" s="45">
        <f>COUNTIF($G$7:$G88,$G88)</f>
        <v>1</v>
      </c>
      <c r="I88" s="47">
        <v>0.01599537037037037</v>
      </c>
    </row>
    <row r="89" spans="1:9" ht="12.75">
      <c r="A89" s="17"/>
      <c r="B89" s="18"/>
      <c r="C89" s="19"/>
      <c r="D89" s="20"/>
      <c r="E89" s="20"/>
      <c r="F89" s="19"/>
      <c r="G89" s="18"/>
      <c r="H89" s="20"/>
      <c r="I89" s="21"/>
    </row>
    <row r="90" spans="1:9" ht="12.75">
      <c r="A90" s="17" t="s">
        <v>123</v>
      </c>
      <c r="B90" s="18"/>
      <c r="C90" s="19"/>
      <c r="D90" s="20"/>
      <c r="E90" s="20"/>
      <c r="F90" s="19"/>
      <c r="G90" s="18"/>
      <c r="H90" s="20"/>
      <c r="I90" s="21"/>
    </row>
    <row r="91" spans="1:9" ht="12.75">
      <c r="A91" s="17"/>
      <c r="B91" s="18"/>
      <c r="C91" s="19"/>
      <c r="D91" s="20"/>
      <c r="E91" s="20"/>
      <c r="F91" s="19"/>
      <c r="G91" s="18"/>
      <c r="H91" s="20"/>
      <c r="I91" s="21"/>
    </row>
    <row r="92" spans="1:9" ht="26.25">
      <c r="A92" s="39" t="s">
        <v>0</v>
      </c>
      <c r="B92" s="39" t="s">
        <v>9</v>
      </c>
      <c r="C92" s="36" t="s">
        <v>1</v>
      </c>
      <c r="D92" s="9" t="s">
        <v>6</v>
      </c>
      <c r="E92" s="39" t="s">
        <v>2</v>
      </c>
      <c r="F92" s="36" t="s">
        <v>3</v>
      </c>
      <c r="G92" s="9" t="s">
        <v>10</v>
      </c>
      <c r="H92" s="39" t="s">
        <v>11</v>
      </c>
      <c r="I92" s="9" t="s">
        <v>4</v>
      </c>
    </row>
    <row r="93" spans="1:9" ht="12.75">
      <c r="A93" s="45">
        <v>1</v>
      </c>
      <c r="B93" s="45">
        <v>72</v>
      </c>
      <c r="C93" s="46" t="s">
        <v>122</v>
      </c>
      <c r="D93" s="45" t="s">
        <v>27</v>
      </c>
      <c r="E93" s="45">
        <v>1998</v>
      </c>
      <c r="F93" s="46" t="s">
        <v>121</v>
      </c>
      <c r="G93" s="45" t="str">
        <f>IF($D93="m",IF($E$1-$E93&gt;17,IF($E$1-$E93&lt;40,"A",IF($E$1-$E93&gt;49,IF($E$1-$E93&gt;59,IF($E$1-$E93&gt;69,"E","D"),"C"),"B")),"JM"),IF($E$1-$E93&gt;17,IF($E$1-$E93&lt;35,"F","G"),"JŽ"))</f>
        <v>JŽ</v>
      </c>
      <c r="H93" s="45">
        <v>1</v>
      </c>
      <c r="I93" s="47">
        <v>0.01980324074074074</v>
      </c>
    </row>
    <row r="94" spans="1:9" ht="12.75">
      <c r="A94" s="51">
        <v>2</v>
      </c>
      <c r="B94" s="51">
        <v>69</v>
      </c>
      <c r="C94" s="52" t="s">
        <v>117</v>
      </c>
      <c r="D94" s="51" t="s">
        <v>5</v>
      </c>
      <c r="E94" s="51">
        <v>1953</v>
      </c>
      <c r="F94" s="52" t="s">
        <v>15</v>
      </c>
      <c r="G94" s="51" t="str">
        <f>IF($D94="m",IF($E$1-$E94&gt;17,IF($E$1-$E94&lt;40,"A",IF($E$1-$E94&gt;49,IF($E$1-$E94&gt;59,IF($E$1-$E94&gt;69,"E","D"),"C"),"B")),"JM"),IF($E$1-$E94&gt;17,IF($E$1-$E94&lt;35,"F","G"),"JŽ"))</f>
        <v>C</v>
      </c>
      <c r="H94" s="51">
        <v>2</v>
      </c>
      <c r="I94" s="53">
        <v>0.021122685185185185</v>
      </c>
    </row>
    <row r="95" spans="1:9" ht="12.75">
      <c r="A95" s="48">
        <v>3</v>
      </c>
      <c r="B95" s="48">
        <v>29</v>
      </c>
      <c r="C95" s="49" t="s">
        <v>77</v>
      </c>
      <c r="D95" s="48" t="s">
        <v>27</v>
      </c>
      <c r="E95" s="48">
        <v>1986</v>
      </c>
      <c r="F95" s="49" t="s">
        <v>78</v>
      </c>
      <c r="G95" s="48" t="str">
        <f>IF($D95="m",IF($E$1-$E95&gt;17,IF($E$1-$E95&lt;40,"A",IF($E$1-$E95&gt;49,IF($E$1-$E95&gt;59,IF($E$1-$E95&gt;69,"E","D"),"C"),"B")),"JM"),IF($E$1-$E95&gt;17,IF($E$1-$E95&lt;35,"F","G"),"JŽ"))</f>
        <v>F</v>
      </c>
      <c r="H95" s="48">
        <v>3</v>
      </c>
      <c r="I95" s="50">
        <v>0.026539351851851852</v>
      </c>
    </row>
    <row r="96" spans="1:9" ht="12.75">
      <c r="A96" s="17"/>
      <c r="B96" s="18"/>
      <c r="C96" s="19"/>
      <c r="D96" s="20"/>
      <c r="E96" s="20"/>
      <c r="F96" s="19"/>
      <c r="G96" s="18"/>
      <c r="H96" s="20"/>
      <c r="I96" s="21"/>
    </row>
    <row r="97" spans="1:9" ht="12.75">
      <c r="A97" s="17"/>
      <c r="B97" s="18"/>
      <c r="C97" s="19"/>
      <c r="D97" s="20"/>
      <c r="E97" s="20"/>
      <c r="F97" s="19"/>
      <c r="G97" s="18"/>
      <c r="H97" s="20"/>
      <c r="I97" s="21"/>
    </row>
    <row r="98" spans="1:9" ht="12.75">
      <c r="A98" s="17"/>
      <c r="B98" s="18"/>
      <c r="C98" s="19"/>
      <c r="D98" s="20"/>
      <c r="E98" s="20"/>
      <c r="F98" s="19"/>
      <c r="G98" s="18"/>
      <c r="H98" s="20"/>
      <c r="I98" s="21"/>
    </row>
    <row r="99" spans="4:6" ht="12.75">
      <c r="D99" s="7"/>
      <c r="F99" s="8"/>
    </row>
    <row r="100" ht="12.75">
      <c r="A100" s="5" t="s">
        <v>19</v>
      </c>
    </row>
    <row r="101" ht="12.75">
      <c r="A101" t="s">
        <v>18</v>
      </c>
    </row>
  </sheetData>
  <sheetProtection/>
  <autoFilter ref="A6:I72">
    <sortState ref="A7:I101">
      <sortCondition sortBy="value" ref="G7:G101"/>
    </sortState>
  </autoFilter>
  <mergeCells count="4">
    <mergeCell ref="A2:I2"/>
    <mergeCell ref="A3:I3"/>
    <mergeCell ref="A5:B5"/>
    <mergeCell ref="A74:B74"/>
  </mergeCells>
  <printOptions/>
  <pageMargins left="0.5118110236220472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8515625" style="1" customWidth="1"/>
    <col min="2" max="2" width="5.57421875" style="7" customWidth="1"/>
    <col min="3" max="3" width="20.421875" style="5" customWidth="1"/>
    <col min="4" max="4" width="3.8515625" style="1" customWidth="1"/>
    <col min="5" max="5" width="10.28125" style="1" customWidth="1"/>
    <col min="6" max="6" width="22.8515625" style="0" customWidth="1"/>
    <col min="7" max="7" width="5.8515625" style="7" customWidth="1"/>
    <col min="8" max="8" width="7.8515625" style="1" customWidth="1"/>
    <col min="9" max="9" width="11.57421875" style="1" customWidth="1"/>
  </cols>
  <sheetData>
    <row r="1" spans="4:5" ht="2.25" customHeight="1">
      <c r="D1" s="1" t="s">
        <v>7</v>
      </c>
      <c r="E1" s="1">
        <v>2010</v>
      </c>
    </row>
    <row r="2" spans="1:9" s="3" customFormat="1" ht="17.25">
      <c r="A2" s="40"/>
      <c r="B2" s="43"/>
      <c r="C2" s="43"/>
      <c r="D2" s="43"/>
      <c r="E2" s="43"/>
      <c r="F2" s="43"/>
      <c r="G2" s="43"/>
      <c r="H2" s="43"/>
      <c r="I2" s="43"/>
    </row>
    <row r="3" spans="1:9" s="3" customFormat="1" ht="17.25">
      <c r="A3" s="40" t="s">
        <v>45</v>
      </c>
      <c r="B3" s="43"/>
      <c r="C3" s="43"/>
      <c r="D3" s="43"/>
      <c r="E3" s="43"/>
      <c r="F3" s="43"/>
      <c r="G3" s="43"/>
      <c r="H3" s="43"/>
      <c r="I3" s="43"/>
    </row>
    <row r="4" spans="1:9" s="3" customFormat="1" ht="9.75" customHeight="1">
      <c r="A4" s="15"/>
      <c r="B4" s="16"/>
      <c r="C4" s="16"/>
      <c r="D4" s="16"/>
      <c r="E4" s="16"/>
      <c r="F4" s="16"/>
      <c r="G4" s="16"/>
      <c r="H4" s="16"/>
      <c r="I4" s="16"/>
    </row>
    <row r="5" spans="1:3" ht="18" customHeight="1">
      <c r="A5" s="30" t="s">
        <v>82</v>
      </c>
      <c r="B5" s="30"/>
      <c r="C5" s="19"/>
    </row>
    <row r="6" spans="1:2" ht="18" customHeight="1">
      <c r="A6" s="29"/>
      <c r="B6" s="29"/>
    </row>
    <row r="7" spans="1:2" ht="18" customHeight="1" thickBot="1">
      <c r="A7" s="29"/>
      <c r="B7" s="29"/>
    </row>
    <row r="8" spans="1:9" ht="30" customHeight="1">
      <c r="A8" s="25" t="s">
        <v>0</v>
      </c>
      <c r="B8" s="13" t="s">
        <v>9</v>
      </c>
      <c r="C8" s="26" t="s">
        <v>1</v>
      </c>
      <c r="D8" s="22" t="s">
        <v>6</v>
      </c>
      <c r="E8" s="13" t="s">
        <v>2</v>
      </c>
      <c r="F8" s="26" t="s">
        <v>3</v>
      </c>
      <c r="G8" s="14" t="s">
        <v>10</v>
      </c>
      <c r="H8" s="27" t="s">
        <v>11</v>
      </c>
      <c r="I8" s="28" t="s">
        <v>4</v>
      </c>
    </row>
    <row r="9" spans="1:9" ht="12.75">
      <c r="A9" s="45">
        <v>1</v>
      </c>
      <c r="B9" s="45">
        <v>72</v>
      </c>
      <c r="C9" s="46" t="s">
        <v>122</v>
      </c>
      <c r="D9" s="45" t="s">
        <v>27</v>
      </c>
      <c r="E9" s="45">
        <v>1998</v>
      </c>
      <c r="F9" s="46" t="s">
        <v>121</v>
      </c>
      <c r="G9" s="45" t="str">
        <f>IF($D9="m",IF($E$1-$E9&gt;17,IF($E$1-$E9&lt;40,"A",IF($E$1-$E9&gt;49,IF($E$1-$E9&gt;59,IF($E$1-$E9&gt;69,"E","D"),"C"),"B")),"JM"),IF($E$1-$E9&gt;17,IF($E$1-$E9&lt;35,"F","G"),"JŽ"))</f>
        <v>JŽ</v>
      </c>
      <c r="H9" s="45">
        <v>1</v>
      </c>
      <c r="I9" s="54">
        <v>0.01980324074074074</v>
      </c>
    </row>
    <row r="10" spans="1:9" ht="12.75">
      <c r="A10" s="51">
        <v>2</v>
      </c>
      <c r="B10" s="51">
        <v>69</v>
      </c>
      <c r="C10" s="52" t="s">
        <v>117</v>
      </c>
      <c r="D10" s="51" t="s">
        <v>5</v>
      </c>
      <c r="E10" s="51">
        <v>1953</v>
      </c>
      <c r="F10" s="52" t="s">
        <v>15</v>
      </c>
      <c r="G10" s="51" t="str">
        <f>IF($D10="m",IF($E$1-$E10&gt;17,IF($E$1-$E10&lt;40,"A",IF($E$1-$E10&gt;49,IF($E$1-$E10&gt;59,IF($E$1-$E10&gt;69,"E","D"),"C"),"B")),"JM"),IF($E$1-$E10&gt;17,IF($E$1-$E10&lt;35,"F","G"),"JŽ"))</f>
        <v>C</v>
      </c>
      <c r="H10" s="51">
        <v>2</v>
      </c>
      <c r="I10" s="56">
        <v>0.021122685185185185</v>
      </c>
    </row>
    <row r="11" spans="1:9" ht="12.75">
      <c r="A11" s="48">
        <v>3</v>
      </c>
      <c r="B11" s="48">
        <v>29</v>
      </c>
      <c r="C11" s="49" t="s">
        <v>77</v>
      </c>
      <c r="D11" s="48" t="s">
        <v>27</v>
      </c>
      <c r="E11" s="48">
        <v>1986</v>
      </c>
      <c r="F11" s="49" t="s">
        <v>78</v>
      </c>
      <c r="G11" s="48" t="str">
        <f>IF($D11="m",IF($E$1-$E11&gt;17,IF($E$1-$E11&lt;40,"A",IF($E$1-$E11&gt;49,IF($E$1-$E11&gt;59,IF($E$1-$E11&gt;69,"E","D"),"C"),"B")),"JM"),IF($E$1-$E11&gt;17,IF($E$1-$E11&lt;35,"F","G"),"JŽ"))</f>
        <v>F</v>
      </c>
      <c r="H11" s="48">
        <v>3</v>
      </c>
      <c r="I11" s="55">
        <v>0.026539351851851852</v>
      </c>
    </row>
    <row r="12" spans="1:9" ht="12.75">
      <c r="A12" s="17"/>
      <c r="B12" s="18"/>
      <c r="C12" s="19"/>
      <c r="D12" s="20"/>
      <c r="E12" s="20"/>
      <c r="F12" s="19"/>
      <c r="G12" s="18"/>
      <c r="H12" s="20"/>
      <c r="I12" s="21"/>
    </row>
    <row r="13" spans="4:6" ht="12.75">
      <c r="D13" s="7"/>
      <c r="F13" s="8"/>
    </row>
    <row r="14" ht="12.75">
      <c r="A14" s="5" t="s">
        <v>19</v>
      </c>
    </row>
    <row r="15" ht="12.75">
      <c r="A15" t="s">
        <v>18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kokoska59</cp:lastModifiedBy>
  <cp:lastPrinted>2010-07-05T05:28:50Z</cp:lastPrinted>
  <dcterms:created xsi:type="dcterms:W3CDTF">2006-08-10T15:02:00Z</dcterms:created>
  <dcterms:modified xsi:type="dcterms:W3CDTF">2010-07-06T06:08:30Z</dcterms:modified>
  <cp:category/>
  <cp:version/>
  <cp:contentType/>
  <cp:contentStatus/>
</cp:coreProperties>
</file>