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Kategórie" sheetId="2" r:id="rId2"/>
    <sheet name="Šebeš-beh fit" sheetId="3" r:id="rId3"/>
    <sheet name="Juniorske kategórie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<sst xmlns="http://schemas.openxmlformats.org/spreadsheetml/2006/main" count="1268" uniqueCount="374">
  <si>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</si>
  <si>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</si>
  <si>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</si>
  <si>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</si>
  <si>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</si>
  <si>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</si>
  <si>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</si>
  <si>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</si>
  <si>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</si>
  <si>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</si>
  <si>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</si>
  <si>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BK Šaca</t>
  </si>
  <si>
    <t>O5 BK Furča Košice</t>
  </si>
  <si>
    <t>OBS Prešov</t>
  </si>
  <si>
    <t>MBO Strážske</t>
  </si>
  <si>
    <t>Košice</t>
  </si>
  <si>
    <t>AC Michalovce</t>
  </si>
  <si>
    <t>Tube City IMS Košice</t>
  </si>
  <si>
    <t>MŠK Vranov</t>
  </si>
  <si>
    <t>Šoltés Jozef</t>
  </si>
  <si>
    <t>Prešov</t>
  </si>
  <si>
    <t>ŠK Banské</t>
  </si>
  <si>
    <t>Výsledky spracovala: Bucová Anna</t>
  </si>
  <si>
    <t xml:space="preserve">15 km </t>
  </si>
  <si>
    <t>ZVL Prešov</t>
  </si>
  <si>
    <t>LIVA Košice</t>
  </si>
  <si>
    <t>Sopka Seňa</t>
  </si>
  <si>
    <t>Kechnec</t>
  </si>
  <si>
    <t>Dulova Ves</t>
  </si>
  <si>
    <t>Rok nar.</t>
  </si>
  <si>
    <t>Vyšná Šebastová</t>
  </si>
  <si>
    <t>KST Tatran Prešov</t>
  </si>
  <si>
    <t>Humenné</t>
  </si>
  <si>
    <t>Vranov</t>
  </si>
  <si>
    <t>ŠK Biatlon Prešov</t>
  </si>
  <si>
    <t>Moravany</t>
  </si>
  <si>
    <t>OcÚ Brežany</t>
  </si>
  <si>
    <t>3 km   -   Beh pre zdravie Šebešom</t>
  </si>
  <si>
    <t>Por.  číslo</t>
  </si>
  <si>
    <t>Por.        v kat.</t>
  </si>
  <si>
    <t>..</t>
  </si>
  <si>
    <t>TJ Obal Servis Košice</t>
  </si>
  <si>
    <t>ŠKB Budimír</t>
  </si>
  <si>
    <t>AT&amp;T Košice</t>
  </si>
  <si>
    <t>Sabinov</t>
  </si>
  <si>
    <t>BK Steel Košice</t>
  </si>
  <si>
    <t>Klub bežcov Stropkov</t>
  </si>
  <si>
    <t>OŠK Ludrová</t>
  </si>
  <si>
    <t>Generali Vranov</t>
  </si>
  <si>
    <t>OcÚ Žipov</t>
  </si>
  <si>
    <t>Vranov nad Topľou</t>
  </si>
  <si>
    <t>MBK Veľké Kapušany</t>
  </si>
  <si>
    <t>Spider Porúbka</t>
  </si>
  <si>
    <t>Metropol Košice</t>
  </si>
  <si>
    <t>Maras team Prešov</t>
  </si>
  <si>
    <t>Obec Proč</t>
  </si>
  <si>
    <t>Tulčík</t>
  </si>
  <si>
    <t>Vašková Dana</t>
  </si>
  <si>
    <t>Veľký Šariš</t>
  </si>
  <si>
    <t>Šitár Tomáš</t>
  </si>
  <si>
    <t>Hlavný rozhodca: Buc Peter 0905299189 E-mail: peter.buc59@gmail.com</t>
  </si>
  <si>
    <t xml:space="preserve">27. ročník </t>
  </si>
  <si>
    <t>Štát</t>
  </si>
  <si>
    <t>SVK</t>
  </si>
  <si>
    <t xml:space="preserve">Makara </t>
  </si>
  <si>
    <t xml:space="preserve">Paločko </t>
  </si>
  <si>
    <t xml:space="preserve">Krenický </t>
  </si>
  <si>
    <t xml:space="preserve">Mockovčiak </t>
  </si>
  <si>
    <t xml:space="preserve">Perella </t>
  </si>
  <si>
    <t xml:space="preserve">Orlovský </t>
  </si>
  <si>
    <t xml:space="preserve">Simko </t>
  </si>
  <si>
    <t xml:space="preserve">Šlosár </t>
  </si>
  <si>
    <t xml:space="preserve">Pasternak </t>
  </si>
  <si>
    <t xml:space="preserve">Vrábeľ </t>
  </si>
  <si>
    <t xml:space="preserve">Mitník  </t>
  </si>
  <si>
    <t xml:space="preserve">Vavrek </t>
  </si>
  <si>
    <t xml:space="preserve">Višňovský </t>
  </si>
  <si>
    <t xml:space="preserve">Mitnik </t>
  </si>
  <si>
    <t xml:space="preserve">Pitron </t>
  </si>
  <si>
    <t>Bak</t>
  </si>
  <si>
    <t xml:space="preserve">Malega </t>
  </si>
  <si>
    <t xml:space="preserve">Kormaník </t>
  </si>
  <si>
    <t xml:space="preserve">Mižanin </t>
  </si>
  <si>
    <t xml:space="preserve">Kohút </t>
  </si>
  <si>
    <t xml:space="preserve">Udžan </t>
  </si>
  <si>
    <t xml:space="preserve">Novák </t>
  </si>
  <si>
    <t xml:space="preserve">Urbančík </t>
  </si>
  <si>
    <t xml:space="preserve">Čebra </t>
  </si>
  <si>
    <t xml:space="preserve">Krigovský </t>
  </si>
  <si>
    <t xml:space="preserve">Varga </t>
  </si>
  <si>
    <t xml:space="preserve">Kundrat </t>
  </si>
  <si>
    <t xml:space="preserve">Ondričko </t>
  </si>
  <si>
    <t xml:space="preserve">Franc </t>
  </si>
  <si>
    <t xml:space="preserve">Chrenko </t>
  </si>
  <si>
    <t xml:space="preserve">Niko </t>
  </si>
  <si>
    <t xml:space="preserve">Safko </t>
  </si>
  <si>
    <t xml:space="preserve">Čolák </t>
  </si>
  <si>
    <t xml:space="preserve">Pavlík </t>
  </si>
  <si>
    <t>Prok</t>
  </si>
  <si>
    <t xml:space="preserve">Maňkoš </t>
  </si>
  <si>
    <t xml:space="preserve">Tkáč </t>
  </si>
  <si>
    <t xml:space="preserve">Kimák </t>
  </si>
  <si>
    <t xml:space="preserve">Hirjak </t>
  </si>
  <si>
    <t xml:space="preserve">Kačala </t>
  </si>
  <si>
    <t xml:space="preserve">Jurdák </t>
  </si>
  <si>
    <t xml:space="preserve">Bednár </t>
  </si>
  <si>
    <t xml:space="preserve">Sciranko </t>
  </si>
  <si>
    <t xml:space="preserve">Darida </t>
  </si>
  <si>
    <t xml:space="preserve">Sabo </t>
  </si>
  <si>
    <t xml:space="preserve">Pavlov </t>
  </si>
  <si>
    <t xml:space="preserve">Švagrovský </t>
  </si>
  <si>
    <t xml:space="preserve">Kakaščík </t>
  </si>
  <si>
    <t xml:space="preserve">Kičin </t>
  </si>
  <si>
    <t xml:space="preserve">Balogh </t>
  </si>
  <si>
    <t>Oberta</t>
  </si>
  <si>
    <t xml:space="preserve">Hajduk </t>
  </si>
  <si>
    <t xml:space="preserve">Papp </t>
  </si>
  <si>
    <t xml:space="preserve">Vargaeštok </t>
  </si>
  <si>
    <t xml:space="preserve">Rada </t>
  </si>
  <si>
    <t xml:space="preserve">Židek </t>
  </si>
  <si>
    <t xml:space="preserve">Ficzere </t>
  </si>
  <si>
    <t xml:space="preserve">Parilák </t>
  </si>
  <si>
    <t>Krištanová</t>
  </si>
  <si>
    <t xml:space="preserve">Ondrijová </t>
  </si>
  <si>
    <t xml:space="preserve">Pavuková </t>
  </si>
  <si>
    <t xml:space="preserve">Jurašeková </t>
  </si>
  <si>
    <t xml:space="preserve">Seligová </t>
  </si>
  <si>
    <t xml:space="preserve">Majcherová </t>
  </si>
  <si>
    <t xml:space="preserve">Falisová </t>
  </si>
  <si>
    <t xml:space="preserve">Lukáčková </t>
  </si>
  <si>
    <t>Priezvisko</t>
  </si>
  <si>
    <t>Karol</t>
  </si>
  <si>
    <t>Jozef</t>
  </si>
  <si>
    <t>Miloš</t>
  </si>
  <si>
    <t>Marek</t>
  </si>
  <si>
    <t>Giacomo</t>
  </si>
  <si>
    <t>Matúš</t>
  </si>
  <si>
    <t>Roman</t>
  </si>
  <si>
    <t>Mário</t>
  </si>
  <si>
    <t>Jan</t>
  </si>
  <si>
    <t>Jaroslav</t>
  </si>
  <si>
    <t>Ján</t>
  </si>
  <si>
    <t>Gabriel</t>
  </si>
  <si>
    <t>Adrián</t>
  </si>
  <si>
    <t>Juraj</t>
  </si>
  <si>
    <t>Tomáš</t>
  </si>
  <si>
    <t>Erik</t>
  </si>
  <si>
    <t>Vojtech</t>
  </si>
  <si>
    <t>Martin</t>
  </si>
  <si>
    <t>Ľuboš</t>
  </si>
  <si>
    <t>Kmiť</t>
  </si>
  <si>
    <t>Peter</t>
  </si>
  <si>
    <t>Rastislav</t>
  </si>
  <si>
    <t>Andrej</t>
  </si>
  <si>
    <t>Pavel</t>
  </si>
  <si>
    <t>Michal</t>
  </si>
  <si>
    <t>Marián</t>
  </si>
  <si>
    <t>Milan</t>
  </si>
  <si>
    <t>Marian</t>
  </si>
  <si>
    <t>Miroslav</t>
  </si>
  <si>
    <t>Igor</t>
  </si>
  <si>
    <t>Pavol</t>
  </si>
  <si>
    <t>Vladimir</t>
  </si>
  <si>
    <t>Štefan</t>
  </si>
  <si>
    <t>František</t>
  </si>
  <si>
    <t xml:space="preserve">Marek </t>
  </si>
  <si>
    <t xml:space="preserve"> Tibor</t>
  </si>
  <si>
    <t xml:space="preserve"> Ján</t>
  </si>
  <si>
    <t>Ľubomír</t>
  </si>
  <si>
    <t>Vladimír</t>
  </si>
  <si>
    <t xml:space="preserve"> Milan</t>
  </si>
  <si>
    <t>Zoltán</t>
  </si>
  <si>
    <t>Gejza</t>
  </si>
  <si>
    <t>Ladislav</t>
  </si>
  <si>
    <t>Bartolomej</t>
  </si>
  <si>
    <t>Tibor</t>
  </si>
  <si>
    <t>Gerard</t>
  </si>
  <si>
    <t xml:space="preserve"> Mahuliena</t>
  </si>
  <si>
    <t>Erika</t>
  </si>
  <si>
    <t>Slávka</t>
  </si>
  <si>
    <t>Marta</t>
  </si>
  <si>
    <t xml:space="preserve">Marka </t>
  </si>
  <si>
    <t>Lucia</t>
  </si>
  <si>
    <t>Beáta</t>
  </si>
  <si>
    <t>Jana</t>
  </si>
  <si>
    <t>Ľudmila</t>
  </si>
  <si>
    <t>Alžbeta</t>
  </si>
  <si>
    <t xml:space="preserve">Hudák </t>
  </si>
  <si>
    <t xml:space="preserve">Huszár </t>
  </si>
  <si>
    <t>Koniar</t>
  </si>
  <si>
    <t xml:space="preserve">Lukčo </t>
  </si>
  <si>
    <t>Malek</t>
  </si>
  <si>
    <t>Tisza</t>
  </si>
  <si>
    <t>Tiszová</t>
  </si>
  <si>
    <t xml:space="preserve">Tomčo </t>
  </si>
  <si>
    <t>Maroš</t>
  </si>
  <si>
    <t>Jarolim</t>
  </si>
  <si>
    <t>ikaria.sk Prešov</t>
  </si>
  <si>
    <t>MBK Velke Kapusany</t>
  </si>
  <si>
    <t>ORCA Michalovce</t>
  </si>
  <si>
    <t xml:space="preserve">Baki team Vranov </t>
  </si>
  <si>
    <t>vranov n/T</t>
  </si>
  <si>
    <t>SOPKA Seňa</t>
  </si>
  <si>
    <t>BK - Geča</t>
  </si>
  <si>
    <t>MTC Vyšná Šebastová</t>
  </si>
  <si>
    <t>Teriakovce</t>
  </si>
  <si>
    <t>neregistrovaný</t>
  </si>
  <si>
    <t>BK Pesa Košice</t>
  </si>
  <si>
    <t>ikaria.sk, Prešov</t>
  </si>
  <si>
    <t>Code2B Košice</t>
  </si>
  <si>
    <t>Rudlov</t>
  </si>
  <si>
    <t>Novačany</t>
  </si>
  <si>
    <t>Nižná Šebastová</t>
  </si>
  <si>
    <t>Prešov - Šalgovík</t>
  </si>
  <si>
    <t>Kamikse Kosice</t>
  </si>
  <si>
    <t>Beh hrebeňom Čergova</t>
  </si>
  <si>
    <t>Prepletaj nôžkami Bardejov</t>
  </si>
  <si>
    <t>TJ Obal servis Košice</t>
  </si>
  <si>
    <t>Hermanovce nad Topľou</t>
  </si>
  <si>
    <t>TRI-club Michalovce</t>
  </si>
  <si>
    <t>Runners Pescara</t>
  </si>
  <si>
    <t>MARAS Team Prešov</t>
  </si>
  <si>
    <t>VVS Michalovce</t>
  </si>
  <si>
    <t>BK Medzev</t>
  </si>
  <si>
    <t>OcU Budkovce</t>
  </si>
  <si>
    <t>ZVL auto Prešov</t>
  </si>
  <si>
    <t>BK Stará Ľubovňa</t>
  </si>
  <si>
    <t>Michalovce</t>
  </si>
  <si>
    <t>Beh Hrebeňom Čergova</t>
  </si>
  <si>
    <t>Nižný Čaj</t>
  </si>
  <si>
    <t>Erdelyiova</t>
  </si>
  <si>
    <t>Bilák</t>
  </si>
  <si>
    <t>Ivančo</t>
  </si>
  <si>
    <t xml:space="preserve">Šebejová </t>
  </si>
  <si>
    <t>Tomči</t>
  </si>
  <si>
    <t>Varga</t>
  </si>
  <si>
    <t>Imrich</t>
  </si>
  <si>
    <t>Mikuláš</t>
  </si>
  <si>
    <t>ITA</t>
  </si>
  <si>
    <t xml:space="preserve">Gombita  </t>
  </si>
  <si>
    <t xml:space="preserve">Bodnár  </t>
  </si>
  <si>
    <t xml:space="preserve">Basa </t>
  </si>
  <si>
    <t>Sahajda</t>
  </si>
  <si>
    <t>Šimočková Lea</t>
  </si>
  <si>
    <t>V.Šebastová</t>
  </si>
  <si>
    <t xml:space="preserve">Butorac  </t>
  </si>
  <si>
    <t>Dušan</t>
  </si>
  <si>
    <t xml:space="preserve">Gargalovič  </t>
  </si>
  <si>
    <t>Baran  Blažej</t>
  </si>
  <si>
    <t>Madár</t>
  </si>
  <si>
    <t>Uličný</t>
  </si>
  <si>
    <t>Slavomír</t>
  </si>
  <si>
    <t>Ražňany</t>
  </si>
  <si>
    <t>Gargalovič</t>
  </si>
  <si>
    <t>Safko Alexander</t>
  </si>
  <si>
    <t>MTC V. Šebastová</t>
  </si>
  <si>
    <t>Polončák</t>
  </si>
  <si>
    <t>Svidník</t>
  </si>
  <si>
    <t>Štec</t>
  </si>
  <si>
    <t>CAP Prešov</t>
  </si>
  <si>
    <t xml:space="preserve">Stanek </t>
  </si>
  <si>
    <t>Kapa</t>
  </si>
  <si>
    <t>Bajus</t>
  </si>
  <si>
    <t>Kmec</t>
  </si>
  <si>
    <t>Július</t>
  </si>
  <si>
    <t>Macko</t>
  </si>
  <si>
    <t xml:space="preserve">Doležal  </t>
  </si>
  <si>
    <t>V. Šebastová</t>
  </si>
  <si>
    <t xml:space="preserve">Mikolaj </t>
  </si>
  <si>
    <t>Hudák</t>
  </si>
  <si>
    <t>Lukáš</t>
  </si>
  <si>
    <t>Kožuško</t>
  </si>
  <si>
    <t>Matej</t>
  </si>
  <si>
    <t>Poláčková Lýdia</t>
  </si>
  <si>
    <t>Poláčková Andrea</t>
  </si>
  <si>
    <t>Rusnáková</t>
  </si>
  <si>
    <t>Mária</t>
  </si>
  <si>
    <t>Hýľov</t>
  </si>
  <si>
    <t>Mikula</t>
  </si>
  <si>
    <t>Ondrej</t>
  </si>
  <si>
    <t>Petráš</t>
  </si>
  <si>
    <t>Kojnok Adam</t>
  </si>
  <si>
    <t xml:space="preserve">Jurášek  </t>
  </si>
  <si>
    <t>Hric</t>
  </si>
  <si>
    <t xml:space="preserve">Miroslav </t>
  </si>
  <si>
    <t>Pavúk</t>
  </si>
  <si>
    <t>Sciranka Samuel</t>
  </si>
  <si>
    <t>Hermanovce n/T.</t>
  </si>
  <si>
    <t>Sivulič</t>
  </si>
  <si>
    <t>Baran</t>
  </si>
  <si>
    <t>Mockovčiaková Timea</t>
  </si>
  <si>
    <t xml:space="preserve">Biacovský  </t>
  </si>
  <si>
    <t xml:space="preserve">Semaník </t>
  </si>
  <si>
    <t>BK Spartak Medzev</t>
  </si>
  <si>
    <t xml:space="preserve">Jaššo </t>
  </si>
  <si>
    <t>Vlček</t>
  </si>
  <si>
    <t>Kaľavský</t>
  </si>
  <si>
    <t>ALL 4 run Margecany</t>
  </si>
  <si>
    <t>Jurčišin</t>
  </si>
  <si>
    <t>Smriga</t>
  </si>
  <si>
    <t>Vilhan</t>
  </si>
  <si>
    <t>Vitovičová</t>
  </si>
  <si>
    <t>Jarmila</t>
  </si>
  <si>
    <t>Vavrek Tadeáš</t>
  </si>
  <si>
    <t>Marko</t>
  </si>
  <si>
    <t xml:space="preserve">Gajdoš  </t>
  </si>
  <si>
    <t>Gajdoš Ján</t>
  </si>
  <si>
    <t>Fotta</t>
  </si>
  <si>
    <t>Rokycany</t>
  </si>
  <si>
    <t>Vaško</t>
  </si>
  <si>
    <t>Pavlinská Natália</t>
  </si>
  <si>
    <t>Malý Slivník</t>
  </si>
  <si>
    <t xml:space="preserve">Tomeček  </t>
  </si>
  <si>
    <t xml:space="preserve">Gernáth  </t>
  </si>
  <si>
    <t>Branislav</t>
  </si>
  <si>
    <t>Haľko Radovan</t>
  </si>
  <si>
    <t>Nalevanko</t>
  </si>
  <si>
    <t>Pečovská Nová Ves</t>
  </si>
  <si>
    <t xml:space="preserve">Mikluš </t>
  </si>
  <si>
    <t>Gogová</t>
  </si>
  <si>
    <t>Judita</t>
  </si>
  <si>
    <t xml:space="preserve">Mlynarčík </t>
  </si>
  <si>
    <t xml:space="preserve">Bohuslav </t>
  </si>
  <si>
    <t>Výrosteková Zuzana</t>
  </si>
  <si>
    <t>Výrosteková Jaroslava</t>
  </si>
  <si>
    <t xml:space="preserve">Pavúk </t>
  </si>
  <si>
    <t>SPIDER Porúbka</t>
  </si>
  <si>
    <t xml:space="preserve">Škreptáč </t>
  </si>
  <si>
    <t>Šimon</t>
  </si>
  <si>
    <t>Betlianky</t>
  </si>
  <si>
    <t>Kozák</t>
  </si>
  <si>
    <t>Gerek</t>
  </si>
  <si>
    <t>Kokošovce</t>
  </si>
  <si>
    <t xml:space="preserve">Závacký   </t>
  </si>
  <si>
    <t>Bosáková</t>
  </si>
  <si>
    <t>Zuzana</t>
  </si>
  <si>
    <t>Andraščík</t>
  </si>
  <si>
    <t>Wajasi Prešov</t>
  </si>
  <si>
    <t xml:space="preserve">Barna </t>
  </si>
  <si>
    <t>PF Prešov</t>
  </si>
  <si>
    <t xml:space="preserve">Bogár </t>
  </si>
  <si>
    <t>Jánoš</t>
  </si>
  <si>
    <t>Forro Encs</t>
  </si>
  <si>
    <t>Ildiko</t>
  </si>
  <si>
    <t>Boldog</t>
  </si>
  <si>
    <t>MLR</t>
  </si>
  <si>
    <t>Mandzák</t>
  </si>
  <si>
    <t>Radovan</t>
  </si>
  <si>
    <t>Baka Timotej</t>
  </si>
  <si>
    <t>Rusnák Filip</t>
  </si>
  <si>
    <t>1. AK Humenné</t>
  </si>
  <si>
    <t>Janovič</t>
  </si>
  <si>
    <t>Sovičová Emília</t>
  </si>
  <si>
    <t>Výsledková listina "Šebešskej päťnástky" zo dňa 7. júna 2015</t>
  </si>
  <si>
    <t>Gajdoš Dávid</t>
  </si>
  <si>
    <t>Výsledková listina "Šebešskej pätnástky" zo dňa 7. júna 2015</t>
  </si>
  <si>
    <t>ženy</t>
  </si>
  <si>
    <t>muži</t>
  </si>
  <si>
    <t>10 km - muži nad 70 rokov</t>
  </si>
  <si>
    <t>NF</t>
  </si>
  <si>
    <t>HUN</t>
  </si>
  <si>
    <t xml:space="preserve">Pavúková </t>
  </si>
  <si>
    <t>Celkové poradie</t>
  </si>
  <si>
    <t>Muži do 39</t>
  </si>
  <si>
    <t>Muži do 49</t>
  </si>
  <si>
    <t>Muži do 59</t>
  </si>
  <si>
    <t>Muži do 69</t>
  </si>
  <si>
    <t>Muži nad 70</t>
  </si>
  <si>
    <t>Ženy do 39</t>
  </si>
  <si>
    <t>Ženy do 49</t>
  </si>
  <si>
    <t>Ženy nad 50</t>
  </si>
  <si>
    <t>Domáci V.Šebastová</t>
  </si>
  <si>
    <t>Domáce ženy</t>
  </si>
  <si>
    <t>Domáci  nad 70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</si>
</sst>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1" fontId="4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21" fontId="60" fillId="0" borderId="10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21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6" fillId="33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21" fontId="66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1" fontId="0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21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4" fillId="0" borderId="19" xfId="0" applyFont="1" applyBorder="1" applyAlignment="1">
      <alignment horizontal="center"/>
    </xf>
    <xf numFmtId="21" fontId="64" fillId="0" borderId="10" xfId="0" applyNumberFormat="1" applyFont="1" applyBorder="1" applyAlignment="1">
      <alignment horizontal="center"/>
    </xf>
    <xf numFmtId="0" fontId="63" fillId="33" borderId="0" xfId="0" applyFont="1" applyFill="1" applyAlignment="1">
      <alignment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21" fontId="67" fillId="0" borderId="10" xfId="0" applyNumberFormat="1" applyFont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left"/>
    </xf>
    <xf numFmtId="21" fontId="67" fillId="33" borderId="10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21" fontId="69" fillId="0" borderId="10" xfId="0" applyNumberFormat="1" applyFont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7" fillId="0" borderId="16" xfId="0" applyFont="1" applyFill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6" xfId="0" applyFont="1" applyBorder="1" applyAlignment="1">
      <alignment/>
    </xf>
    <xf numFmtId="21" fontId="66" fillId="0" borderId="17" xfId="0" applyNumberFormat="1" applyFont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21" fontId="63" fillId="0" borderId="21" xfId="0" applyNumberFormat="1" applyFont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1" fillId="0" borderId="23" xfId="0" applyFont="1" applyBorder="1" applyAlignment="1">
      <alignment/>
    </xf>
    <xf numFmtId="0" fontId="62" fillId="0" borderId="23" xfId="0" applyFont="1" applyBorder="1" applyAlignment="1">
      <alignment horizontal="center"/>
    </xf>
    <xf numFmtId="0" fontId="62" fillId="0" borderId="23" xfId="0" applyFont="1" applyBorder="1" applyAlignment="1">
      <alignment/>
    </xf>
    <xf numFmtId="21" fontId="60" fillId="0" borderId="24" xfId="0" applyNumberFormat="1" applyFont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21" fontId="66" fillId="0" borderId="21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21" fontId="6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.8515625" style="9" customWidth="1"/>
    <col min="2" max="2" width="6.8515625" style="9" customWidth="1"/>
    <col min="3" max="3" width="14.7109375" style="36" customWidth="1"/>
    <col min="4" max="4" width="8.8515625" style="8" customWidth="1"/>
    <col min="5" max="5" width="4.8515625" style="25" customWidth="1"/>
    <col min="6" max="6" width="4.57421875" style="9" customWidth="1"/>
    <col min="7" max="7" width="7.7109375" style="9" customWidth="1"/>
    <col min="8" max="8" width="17.8515625" style="22" customWidth="1"/>
    <col min="9" max="9" width="4.140625" style="9" customWidth="1"/>
    <col min="10" max="10" width="5.00390625" style="9" customWidth="1"/>
    <col min="11" max="11" width="10.7109375" style="9" customWidth="1"/>
    <col min="12" max="16384" width="8.8515625" style="15" customWidth="1"/>
  </cols>
  <sheetData>
    <row r="1" spans="6:7" ht="14.25" customHeight="1" hidden="1">
      <c r="F1" s="9" t="s">
        <v>7</v>
      </c>
      <c r="G1" s="9">
        <v>2015</v>
      </c>
    </row>
    <row r="2" ht="4.5" customHeight="1"/>
    <row r="3" spans="1:11" ht="15.75">
      <c r="A3" s="176" t="s">
        <v>355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2:8" ht="6" customHeight="1">
      <c r="B4" s="181" t="s">
        <v>40</v>
      </c>
      <c r="D4" s="9"/>
      <c r="G4" s="9" t="s">
        <v>40</v>
      </c>
      <c r="H4" s="25"/>
    </row>
    <row r="5" spans="1:11" ht="12.75">
      <c r="A5" s="177" t="s">
        <v>61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2" customHeight="1">
      <c r="A6" s="59" t="s">
        <v>23</v>
      </c>
      <c r="B6" s="18"/>
      <c r="C6" s="4"/>
      <c r="D6" s="18"/>
      <c r="E6" s="20"/>
      <c r="F6" s="13"/>
      <c r="G6" s="13"/>
      <c r="H6" s="26"/>
      <c r="I6" s="13"/>
      <c r="J6" s="13"/>
      <c r="K6" s="18"/>
    </row>
    <row r="7" spans="1:11" ht="9" customHeight="1" thickBot="1">
      <c r="A7" s="13"/>
      <c r="B7" s="18"/>
      <c r="C7" s="4"/>
      <c r="D7" s="18"/>
      <c r="E7" s="20"/>
      <c r="F7" s="13"/>
      <c r="G7" s="13"/>
      <c r="H7" s="26"/>
      <c r="I7" s="13"/>
      <c r="J7" s="13"/>
      <c r="K7" s="18"/>
    </row>
    <row r="8" spans="1:11" ht="33.75">
      <c r="A8" s="158" t="s">
        <v>38</v>
      </c>
      <c r="B8" s="61" t="s">
        <v>9</v>
      </c>
      <c r="C8" s="159" t="s">
        <v>130</v>
      </c>
      <c r="D8" s="102" t="s">
        <v>0</v>
      </c>
      <c r="E8" s="160" t="s">
        <v>62</v>
      </c>
      <c r="F8" s="161" t="s">
        <v>6</v>
      </c>
      <c r="G8" s="61" t="s">
        <v>29</v>
      </c>
      <c r="H8" s="105" t="s">
        <v>2</v>
      </c>
      <c r="I8" s="162" t="s">
        <v>8</v>
      </c>
      <c r="J8" s="163" t="s">
        <v>39</v>
      </c>
      <c r="K8" s="164" t="s">
        <v>3</v>
      </c>
    </row>
    <row r="9" spans="1:11" s="89" customFormat="1" ht="12.75">
      <c r="A9" s="110">
        <v>1</v>
      </c>
      <c r="B9" s="110">
        <v>2</v>
      </c>
      <c r="C9" s="111" t="s">
        <v>242</v>
      </c>
      <c r="D9" s="66" t="s">
        <v>175</v>
      </c>
      <c r="E9" s="67" t="s">
        <v>63</v>
      </c>
      <c r="F9" s="110" t="s">
        <v>4</v>
      </c>
      <c r="G9" s="110">
        <v>1990</v>
      </c>
      <c r="H9" s="68" t="s">
        <v>217</v>
      </c>
      <c r="I9" s="110" t="str">
        <f aca="true" t="shared" si="0" ref="I9:I40">IF($F9="m",IF($G$1-$G9&gt;18,IF($G$1-$G9&lt;40,"A",IF($G$1-$G9&gt;49,IF($G$1-$G9&gt;59,IF($G$1-$G9&gt;69,"E","D"),"C"),"B")),"JM"),IF($G$1-$G9&gt;18,IF($G$1-$G9&lt;40,"F",IF($G$1-$G9&lt;50,"G","H")),"JŽ"))</f>
        <v>A</v>
      </c>
      <c r="J9" s="110">
        <f>COUNTIF($G$9:$I9,$I9)</f>
        <v>1</v>
      </c>
      <c r="K9" s="112">
        <v>0.035451388888888886</v>
      </c>
    </row>
    <row r="10" spans="1:11" s="118" customFormat="1" ht="12.75">
      <c r="A10" s="84">
        <v>2</v>
      </c>
      <c r="B10" s="84">
        <v>101</v>
      </c>
      <c r="C10" s="85" t="s">
        <v>75</v>
      </c>
      <c r="D10" s="86" t="s">
        <v>143</v>
      </c>
      <c r="E10" s="73" t="s">
        <v>63</v>
      </c>
      <c r="F10" s="84" t="s">
        <v>4</v>
      </c>
      <c r="G10" s="84">
        <v>1980</v>
      </c>
      <c r="H10" s="115" t="s">
        <v>28</v>
      </c>
      <c r="I10" s="116" t="str">
        <f t="shared" si="0"/>
        <v>A</v>
      </c>
      <c r="J10" s="116">
        <f>COUNTIF($G$9:$I10,$I10)</f>
        <v>2</v>
      </c>
      <c r="K10" s="117">
        <v>0.038969907407407404</v>
      </c>
    </row>
    <row r="11" spans="1:11" s="83" customFormat="1" ht="12.75">
      <c r="A11" s="119">
        <v>3</v>
      </c>
      <c r="B11" s="119">
        <v>77</v>
      </c>
      <c r="C11" s="120" t="s">
        <v>67</v>
      </c>
      <c r="D11" s="121" t="s">
        <v>134</v>
      </c>
      <c r="E11" s="80" t="s">
        <v>63</v>
      </c>
      <c r="F11" s="119" t="s">
        <v>4</v>
      </c>
      <c r="G11" s="119">
        <v>1978</v>
      </c>
      <c r="H11" s="122" t="s">
        <v>217</v>
      </c>
      <c r="I11" s="119" t="str">
        <f t="shared" si="0"/>
        <v>A</v>
      </c>
      <c r="J11" s="119">
        <f>COUNTIF($G$9:$I11,$I11)</f>
        <v>3</v>
      </c>
      <c r="K11" s="123">
        <v>0.039143518518518515</v>
      </c>
    </row>
    <row r="12" spans="1:11" ht="12.75">
      <c r="A12" s="12">
        <v>4</v>
      </c>
      <c r="B12" s="12">
        <v>135</v>
      </c>
      <c r="C12" s="38" t="s">
        <v>59</v>
      </c>
      <c r="D12" s="7" t="s">
        <v>145</v>
      </c>
      <c r="E12" s="32" t="s">
        <v>63</v>
      </c>
      <c r="F12" s="12" t="s">
        <v>4</v>
      </c>
      <c r="G12" s="12">
        <v>1987</v>
      </c>
      <c r="H12" s="6" t="s">
        <v>13</v>
      </c>
      <c r="I12" s="12" t="str">
        <f t="shared" si="0"/>
        <v>A</v>
      </c>
      <c r="J12" s="12">
        <f>COUNTIF($G$9:$I12,$I12)</f>
        <v>4</v>
      </c>
      <c r="K12" s="23">
        <v>0.03982638888888889</v>
      </c>
    </row>
    <row r="13" spans="1:11" s="89" customFormat="1" ht="12.75">
      <c r="A13" s="110">
        <v>5</v>
      </c>
      <c r="B13" s="110">
        <v>70</v>
      </c>
      <c r="C13" s="111" t="s">
        <v>232</v>
      </c>
      <c r="D13" s="113" t="s">
        <v>155</v>
      </c>
      <c r="E13" s="67" t="s">
        <v>63</v>
      </c>
      <c r="F13" s="110" t="s">
        <v>4</v>
      </c>
      <c r="G13" s="110">
        <v>1970</v>
      </c>
      <c r="H13" s="114" t="s">
        <v>21</v>
      </c>
      <c r="I13" s="110" t="str">
        <f t="shared" si="0"/>
        <v>B</v>
      </c>
      <c r="J13" s="110">
        <f>COUNTIF($G$9:$I13,$I13)</f>
        <v>1</v>
      </c>
      <c r="K13" s="112">
        <v>0.04034722222222222</v>
      </c>
    </row>
    <row r="14" spans="1:11" s="89" customFormat="1" ht="12.75">
      <c r="A14" s="110">
        <v>6</v>
      </c>
      <c r="B14" s="110">
        <v>165</v>
      </c>
      <c r="C14" s="111" t="s">
        <v>340</v>
      </c>
      <c r="D14" s="66" t="s">
        <v>341</v>
      </c>
      <c r="E14" s="67" t="s">
        <v>345</v>
      </c>
      <c r="F14" s="110" t="s">
        <v>4</v>
      </c>
      <c r="G14" s="110">
        <v>1964</v>
      </c>
      <c r="H14" s="68" t="s">
        <v>342</v>
      </c>
      <c r="I14" s="110" t="str">
        <f t="shared" si="0"/>
        <v>C</v>
      </c>
      <c r="J14" s="110">
        <f>COUNTIF($G$9:$I14,$I14)</f>
        <v>1</v>
      </c>
      <c r="K14" s="112">
        <v>0.04071759259259259</v>
      </c>
    </row>
    <row r="15" spans="1:11" ht="12.75">
      <c r="A15" s="12">
        <v>7</v>
      </c>
      <c r="B15" s="12">
        <v>94</v>
      </c>
      <c r="C15" s="38" t="s">
        <v>296</v>
      </c>
      <c r="D15" s="7" t="s">
        <v>264</v>
      </c>
      <c r="E15" s="32" t="s">
        <v>63</v>
      </c>
      <c r="F15" s="12" t="s">
        <v>4</v>
      </c>
      <c r="G15" s="12">
        <v>1976</v>
      </c>
      <c r="H15" s="6" t="s">
        <v>297</v>
      </c>
      <c r="I15" s="12" t="str">
        <f t="shared" si="0"/>
        <v>A</v>
      </c>
      <c r="J15" s="12">
        <f>COUNTIF($G$9:$I15,$I15)</f>
        <v>5</v>
      </c>
      <c r="K15" s="23">
        <v>0.040879629629629634</v>
      </c>
    </row>
    <row r="16" spans="1:11" s="76" customFormat="1" ht="12.75">
      <c r="A16" s="84">
        <v>8</v>
      </c>
      <c r="B16" s="84">
        <v>123</v>
      </c>
      <c r="C16" s="85" t="s">
        <v>312</v>
      </c>
      <c r="D16" s="72" t="s">
        <v>140</v>
      </c>
      <c r="E16" s="73" t="s">
        <v>63</v>
      </c>
      <c r="F16" s="84" t="s">
        <v>4</v>
      </c>
      <c r="G16" s="84">
        <v>1965</v>
      </c>
      <c r="H16" s="74" t="s">
        <v>56</v>
      </c>
      <c r="I16" s="84" t="str">
        <f t="shared" si="0"/>
        <v>C</v>
      </c>
      <c r="J16" s="84">
        <f>COUNTIF($G$9:$I16,$I16)</f>
        <v>2</v>
      </c>
      <c r="K16" s="117">
        <v>0.041041666666666664</v>
      </c>
    </row>
    <row r="17" spans="1:11" ht="12.75">
      <c r="A17" s="12">
        <v>9</v>
      </c>
      <c r="B17" s="12">
        <v>45</v>
      </c>
      <c r="C17" s="38" t="s">
        <v>76</v>
      </c>
      <c r="D17" s="37" t="s">
        <v>145</v>
      </c>
      <c r="E17" s="32" t="s">
        <v>63</v>
      </c>
      <c r="F17" s="12" t="s">
        <v>4</v>
      </c>
      <c r="G17" s="12">
        <v>1987</v>
      </c>
      <c r="H17" s="39" t="s">
        <v>228</v>
      </c>
      <c r="I17" s="12" t="str">
        <f t="shared" si="0"/>
        <v>A</v>
      </c>
      <c r="J17" s="12">
        <f>COUNTIF($G$9:$I17,$I17)</f>
        <v>6</v>
      </c>
      <c r="K17" s="23">
        <v>0.042222222222222223</v>
      </c>
    </row>
    <row r="18" spans="1:11" ht="12.75">
      <c r="A18" s="12">
        <v>10</v>
      </c>
      <c r="B18" s="12">
        <v>106</v>
      </c>
      <c r="C18" s="38" t="s">
        <v>71</v>
      </c>
      <c r="D18" s="37" t="s">
        <v>138</v>
      </c>
      <c r="E18" s="32" t="s">
        <v>63</v>
      </c>
      <c r="F18" s="12" t="s">
        <v>4</v>
      </c>
      <c r="G18" s="12">
        <v>1985</v>
      </c>
      <c r="H18" s="39" t="s">
        <v>204</v>
      </c>
      <c r="I18" s="12" t="str">
        <f t="shared" si="0"/>
        <v>A</v>
      </c>
      <c r="J18" s="12">
        <f>COUNTIF($G$9:$I18,$I18)</f>
        <v>7</v>
      </c>
      <c r="K18" s="23">
        <v>0.0424074074074074</v>
      </c>
    </row>
    <row r="19" spans="1:11" s="76" customFormat="1" ht="12.75">
      <c r="A19" s="84">
        <v>11</v>
      </c>
      <c r="B19" s="84">
        <v>110</v>
      </c>
      <c r="C19" s="85" t="s">
        <v>91</v>
      </c>
      <c r="D19" s="86" t="s">
        <v>157</v>
      </c>
      <c r="E19" s="73" t="s">
        <v>63</v>
      </c>
      <c r="F19" s="84" t="s">
        <v>4</v>
      </c>
      <c r="G19" s="84">
        <v>1973</v>
      </c>
      <c r="H19" s="115" t="s">
        <v>48</v>
      </c>
      <c r="I19" s="84" t="str">
        <f t="shared" si="0"/>
        <v>B</v>
      </c>
      <c r="J19" s="84">
        <f>COUNTIF($G$9:$I19,$I19)</f>
        <v>2</v>
      </c>
      <c r="K19" s="117">
        <v>0.0425462962962963</v>
      </c>
    </row>
    <row r="20" spans="1:11" s="83" customFormat="1" ht="12.75">
      <c r="A20" s="119">
        <v>12</v>
      </c>
      <c r="B20" s="119">
        <v>128</v>
      </c>
      <c r="C20" s="120" t="s">
        <v>95</v>
      </c>
      <c r="D20" s="121" t="s">
        <v>155</v>
      </c>
      <c r="E20" s="80" t="s">
        <v>63</v>
      </c>
      <c r="F20" s="119" t="s">
        <v>4</v>
      </c>
      <c r="G20" s="119">
        <v>1975</v>
      </c>
      <c r="H20" s="122" t="s">
        <v>223</v>
      </c>
      <c r="I20" s="119" t="str">
        <f t="shared" si="0"/>
        <v>B</v>
      </c>
      <c r="J20" s="119">
        <f>COUNTIF($G$9:$I20,$I20)</f>
        <v>3</v>
      </c>
      <c r="K20" s="123">
        <v>0.04269675925925926</v>
      </c>
    </row>
    <row r="21" spans="1:11" ht="12.75">
      <c r="A21" s="12">
        <v>13</v>
      </c>
      <c r="B21" s="12">
        <v>42</v>
      </c>
      <c r="C21" s="38" t="s">
        <v>191</v>
      </c>
      <c r="D21" s="37" t="s">
        <v>144</v>
      </c>
      <c r="E21" s="32" t="s">
        <v>63</v>
      </c>
      <c r="F21" s="12" t="s">
        <v>4</v>
      </c>
      <c r="G21" s="12">
        <v>1979</v>
      </c>
      <c r="H21" s="39" t="s">
        <v>215</v>
      </c>
      <c r="I21" s="12" t="str">
        <f t="shared" si="0"/>
        <v>A</v>
      </c>
      <c r="J21" s="12">
        <f>COUNTIF($G$9:$I21,$I21)</f>
        <v>8</v>
      </c>
      <c r="K21" s="23">
        <v>0.04287037037037037</v>
      </c>
    </row>
    <row r="22" spans="1:11" s="83" customFormat="1" ht="12.75">
      <c r="A22" s="119">
        <v>14</v>
      </c>
      <c r="B22" s="119">
        <v>51</v>
      </c>
      <c r="C22" s="120" t="s">
        <v>95</v>
      </c>
      <c r="D22" s="121" t="s">
        <v>157</v>
      </c>
      <c r="E22" s="80" t="s">
        <v>63</v>
      </c>
      <c r="F22" s="119" t="s">
        <v>4</v>
      </c>
      <c r="G22" s="119">
        <v>1965</v>
      </c>
      <c r="H22" s="122" t="s">
        <v>204</v>
      </c>
      <c r="I22" s="119" t="str">
        <f t="shared" si="0"/>
        <v>C</v>
      </c>
      <c r="J22" s="119">
        <f>COUNTIF($G$9:$I22,$I22)</f>
        <v>3</v>
      </c>
      <c r="K22" s="123">
        <v>0.04314814814814815</v>
      </c>
    </row>
    <row r="23" spans="1:11" ht="12.75">
      <c r="A23" s="12">
        <v>15</v>
      </c>
      <c r="B23" s="12">
        <v>76</v>
      </c>
      <c r="C23" s="38" t="s">
        <v>235</v>
      </c>
      <c r="D23" s="37" t="s">
        <v>132</v>
      </c>
      <c r="E23" s="32" t="s">
        <v>63</v>
      </c>
      <c r="F23" s="12" t="s">
        <v>4</v>
      </c>
      <c r="G23" s="12">
        <v>1972</v>
      </c>
      <c r="H23" s="39" t="s">
        <v>54</v>
      </c>
      <c r="I23" s="12" t="str">
        <f t="shared" si="0"/>
        <v>B</v>
      </c>
      <c r="J23" s="12">
        <f>COUNTIF($G$9:$I23,$I23)</f>
        <v>4</v>
      </c>
      <c r="K23" s="23">
        <v>0.04328703703703704</v>
      </c>
    </row>
    <row r="24" spans="1:11" ht="12.75">
      <c r="A24" s="12">
        <v>16</v>
      </c>
      <c r="B24" s="12">
        <v>102</v>
      </c>
      <c r="C24" s="38" t="s">
        <v>81</v>
      </c>
      <c r="D24" s="37" t="s">
        <v>148</v>
      </c>
      <c r="E24" s="32" t="s">
        <v>63</v>
      </c>
      <c r="F24" s="12" t="s">
        <v>4</v>
      </c>
      <c r="G24" s="12">
        <v>1989</v>
      </c>
      <c r="H24" s="39" t="s">
        <v>14</v>
      </c>
      <c r="I24" s="12" t="str">
        <f t="shared" si="0"/>
        <v>A</v>
      </c>
      <c r="J24" s="12">
        <f>COUNTIF($G$9:$I24,$I24)</f>
        <v>9</v>
      </c>
      <c r="K24" s="23">
        <v>0.04334490740740741</v>
      </c>
    </row>
    <row r="25" spans="1:11" ht="12.75">
      <c r="A25" s="12">
        <v>17</v>
      </c>
      <c r="B25" s="12">
        <v>69</v>
      </c>
      <c r="C25" s="38" t="s">
        <v>79</v>
      </c>
      <c r="D25" s="37" t="s">
        <v>195</v>
      </c>
      <c r="E25" s="32" t="s">
        <v>63</v>
      </c>
      <c r="F25" s="12" t="s">
        <v>4</v>
      </c>
      <c r="G25" s="12">
        <v>1988</v>
      </c>
      <c r="H25" s="39" t="s">
        <v>200</v>
      </c>
      <c r="I25" s="12" t="str">
        <f t="shared" si="0"/>
        <v>A</v>
      </c>
      <c r="J25" s="12">
        <f>COUNTIF($G$9:$I25,$I25)</f>
        <v>10</v>
      </c>
      <c r="K25" s="23">
        <v>0.044270833333333336</v>
      </c>
    </row>
    <row r="26" spans="1:12" ht="12.75">
      <c r="A26" s="12">
        <v>18</v>
      </c>
      <c r="B26" s="12">
        <v>119</v>
      </c>
      <c r="C26" s="38" t="s">
        <v>65</v>
      </c>
      <c r="D26" s="37" t="s">
        <v>133</v>
      </c>
      <c r="E26" s="32" t="s">
        <v>63</v>
      </c>
      <c r="F26" s="12" t="s">
        <v>4</v>
      </c>
      <c r="G26" s="12">
        <v>1981</v>
      </c>
      <c r="H26" s="39" t="s">
        <v>49</v>
      </c>
      <c r="I26" s="12" t="str">
        <f t="shared" si="0"/>
        <v>A</v>
      </c>
      <c r="J26" s="12">
        <f>COUNTIF($G$9:$I26,$I26)</f>
        <v>11</v>
      </c>
      <c r="K26" s="23">
        <v>0.044328703703703703</v>
      </c>
      <c r="L26" s="89"/>
    </row>
    <row r="27" spans="1:11" ht="12.75">
      <c r="A27" s="12">
        <v>19</v>
      </c>
      <c r="B27" s="12">
        <v>93</v>
      </c>
      <c r="C27" s="38" t="s">
        <v>106</v>
      </c>
      <c r="D27" s="37" t="s">
        <v>132</v>
      </c>
      <c r="E27" s="32" t="s">
        <v>63</v>
      </c>
      <c r="F27" s="12" t="s">
        <v>4</v>
      </c>
      <c r="G27" s="12">
        <v>1961</v>
      </c>
      <c r="H27" s="39" t="s">
        <v>45</v>
      </c>
      <c r="I27" s="12" t="str">
        <f t="shared" si="0"/>
        <v>C</v>
      </c>
      <c r="J27" s="12">
        <f>COUNTIF($G$9:$I27,$I27)</f>
        <v>4</v>
      </c>
      <c r="K27" s="23">
        <v>0.04457175925925926</v>
      </c>
    </row>
    <row r="28" spans="1:11" ht="12.75">
      <c r="A28" s="12">
        <v>20</v>
      </c>
      <c r="B28" s="12">
        <v>7</v>
      </c>
      <c r="C28" s="38" t="s">
        <v>187</v>
      </c>
      <c r="D28" s="37" t="s">
        <v>132</v>
      </c>
      <c r="E28" s="32" t="s">
        <v>63</v>
      </c>
      <c r="F28" s="12" t="s">
        <v>4</v>
      </c>
      <c r="G28" s="12">
        <v>1990</v>
      </c>
      <c r="H28" s="39" t="s">
        <v>204</v>
      </c>
      <c r="I28" s="12" t="str">
        <f t="shared" si="0"/>
        <v>A</v>
      </c>
      <c r="J28" s="12">
        <f>COUNTIF($G$9:$I28,$I28)</f>
        <v>12</v>
      </c>
      <c r="K28" s="23">
        <v>0.04532407407407407</v>
      </c>
    </row>
    <row r="29" spans="1:11" ht="12.75">
      <c r="A29" s="12">
        <v>21</v>
      </c>
      <c r="B29" s="12">
        <v>170</v>
      </c>
      <c r="C29" s="38" t="s">
        <v>351</v>
      </c>
      <c r="D29" s="37" t="s">
        <v>151</v>
      </c>
      <c r="E29" s="32" t="s">
        <v>63</v>
      </c>
      <c r="F29" s="12" t="s">
        <v>4</v>
      </c>
      <c r="G29" s="12">
        <v>1962</v>
      </c>
      <c r="H29" s="39" t="s">
        <v>11</v>
      </c>
      <c r="I29" s="12" t="str">
        <f t="shared" si="0"/>
        <v>C</v>
      </c>
      <c r="J29" s="12">
        <f>COUNTIF($G$9:$I29,$I29)</f>
        <v>5</v>
      </c>
      <c r="K29" s="23">
        <v>0.04541666666666667</v>
      </c>
    </row>
    <row r="30" spans="1:11" s="89" customFormat="1" ht="12.75">
      <c r="A30" s="110">
        <v>22</v>
      </c>
      <c r="B30" s="110">
        <v>134</v>
      </c>
      <c r="C30" s="111" t="s">
        <v>122</v>
      </c>
      <c r="D30" s="113" t="s">
        <v>177</v>
      </c>
      <c r="E30" s="67" t="s">
        <v>63</v>
      </c>
      <c r="F30" s="110" t="s">
        <v>5</v>
      </c>
      <c r="G30" s="110">
        <v>1972</v>
      </c>
      <c r="H30" s="114" t="s">
        <v>209</v>
      </c>
      <c r="I30" s="110" t="str">
        <f t="shared" si="0"/>
        <v>G</v>
      </c>
      <c r="J30" s="110">
        <f>COUNTIF($G$9:$I30,$I30)</f>
        <v>1</v>
      </c>
      <c r="K30" s="112">
        <v>0.045925925925925926</v>
      </c>
    </row>
    <row r="31" spans="1:11" ht="12.75">
      <c r="A31" s="12">
        <v>23</v>
      </c>
      <c r="B31" s="12">
        <v>9</v>
      </c>
      <c r="C31" s="38" t="s">
        <v>190</v>
      </c>
      <c r="D31" s="37" t="s">
        <v>162</v>
      </c>
      <c r="E31" s="32" t="s">
        <v>63</v>
      </c>
      <c r="F31" s="12" t="s">
        <v>4</v>
      </c>
      <c r="G31" s="12">
        <v>1962</v>
      </c>
      <c r="H31" s="39" t="s">
        <v>211</v>
      </c>
      <c r="I31" s="12" t="str">
        <f t="shared" si="0"/>
        <v>C</v>
      </c>
      <c r="J31" s="12">
        <f>COUNTIF($G$9:$I31,$I31)</f>
        <v>6</v>
      </c>
      <c r="K31" s="23">
        <v>0.04598379629629629</v>
      </c>
    </row>
    <row r="32" spans="1:11" ht="12.75">
      <c r="A32" s="12">
        <v>24</v>
      </c>
      <c r="B32" s="12">
        <v>30</v>
      </c>
      <c r="C32" s="38" t="s">
        <v>99</v>
      </c>
      <c r="D32" s="37" t="s">
        <v>151</v>
      </c>
      <c r="E32" s="32" t="s">
        <v>63</v>
      </c>
      <c r="F32" s="12" t="s">
        <v>4</v>
      </c>
      <c r="G32" s="12">
        <v>1968</v>
      </c>
      <c r="H32" s="39" t="s">
        <v>13</v>
      </c>
      <c r="I32" s="12" t="str">
        <f t="shared" si="0"/>
        <v>B</v>
      </c>
      <c r="J32" s="12">
        <f>COUNTIF($G$9:$I32,$I32)</f>
        <v>5</v>
      </c>
      <c r="K32" s="23">
        <v>0.04611111111111111</v>
      </c>
    </row>
    <row r="33" spans="1:11" ht="12.75">
      <c r="A33" s="12">
        <v>25</v>
      </c>
      <c r="B33" s="12">
        <v>19</v>
      </c>
      <c r="C33" s="38" t="s">
        <v>256</v>
      </c>
      <c r="D33" s="7" t="s">
        <v>141</v>
      </c>
      <c r="E33" s="32" t="s">
        <v>63</v>
      </c>
      <c r="F33" s="12" t="s">
        <v>4</v>
      </c>
      <c r="G33" s="12">
        <v>1967</v>
      </c>
      <c r="H33" s="6" t="s">
        <v>257</v>
      </c>
      <c r="I33" s="12" t="str">
        <f t="shared" si="0"/>
        <v>B</v>
      </c>
      <c r="J33" s="12">
        <f>COUNTIF($G$9:$I33,$I33)</f>
        <v>6</v>
      </c>
      <c r="K33" s="23">
        <v>0.046238425925925926</v>
      </c>
    </row>
    <row r="34" spans="1:11" s="89" customFormat="1" ht="12.75">
      <c r="A34" s="110">
        <v>26</v>
      </c>
      <c r="B34" s="110">
        <v>10</v>
      </c>
      <c r="C34" s="111" t="s">
        <v>249</v>
      </c>
      <c r="D34" s="66" t="s">
        <v>161</v>
      </c>
      <c r="E34" s="67" t="s">
        <v>63</v>
      </c>
      <c r="F34" s="110" t="s">
        <v>4</v>
      </c>
      <c r="G34" s="110">
        <v>1951</v>
      </c>
      <c r="H34" s="68" t="s">
        <v>217</v>
      </c>
      <c r="I34" s="110" t="str">
        <f t="shared" si="0"/>
        <v>D</v>
      </c>
      <c r="J34" s="110">
        <f>COUNTIF($G$9:$I34,$I34)</f>
        <v>1</v>
      </c>
      <c r="K34" s="112">
        <v>0.04645833333333333</v>
      </c>
    </row>
    <row r="35" spans="1:11" ht="12.75">
      <c r="A35" s="12">
        <v>27</v>
      </c>
      <c r="B35" s="12">
        <v>145</v>
      </c>
      <c r="C35" s="38" t="s">
        <v>325</v>
      </c>
      <c r="D35" s="7" t="s">
        <v>132</v>
      </c>
      <c r="E35" s="32" t="s">
        <v>63</v>
      </c>
      <c r="F35" s="12" t="s">
        <v>4</v>
      </c>
      <c r="G35" s="12">
        <v>1972</v>
      </c>
      <c r="H35" s="6" t="s">
        <v>52</v>
      </c>
      <c r="I35" s="12" t="str">
        <f t="shared" si="0"/>
        <v>B</v>
      </c>
      <c r="J35" s="12">
        <f>COUNTIF($G$9:$I35,$I35)</f>
        <v>7</v>
      </c>
      <c r="K35" s="23">
        <v>0.04697916666666666</v>
      </c>
    </row>
    <row r="36" spans="1:11" ht="12.75">
      <c r="A36" s="12">
        <v>28</v>
      </c>
      <c r="B36" s="12">
        <v>118</v>
      </c>
      <c r="C36" s="38" t="s">
        <v>87</v>
      </c>
      <c r="D36" s="37" t="s">
        <v>134</v>
      </c>
      <c r="E36" s="32" t="s">
        <v>63</v>
      </c>
      <c r="F36" s="12" t="s">
        <v>4</v>
      </c>
      <c r="G36" s="12">
        <v>1971</v>
      </c>
      <c r="H36" s="39" t="s">
        <v>20</v>
      </c>
      <c r="I36" s="12" t="str">
        <f t="shared" si="0"/>
        <v>B</v>
      </c>
      <c r="J36" s="12">
        <f>COUNTIF($G$9:$I36,$I36)</f>
        <v>8</v>
      </c>
      <c r="K36" s="23">
        <v>0.04704861111111111</v>
      </c>
    </row>
    <row r="37" spans="1:11" ht="12.75">
      <c r="A37" s="12">
        <v>29</v>
      </c>
      <c r="B37" s="12">
        <v>96</v>
      </c>
      <c r="C37" s="38" t="s">
        <v>299</v>
      </c>
      <c r="D37" s="7" t="s">
        <v>164</v>
      </c>
      <c r="E37" s="32" t="s">
        <v>63</v>
      </c>
      <c r="F37" s="12" t="s">
        <v>4</v>
      </c>
      <c r="G37" s="12">
        <v>1965</v>
      </c>
      <c r="H37" s="6" t="s">
        <v>45</v>
      </c>
      <c r="I37" s="12" t="str">
        <f t="shared" si="0"/>
        <v>C</v>
      </c>
      <c r="J37" s="12">
        <f>COUNTIF($G$9:$I37,$I37)</f>
        <v>7</v>
      </c>
      <c r="K37" s="23">
        <v>0.047094907407407405</v>
      </c>
    </row>
    <row r="38" spans="1:11" ht="12.75">
      <c r="A38" s="12">
        <v>30</v>
      </c>
      <c r="B38" s="12">
        <v>60</v>
      </c>
      <c r="C38" s="38" t="s">
        <v>282</v>
      </c>
      <c r="D38" s="7" t="s">
        <v>148</v>
      </c>
      <c r="E38" s="32" t="s">
        <v>63</v>
      </c>
      <c r="F38" s="12" t="s">
        <v>4</v>
      </c>
      <c r="G38" s="12">
        <v>1975</v>
      </c>
      <c r="H38" s="6" t="s">
        <v>204</v>
      </c>
      <c r="I38" s="12" t="str">
        <f t="shared" si="0"/>
        <v>B</v>
      </c>
      <c r="J38" s="12">
        <f>COUNTIF($G$9:$I38,$I38)</f>
        <v>9</v>
      </c>
      <c r="K38" s="23">
        <v>0.04711805555555556</v>
      </c>
    </row>
    <row r="39" spans="1:11" s="76" customFormat="1" ht="12.75">
      <c r="A39" s="84">
        <v>31</v>
      </c>
      <c r="B39" s="84">
        <v>66</v>
      </c>
      <c r="C39" s="85" t="s">
        <v>120</v>
      </c>
      <c r="D39" s="86" t="s">
        <v>174</v>
      </c>
      <c r="E39" s="73" t="s">
        <v>63</v>
      </c>
      <c r="F39" s="84" t="s">
        <v>4</v>
      </c>
      <c r="G39" s="84">
        <v>1950</v>
      </c>
      <c r="H39" s="115" t="s">
        <v>202</v>
      </c>
      <c r="I39" s="84" t="str">
        <f t="shared" si="0"/>
        <v>D</v>
      </c>
      <c r="J39" s="84">
        <f>COUNTIF($G$9:$I39,$I39)</f>
        <v>2</v>
      </c>
      <c r="K39" s="117">
        <v>0.047233796296296295</v>
      </c>
    </row>
    <row r="40" spans="1:11" ht="12.75">
      <c r="A40" s="12">
        <v>32</v>
      </c>
      <c r="B40" s="12">
        <v>167</v>
      </c>
      <c r="C40" s="38" t="s">
        <v>346</v>
      </c>
      <c r="D40" s="7" t="s">
        <v>347</v>
      </c>
      <c r="E40" s="32" t="s">
        <v>63</v>
      </c>
      <c r="F40" s="12" t="s">
        <v>4</v>
      </c>
      <c r="G40" s="12">
        <v>1973</v>
      </c>
      <c r="H40" s="6" t="s">
        <v>227</v>
      </c>
      <c r="I40" s="12" t="str">
        <f t="shared" si="0"/>
        <v>B</v>
      </c>
      <c r="J40" s="12">
        <f>COUNTIF($G$9:$I40,$I40)</f>
        <v>10</v>
      </c>
      <c r="K40" s="23">
        <v>0.04730324074074074</v>
      </c>
    </row>
    <row r="41" spans="1:11" s="89" customFormat="1" ht="12.75">
      <c r="A41" s="110">
        <v>33</v>
      </c>
      <c r="B41" s="110">
        <v>99</v>
      </c>
      <c r="C41" s="111" t="s">
        <v>301</v>
      </c>
      <c r="D41" s="66" t="s">
        <v>302</v>
      </c>
      <c r="E41" s="67" t="s">
        <v>63</v>
      </c>
      <c r="F41" s="110" t="s">
        <v>5</v>
      </c>
      <c r="G41" s="110">
        <v>1992</v>
      </c>
      <c r="H41" s="68" t="s">
        <v>20</v>
      </c>
      <c r="I41" s="110" t="str">
        <f aca="true" t="shared" si="1" ref="I41:I72">IF($F41="m",IF($G$1-$G41&gt;18,IF($G$1-$G41&lt;40,"A",IF($G$1-$G41&gt;49,IF($G$1-$G41&gt;59,IF($G$1-$G41&gt;69,"E","D"),"C"),"B")),"JM"),IF($G$1-$G41&gt;18,IF($G$1-$G41&lt;40,"F",IF($G$1-$G41&lt;50,"G","H")),"JŽ"))</f>
        <v>F</v>
      </c>
      <c r="J41" s="110">
        <f>COUNTIF($G$9:$I41,$I41)</f>
        <v>1</v>
      </c>
      <c r="K41" s="112">
        <v>0.04756944444444444</v>
      </c>
    </row>
    <row r="42" spans="1:11" ht="12.75">
      <c r="A42" s="12">
        <v>34</v>
      </c>
      <c r="B42" s="12">
        <v>63</v>
      </c>
      <c r="C42" s="38" t="s">
        <v>283</v>
      </c>
      <c r="D42" s="7" t="s">
        <v>284</v>
      </c>
      <c r="E42" s="32" t="s">
        <v>63</v>
      </c>
      <c r="F42" s="12" t="s">
        <v>4</v>
      </c>
      <c r="G42" s="12">
        <v>1977</v>
      </c>
      <c r="H42" s="6" t="s">
        <v>12</v>
      </c>
      <c r="I42" s="12" t="str">
        <f t="shared" si="1"/>
        <v>A</v>
      </c>
      <c r="J42" s="12">
        <f>COUNTIF($G$9:$I42,$I42)</f>
        <v>13</v>
      </c>
      <c r="K42" s="23">
        <v>0.04770833333333333</v>
      </c>
    </row>
    <row r="43" spans="1:11" ht="12.75">
      <c r="A43" s="12">
        <v>35</v>
      </c>
      <c r="B43" s="12">
        <v>5</v>
      </c>
      <c r="C43" s="38" t="s">
        <v>245</v>
      </c>
      <c r="D43" s="7" t="s">
        <v>246</v>
      </c>
      <c r="E43" s="32" t="s">
        <v>63</v>
      </c>
      <c r="F43" s="12" t="s">
        <v>4</v>
      </c>
      <c r="G43" s="12">
        <v>1978</v>
      </c>
      <c r="H43" s="6" t="s">
        <v>204</v>
      </c>
      <c r="I43" s="12" t="str">
        <f t="shared" si="1"/>
        <v>A</v>
      </c>
      <c r="J43" s="12">
        <f>COUNTIF($G$9:$I43,$I43)</f>
        <v>14</v>
      </c>
      <c r="K43" s="23">
        <v>0.047858796296296295</v>
      </c>
    </row>
    <row r="44" spans="1:11" ht="12.75">
      <c r="A44" s="12">
        <v>36</v>
      </c>
      <c r="B44" s="12">
        <v>65</v>
      </c>
      <c r="C44" s="38" t="s">
        <v>285</v>
      </c>
      <c r="D44" s="7" t="s">
        <v>164</v>
      </c>
      <c r="E44" s="32" t="s">
        <v>63</v>
      </c>
      <c r="F44" s="12" t="s">
        <v>4</v>
      </c>
      <c r="G44" s="12">
        <v>1984</v>
      </c>
      <c r="H44" s="6" t="s">
        <v>204</v>
      </c>
      <c r="I44" s="12" t="str">
        <f t="shared" si="1"/>
        <v>A</v>
      </c>
      <c r="J44" s="12">
        <f>COUNTIF($G$9:$I44,$I44)</f>
        <v>15</v>
      </c>
      <c r="K44" s="23">
        <v>0.04788194444444444</v>
      </c>
    </row>
    <row r="45" spans="1:11" ht="12.75">
      <c r="A45" s="12">
        <v>37</v>
      </c>
      <c r="B45" s="12">
        <v>105</v>
      </c>
      <c r="C45" s="38" t="s">
        <v>304</v>
      </c>
      <c r="D45" s="7" t="s">
        <v>156</v>
      </c>
      <c r="E45" s="32" t="s">
        <v>63</v>
      </c>
      <c r="F45" s="12" t="s">
        <v>4</v>
      </c>
      <c r="G45" s="12">
        <v>1972</v>
      </c>
      <c r="H45" s="6" t="s">
        <v>20</v>
      </c>
      <c r="I45" s="12" t="str">
        <f t="shared" si="1"/>
        <v>B</v>
      </c>
      <c r="J45" s="12">
        <f>COUNTIF($G$9:$I45,$I45)</f>
        <v>11</v>
      </c>
      <c r="K45" s="23">
        <v>0.04805555555555555</v>
      </c>
    </row>
    <row r="46" spans="1:11" ht="12.75">
      <c r="A46" s="12">
        <v>38</v>
      </c>
      <c r="B46" s="12">
        <v>161</v>
      </c>
      <c r="C46" s="38" t="s">
        <v>336</v>
      </c>
      <c r="D46" s="7" t="s">
        <v>151</v>
      </c>
      <c r="E46" s="32" t="s">
        <v>63</v>
      </c>
      <c r="F46" s="12" t="s">
        <v>4</v>
      </c>
      <c r="G46" s="12">
        <v>1965</v>
      </c>
      <c r="H46" s="6" t="s">
        <v>337</v>
      </c>
      <c r="I46" s="12" t="str">
        <f t="shared" si="1"/>
        <v>C</v>
      </c>
      <c r="J46" s="12">
        <f>COUNTIF($G$9:$I46,$I46)</f>
        <v>8</v>
      </c>
      <c r="K46" s="23">
        <v>0.04837962962962963</v>
      </c>
    </row>
    <row r="47" spans="1:11" s="83" customFormat="1" ht="12.75">
      <c r="A47" s="119">
        <v>39</v>
      </c>
      <c r="B47" s="119">
        <v>89</v>
      </c>
      <c r="C47" s="120" t="s">
        <v>117</v>
      </c>
      <c r="D47" s="121" t="s">
        <v>172</v>
      </c>
      <c r="E47" s="80" t="s">
        <v>63</v>
      </c>
      <c r="F47" s="119" t="s">
        <v>4</v>
      </c>
      <c r="G47" s="119">
        <v>1955</v>
      </c>
      <c r="H47" s="122" t="s">
        <v>51</v>
      </c>
      <c r="I47" s="119" t="str">
        <f t="shared" si="1"/>
        <v>D</v>
      </c>
      <c r="J47" s="119">
        <f>COUNTIF($G$9:$I47,$I47)</f>
        <v>3</v>
      </c>
      <c r="K47" s="123">
        <v>0.048414351851851854</v>
      </c>
    </row>
    <row r="48" spans="1:11" ht="12.75">
      <c r="A48" s="12">
        <v>40</v>
      </c>
      <c r="B48" s="12">
        <v>87</v>
      </c>
      <c r="C48" s="38" t="s">
        <v>295</v>
      </c>
      <c r="D48" s="7" t="s">
        <v>156</v>
      </c>
      <c r="E48" s="32" t="s">
        <v>63</v>
      </c>
      <c r="F48" s="12" t="s">
        <v>4</v>
      </c>
      <c r="G48" s="12">
        <v>1968</v>
      </c>
      <c r="H48" s="6" t="s">
        <v>293</v>
      </c>
      <c r="I48" s="12" t="str">
        <f t="shared" si="1"/>
        <v>B</v>
      </c>
      <c r="J48" s="12">
        <f>COUNTIF($G$9:$I48,$I48)</f>
        <v>12</v>
      </c>
      <c r="K48" s="23">
        <v>0.04844907407407408</v>
      </c>
    </row>
    <row r="49" spans="1:11" ht="12.75">
      <c r="A49" s="12">
        <v>41</v>
      </c>
      <c r="B49" s="12">
        <v>83</v>
      </c>
      <c r="C49" s="38" t="s">
        <v>113</v>
      </c>
      <c r="D49" s="37" t="s">
        <v>169</v>
      </c>
      <c r="E49" s="32" t="s">
        <v>63</v>
      </c>
      <c r="F49" s="12" t="s">
        <v>4</v>
      </c>
      <c r="G49" s="12">
        <v>1963</v>
      </c>
      <c r="H49" s="39" t="s">
        <v>41</v>
      </c>
      <c r="I49" s="12" t="str">
        <f t="shared" si="1"/>
        <v>C</v>
      </c>
      <c r="J49" s="12">
        <f>COUNTIF($G$9:$I49,$I49)</f>
        <v>9</v>
      </c>
      <c r="K49" s="23">
        <v>0.048483796296296296</v>
      </c>
    </row>
    <row r="50" spans="1:11" ht="12.75">
      <c r="A50" s="12">
        <v>42</v>
      </c>
      <c r="B50" s="12">
        <v>74</v>
      </c>
      <c r="C50" s="38" t="s">
        <v>118</v>
      </c>
      <c r="D50" s="37" t="s">
        <v>173</v>
      </c>
      <c r="E50" s="32" t="s">
        <v>63</v>
      </c>
      <c r="F50" s="12" t="s">
        <v>4</v>
      </c>
      <c r="G50" s="12">
        <v>1953</v>
      </c>
      <c r="H50" s="39" t="s">
        <v>14</v>
      </c>
      <c r="I50" s="12" t="str">
        <f t="shared" si="1"/>
        <v>D</v>
      </c>
      <c r="J50" s="12">
        <f>COUNTIF($G$9:$I50,$I50)</f>
        <v>4</v>
      </c>
      <c r="K50" s="23">
        <v>0.048553240740740744</v>
      </c>
    </row>
    <row r="51" spans="1:11" ht="12.75">
      <c r="A51" s="12">
        <v>43</v>
      </c>
      <c r="B51" s="12">
        <v>90</v>
      </c>
      <c r="C51" s="38" t="s">
        <v>110</v>
      </c>
      <c r="D51" s="37" t="s">
        <v>167</v>
      </c>
      <c r="E51" s="32" t="s">
        <v>63</v>
      </c>
      <c r="F51" s="12" t="s">
        <v>4</v>
      </c>
      <c r="G51" s="12">
        <v>1959</v>
      </c>
      <c r="H51" s="39" t="s">
        <v>224</v>
      </c>
      <c r="I51" s="12" t="str">
        <f t="shared" si="1"/>
        <v>C</v>
      </c>
      <c r="J51" s="12">
        <f>COUNTIF($G$9:$I51,$I51)</f>
        <v>10</v>
      </c>
      <c r="K51" s="23">
        <v>0.04863425925925926</v>
      </c>
    </row>
    <row r="52" spans="1:11" ht="12.75">
      <c r="A52" s="12">
        <v>44</v>
      </c>
      <c r="B52" s="12">
        <v>97</v>
      </c>
      <c r="C52" s="38" t="s">
        <v>300</v>
      </c>
      <c r="D52" s="7" t="s">
        <v>151</v>
      </c>
      <c r="E52" s="32" t="s">
        <v>63</v>
      </c>
      <c r="F52" s="12" t="s">
        <v>4</v>
      </c>
      <c r="G52" s="12">
        <v>1954</v>
      </c>
      <c r="H52" s="6" t="s">
        <v>15</v>
      </c>
      <c r="I52" s="12" t="str">
        <f t="shared" si="1"/>
        <v>D</v>
      </c>
      <c r="J52" s="12">
        <f>COUNTIF($G$9:$I52,$I52)</f>
        <v>5</v>
      </c>
      <c r="K52" s="23">
        <v>0.04863425925925926</v>
      </c>
    </row>
    <row r="53" spans="1:11" ht="12.75">
      <c r="A53" s="12">
        <v>45</v>
      </c>
      <c r="B53" s="12">
        <v>151</v>
      </c>
      <c r="C53" s="38" t="s">
        <v>64</v>
      </c>
      <c r="D53" s="37" t="s">
        <v>131</v>
      </c>
      <c r="E53" s="32" t="s">
        <v>63</v>
      </c>
      <c r="F53" s="12" t="s">
        <v>4</v>
      </c>
      <c r="G53" s="12">
        <v>1986</v>
      </c>
      <c r="H53" s="39" t="s">
        <v>213</v>
      </c>
      <c r="I53" s="12" t="str">
        <f t="shared" si="1"/>
        <v>A</v>
      </c>
      <c r="J53" s="12">
        <f>COUNTIF($G$9:$I53,$I53)</f>
        <v>16</v>
      </c>
      <c r="K53" s="23">
        <v>0.04869212962962963</v>
      </c>
    </row>
    <row r="54" spans="1:11" ht="12.75">
      <c r="A54" s="12">
        <v>46</v>
      </c>
      <c r="B54" s="12">
        <v>153</v>
      </c>
      <c r="C54" s="38" t="s">
        <v>92</v>
      </c>
      <c r="D54" s="37" t="s">
        <v>158</v>
      </c>
      <c r="E54" s="32" t="s">
        <v>63</v>
      </c>
      <c r="F54" s="12" t="s">
        <v>4</v>
      </c>
      <c r="G54" s="12">
        <v>1974</v>
      </c>
      <c r="H54" s="39" t="s">
        <v>43</v>
      </c>
      <c r="I54" s="12" t="str">
        <f t="shared" si="1"/>
        <v>B</v>
      </c>
      <c r="J54" s="12">
        <f>COUNTIF($G$9:$I54,$I54)</f>
        <v>13</v>
      </c>
      <c r="K54" s="23">
        <v>0.048726851851851855</v>
      </c>
    </row>
    <row r="55" spans="1:11" ht="12.75">
      <c r="A55" s="12">
        <v>47</v>
      </c>
      <c r="B55" s="12">
        <v>82</v>
      </c>
      <c r="C55" s="38" t="s">
        <v>74</v>
      </c>
      <c r="D55" s="37" t="s">
        <v>142</v>
      </c>
      <c r="E55" s="32" t="s">
        <v>63</v>
      </c>
      <c r="F55" s="12" t="s">
        <v>4</v>
      </c>
      <c r="G55" s="12">
        <v>1979</v>
      </c>
      <c r="H55" s="39" t="s">
        <v>14</v>
      </c>
      <c r="I55" s="12" t="str">
        <f t="shared" si="1"/>
        <v>A</v>
      </c>
      <c r="J55" s="12">
        <f>COUNTIF($G$9:$I55,$I55)</f>
        <v>17</v>
      </c>
      <c r="K55" s="23">
        <v>0.0488425925925926</v>
      </c>
    </row>
    <row r="56" spans="1:11" s="76" customFormat="1" ht="12.75">
      <c r="A56" s="84">
        <v>48</v>
      </c>
      <c r="B56" s="84">
        <v>92</v>
      </c>
      <c r="C56" s="85" t="s">
        <v>123</v>
      </c>
      <c r="D56" s="86" t="s">
        <v>178</v>
      </c>
      <c r="E56" s="73" t="s">
        <v>63</v>
      </c>
      <c r="F56" s="84" t="s">
        <v>5</v>
      </c>
      <c r="G56" s="84">
        <v>1974</v>
      </c>
      <c r="H56" s="115" t="s">
        <v>204</v>
      </c>
      <c r="I56" s="84" t="str">
        <f t="shared" si="1"/>
        <v>G</v>
      </c>
      <c r="J56" s="84">
        <f>COUNTIF($G$9:$I56,$I56)</f>
        <v>2</v>
      </c>
      <c r="K56" s="117">
        <v>0.048900462962962965</v>
      </c>
    </row>
    <row r="57" spans="1:11" s="130" customFormat="1" ht="12.75">
      <c r="A57" s="124">
        <v>49</v>
      </c>
      <c r="B57" s="124">
        <v>126</v>
      </c>
      <c r="C57" s="125" t="s">
        <v>124</v>
      </c>
      <c r="D57" s="126" t="s">
        <v>179</v>
      </c>
      <c r="E57" s="127" t="s">
        <v>63</v>
      </c>
      <c r="F57" s="124" t="s">
        <v>5</v>
      </c>
      <c r="G57" s="124">
        <v>1971</v>
      </c>
      <c r="H57" s="128" t="s">
        <v>55</v>
      </c>
      <c r="I57" s="124" t="str">
        <f t="shared" si="1"/>
        <v>G</v>
      </c>
      <c r="J57" s="124">
        <f>COUNTIF($G$9:$I57,$I57)</f>
        <v>3</v>
      </c>
      <c r="K57" s="129">
        <v>0.04922453703703703</v>
      </c>
    </row>
    <row r="58" spans="1:11" ht="12.75">
      <c r="A58" s="12">
        <v>50</v>
      </c>
      <c r="B58" s="12">
        <v>4</v>
      </c>
      <c r="C58" s="38" t="s">
        <v>194</v>
      </c>
      <c r="D58" s="7" t="s">
        <v>132</v>
      </c>
      <c r="E58" s="32" t="s">
        <v>63</v>
      </c>
      <c r="F58" s="12" t="s">
        <v>4</v>
      </c>
      <c r="G58" s="12">
        <v>1967</v>
      </c>
      <c r="H58" s="6" t="s">
        <v>204</v>
      </c>
      <c r="I58" s="12" t="str">
        <f t="shared" si="1"/>
        <v>B</v>
      </c>
      <c r="J58" s="12">
        <f>COUNTIF($G$9:$I58,$I58)</f>
        <v>14</v>
      </c>
      <c r="K58" s="23">
        <v>0.04957175925925925</v>
      </c>
    </row>
    <row r="59" spans="1:11" ht="12.75">
      <c r="A59" s="12">
        <v>51</v>
      </c>
      <c r="B59" s="12">
        <v>56</v>
      </c>
      <c r="C59" s="38" t="s">
        <v>189</v>
      </c>
      <c r="D59" s="37" t="s">
        <v>132</v>
      </c>
      <c r="E59" s="32" t="s">
        <v>63</v>
      </c>
      <c r="F59" s="12" t="s">
        <v>4</v>
      </c>
      <c r="G59" s="12">
        <v>1963</v>
      </c>
      <c r="H59" s="39" t="s">
        <v>207</v>
      </c>
      <c r="I59" s="12" t="str">
        <f t="shared" si="1"/>
        <v>C</v>
      </c>
      <c r="J59" s="12">
        <f>COUNTIF($G$9:$I59,$I59)</f>
        <v>11</v>
      </c>
      <c r="K59" s="23">
        <v>0.04958333333333333</v>
      </c>
    </row>
    <row r="60" spans="1:11" ht="12.75">
      <c r="A60" s="12">
        <v>52</v>
      </c>
      <c r="B60" s="12">
        <v>80</v>
      </c>
      <c r="C60" s="38" t="s">
        <v>82</v>
      </c>
      <c r="D60" s="37" t="s">
        <v>149</v>
      </c>
      <c r="E60" s="32" t="s">
        <v>63</v>
      </c>
      <c r="F60" s="12" t="s">
        <v>4</v>
      </c>
      <c r="G60" s="12">
        <v>1979</v>
      </c>
      <c r="H60" s="39" t="s">
        <v>204</v>
      </c>
      <c r="I60" s="12" t="str">
        <f t="shared" si="1"/>
        <v>A</v>
      </c>
      <c r="J60" s="12">
        <f>COUNTIF($G$9:$I60,$I60)</f>
        <v>18</v>
      </c>
      <c r="K60" s="23">
        <v>0.049837962962962966</v>
      </c>
    </row>
    <row r="61" spans="1:11" ht="12.75">
      <c r="A61" s="12">
        <v>53</v>
      </c>
      <c r="B61" s="12">
        <v>29</v>
      </c>
      <c r="C61" s="38" t="s">
        <v>86</v>
      </c>
      <c r="D61" s="37" t="s">
        <v>136</v>
      </c>
      <c r="E61" s="32" t="s">
        <v>63</v>
      </c>
      <c r="F61" s="12" t="s">
        <v>4</v>
      </c>
      <c r="G61" s="12">
        <v>1990</v>
      </c>
      <c r="H61" s="39" t="s">
        <v>227</v>
      </c>
      <c r="I61" s="12" t="str">
        <f t="shared" si="1"/>
        <v>A</v>
      </c>
      <c r="J61" s="12">
        <f>COUNTIF($G$9:$I61,$I61)</f>
        <v>19</v>
      </c>
      <c r="K61" s="23">
        <v>0.05023148148148148</v>
      </c>
    </row>
    <row r="62" spans="1:11" ht="12.75">
      <c r="A62" s="12">
        <v>54</v>
      </c>
      <c r="B62" s="12">
        <v>88</v>
      </c>
      <c r="C62" s="38" t="s">
        <v>116</v>
      </c>
      <c r="D62" s="37" t="s">
        <v>171</v>
      </c>
      <c r="E62" s="32" t="s">
        <v>63</v>
      </c>
      <c r="F62" s="12" t="s">
        <v>4</v>
      </c>
      <c r="G62" s="12">
        <v>1949</v>
      </c>
      <c r="H62" s="39" t="s">
        <v>51</v>
      </c>
      <c r="I62" s="12" t="str">
        <f t="shared" si="1"/>
        <v>D</v>
      </c>
      <c r="J62" s="12">
        <f>COUNTIF($G$9:$I62,$I62)</f>
        <v>6</v>
      </c>
      <c r="K62" s="23">
        <v>0.05042824074074074</v>
      </c>
    </row>
    <row r="63" spans="1:11" ht="12.75">
      <c r="A63" s="12">
        <v>55</v>
      </c>
      <c r="B63" s="12">
        <v>32</v>
      </c>
      <c r="C63" s="38" t="s">
        <v>266</v>
      </c>
      <c r="D63" s="7" t="s">
        <v>132</v>
      </c>
      <c r="E63" s="32" t="s">
        <v>63</v>
      </c>
      <c r="F63" s="12" t="s">
        <v>4</v>
      </c>
      <c r="G63" s="12">
        <v>1967</v>
      </c>
      <c r="H63" s="6" t="s">
        <v>16</v>
      </c>
      <c r="I63" s="12" t="str">
        <f t="shared" si="1"/>
        <v>B</v>
      </c>
      <c r="J63" s="12">
        <f>COUNTIF($G$9:$I63,$I63)</f>
        <v>15</v>
      </c>
      <c r="K63" s="23">
        <v>0.050567129629629635</v>
      </c>
    </row>
    <row r="64" spans="1:11" ht="12.75">
      <c r="A64" s="12">
        <v>56</v>
      </c>
      <c r="B64" s="12">
        <v>109</v>
      </c>
      <c r="C64" s="38" t="s">
        <v>90</v>
      </c>
      <c r="D64" s="37" t="s">
        <v>156</v>
      </c>
      <c r="E64" s="32" t="s">
        <v>63</v>
      </c>
      <c r="F64" s="12" t="s">
        <v>4</v>
      </c>
      <c r="G64" s="12">
        <v>1967</v>
      </c>
      <c r="H64" s="39" t="s">
        <v>32</v>
      </c>
      <c r="I64" s="12" t="str">
        <f t="shared" si="1"/>
        <v>B</v>
      </c>
      <c r="J64" s="12">
        <f>COUNTIF($G$9:$I64,$I64)</f>
        <v>16</v>
      </c>
      <c r="K64" s="23">
        <v>0.05057870370370371</v>
      </c>
    </row>
    <row r="65" spans="1:11" ht="12.75">
      <c r="A65" s="12">
        <v>57</v>
      </c>
      <c r="B65" s="12">
        <v>91</v>
      </c>
      <c r="C65" s="38" t="s">
        <v>73</v>
      </c>
      <c r="D65" s="37" t="s">
        <v>140</v>
      </c>
      <c r="E65" s="32" t="s">
        <v>63</v>
      </c>
      <c r="F65" s="12" t="s">
        <v>4</v>
      </c>
      <c r="G65" s="12">
        <v>1979</v>
      </c>
      <c r="H65" s="39" t="s">
        <v>229</v>
      </c>
      <c r="I65" s="12" t="str">
        <f t="shared" si="1"/>
        <v>A</v>
      </c>
      <c r="J65" s="12">
        <f>COUNTIF($G$9:$I65,$I65)</f>
        <v>20</v>
      </c>
      <c r="K65" s="23">
        <v>0.050625</v>
      </c>
    </row>
    <row r="66" spans="1:11" ht="12.75">
      <c r="A66" s="12">
        <v>58</v>
      </c>
      <c r="B66" s="12">
        <v>124</v>
      </c>
      <c r="C66" s="38" t="s">
        <v>313</v>
      </c>
      <c r="D66" s="7" t="s">
        <v>314</v>
      </c>
      <c r="E66" s="32" t="s">
        <v>63</v>
      </c>
      <c r="F66" s="12" t="s">
        <v>4</v>
      </c>
      <c r="G66" s="12">
        <v>1974</v>
      </c>
      <c r="H66" s="6" t="s">
        <v>20</v>
      </c>
      <c r="I66" s="12" t="str">
        <f t="shared" si="1"/>
        <v>B</v>
      </c>
      <c r="J66" s="12">
        <f>COUNTIF($G$9:$I66,$I66)</f>
        <v>17</v>
      </c>
      <c r="K66" s="23">
        <v>0.050740740740740746</v>
      </c>
    </row>
    <row r="67" spans="1:11" ht="12.75">
      <c r="A67" s="12">
        <v>59</v>
      </c>
      <c r="B67" s="12">
        <v>117</v>
      </c>
      <c r="C67" s="38" t="s">
        <v>103</v>
      </c>
      <c r="D67" s="37" t="s">
        <v>161</v>
      </c>
      <c r="E67" s="32" t="s">
        <v>63</v>
      </c>
      <c r="F67" s="12" t="s">
        <v>4</v>
      </c>
      <c r="G67" s="12">
        <v>1956</v>
      </c>
      <c r="H67" s="39" t="s">
        <v>13</v>
      </c>
      <c r="I67" s="12" t="str">
        <f t="shared" si="1"/>
        <v>C</v>
      </c>
      <c r="J67" s="12">
        <f>COUNTIF($G$9:$I67,$I67)</f>
        <v>12</v>
      </c>
      <c r="K67" s="23">
        <v>0.05087962962962963</v>
      </c>
    </row>
    <row r="68" spans="1:11" ht="12.75">
      <c r="A68" s="12">
        <v>60</v>
      </c>
      <c r="B68" s="12">
        <v>171</v>
      </c>
      <c r="C68" s="38" t="s">
        <v>66</v>
      </c>
      <c r="D68" s="37" t="s">
        <v>132</v>
      </c>
      <c r="E68" s="32" t="s">
        <v>63</v>
      </c>
      <c r="F68" s="12" t="s">
        <v>4</v>
      </c>
      <c r="G68" s="12">
        <v>1984</v>
      </c>
      <c r="H68" s="39" t="s">
        <v>20</v>
      </c>
      <c r="I68" s="12" t="str">
        <f t="shared" si="1"/>
        <v>A</v>
      </c>
      <c r="J68" s="12">
        <f>COUNTIF($G$9:$I68,$I68)</f>
        <v>21</v>
      </c>
      <c r="K68" s="23">
        <v>0.050972222222222224</v>
      </c>
    </row>
    <row r="69" spans="1:11" s="76" customFormat="1" ht="12.75">
      <c r="A69" s="84">
        <v>61</v>
      </c>
      <c r="B69" s="84">
        <v>62</v>
      </c>
      <c r="C69" s="85" t="s">
        <v>126</v>
      </c>
      <c r="D69" s="86" t="s">
        <v>183</v>
      </c>
      <c r="E69" s="73" t="s">
        <v>63</v>
      </c>
      <c r="F69" s="84" t="s">
        <v>5</v>
      </c>
      <c r="G69" s="84">
        <v>1980</v>
      </c>
      <c r="H69" s="115" t="s">
        <v>53</v>
      </c>
      <c r="I69" s="84" t="str">
        <f t="shared" si="1"/>
        <v>F</v>
      </c>
      <c r="J69" s="84">
        <f>COUNTIF($G$9:$I69,$I69)</f>
        <v>2</v>
      </c>
      <c r="K69" s="117">
        <v>0.051342592592592586</v>
      </c>
    </row>
    <row r="70" spans="1:11" ht="12.75">
      <c r="A70" s="12">
        <v>62</v>
      </c>
      <c r="B70" s="12">
        <v>108</v>
      </c>
      <c r="C70" s="38" t="s">
        <v>97</v>
      </c>
      <c r="D70" s="37" t="s">
        <v>159</v>
      </c>
      <c r="E70" s="32" t="s">
        <v>63</v>
      </c>
      <c r="F70" s="12" t="s">
        <v>4</v>
      </c>
      <c r="G70" s="12">
        <v>1967</v>
      </c>
      <c r="H70" s="39" t="s">
        <v>58</v>
      </c>
      <c r="I70" s="12" t="str">
        <f t="shared" si="1"/>
        <v>B</v>
      </c>
      <c r="J70" s="12">
        <f>COUNTIF($G$9:$I70,$I70)</f>
        <v>18</v>
      </c>
      <c r="K70" s="23">
        <v>0.05148148148148148</v>
      </c>
    </row>
    <row r="71" spans="1:11" ht="12.75">
      <c r="A71" s="12">
        <v>63</v>
      </c>
      <c r="B71" s="12">
        <v>34</v>
      </c>
      <c r="C71" s="38" t="s">
        <v>102</v>
      </c>
      <c r="D71" s="37" t="s">
        <v>162</v>
      </c>
      <c r="E71" s="32" t="s">
        <v>63</v>
      </c>
      <c r="F71" s="12" t="s">
        <v>4</v>
      </c>
      <c r="G71" s="12">
        <v>1957</v>
      </c>
      <c r="H71" s="39" t="s">
        <v>16</v>
      </c>
      <c r="I71" s="12" t="str">
        <f t="shared" si="1"/>
        <v>C</v>
      </c>
      <c r="J71" s="12">
        <f>COUNTIF($G$9:$I71,$I71)</f>
        <v>13</v>
      </c>
      <c r="K71" s="23">
        <v>0.051527777777777777</v>
      </c>
    </row>
    <row r="72" spans="1:11" ht="12.75">
      <c r="A72" s="12">
        <v>64</v>
      </c>
      <c r="B72" s="12">
        <v>18</v>
      </c>
      <c r="C72" s="38" t="s">
        <v>150</v>
      </c>
      <c r="D72" s="37" t="s">
        <v>163</v>
      </c>
      <c r="E72" s="32" t="s">
        <v>63</v>
      </c>
      <c r="F72" s="12" t="s">
        <v>4</v>
      </c>
      <c r="G72" s="12">
        <v>1977</v>
      </c>
      <c r="H72" s="39" t="s">
        <v>46</v>
      </c>
      <c r="I72" s="12" t="str">
        <f t="shared" si="1"/>
        <v>A</v>
      </c>
      <c r="J72" s="12">
        <f>COUNTIF($G$9:$I72,$I72)</f>
        <v>22</v>
      </c>
      <c r="K72" s="23">
        <v>0.051643518518518526</v>
      </c>
    </row>
    <row r="73" spans="1:11" ht="12.75">
      <c r="A73" s="12">
        <v>65</v>
      </c>
      <c r="B73" s="12">
        <v>141</v>
      </c>
      <c r="C73" s="38" t="s">
        <v>321</v>
      </c>
      <c r="D73" s="7" t="s">
        <v>322</v>
      </c>
      <c r="E73" s="32" t="s">
        <v>63</v>
      </c>
      <c r="F73" s="12" t="s">
        <v>4</v>
      </c>
      <c r="G73" s="12">
        <v>1979</v>
      </c>
      <c r="H73" s="6" t="s">
        <v>20</v>
      </c>
      <c r="I73" s="12" t="str">
        <f aca="true" t="shared" si="2" ref="I73:I104">IF($F73="m",IF($G$1-$G73&gt;18,IF($G$1-$G73&lt;40,"A",IF($G$1-$G73&gt;49,IF($G$1-$G73&gt;59,IF($G$1-$G73&gt;69,"E","D"),"C"),"B")),"JM"),IF($G$1-$G73&gt;18,IF($G$1-$G73&lt;40,"F",IF($G$1-$G73&lt;50,"G","H")),"JŽ"))</f>
        <v>A</v>
      </c>
      <c r="J73" s="12">
        <f>COUNTIF($G$9:$I73,$I73)</f>
        <v>23</v>
      </c>
      <c r="K73" s="23">
        <v>0.051724537037037034</v>
      </c>
    </row>
    <row r="74" spans="1:11" s="62" customFormat="1" ht="12.75">
      <c r="A74" s="119">
        <v>66</v>
      </c>
      <c r="B74" s="119">
        <v>100</v>
      </c>
      <c r="C74" s="120" t="s">
        <v>125</v>
      </c>
      <c r="D74" s="121" t="s">
        <v>182</v>
      </c>
      <c r="E74" s="80" t="s">
        <v>63</v>
      </c>
      <c r="F74" s="119" t="s">
        <v>5</v>
      </c>
      <c r="G74" s="119">
        <v>1984</v>
      </c>
      <c r="H74" s="122" t="s">
        <v>205</v>
      </c>
      <c r="I74" s="119" t="str">
        <f t="shared" si="2"/>
        <v>F</v>
      </c>
      <c r="J74" s="119">
        <f>COUNTIF($G$9:$I74,$I74)</f>
        <v>3</v>
      </c>
      <c r="K74" s="123">
        <v>0.05181712962962962</v>
      </c>
    </row>
    <row r="75" spans="1:11" ht="12.75">
      <c r="A75" s="12">
        <v>67</v>
      </c>
      <c r="B75" s="12">
        <v>59</v>
      </c>
      <c r="C75" s="38" t="s">
        <v>78</v>
      </c>
      <c r="D75" s="37" t="s">
        <v>147</v>
      </c>
      <c r="E75" s="32" t="s">
        <v>63</v>
      </c>
      <c r="F75" s="12" t="s">
        <v>4</v>
      </c>
      <c r="G75" s="12">
        <v>1978</v>
      </c>
      <c r="H75" s="39" t="s">
        <v>221</v>
      </c>
      <c r="I75" s="12" t="str">
        <f t="shared" si="2"/>
        <v>A</v>
      </c>
      <c r="J75" s="12">
        <f>COUNTIF($G$9:$I75,$I75)</f>
        <v>24</v>
      </c>
      <c r="K75" s="23">
        <v>0.0518287037037037</v>
      </c>
    </row>
    <row r="76" spans="1:11" ht="12.75">
      <c r="A76" s="12">
        <v>68</v>
      </c>
      <c r="B76" s="12">
        <v>64</v>
      </c>
      <c r="C76" s="38" t="s">
        <v>194</v>
      </c>
      <c r="D76" s="37" t="s">
        <v>141</v>
      </c>
      <c r="E76" s="32" t="s">
        <v>63</v>
      </c>
      <c r="F76" s="12" t="s">
        <v>4</v>
      </c>
      <c r="G76" s="12">
        <v>1956</v>
      </c>
      <c r="H76" s="39" t="s">
        <v>204</v>
      </c>
      <c r="I76" s="12" t="str">
        <f t="shared" si="2"/>
        <v>C</v>
      </c>
      <c r="J76" s="12">
        <f>COUNTIF($G$9:$I76,$I76)</f>
        <v>14</v>
      </c>
      <c r="K76" s="23">
        <v>0.05196759259259259</v>
      </c>
    </row>
    <row r="77" spans="1:11" s="89" customFormat="1" ht="12.75">
      <c r="A77" s="110">
        <v>69</v>
      </c>
      <c r="B77" s="110">
        <v>157</v>
      </c>
      <c r="C77" s="111" t="s">
        <v>193</v>
      </c>
      <c r="D77" s="113" t="s">
        <v>186</v>
      </c>
      <c r="E77" s="67" t="s">
        <v>63</v>
      </c>
      <c r="F77" s="110" t="s">
        <v>5</v>
      </c>
      <c r="G77" s="110">
        <v>1957</v>
      </c>
      <c r="H77" s="114" t="s">
        <v>17</v>
      </c>
      <c r="I77" s="110" t="str">
        <f t="shared" si="2"/>
        <v>H</v>
      </c>
      <c r="J77" s="110">
        <f>COUNTIF($G$9:$I77,$I77)</f>
        <v>1</v>
      </c>
      <c r="K77" s="112">
        <v>0.05202546296296296</v>
      </c>
    </row>
    <row r="78" spans="1:11" ht="12.75">
      <c r="A78" s="12">
        <v>70</v>
      </c>
      <c r="B78" s="12">
        <v>73</v>
      </c>
      <c r="C78" s="38" t="s">
        <v>98</v>
      </c>
      <c r="D78" s="37" t="s">
        <v>168</v>
      </c>
      <c r="E78" s="32" t="s">
        <v>63</v>
      </c>
      <c r="F78" s="12" t="s">
        <v>4</v>
      </c>
      <c r="G78" s="12">
        <v>1968</v>
      </c>
      <c r="H78" s="39" t="s">
        <v>50</v>
      </c>
      <c r="I78" s="12" t="str">
        <f t="shared" si="2"/>
        <v>B</v>
      </c>
      <c r="J78" s="12">
        <f>COUNTIF($G$9:$I78,$I78)</f>
        <v>19</v>
      </c>
      <c r="K78" s="23">
        <v>0.05247685185185185</v>
      </c>
    </row>
    <row r="79" spans="1:11" s="76" customFormat="1" ht="12.75">
      <c r="A79" s="84">
        <v>71</v>
      </c>
      <c r="B79" s="84">
        <v>166</v>
      </c>
      <c r="C79" s="85" t="s">
        <v>235</v>
      </c>
      <c r="D79" s="72" t="s">
        <v>343</v>
      </c>
      <c r="E79" s="73" t="s">
        <v>360</v>
      </c>
      <c r="F79" s="84" t="s">
        <v>5</v>
      </c>
      <c r="G79" s="84">
        <v>1960</v>
      </c>
      <c r="H79" s="74" t="s">
        <v>344</v>
      </c>
      <c r="I79" s="84" t="str">
        <f t="shared" si="2"/>
        <v>H</v>
      </c>
      <c r="J79" s="84">
        <f>COUNTIF($G$9:$I79,$I79)</f>
        <v>2</v>
      </c>
      <c r="K79" s="117">
        <v>0.05255787037037037</v>
      </c>
    </row>
    <row r="80" spans="1:11" ht="12.75">
      <c r="A80" s="12">
        <v>72</v>
      </c>
      <c r="B80" s="12">
        <v>43</v>
      </c>
      <c r="C80" s="38" t="s">
        <v>76</v>
      </c>
      <c r="D80" s="7" t="s">
        <v>270</v>
      </c>
      <c r="E80" s="32" t="s">
        <v>63</v>
      </c>
      <c r="F80" s="12" t="s">
        <v>4</v>
      </c>
      <c r="G80" s="12">
        <v>1985</v>
      </c>
      <c r="H80" s="6" t="s">
        <v>228</v>
      </c>
      <c r="I80" s="12" t="str">
        <f t="shared" si="2"/>
        <v>A</v>
      </c>
      <c r="J80" s="12">
        <f>COUNTIF($G$9:$I80,$I80)</f>
        <v>25</v>
      </c>
      <c r="K80" s="23">
        <v>0.05265046296296296</v>
      </c>
    </row>
    <row r="81" spans="1:11" ht="12.75">
      <c r="A81" s="12">
        <v>73</v>
      </c>
      <c r="B81" s="12">
        <v>156</v>
      </c>
      <c r="C81" s="38" t="s">
        <v>192</v>
      </c>
      <c r="D81" s="37" t="s">
        <v>166</v>
      </c>
      <c r="E81" s="32" t="s">
        <v>63</v>
      </c>
      <c r="F81" s="12" t="s">
        <v>4</v>
      </c>
      <c r="G81" s="12">
        <v>1957</v>
      </c>
      <c r="H81" s="39" t="s">
        <v>45</v>
      </c>
      <c r="I81" s="12" t="str">
        <f t="shared" si="2"/>
        <v>C</v>
      </c>
      <c r="J81" s="12">
        <f>COUNTIF($G$9:$I81,$I81)</f>
        <v>15</v>
      </c>
      <c r="K81" s="23">
        <v>0.05311342592592593</v>
      </c>
    </row>
    <row r="82" spans="1:11" ht="12.75">
      <c r="A82" s="12">
        <v>74</v>
      </c>
      <c r="B82" s="12">
        <v>11</v>
      </c>
      <c r="C82" s="38" t="s">
        <v>250</v>
      </c>
      <c r="D82" s="7" t="s">
        <v>251</v>
      </c>
      <c r="E82" s="32" t="s">
        <v>63</v>
      </c>
      <c r="F82" s="12" t="s">
        <v>4</v>
      </c>
      <c r="G82" s="12">
        <v>1977</v>
      </c>
      <c r="H82" s="6" t="s">
        <v>252</v>
      </c>
      <c r="I82" s="12" t="str">
        <f t="shared" si="2"/>
        <v>A</v>
      </c>
      <c r="J82" s="12">
        <f>COUNTIF($G$9:$I82,$I82)</f>
        <v>26</v>
      </c>
      <c r="K82" s="23">
        <v>0.0531712962962963</v>
      </c>
    </row>
    <row r="83" spans="1:11" ht="12.75">
      <c r="A83" s="12">
        <v>75</v>
      </c>
      <c r="B83" s="12">
        <v>132</v>
      </c>
      <c r="C83" s="38" t="s">
        <v>69</v>
      </c>
      <c r="D83" s="37" t="s">
        <v>136</v>
      </c>
      <c r="E83" s="32" t="s">
        <v>63</v>
      </c>
      <c r="F83" s="12" t="s">
        <v>4</v>
      </c>
      <c r="G83" s="12">
        <v>1986</v>
      </c>
      <c r="H83" s="39" t="s">
        <v>15</v>
      </c>
      <c r="I83" s="12" t="str">
        <f t="shared" si="2"/>
        <v>A</v>
      </c>
      <c r="J83" s="12">
        <f>COUNTIF($G$9:$I83,$I83)</f>
        <v>27</v>
      </c>
      <c r="K83" s="23">
        <v>0.053217592592592594</v>
      </c>
    </row>
    <row r="84" spans="1:11" s="89" customFormat="1" ht="12.75">
      <c r="A84" s="110">
        <v>76</v>
      </c>
      <c r="B84" s="110">
        <v>44</v>
      </c>
      <c r="C84" s="111" t="s">
        <v>271</v>
      </c>
      <c r="D84" s="66" t="s">
        <v>272</v>
      </c>
      <c r="E84" s="67" t="s">
        <v>63</v>
      </c>
      <c r="F84" s="110" t="s">
        <v>4</v>
      </c>
      <c r="G84" s="110">
        <v>1998</v>
      </c>
      <c r="H84" s="68" t="s">
        <v>228</v>
      </c>
      <c r="I84" s="110" t="str">
        <f t="shared" si="2"/>
        <v>JM</v>
      </c>
      <c r="J84" s="110">
        <f>COUNTIF($G$9:$I84,$I84)</f>
        <v>1</v>
      </c>
      <c r="K84" s="112">
        <v>0.053240740740740734</v>
      </c>
    </row>
    <row r="85" spans="1:11" ht="12.75">
      <c r="A85" s="12">
        <v>77</v>
      </c>
      <c r="B85" s="12">
        <v>121</v>
      </c>
      <c r="C85" s="38" t="s">
        <v>309</v>
      </c>
      <c r="D85" s="7" t="s">
        <v>151</v>
      </c>
      <c r="E85" s="32" t="s">
        <v>63</v>
      </c>
      <c r="F85" s="12" t="s">
        <v>4</v>
      </c>
      <c r="G85" s="12">
        <v>1968</v>
      </c>
      <c r="H85" s="6" t="s">
        <v>36</v>
      </c>
      <c r="I85" s="12" t="str">
        <f t="shared" si="2"/>
        <v>B</v>
      </c>
      <c r="J85" s="12">
        <f>COUNTIF($G$9:$I85,$I85)</f>
        <v>20</v>
      </c>
      <c r="K85" s="23">
        <v>0.053252314814814815</v>
      </c>
    </row>
    <row r="86" spans="1:11" ht="12.75">
      <c r="A86" s="12">
        <v>78</v>
      </c>
      <c r="B86" s="12">
        <v>16</v>
      </c>
      <c r="C86" s="38" t="s">
        <v>85</v>
      </c>
      <c r="D86" s="37" t="s">
        <v>151</v>
      </c>
      <c r="E86" s="32" t="s">
        <v>63</v>
      </c>
      <c r="F86" s="12" t="s">
        <v>4</v>
      </c>
      <c r="G86" s="12">
        <v>1981</v>
      </c>
      <c r="H86" s="39" t="s">
        <v>46</v>
      </c>
      <c r="I86" s="12" t="str">
        <f t="shared" si="2"/>
        <v>A</v>
      </c>
      <c r="J86" s="12">
        <f>COUNTIF($G$9:$I86,$I86)</f>
        <v>28</v>
      </c>
      <c r="K86" s="23">
        <v>0.05350694444444445</v>
      </c>
    </row>
    <row r="87" spans="1:11" ht="12.75">
      <c r="A87" s="12">
        <v>79</v>
      </c>
      <c r="B87" s="12">
        <v>24</v>
      </c>
      <c r="C87" s="38" t="s">
        <v>261</v>
      </c>
      <c r="D87" s="7" t="s">
        <v>251</v>
      </c>
      <c r="E87" s="32" t="s">
        <v>63</v>
      </c>
      <c r="F87" s="12" t="s">
        <v>4</v>
      </c>
      <c r="G87" s="12">
        <v>1979</v>
      </c>
      <c r="H87" s="6" t="s">
        <v>204</v>
      </c>
      <c r="I87" s="12" t="str">
        <f t="shared" si="2"/>
        <v>A</v>
      </c>
      <c r="J87" s="12">
        <f>COUNTIF($G$9:$I87,$I87)</f>
        <v>29</v>
      </c>
      <c r="K87" s="23">
        <v>0.053530092592592594</v>
      </c>
    </row>
    <row r="88" spans="1:11" ht="12.75">
      <c r="A88" s="12">
        <v>80</v>
      </c>
      <c r="B88" s="12">
        <v>12</v>
      </c>
      <c r="C88" s="38" t="s">
        <v>104</v>
      </c>
      <c r="D88" s="37" t="s">
        <v>151</v>
      </c>
      <c r="E88" s="32" t="s">
        <v>63</v>
      </c>
      <c r="F88" s="12" t="s">
        <v>4</v>
      </c>
      <c r="G88" s="12">
        <v>1963</v>
      </c>
      <c r="H88" s="39" t="s">
        <v>16</v>
      </c>
      <c r="I88" s="12" t="str">
        <f t="shared" si="2"/>
        <v>C</v>
      </c>
      <c r="J88" s="12">
        <f>COUNTIF($G$9:$I88,$I88)</f>
        <v>16</v>
      </c>
      <c r="K88" s="23">
        <v>0.05394675925925926</v>
      </c>
    </row>
    <row r="89" spans="1:11" ht="12.75">
      <c r="A89" s="12">
        <v>81</v>
      </c>
      <c r="B89" s="12">
        <v>33</v>
      </c>
      <c r="C89" s="38" t="s">
        <v>265</v>
      </c>
      <c r="D89" s="7" t="s">
        <v>148</v>
      </c>
      <c r="E89" s="32" t="s">
        <v>63</v>
      </c>
      <c r="F89" s="12" t="s">
        <v>4</v>
      </c>
      <c r="G89" s="12">
        <v>1990</v>
      </c>
      <c r="H89" s="6" t="s">
        <v>227</v>
      </c>
      <c r="I89" s="12" t="str">
        <f t="shared" si="2"/>
        <v>A</v>
      </c>
      <c r="J89" s="12">
        <f>COUNTIF($G$9:$I89,$I89)</f>
        <v>30</v>
      </c>
      <c r="K89" s="23">
        <v>0.05428240740740741</v>
      </c>
    </row>
    <row r="90" spans="1:11" ht="12.75">
      <c r="A90" s="12">
        <v>82</v>
      </c>
      <c r="B90" s="12">
        <v>131</v>
      </c>
      <c r="C90" s="38" t="s">
        <v>80</v>
      </c>
      <c r="D90" s="37" t="s">
        <v>141</v>
      </c>
      <c r="E90" s="32" t="s">
        <v>63</v>
      </c>
      <c r="F90" s="12" t="s">
        <v>4</v>
      </c>
      <c r="G90" s="12">
        <v>1985</v>
      </c>
      <c r="H90" s="39" t="s">
        <v>214</v>
      </c>
      <c r="I90" s="12" t="str">
        <f t="shared" si="2"/>
        <v>A</v>
      </c>
      <c r="J90" s="12">
        <f>COUNTIF($G$9:$I90,$I90)</f>
        <v>31</v>
      </c>
      <c r="K90" s="23">
        <v>0.054375</v>
      </c>
    </row>
    <row r="91" spans="1:11" ht="12.75">
      <c r="A91" s="12">
        <v>83</v>
      </c>
      <c r="B91" s="12">
        <v>67</v>
      </c>
      <c r="C91" s="38" t="s">
        <v>188</v>
      </c>
      <c r="D91" s="37" t="s">
        <v>175</v>
      </c>
      <c r="E91" s="32" t="s">
        <v>63</v>
      </c>
      <c r="F91" s="12" t="s">
        <v>4</v>
      </c>
      <c r="G91" s="12">
        <v>1952</v>
      </c>
      <c r="H91" s="39" t="s">
        <v>27</v>
      </c>
      <c r="I91" s="12" t="str">
        <f t="shared" si="2"/>
        <v>D</v>
      </c>
      <c r="J91" s="12">
        <f>COUNTIF($G$9:$I91,$I91)</f>
        <v>7</v>
      </c>
      <c r="K91" s="23">
        <v>0.05478009259259259</v>
      </c>
    </row>
    <row r="92" spans="1:11" ht="12.75">
      <c r="A92" s="12">
        <v>84</v>
      </c>
      <c r="B92" s="12">
        <v>95</v>
      </c>
      <c r="C92" s="38" t="s">
        <v>298</v>
      </c>
      <c r="D92" s="7" t="s">
        <v>237</v>
      </c>
      <c r="E92" s="32" t="s">
        <v>63</v>
      </c>
      <c r="F92" s="12" t="s">
        <v>4</v>
      </c>
      <c r="G92" s="12">
        <v>1958</v>
      </c>
      <c r="H92" s="6" t="s">
        <v>216</v>
      </c>
      <c r="I92" s="12" t="str">
        <f t="shared" si="2"/>
        <v>C</v>
      </c>
      <c r="J92" s="12">
        <f>COUNTIF($G$9:$I92,$I92)</f>
        <v>17</v>
      </c>
      <c r="K92" s="23">
        <v>0.05509259259259259</v>
      </c>
    </row>
    <row r="93" spans="1:11" ht="12.75">
      <c r="A93" s="12">
        <v>85</v>
      </c>
      <c r="B93" s="12">
        <v>6</v>
      </c>
      <c r="C93" s="38" t="s">
        <v>247</v>
      </c>
      <c r="D93" s="7" t="s">
        <v>156</v>
      </c>
      <c r="E93" s="32" t="s">
        <v>63</v>
      </c>
      <c r="F93" s="12" t="s">
        <v>4</v>
      </c>
      <c r="G93" s="12">
        <v>1980</v>
      </c>
      <c r="H93" s="6" t="s">
        <v>44</v>
      </c>
      <c r="I93" s="12" t="str">
        <f t="shared" si="2"/>
        <v>A</v>
      </c>
      <c r="J93" s="12">
        <f>COUNTIF($G$9:$I93,$I93)</f>
        <v>32</v>
      </c>
      <c r="K93" s="23">
        <v>0.05552083333333333</v>
      </c>
    </row>
    <row r="94" spans="1:11" ht="12.75">
      <c r="A94" s="12">
        <v>86</v>
      </c>
      <c r="B94" s="12">
        <v>133</v>
      </c>
      <c r="C94" s="38" t="s">
        <v>316</v>
      </c>
      <c r="D94" s="7" t="s">
        <v>140</v>
      </c>
      <c r="E94" s="32" t="s">
        <v>63</v>
      </c>
      <c r="F94" s="12" t="s">
        <v>4</v>
      </c>
      <c r="G94" s="12">
        <v>1967</v>
      </c>
      <c r="H94" s="6" t="s">
        <v>317</v>
      </c>
      <c r="I94" s="12" t="str">
        <f t="shared" si="2"/>
        <v>B</v>
      </c>
      <c r="J94" s="12">
        <f>COUNTIF($G$9:$I94,$I94)</f>
        <v>21</v>
      </c>
      <c r="K94" s="23">
        <v>0.055717592592592596</v>
      </c>
    </row>
    <row r="95" spans="1:11" ht="12.75">
      <c r="A95" s="12">
        <v>87</v>
      </c>
      <c r="B95" s="12">
        <v>129</v>
      </c>
      <c r="C95" s="38" t="s">
        <v>68</v>
      </c>
      <c r="D95" s="37" t="s">
        <v>135</v>
      </c>
      <c r="E95" s="32" t="s">
        <v>238</v>
      </c>
      <c r="F95" s="12" t="s">
        <v>4</v>
      </c>
      <c r="G95" s="12">
        <v>1984</v>
      </c>
      <c r="H95" s="39" t="s">
        <v>220</v>
      </c>
      <c r="I95" s="12" t="str">
        <f t="shared" si="2"/>
        <v>A</v>
      </c>
      <c r="J95" s="12">
        <f>COUNTIF($G$9:$I95,$I95)</f>
        <v>33</v>
      </c>
      <c r="K95" s="23">
        <v>0.05579861111111111</v>
      </c>
    </row>
    <row r="96" spans="1:11" ht="12.75">
      <c r="A96" s="12">
        <v>88</v>
      </c>
      <c r="B96" s="12">
        <v>148</v>
      </c>
      <c r="C96" s="38" t="s">
        <v>327</v>
      </c>
      <c r="D96" s="7" t="s">
        <v>328</v>
      </c>
      <c r="E96" s="32" t="s">
        <v>63</v>
      </c>
      <c r="F96" s="12" t="s">
        <v>4</v>
      </c>
      <c r="G96" s="12">
        <v>1994</v>
      </c>
      <c r="H96" s="6" t="s">
        <v>329</v>
      </c>
      <c r="I96" s="12" t="str">
        <f t="shared" si="2"/>
        <v>A</v>
      </c>
      <c r="J96" s="12">
        <f>COUNTIF($G$9:$I96,$I96)</f>
        <v>34</v>
      </c>
      <c r="K96" s="23">
        <v>0.05582175925925926</v>
      </c>
    </row>
    <row r="97" spans="1:11" ht="12.75">
      <c r="A97" s="12">
        <v>89</v>
      </c>
      <c r="B97" s="12">
        <v>86</v>
      </c>
      <c r="C97" s="38" t="s">
        <v>294</v>
      </c>
      <c r="D97" s="7" t="s">
        <v>132</v>
      </c>
      <c r="E97" s="32" t="s">
        <v>63</v>
      </c>
      <c r="F97" s="12" t="s">
        <v>4</v>
      </c>
      <c r="G97" s="12">
        <v>1974</v>
      </c>
      <c r="H97" s="6" t="s">
        <v>293</v>
      </c>
      <c r="I97" s="12" t="str">
        <f t="shared" si="2"/>
        <v>B</v>
      </c>
      <c r="J97" s="12">
        <f>COUNTIF($G$9:$I97,$I97)</f>
        <v>22</v>
      </c>
      <c r="K97" s="23">
        <v>0.055833333333333325</v>
      </c>
    </row>
    <row r="98" spans="1:11" ht="12.75">
      <c r="A98" s="12">
        <v>90</v>
      </c>
      <c r="B98" s="12">
        <v>138</v>
      </c>
      <c r="C98" s="38" t="s">
        <v>93</v>
      </c>
      <c r="D98" s="37" t="s">
        <v>146</v>
      </c>
      <c r="E98" s="32" t="s">
        <v>63</v>
      </c>
      <c r="F98" s="12" t="s">
        <v>4</v>
      </c>
      <c r="G98" s="12">
        <v>1973</v>
      </c>
      <c r="H98" s="39" t="s">
        <v>34</v>
      </c>
      <c r="I98" s="12" t="str">
        <f t="shared" si="2"/>
        <v>B</v>
      </c>
      <c r="J98" s="12">
        <f>COUNTIF($G$9:$I98,$I98)</f>
        <v>23</v>
      </c>
      <c r="K98" s="23">
        <v>0.055949074074074075</v>
      </c>
    </row>
    <row r="99" spans="1:11" ht="12.75">
      <c r="A99" s="12">
        <v>91</v>
      </c>
      <c r="B99" s="12">
        <v>137</v>
      </c>
      <c r="C99" s="38" t="s">
        <v>88</v>
      </c>
      <c r="D99" s="37" t="s">
        <v>131</v>
      </c>
      <c r="E99" s="32" t="s">
        <v>63</v>
      </c>
      <c r="F99" s="12" t="s">
        <v>4</v>
      </c>
      <c r="G99" s="12">
        <v>1968</v>
      </c>
      <c r="H99" s="39" t="s">
        <v>208</v>
      </c>
      <c r="I99" s="12" t="str">
        <f t="shared" si="2"/>
        <v>B</v>
      </c>
      <c r="J99" s="12">
        <f>COUNTIF($G$9:$I99,$I99)</f>
        <v>24</v>
      </c>
      <c r="K99" s="23">
        <v>0.05596064814814814</v>
      </c>
    </row>
    <row r="100" spans="1:11" ht="12.75">
      <c r="A100" s="12">
        <v>92</v>
      </c>
      <c r="B100" s="12">
        <v>17</v>
      </c>
      <c r="C100" s="38" t="s">
        <v>101</v>
      </c>
      <c r="D100" s="37" t="s">
        <v>132</v>
      </c>
      <c r="E100" s="32" t="s">
        <v>63</v>
      </c>
      <c r="F100" s="12" t="s">
        <v>4</v>
      </c>
      <c r="G100" s="12">
        <v>1969</v>
      </c>
      <c r="H100" s="39" t="s">
        <v>46</v>
      </c>
      <c r="I100" s="12" t="str">
        <f t="shared" si="2"/>
        <v>B</v>
      </c>
      <c r="J100" s="12">
        <f>COUNTIF($G$9:$I100,$I100)</f>
        <v>25</v>
      </c>
      <c r="K100" s="23">
        <v>0.0562037037037037</v>
      </c>
    </row>
    <row r="101" spans="1:11" ht="12.75">
      <c r="A101" s="12">
        <v>93</v>
      </c>
      <c r="B101" s="12">
        <v>71</v>
      </c>
      <c r="C101" s="38" t="s">
        <v>94</v>
      </c>
      <c r="D101" s="37" t="s">
        <v>132</v>
      </c>
      <c r="E101" s="32" t="s">
        <v>63</v>
      </c>
      <c r="F101" s="12" t="s">
        <v>4</v>
      </c>
      <c r="G101" s="12">
        <v>1973</v>
      </c>
      <c r="H101" s="39" t="s">
        <v>218</v>
      </c>
      <c r="I101" s="12" t="str">
        <f t="shared" si="2"/>
        <v>B</v>
      </c>
      <c r="J101" s="12">
        <f>COUNTIF($G$9:$I101,$I101)</f>
        <v>26</v>
      </c>
      <c r="K101" s="23">
        <v>0.05627314814814815</v>
      </c>
    </row>
    <row r="102" spans="1:11" ht="12.75">
      <c r="A102" s="12">
        <v>94</v>
      </c>
      <c r="B102" s="12">
        <v>1</v>
      </c>
      <c r="C102" s="38" t="s">
        <v>241</v>
      </c>
      <c r="D102" s="7" t="s">
        <v>152</v>
      </c>
      <c r="E102" s="32" t="s">
        <v>63</v>
      </c>
      <c r="F102" s="12" t="s">
        <v>4</v>
      </c>
      <c r="G102" s="12">
        <v>1972</v>
      </c>
      <c r="H102" s="6" t="s">
        <v>15</v>
      </c>
      <c r="I102" s="12" t="str">
        <f t="shared" si="2"/>
        <v>B</v>
      </c>
      <c r="J102" s="12">
        <f>COUNTIF($G$9:$I102,$I102)</f>
        <v>27</v>
      </c>
      <c r="K102" s="23">
        <v>0.0565162037037037</v>
      </c>
    </row>
    <row r="103" spans="1:11" ht="12.75">
      <c r="A103" s="12">
        <v>95</v>
      </c>
      <c r="B103" s="12">
        <v>84</v>
      </c>
      <c r="C103" s="38" t="s">
        <v>291</v>
      </c>
      <c r="D103" s="7" t="s">
        <v>279</v>
      </c>
      <c r="E103" s="32" t="s">
        <v>63</v>
      </c>
      <c r="F103" s="12" t="s">
        <v>4</v>
      </c>
      <c r="G103" s="12">
        <v>1954</v>
      </c>
      <c r="H103" s="6" t="s">
        <v>42</v>
      </c>
      <c r="I103" s="12" t="str">
        <f t="shared" si="2"/>
        <v>D</v>
      </c>
      <c r="J103" s="12">
        <f>COUNTIF($G$9:$I103,$I103)</f>
        <v>8</v>
      </c>
      <c r="K103" s="23">
        <v>0.05655092592592592</v>
      </c>
    </row>
    <row r="104" spans="1:11" ht="12.75">
      <c r="A104" s="12">
        <v>96</v>
      </c>
      <c r="B104" s="12">
        <v>143</v>
      </c>
      <c r="C104" s="38" t="s">
        <v>112</v>
      </c>
      <c r="D104" s="37" t="s">
        <v>168</v>
      </c>
      <c r="E104" s="32" t="s">
        <v>63</v>
      </c>
      <c r="F104" s="12" t="s">
        <v>4</v>
      </c>
      <c r="G104" s="12">
        <v>1959</v>
      </c>
      <c r="H104" s="39" t="s">
        <v>206</v>
      </c>
      <c r="I104" s="12" t="str">
        <f t="shared" si="2"/>
        <v>C</v>
      </c>
      <c r="J104" s="12">
        <f>COUNTIF($G$9:$I104,$I104)</f>
        <v>18</v>
      </c>
      <c r="K104" s="23">
        <v>0.05707175925925926</v>
      </c>
    </row>
    <row r="105" spans="1:11" ht="12.75">
      <c r="A105" s="12">
        <v>97</v>
      </c>
      <c r="B105" s="12">
        <v>26</v>
      </c>
      <c r="C105" s="38" t="s">
        <v>108</v>
      </c>
      <c r="D105" s="37" t="s">
        <v>142</v>
      </c>
      <c r="E105" s="32" t="s">
        <v>63</v>
      </c>
      <c r="F105" s="12" t="s">
        <v>4</v>
      </c>
      <c r="G105" s="12">
        <v>1961</v>
      </c>
      <c r="H105" s="39" t="s">
        <v>222</v>
      </c>
      <c r="I105" s="12" t="str">
        <f aca="true" t="shared" si="3" ref="I105:I136">IF($F105="m",IF($G$1-$G105&gt;18,IF($G$1-$G105&lt;40,"A",IF($G$1-$G105&gt;49,IF($G$1-$G105&gt;59,IF($G$1-$G105&gt;69,"E","D"),"C"),"B")),"JM"),IF($G$1-$G105&gt;18,IF($G$1-$G105&lt;40,"F",IF($G$1-$G105&lt;50,"G","H")),"JŽ"))</f>
        <v>C</v>
      </c>
      <c r="J105" s="12">
        <f>COUNTIF($G$9:$I105,$I105)</f>
        <v>19</v>
      </c>
      <c r="K105" s="23">
        <v>0.0571875</v>
      </c>
    </row>
    <row r="106" spans="1:11" ht="12.75">
      <c r="A106" s="12">
        <v>98</v>
      </c>
      <c r="B106" s="12">
        <v>15</v>
      </c>
      <c r="C106" s="38" t="s">
        <v>234</v>
      </c>
      <c r="D106" s="7" t="s">
        <v>153</v>
      </c>
      <c r="E106" s="32" t="s">
        <v>63</v>
      </c>
      <c r="F106" s="12" t="s">
        <v>4</v>
      </c>
      <c r="G106" s="12">
        <v>1969</v>
      </c>
      <c r="H106" s="6" t="s">
        <v>199</v>
      </c>
      <c r="I106" s="12" t="str">
        <f t="shared" si="3"/>
        <v>B</v>
      </c>
      <c r="J106" s="12">
        <f>COUNTIF($G$9:$I106,$I106)</f>
        <v>28</v>
      </c>
      <c r="K106" s="23">
        <v>0.05736111111111111</v>
      </c>
    </row>
    <row r="107" spans="1:11" ht="12.75">
      <c r="A107" s="12">
        <v>99</v>
      </c>
      <c r="B107" s="12">
        <v>81</v>
      </c>
      <c r="C107" s="38" t="s">
        <v>77</v>
      </c>
      <c r="D107" s="37" t="s">
        <v>139</v>
      </c>
      <c r="E107" s="32" t="s">
        <v>63</v>
      </c>
      <c r="F107" s="12" t="s">
        <v>4</v>
      </c>
      <c r="G107" s="12">
        <v>1983</v>
      </c>
      <c r="H107" s="39" t="s">
        <v>35</v>
      </c>
      <c r="I107" s="12" t="str">
        <f t="shared" si="3"/>
        <v>A</v>
      </c>
      <c r="J107" s="12">
        <f>COUNTIF($G$9:$I107,$I107)</f>
        <v>35</v>
      </c>
      <c r="K107" s="23">
        <v>0.057731481481481474</v>
      </c>
    </row>
    <row r="108" spans="1:11" ht="12.75">
      <c r="A108" s="12">
        <v>100</v>
      </c>
      <c r="B108" s="12">
        <v>107</v>
      </c>
      <c r="C108" s="38" t="s">
        <v>111</v>
      </c>
      <c r="D108" s="37" t="s">
        <v>132</v>
      </c>
      <c r="E108" s="32" t="s">
        <v>63</v>
      </c>
      <c r="F108" s="12" t="s">
        <v>4</v>
      </c>
      <c r="G108" s="12">
        <v>1959</v>
      </c>
      <c r="H108" s="39" t="s">
        <v>20</v>
      </c>
      <c r="I108" s="12" t="str">
        <f t="shared" si="3"/>
        <v>C</v>
      </c>
      <c r="J108" s="12">
        <f>COUNTIF($G$9:$I108,$I108)</f>
        <v>20</v>
      </c>
      <c r="K108" s="23">
        <v>0.057986111111111106</v>
      </c>
    </row>
    <row r="109" spans="1:11" ht="12.75">
      <c r="A109" s="12">
        <v>101</v>
      </c>
      <c r="B109" s="12">
        <v>49</v>
      </c>
      <c r="C109" s="38" t="s">
        <v>278</v>
      </c>
      <c r="D109" s="7" t="s">
        <v>279</v>
      </c>
      <c r="E109" s="32" t="s">
        <v>63</v>
      </c>
      <c r="F109" s="12" t="s">
        <v>4</v>
      </c>
      <c r="G109" s="12">
        <v>1963</v>
      </c>
      <c r="H109" s="6" t="s">
        <v>277</v>
      </c>
      <c r="I109" s="12" t="str">
        <f t="shared" si="3"/>
        <v>C</v>
      </c>
      <c r="J109" s="12">
        <f>COUNTIF($G$9:$I109,$I109)</f>
        <v>21</v>
      </c>
      <c r="K109" s="23">
        <v>0.05806712962962963</v>
      </c>
    </row>
    <row r="110" spans="1:11" ht="12.75">
      <c r="A110" s="12">
        <v>102</v>
      </c>
      <c r="B110" s="40">
        <v>52</v>
      </c>
      <c r="C110" s="41" t="s">
        <v>240</v>
      </c>
      <c r="D110" s="42" t="s">
        <v>173</v>
      </c>
      <c r="E110" s="33" t="s">
        <v>63</v>
      </c>
      <c r="F110" s="40" t="s">
        <v>4</v>
      </c>
      <c r="G110" s="40">
        <v>1960</v>
      </c>
      <c r="H110" s="43" t="s">
        <v>204</v>
      </c>
      <c r="I110" s="40" t="str">
        <f t="shared" si="3"/>
        <v>C</v>
      </c>
      <c r="J110" s="40">
        <f>COUNTIF($G$9:$I110,$I110)</f>
        <v>22</v>
      </c>
      <c r="K110" s="44">
        <v>0.05833333333333333</v>
      </c>
    </row>
    <row r="111" spans="1:11" ht="12.75">
      <c r="A111" s="12">
        <v>103</v>
      </c>
      <c r="B111" s="12">
        <v>103</v>
      </c>
      <c r="C111" s="38" t="s">
        <v>83</v>
      </c>
      <c r="D111" s="37" t="s">
        <v>151</v>
      </c>
      <c r="E111" s="32" t="s">
        <v>63</v>
      </c>
      <c r="F111" s="12" t="s">
        <v>4</v>
      </c>
      <c r="G111" s="12">
        <v>1977</v>
      </c>
      <c r="H111" s="39" t="s">
        <v>47</v>
      </c>
      <c r="I111" s="12" t="str">
        <f t="shared" si="3"/>
        <v>A</v>
      </c>
      <c r="J111" s="12">
        <f>COUNTIF($G$9:$I111,$I111)</f>
        <v>36</v>
      </c>
      <c r="K111" s="23">
        <v>0.0584837962962963</v>
      </c>
    </row>
    <row r="112" spans="1:11" ht="12.75">
      <c r="A112" s="12">
        <v>104</v>
      </c>
      <c r="B112" s="12">
        <v>130</v>
      </c>
      <c r="C112" s="38" t="s">
        <v>107</v>
      </c>
      <c r="D112" s="37" t="s">
        <v>165</v>
      </c>
      <c r="E112" s="32" t="s">
        <v>63</v>
      </c>
      <c r="F112" s="12" t="s">
        <v>4</v>
      </c>
      <c r="G112" s="12">
        <v>1965</v>
      </c>
      <c r="H112" s="39" t="s">
        <v>201</v>
      </c>
      <c r="I112" s="12" t="str">
        <f t="shared" si="3"/>
        <v>C</v>
      </c>
      <c r="J112" s="12">
        <f>COUNTIF($G$9:$I112,$I112)</f>
        <v>23</v>
      </c>
      <c r="K112" s="23">
        <v>0.058784722222222224</v>
      </c>
    </row>
    <row r="113" spans="1:11" ht="12.75">
      <c r="A113" s="12">
        <v>105</v>
      </c>
      <c r="B113" s="12">
        <v>13</v>
      </c>
      <c r="C113" s="38" t="s">
        <v>253</v>
      </c>
      <c r="D113" s="7" t="s">
        <v>141</v>
      </c>
      <c r="E113" s="32" t="s">
        <v>63</v>
      </c>
      <c r="F113" s="12" t="s">
        <v>4</v>
      </c>
      <c r="G113" s="12">
        <v>1983</v>
      </c>
      <c r="H113" s="6" t="s">
        <v>44</v>
      </c>
      <c r="I113" s="12" t="str">
        <f t="shared" si="3"/>
        <v>A</v>
      </c>
      <c r="J113" s="12">
        <f>COUNTIF($G$9:$I113,$I113)</f>
        <v>37</v>
      </c>
      <c r="K113" s="23">
        <v>0.05892361111111111</v>
      </c>
    </row>
    <row r="114" spans="1:11" ht="12.75">
      <c r="A114" s="12">
        <v>106</v>
      </c>
      <c r="B114" s="40">
        <v>154</v>
      </c>
      <c r="C114" s="38" t="s">
        <v>231</v>
      </c>
      <c r="D114" s="37" t="s">
        <v>160</v>
      </c>
      <c r="E114" s="33" t="s">
        <v>63</v>
      </c>
      <c r="F114" s="40" t="s">
        <v>4</v>
      </c>
      <c r="G114" s="40">
        <v>1968</v>
      </c>
      <c r="H114" s="43" t="s">
        <v>197</v>
      </c>
      <c r="I114" s="40" t="str">
        <f t="shared" si="3"/>
        <v>B</v>
      </c>
      <c r="J114" s="40">
        <f>COUNTIF($G$9:$I114,$I114)</f>
        <v>29</v>
      </c>
      <c r="K114" s="44">
        <v>0.05908564814814815</v>
      </c>
    </row>
    <row r="115" spans="1:11" ht="12.75">
      <c r="A115" s="12">
        <v>107</v>
      </c>
      <c r="B115" s="12">
        <v>22</v>
      </c>
      <c r="C115" s="38" t="s">
        <v>82</v>
      </c>
      <c r="D115" s="37" t="s">
        <v>134</v>
      </c>
      <c r="E115" s="32" t="s">
        <v>63</v>
      </c>
      <c r="F115" s="12" t="s">
        <v>4</v>
      </c>
      <c r="G115" s="12">
        <v>1981</v>
      </c>
      <c r="H115" s="39" t="s">
        <v>30</v>
      </c>
      <c r="I115" s="12" t="str">
        <f t="shared" si="3"/>
        <v>A</v>
      </c>
      <c r="J115" s="12">
        <f>COUNTIF($G$9:$I115,$I115)</f>
        <v>38</v>
      </c>
      <c r="K115" s="23">
        <v>0.05910879629629629</v>
      </c>
    </row>
    <row r="116" spans="1:11" ht="12.75">
      <c r="A116" s="12">
        <v>108</v>
      </c>
      <c r="B116" s="12">
        <v>23</v>
      </c>
      <c r="C116" s="38" t="s">
        <v>262</v>
      </c>
      <c r="D116" s="7" t="s">
        <v>132</v>
      </c>
      <c r="E116" s="32" t="s">
        <v>63</v>
      </c>
      <c r="F116" s="12" t="s">
        <v>4</v>
      </c>
      <c r="G116" s="12">
        <v>1979</v>
      </c>
      <c r="H116" s="6" t="s">
        <v>20</v>
      </c>
      <c r="I116" s="12" t="str">
        <f t="shared" si="3"/>
        <v>A</v>
      </c>
      <c r="J116" s="12">
        <f>COUNTIF($G$9:$I116,$I116)</f>
        <v>39</v>
      </c>
      <c r="K116" s="23">
        <v>0.05923611111111111</v>
      </c>
    </row>
    <row r="117" spans="1:11" ht="12.75">
      <c r="A117" s="12">
        <v>109</v>
      </c>
      <c r="B117" s="12">
        <v>53</v>
      </c>
      <c r="C117" s="38" t="s">
        <v>239</v>
      </c>
      <c r="D117" s="37" t="s">
        <v>151</v>
      </c>
      <c r="E117" s="32" t="s">
        <v>63</v>
      </c>
      <c r="F117" s="12" t="s">
        <v>4</v>
      </c>
      <c r="G117" s="12">
        <v>1956</v>
      </c>
      <c r="H117" s="39" t="s">
        <v>204</v>
      </c>
      <c r="I117" s="12" t="str">
        <f t="shared" si="3"/>
        <v>C</v>
      </c>
      <c r="J117" s="12">
        <f>COUNTIF($G$9:$I117,$I117)</f>
        <v>24</v>
      </c>
      <c r="K117" s="23">
        <v>0.06004629629629629</v>
      </c>
    </row>
    <row r="118" spans="1:11" ht="12.75">
      <c r="A118" s="12">
        <v>110</v>
      </c>
      <c r="B118" s="12">
        <v>149</v>
      </c>
      <c r="C118" s="38" t="s">
        <v>330</v>
      </c>
      <c r="D118" s="7" t="s">
        <v>151</v>
      </c>
      <c r="E118" s="32" t="s">
        <v>63</v>
      </c>
      <c r="F118" s="12" t="s">
        <v>4</v>
      </c>
      <c r="G118" s="12">
        <v>1976</v>
      </c>
      <c r="H118" s="6" t="s">
        <v>33</v>
      </c>
      <c r="I118" s="12" t="str">
        <f t="shared" si="3"/>
        <v>A</v>
      </c>
      <c r="J118" s="12">
        <f>COUNTIF($G$9:$I118,$I118)</f>
        <v>40</v>
      </c>
      <c r="K118" s="23">
        <v>0.06017361111111111</v>
      </c>
    </row>
    <row r="119" spans="1:11" ht="12.75">
      <c r="A119" s="12">
        <v>111</v>
      </c>
      <c r="B119" s="12">
        <v>150</v>
      </c>
      <c r="C119" s="38" t="s">
        <v>331</v>
      </c>
      <c r="D119" s="7" t="s">
        <v>132</v>
      </c>
      <c r="E119" s="32" t="s">
        <v>63</v>
      </c>
      <c r="F119" s="12" t="s">
        <v>4</v>
      </c>
      <c r="G119" s="12">
        <v>1976</v>
      </c>
      <c r="H119" s="6" t="s">
        <v>332</v>
      </c>
      <c r="I119" s="12" t="str">
        <f t="shared" si="3"/>
        <v>A</v>
      </c>
      <c r="J119" s="12">
        <f>COUNTIF($G$9:$I119,$I119)</f>
        <v>41</v>
      </c>
      <c r="K119" s="23">
        <v>0.06017361111111111</v>
      </c>
    </row>
    <row r="120" spans="1:11" ht="12.75">
      <c r="A120" s="12">
        <v>112</v>
      </c>
      <c r="B120" s="12">
        <v>120</v>
      </c>
      <c r="C120" s="38" t="s">
        <v>119</v>
      </c>
      <c r="D120" s="37" t="s">
        <v>157</v>
      </c>
      <c r="E120" s="32" t="s">
        <v>63</v>
      </c>
      <c r="F120" s="12" t="s">
        <v>4</v>
      </c>
      <c r="G120" s="12">
        <v>1953</v>
      </c>
      <c r="H120" s="39" t="s">
        <v>31</v>
      </c>
      <c r="I120" s="12" t="str">
        <f t="shared" si="3"/>
        <v>D</v>
      </c>
      <c r="J120" s="12">
        <f>COUNTIF($G$9:$I120,$I120)</f>
        <v>9</v>
      </c>
      <c r="K120" s="23">
        <v>0.06049768518518519</v>
      </c>
    </row>
    <row r="121" spans="1:11" ht="12.75">
      <c r="A121" s="12">
        <v>113</v>
      </c>
      <c r="B121" s="12">
        <v>57</v>
      </c>
      <c r="C121" s="38" t="s">
        <v>114</v>
      </c>
      <c r="D121" s="37" t="s">
        <v>196</v>
      </c>
      <c r="E121" s="32" t="s">
        <v>63</v>
      </c>
      <c r="F121" s="12" t="s">
        <v>4</v>
      </c>
      <c r="G121" s="12">
        <v>1951</v>
      </c>
      <c r="H121" s="39" t="s">
        <v>207</v>
      </c>
      <c r="I121" s="12" t="str">
        <f t="shared" si="3"/>
        <v>D</v>
      </c>
      <c r="J121" s="12">
        <f>COUNTIF($G$9:$I121,$I121)</f>
        <v>10</v>
      </c>
      <c r="K121" s="23">
        <v>0.06076388888888889</v>
      </c>
    </row>
    <row r="122" spans="1:11" ht="12.75">
      <c r="A122" s="131">
        <v>114</v>
      </c>
      <c r="B122" s="131">
        <v>54</v>
      </c>
      <c r="C122" s="132" t="s">
        <v>280</v>
      </c>
      <c r="D122" s="133" t="s">
        <v>236</v>
      </c>
      <c r="E122" s="134" t="s">
        <v>63</v>
      </c>
      <c r="F122" s="131" t="s">
        <v>4</v>
      </c>
      <c r="G122" s="131">
        <v>1962</v>
      </c>
      <c r="H122" s="135" t="s">
        <v>277</v>
      </c>
      <c r="I122" s="131" t="str">
        <f t="shared" si="3"/>
        <v>C</v>
      </c>
      <c r="J122" s="131">
        <f>COUNTIF($G$9:$I122,$I122)</f>
        <v>25</v>
      </c>
      <c r="K122" s="136">
        <v>0.06087962962962964</v>
      </c>
    </row>
    <row r="123" spans="1:11" s="62" customFormat="1" ht="12.75">
      <c r="A123" s="119">
        <v>115</v>
      </c>
      <c r="B123" s="119">
        <v>39</v>
      </c>
      <c r="C123" s="120" t="s">
        <v>129</v>
      </c>
      <c r="D123" s="121" t="s">
        <v>184</v>
      </c>
      <c r="E123" s="80" t="s">
        <v>63</v>
      </c>
      <c r="F123" s="119" t="s">
        <v>5</v>
      </c>
      <c r="G123" s="119">
        <v>1961</v>
      </c>
      <c r="H123" s="122" t="s">
        <v>210</v>
      </c>
      <c r="I123" s="119" t="str">
        <f t="shared" si="3"/>
        <v>H</v>
      </c>
      <c r="J123" s="119">
        <f>COUNTIF($G$9:$I123,$I123)</f>
        <v>3</v>
      </c>
      <c r="K123" s="123">
        <v>0.06142361111111111</v>
      </c>
    </row>
    <row r="124" spans="1:11" ht="12.75">
      <c r="A124" s="12">
        <v>116</v>
      </c>
      <c r="B124" s="12">
        <v>125</v>
      </c>
      <c r="C124" s="38" t="s">
        <v>89</v>
      </c>
      <c r="D124" s="37" t="s">
        <v>154</v>
      </c>
      <c r="E124" s="32" t="s">
        <v>63</v>
      </c>
      <c r="F124" s="12" t="s">
        <v>4</v>
      </c>
      <c r="G124" s="12">
        <v>1974</v>
      </c>
      <c r="H124" s="39" t="s">
        <v>25</v>
      </c>
      <c r="I124" s="12" t="str">
        <f t="shared" si="3"/>
        <v>B</v>
      </c>
      <c r="J124" s="12">
        <f>COUNTIF($G$9:$I124,$I124)</f>
        <v>30</v>
      </c>
      <c r="K124" s="23">
        <v>0.06181712962962963</v>
      </c>
    </row>
    <row r="125" spans="1:11" ht="12.75">
      <c r="A125" s="12">
        <v>117</v>
      </c>
      <c r="B125" s="12">
        <v>158</v>
      </c>
      <c r="C125" s="38" t="s">
        <v>333</v>
      </c>
      <c r="D125" s="7" t="s">
        <v>154</v>
      </c>
      <c r="E125" s="32" t="s">
        <v>63</v>
      </c>
      <c r="F125" s="12" t="s">
        <v>4</v>
      </c>
      <c r="G125" s="12">
        <v>1955</v>
      </c>
      <c r="H125" s="6" t="s">
        <v>58</v>
      </c>
      <c r="I125" s="12" t="str">
        <f t="shared" si="3"/>
        <v>D</v>
      </c>
      <c r="J125" s="12">
        <f>COUNTIF($G$9:$I125,$I125)</f>
        <v>11</v>
      </c>
      <c r="K125" s="23">
        <v>0.06194444444444444</v>
      </c>
    </row>
    <row r="126" spans="1:11" ht="12.75">
      <c r="A126" s="12">
        <v>118</v>
      </c>
      <c r="B126" s="12">
        <v>35</v>
      </c>
      <c r="C126" s="38" t="s">
        <v>109</v>
      </c>
      <c r="D126" s="37" t="s">
        <v>140</v>
      </c>
      <c r="E126" s="32" t="s">
        <v>63</v>
      </c>
      <c r="F126" s="12" t="s">
        <v>4</v>
      </c>
      <c r="G126" s="12">
        <v>1964</v>
      </c>
      <c r="H126" s="39" t="s">
        <v>16</v>
      </c>
      <c r="I126" s="12" t="str">
        <f t="shared" si="3"/>
        <v>C</v>
      </c>
      <c r="J126" s="12">
        <f>COUNTIF($G$9:$I126,$I126)</f>
        <v>26</v>
      </c>
      <c r="K126" s="23">
        <v>0.06209490740740741</v>
      </c>
    </row>
    <row r="127" spans="1:11" ht="12.75">
      <c r="A127" s="12">
        <v>119</v>
      </c>
      <c r="B127" s="12">
        <v>163</v>
      </c>
      <c r="C127" s="38" t="s">
        <v>70</v>
      </c>
      <c r="D127" s="37" t="s">
        <v>137</v>
      </c>
      <c r="E127" s="32" t="s">
        <v>63</v>
      </c>
      <c r="F127" s="12" t="s">
        <v>4</v>
      </c>
      <c r="G127" s="12">
        <v>1979</v>
      </c>
      <c r="H127" s="39" t="s">
        <v>15</v>
      </c>
      <c r="I127" s="12" t="str">
        <f t="shared" si="3"/>
        <v>A</v>
      </c>
      <c r="J127" s="12">
        <f>COUNTIF($G$9:$I127,$I127)</f>
        <v>42</v>
      </c>
      <c r="K127" s="23">
        <v>0.0630787037037037</v>
      </c>
    </row>
    <row r="128" spans="1:11" ht="12.75">
      <c r="A128" s="12">
        <v>120</v>
      </c>
      <c r="B128" s="12">
        <v>164</v>
      </c>
      <c r="C128" s="38" t="s">
        <v>230</v>
      </c>
      <c r="D128" s="37" t="s">
        <v>180</v>
      </c>
      <c r="E128" s="32" t="s">
        <v>63</v>
      </c>
      <c r="F128" s="12" t="s">
        <v>5</v>
      </c>
      <c r="G128" s="12">
        <v>1988</v>
      </c>
      <c r="H128" s="39" t="s">
        <v>198</v>
      </c>
      <c r="I128" s="12" t="str">
        <f t="shared" si="3"/>
        <v>F</v>
      </c>
      <c r="J128" s="12">
        <f>COUNTIF($G$9:$I128,$I128)</f>
        <v>4</v>
      </c>
      <c r="K128" s="23">
        <v>0.0630787037037037</v>
      </c>
    </row>
    <row r="129" spans="1:11" ht="12.75">
      <c r="A129" s="12">
        <v>121</v>
      </c>
      <c r="B129" s="12">
        <v>28</v>
      </c>
      <c r="C129" s="38" t="s">
        <v>100</v>
      </c>
      <c r="D129" s="37" t="s">
        <v>132</v>
      </c>
      <c r="E129" s="32" t="s">
        <v>63</v>
      </c>
      <c r="F129" s="12" t="s">
        <v>4</v>
      </c>
      <c r="G129" s="12">
        <v>1971</v>
      </c>
      <c r="H129" s="39" t="s">
        <v>225</v>
      </c>
      <c r="I129" s="12" t="str">
        <f t="shared" si="3"/>
        <v>B</v>
      </c>
      <c r="J129" s="12">
        <f>COUNTIF($G$9:$I129,$I129)</f>
        <v>31</v>
      </c>
      <c r="K129" s="23">
        <v>0.06326388888888888</v>
      </c>
    </row>
    <row r="130" spans="1:11" ht="12.75">
      <c r="A130" s="12">
        <v>122</v>
      </c>
      <c r="B130" s="12">
        <v>111</v>
      </c>
      <c r="C130" s="38" t="s">
        <v>105</v>
      </c>
      <c r="D130" s="37" t="s">
        <v>164</v>
      </c>
      <c r="E130" s="32" t="s">
        <v>63</v>
      </c>
      <c r="F130" s="12" t="s">
        <v>4</v>
      </c>
      <c r="G130" s="12">
        <v>1958</v>
      </c>
      <c r="H130" s="39" t="s">
        <v>24</v>
      </c>
      <c r="I130" s="12" t="str">
        <f t="shared" si="3"/>
        <v>C</v>
      </c>
      <c r="J130" s="12">
        <f>COUNTIF($G$9:$I130,$I130)</f>
        <v>27</v>
      </c>
      <c r="K130" s="23">
        <v>0.06326388888888888</v>
      </c>
    </row>
    <row r="131" spans="1:11" ht="12.75">
      <c r="A131" s="12">
        <v>123</v>
      </c>
      <c r="B131" s="12">
        <v>112</v>
      </c>
      <c r="C131" s="38" t="s">
        <v>305</v>
      </c>
      <c r="D131" s="7" t="s">
        <v>161</v>
      </c>
      <c r="E131" s="32" t="s">
        <v>63</v>
      </c>
      <c r="F131" s="12" t="s">
        <v>4</v>
      </c>
      <c r="G131" s="12">
        <v>1960</v>
      </c>
      <c r="H131" s="6" t="s">
        <v>202</v>
      </c>
      <c r="I131" s="12" t="str">
        <f t="shared" si="3"/>
        <v>C</v>
      </c>
      <c r="J131" s="12">
        <f>COUNTIF($G$9:$I131,$I131)</f>
        <v>28</v>
      </c>
      <c r="K131" s="23">
        <v>0.06335648148148149</v>
      </c>
    </row>
    <row r="132" spans="1:11" ht="12.75">
      <c r="A132" s="12">
        <v>124</v>
      </c>
      <c r="B132" s="12">
        <v>155</v>
      </c>
      <c r="C132" s="38" t="s">
        <v>84</v>
      </c>
      <c r="D132" s="37" t="s">
        <v>152</v>
      </c>
      <c r="E132" s="32" t="s">
        <v>63</v>
      </c>
      <c r="F132" s="12" t="s">
        <v>4</v>
      </c>
      <c r="G132" s="12">
        <v>1981</v>
      </c>
      <c r="H132" s="39" t="s">
        <v>226</v>
      </c>
      <c r="I132" s="12" t="str">
        <f t="shared" si="3"/>
        <v>A</v>
      </c>
      <c r="J132" s="12">
        <f>COUNTIF($G$9:$I132,$I132)</f>
        <v>43</v>
      </c>
      <c r="K132" s="23">
        <v>0.06557870370370371</v>
      </c>
    </row>
    <row r="133" spans="1:11" ht="12.75">
      <c r="A133" s="12">
        <v>125</v>
      </c>
      <c r="B133" s="12">
        <v>115</v>
      </c>
      <c r="C133" s="38" t="s">
        <v>307</v>
      </c>
      <c r="D133" s="7" t="s">
        <v>152</v>
      </c>
      <c r="E133" s="32" t="s">
        <v>63</v>
      </c>
      <c r="F133" s="12" t="s">
        <v>4</v>
      </c>
      <c r="G133" s="12">
        <v>1964</v>
      </c>
      <c r="H133" s="6" t="s">
        <v>13</v>
      </c>
      <c r="I133" s="12" t="str">
        <f t="shared" si="3"/>
        <v>C</v>
      </c>
      <c r="J133" s="12">
        <f>COUNTIF($G$9:$I133,$I133)</f>
        <v>29</v>
      </c>
      <c r="K133" s="23">
        <v>0.06609953703703704</v>
      </c>
    </row>
    <row r="134" spans="1:11" ht="12.75">
      <c r="A134" s="12">
        <v>126</v>
      </c>
      <c r="B134" s="12">
        <v>159</v>
      </c>
      <c r="C134" s="38" t="s">
        <v>96</v>
      </c>
      <c r="D134" s="37" t="s">
        <v>155</v>
      </c>
      <c r="E134" s="32" t="s">
        <v>63</v>
      </c>
      <c r="F134" s="12" t="s">
        <v>4</v>
      </c>
      <c r="G134" s="12">
        <v>1975</v>
      </c>
      <c r="H134" s="39" t="s">
        <v>20</v>
      </c>
      <c r="I134" s="12" t="str">
        <f t="shared" si="3"/>
        <v>B</v>
      </c>
      <c r="J134" s="12">
        <f>COUNTIF($G$9:$I134,$I134)</f>
        <v>32</v>
      </c>
      <c r="K134" s="23">
        <v>0.06609953703703704</v>
      </c>
    </row>
    <row r="135" spans="1:11" ht="12.75">
      <c r="A135" s="12">
        <v>127</v>
      </c>
      <c r="B135" s="12">
        <v>37</v>
      </c>
      <c r="C135" s="38" t="s">
        <v>233</v>
      </c>
      <c r="D135" s="37" t="s">
        <v>181</v>
      </c>
      <c r="E135" s="32" t="s">
        <v>63</v>
      </c>
      <c r="F135" s="12" t="s">
        <v>5</v>
      </c>
      <c r="G135" s="12">
        <v>1986</v>
      </c>
      <c r="H135" s="39" t="s">
        <v>20</v>
      </c>
      <c r="I135" s="12" t="str">
        <f t="shared" si="3"/>
        <v>F</v>
      </c>
      <c r="J135" s="12">
        <f>COUNTIF($G$9:$I135,$I135)</f>
        <v>5</v>
      </c>
      <c r="K135" s="23">
        <v>0.06747685185185186</v>
      </c>
    </row>
    <row r="136" spans="1:11" ht="12.75">
      <c r="A136" s="12">
        <v>128</v>
      </c>
      <c r="B136" s="12">
        <v>38</v>
      </c>
      <c r="C136" s="38" t="s">
        <v>72</v>
      </c>
      <c r="D136" s="37" t="s">
        <v>141</v>
      </c>
      <c r="E136" s="32" t="s">
        <v>63</v>
      </c>
      <c r="F136" s="12" t="s">
        <v>4</v>
      </c>
      <c r="G136" s="12">
        <v>1980</v>
      </c>
      <c r="H136" s="39" t="s">
        <v>20</v>
      </c>
      <c r="I136" s="12" t="str">
        <f t="shared" si="3"/>
        <v>A</v>
      </c>
      <c r="J136" s="12">
        <f>COUNTIF($G$9:$I136,$I136)</f>
        <v>44</v>
      </c>
      <c r="K136" s="23">
        <v>0.06747685185185186</v>
      </c>
    </row>
    <row r="137" spans="1:11" ht="12.75">
      <c r="A137" s="12">
        <v>129</v>
      </c>
      <c r="B137" s="12">
        <v>139</v>
      </c>
      <c r="C137" s="38" t="s">
        <v>319</v>
      </c>
      <c r="D137" s="7" t="s">
        <v>320</v>
      </c>
      <c r="E137" s="32" t="s">
        <v>63</v>
      </c>
      <c r="F137" s="12" t="s">
        <v>5</v>
      </c>
      <c r="G137" s="12">
        <v>1974</v>
      </c>
      <c r="H137" s="6" t="s">
        <v>15</v>
      </c>
      <c r="I137" s="12" t="str">
        <f aca="true" t="shared" si="4" ref="I137:I147">IF($F137="m",IF($G$1-$G137&gt;18,IF($G$1-$G137&lt;40,"A",IF($G$1-$G137&gt;49,IF($G$1-$G137&gt;59,IF($G$1-$G137&gt;69,"E","D"),"C"),"B")),"JM"),IF($G$1-$G137&gt;18,IF($G$1-$G137&lt;40,"F",IF($G$1-$G137&lt;50,"G","H")),"JŽ"))</f>
        <v>G</v>
      </c>
      <c r="J137" s="12">
        <f>COUNTIF($G$9:$I137,$I137)</f>
        <v>4</v>
      </c>
      <c r="K137" s="23">
        <v>0.06905092592592592</v>
      </c>
    </row>
    <row r="138" spans="1:11" ht="12.75">
      <c r="A138" s="12">
        <v>130</v>
      </c>
      <c r="B138" s="12">
        <v>136</v>
      </c>
      <c r="C138" s="38" t="s">
        <v>318</v>
      </c>
      <c r="D138" s="7" t="s">
        <v>132</v>
      </c>
      <c r="E138" s="32" t="s">
        <v>63</v>
      </c>
      <c r="F138" s="12" t="s">
        <v>4</v>
      </c>
      <c r="G138" s="12">
        <v>1947</v>
      </c>
      <c r="H138" s="6" t="s">
        <v>24</v>
      </c>
      <c r="I138" s="12" t="str">
        <f t="shared" si="4"/>
        <v>D</v>
      </c>
      <c r="J138" s="12">
        <f>COUNTIF($G$9:$I138,$I138)</f>
        <v>12</v>
      </c>
      <c r="K138" s="23">
        <v>0.06934027777777778</v>
      </c>
    </row>
    <row r="139" spans="1:11" ht="12.75">
      <c r="A139" s="12">
        <v>131</v>
      </c>
      <c r="B139" s="12">
        <v>152</v>
      </c>
      <c r="C139" s="38" t="s">
        <v>127</v>
      </c>
      <c r="D139" s="37" t="s">
        <v>184</v>
      </c>
      <c r="E139" s="32" t="s">
        <v>63</v>
      </c>
      <c r="F139" s="12" t="s">
        <v>5</v>
      </c>
      <c r="G139" s="12">
        <v>1990</v>
      </c>
      <c r="H139" s="39" t="s">
        <v>212</v>
      </c>
      <c r="I139" s="12" t="str">
        <f t="shared" si="4"/>
        <v>F</v>
      </c>
      <c r="J139" s="12">
        <f>COUNTIF($G$9:$I139,$I139)</f>
        <v>6</v>
      </c>
      <c r="K139" s="23">
        <v>0.06972222222222223</v>
      </c>
    </row>
    <row r="140" spans="1:11" ht="12.75">
      <c r="A140" s="12">
        <v>132</v>
      </c>
      <c r="B140" s="12">
        <v>31</v>
      </c>
      <c r="C140" s="38" t="s">
        <v>263</v>
      </c>
      <c r="D140" s="7" t="s">
        <v>264</v>
      </c>
      <c r="E140" s="32" t="s">
        <v>63</v>
      </c>
      <c r="F140" s="12" t="s">
        <v>4</v>
      </c>
      <c r="G140" s="12">
        <v>1982</v>
      </c>
      <c r="H140" s="6" t="s">
        <v>227</v>
      </c>
      <c r="I140" s="12" t="str">
        <f t="shared" si="4"/>
        <v>A</v>
      </c>
      <c r="J140" s="12">
        <f>COUNTIF($G$9:$I140,$I140)</f>
        <v>45</v>
      </c>
      <c r="K140" s="23">
        <v>0.0700925925925926</v>
      </c>
    </row>
    <row r="141" spans="1:11" ht="12.75">
      <c r="A141" s="12">
        <v>133</v>
      </c>
      <c r="B141" s="12">
        <v>36</v>
      </c>
      <c r="C141" s="38" t="s">
        <v>115</v>
      </c>
      <c r="D141" s="37" t="s">
        <v>170</v>
      </c>
      <c r="E141" s="32" t="s">
        <v>63</v>
      </c>
      <c r="F141" s="12" t="s">
        <v>4</v>
      </c>
      <c r="G141" s="12">
        <v>1954</v>
      </c>
      <c r="H141" s="39" t="s">
        <v>203</v>
      </c>
      <c r="I141" s="12" t="str">
        <f t="shared" si="4"/>
        <v>D</v>
      </c>
      <c r="J141" s="12">
        <f>COUNTIF($G$9:$I141,$I141)</f>
        <v>13</v>
      </c>
      <c r="K141" s="23">
        <v>0.07021990740740741</v>
      </c>
    </row>
    <row r="142" spans="1:11" ht="12.75">
      <c r="A142" s="12">
        <v>134</v>
      </c>
      <c r="B142" s="12">
        <v>41</v>
      </c>
      <c r="C142" s="38" t="s">
        <v>269</v>
      </c>
      <c r="D142" s="7" t="s">
        <v>161</v>
      </c>
      <c r="E142" s="32" t="s">
        <v>63</v>
      </c>
      <c r="F142" s="12" t="s">
        <v>4</v>
      </c>
      <c r="G142" s="12">
        <v>1981</v>
      </c>
      <c r="H142" s="6" t="s">
        <v>267</v>
      </c>
      <c r="I142" s="12" t="str">
        <f t="shared" si="4"/>
        <v>A</v>
      </c>
      <c r="J142" s="12">
        <f>COUNTIF($G$9:$I142,$I142)</f>
        <v>46</v>
      </c>
      <c r="K142" s="23">
        <v>0.0715162037037037</v>
      </c>
    </row>
    <row r="143" spans="1:11" ht="12.75">
      <c r="A143" s="12">
        <v>135</v>
      </c>
      <c r="B143" s="12">
        <v>48</v>
      </c>
      <c r="C143" s="38" t="s">
        <v>275</v>
      </c>
      <c r="D143" s="7" t="s">
        <v>276</v>
      </c>
      <c r="E143" s="32" t="s">
        <v>63</v>
      </c>
      <c r="F143" s="12" t="s">
        <v>5</v>
      </c>
      <c r="G143" s="12">
        <v>1986</v>
      </c>
      <c r="H143" s="6" t="s">
        <v>277</v>
      </c>
      <c r="I143" s="12" t="str">
        <f t="shared" si="4"/>
        <v>F</v>
      </c>
      <c r="J143" s="12">
        <f>COUNTIF($G$9:$I143,$I143)</f>
        <v>7</v>
      </c>
      <c r="K143" s="23">
        <v>0.07280092592592592</v>
      </c>
    </row>
    <row r="144" spans="1:11" ht="12.75">
      <c r="A144" s="12">
        <v>136</v>
      </c>
      <c r="B144" s="12">
        <v>40</v>
      </c>
      <c r="C144" s="38" t="s">
        <v>268</v>
      </c>
      <c r="D144" s="7" t="s">
        <v>136</v>
      </c>
      <c r="E144" s="32" t="s">
        <v>63</v>
      </c>
      <c r="F144" s="12" t="s">
        <v>4</v>
      </c>
      <c r="G144" s="12">
        <v>1986</v>
      </c>
      <c r="H144" s="6" t="s">
        <v>267</v>
      </c>
      <c r="I144" s="12" t="str">
        <f t="shared" si="4"/>
        <v>A</v>
      </c>
      <c r="J144" s="12">
        <f>COUNTIF($G$9:$I144,$I144)</f>
        <v>47</v>
      </c>
      <c r="K144" s="23">
        <v>0.07469907407407407</v>
      </c>
    </row>
    <row r="145" spans="1:11" ht="12.75">
      <c r="A145" s="12">
        <v>137</v>
      </c>
      <c r="B145" s="12">
        <v>25</v>
      </c>
      <c r="C145" s="38" t="s">
        <v>128</v>
      </c>
      <c r="D145" s="37" t="s">
        <v>185</v>
      </c>
      <c r="E145" s="32" t="s">
        <v>63</v>
      </c>
      <c r="F145" s="12" t="s">
        <v>5</v>
      </c>
      <c r="G145" s="12">
        <v>1963</v>
      </c>
      <c r="H145" s="39" t="s">
        <v>16</v>
      </c>
      <c r="I145" s="12" t="str">
        <f t="shared" si="4"/>
        <v>H</v>
      </c>
      <c r="J145" s="12">
        <f>COUNTIF($G$9:$I145,$I145)</f>
        <v>4</v>
      </c>
      <c r="K145" s="23">
        <v>0.08946759259259258</v>
      </c>
    </row>
    <row r="146" spans="1:11" ht="12.75">
      <c r="A146" s="12">
        <v>138</v>
      </c>
      <c r="B146" s="12">
        <v>160</v>
      </c>
      <c r="C146" s="38" t="s">
        <v>334</v>
      </c>
      <c r="D146" s="7" t="s">
        <v>335</v>
      </c>
      <c r="E146" s="32" t="s">
        <v>63</v>
      </c>
      <c r="F146" s="12" t="s">
        <v>5</v>
      </c>
      <c r="G146" s="12">
        <v>1972</v>
      </c>
      <c r="H146" s="6" t="s">
        <v>20</v>
      </c>
      <c r="I146" s="12" t="str">
        <f t="shared" si="4"/>
        <v>G</v>
      </c>
      <c r="J146" s="12">
        <f>COUNTIF($G$9:$I146,$I146)</f>
        <v>5</v>
      </c>
      <c r="K146" s="23" t="s">
        <v>359</v>
      </c>
    </row>
    <row r="147" spans="1:11" ht="12.75">
      <c r="A147" s="12">
        <v>139</v>
      </c>
      <c r="B147" s="12">
        <v>162</v>
      </c>
      <c r="C147" s="38" t="s">
        <v>338</v>
      </c>
      <c r="D147" s="7" t="s">
        <v>155</v>
      </c>
      <c r="E147" s="32" t="s">
        <v>63</v>
      </c>
      <c r="F147" s="12" t="s">
        <v>4</v>
      </c>
      <c r="G147" s="12">
        <v>1985</v>
      </c>
      <c r="H147" s="6" t="s">
        <v>339</v>
      </c>
      <c r="I147" s="12" t="str">
        <f t="shared" si="4"/>
        <v>A</v>
      </c>
      <c r="J147" s="12">
        <f>COUNTIF($G$9:$I147,$I147)</f>
        <v>48</v>
      </c>
      <c r="K147" s="23" t="s">
        <v>359</v>
      </c>
    </row>
    <row r="148" spans="1:11" ht="21" customHeight="1" thickBot="1">
      <c r="A148" s="109" t="s">
        <v>358</v>
      </c>
      <c r="B148" s="109"/>
      <c r="C148" s="4"/>
      <c r="D148" s="11"/>
      <c r="E148" s="20"/>
      <c r="F148" s="13"/>
      <c r="G148" s="13"/>
      <c r="H148" s="21"/>
      <c r="I148" s="13"/>
      <c r="J148" s="13"/>
      <c r="K148" s="24"/>
    </row>
    <row r="149" spans="1:11" ht="24">
      <c r="A149" s="46" t="s">
        <v>38</v>
      </c>
      <c r="B149" s="47" t="s">
        <v>9</v>
      </c>
      <c r="C149" s="48" t="s">
        <v>130</v>
      </c>
      <c r="D149" s="49" t="s">
        <v>0</v>
      </c>
      <c r="E149" s="50" t="s">
        <v>62</v>
      </c>
      <c r="F149" s="51" t="s">
        <v>6</v>
      </c>
      <c r="G149" s="47" t="s">
        <v>29</v>
      </c>
      <c r="H149" s="52" t="s">
        <v>2</v>
      </c>
      <c r="I149" s="53" t="s">
        <v>8</v>
      </c>
      <c r="J149" s="54" t="s">
        <v>39</v>
      </c>
      <c r="K149" s="55" t="s">
        <v>3</v>
      </c>
    </row>
    <row r="150" spans="1:11" ht="12.75">
      <c r="A150" s="110">
        <v>1</v>
      </c>
      <c r="B150" s="110">
        <v>21</v>
      </c>
      <c r="C150" s="111" t="s">
        <v>260</v>
      </c>
      <c r="D150" s="66" t="s">
        <v>164</v>
      </c>
      <c r="E150" s="67" t="s">
        <v>63</v>
      </c>
      <c r="F150" s="110" t="s">
        <v>4</v>
      </c>
      <c r="G150" s="110">
        <v>1945</v>
      </c>
      <c r="H150" s="68" t="s">
        <v>204</v>
      </c>
      <c r="I150" s="110" t="str">
        <f aca="true" t="shared" si="5" ref="I150:I155">IF($F150="m",IF($G$1-$G150&gt;18,IF($G$1-$G150&lt;40,"A",IF($G$1-$G150&gt;49,IF($G$1-$G150&gt;59,IF($G$1-$G150&gt;69,"E","D"),"C"),"B")),"JM"),IF($G$1-$G150&gt;18,IF($G$1-$G150&lt;40,"F",IF($G$1-$G150&lt;50,"G","H")),"JŽ"))</f>
        <v>E</v>
      </c>
      <c r="J150" s="110">
        <f>COUNTIF($G$9:$I150,$I150)</f>
        <v>1</v>
      </c>
      <c r="K150" s="112">
        <v>0.030879629629629632</v>
      </c>
    </row>
    <row r="151" spans="1:11" ht="12.75">
      <c r="A151" s="84">
        <v>2</v>
      </c>
      <c r="B151" s="84">
        <v>20</v>
      </c>
      <c r="C151" s="85" t="s">
        <v>258</v>
      </c>
      <c r="D151" s="72" t="s">
        <v>132</v>
      </c>
      <c r="E151" s="73" t="s">
        <v>63</v>
      </c>
      <c r="F151" s="84" t="s">
        <v>4</v>
      </c>
      <c r="G151" s="84">
        <v>1936</v>
      </c>
      <c r="H151" s="74" t="s">
        <v>259</v>
      </c>
      <c r="I151" s="84" t="str">
        <f t="shared" si="5"/>
        <v>E</v>
      </c>
      <c r="J151" s="84">
        <f>COUNTIF($G$9:$I151,$I151)</f>
        <v>2</v>
      </c>
      <c r="K151" s="117">
        <v>0.034722222222222224</v>
      </c>
    </row>
    <row r="152" spans="1:11" ht="12.75">
      <c r="A152" s="119">
        <v>3</v>
      </c>
      <c r="B152" s="119">
        <v>85</v>
      </c>
      <c r="C152" s="120" t="s">
        <v>292</v>
      </c>
      <c r="D152" s="79" t="s">
        <v>141</v>
      </c>
      <c r="E152" s="80" t="s">
        <v>63</v>
      </c>
      <c r="F152" s="119" t="s">
        <v>4</v>
      </c>
      <c r="G152" s="119">
        <v>1942</v>
      </c>
      <c r="H152" s="81" t="s">
        <v>293</v>
      </c>
      <c r="I152" s="119" t="str">
        <f t="shared" si="5"/>
        <v>E</v>
      </c>
      <c r="J152" s="119">
        <f>COUNTIF($G$9:$I152,$I152)</f>
        <v>3</v>
      </c>
      <c r="K152" s="123">
        <v>0.034861111111111114</v>
      </c>
    </row>
    <row r="153" spans="1:11" ht="12.75">
      <c r="A153" s="12">
        <v>4</v>
      </c>
      <c r="B153" s="12">
        <v>144</v>
      </c>
      <c r="C153" s="38" t="s">
        <v>121</v>
      </c>
      <c r="D153" s="37" t="s">
        <v>176</v>
      </c>
      <c r="E153" s="32" t="s">
        <v>63</v>
      </c>
      <c r="F153" s="12" t="s">
        <v>4</v>
      </c>
      <c r="G153" s="12">
        <v>1943</v>
      </c>
      <c r="H153" s="39" t="s">
        <v>219</v>
      </c>
      <c r="I153" s="12" t="str">
        <f t="shared" si="5"/>
        <v>E</v>
      </c>
      <c r="J153" s="12">
        <f>COUNTIF($G$9:$I153,$I153)</f>
        <v>4</v>
      </c>
      <c r="K153" s="23">
        <v>0.03563657407407408</v>
      </c>
    </row>
    <row r="154" spans="1:11" ht="12.75">
      <c r="A154" s="12">
        <v>5</v>
      </c>
      <c r="B154" s="12">
        <v>75</v>
      </c>
      <c r="C154" s="38" t="s">
        <v>289</v>
      </c>
      <c r="D154" s="7" t="s">
        <v>153</v>
      </c>
      <c r="E154" s="32" t="s">
        <v>63</v>
      </c>
      <c r="F154" s="12" t="s">
        <v>4</v>
      </c>
      <c r="G154" s="12">
        <v>1942</v>
      </c>
      <c r="H154" s="6" t="s">
        <v>18</v>
      </c>
      <c r="I154" s="12" t="str">
        <f t="shared" si="5"/>
        <v>E</v>
      </c>
      <c r="J154" s="12">
        <f>COUNTIF($G$9:$I154,$I154)</f>
        <v>5</v>
      </c>
      <c r="K154" s="23">
        <v>0.04146990740740741</v>
      </c>
    </row>
    <row r="155" spans="1:11" ht="12.75">
      <c r="A155" s="12">
        <v>6</v>
      </c>
      <c r="B155" s="12">
        <v>72</v>
      </c>
      <c r="C155" s="38" t="s">
        <v>288</v>
      </c>
      <c r="D155" s="7" t="s">
        <v>163</v>
      </c>
      <c r="E155" s="32" t="s">
        <v>63</v>
      </c>
      <c r="F155" s="12" t="s">
        <v>4</v>
      </c>
      <c r="G155" s="12">
        <v>1942</v>
      </c>
      <c r="H155" s="6" t="s">
        <v>13</v>
      </c>
      <c r="I155" s="12" t="str">
        <f t="shared" si="5"/>
        <v>E</v>
      </c>
      <c r="J155" s="12">
        <f>COUNTIF($G$9:$I155,$I155)</f>
        <v>6</v>
      </c>
      <c r="K155" s="23" t="s">
        <v>359</v>
      </c>
    </row>
    <row r="156" spans="1:11" ht="5.25" customHeight="1">
      <c r="A156" s="13"/>
      <c r="B156" s="13"/>
      <c r="C156" s="4"/>
      <c r="D156" s="17"/>
      <c r="E156" s="20"/>
      <c r="F156" s="13"/>
      <c r="G156" s="13"/>
      <c r="H156" s="19"/>
      <c r="I156" s="13"/>
      <c r="J156" s="13"/>
      <c r="K156" s="24"/>
    </row>
    <row r="157" spans="1:11" s="22" customFormat="1" ht="12.75">
      <c r="A157" s="19" t="s">
        <v>60</v>
      </c>
      <c r="B157" s="17"/>
      <c r="C157" s="4"/>
      <c r="D157" s="17"/>
      <c r="E157" s="20"/>
      <c r="F157" s="13"/>
      <c r="G157" s="13"/>
      <c r="H157" s="21"/>
      <c r="I157" s="13"/>
      <c r="J157" s="13"/>
      <c r="K157" s="24"/>
    </row>
    <row r="158" spans="1:11" s="22" customFormat="1" ht="2.25" customHeight="1">
      <c r="A158" s="20"/>
      <c r="B158" s="13"/>
      <c r="C158" s="4"/>
      <c r="D158" s="11"/>
      <c r="E158" s="20"/>
      <c r="F158" s="13"/>
      <c r="G158" s="13"/>
      <c r="H158" s="21"/>
      <c r="I158" s="13"/>
      <c r="J158" s="13"/>
      <c r="K158" s="24"/>
    </row>
    <row r="159" spans="1:11" s="22" customFormat="1" ht="12">
      <c r="A159" s="175" t="s">
        <v>22</v>
      </c>
      <c r="B159" s="175"/>
      <c r="C159" s="175"/>
      <c r="D159" s="175"/>
      <c r="E159" s="175"/>
      <c r="F159" s="175"/>
      <c r="G159" s="9"/>
      <c r="I159" s="9"/>
      <c r="J159" s="9"/>
      <c r="K159" s="9"/>
    </row>
  </sheetData>
  <sheetProtection/>
  <mergeCells count="3">
    <mergeCell ref="A159:F159"/>
    <mergeCell ref="A3:K3"/>
    <mergeCell ref="A5:K5"/>
  </mergeCells>
  <printOptions/>
  <pageMargins left="0.7874015748031497" right="0" top="0.3937007874015748" bottom="0.1968503937007874" header="0.5118110236220472" footer="0.5118110236220472"/>
  <pageSetup fitToHeight="2" fitToWidth="2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3">
      <selection activeCell="A5" sqref="A5:K5"/>
    </sheetView>
  </sheetViews>
  <sheetFormatPr defaultColWidth="8.8515625" defaultRowHeight="12.75"/>
  <cols>
    <col min="1" max="1" width="4.8515625" style="9" customWidth="1"/>
    <col min="2" max="2" width="6.8515625" style="9" customWidth="1"/>
    <col min="3" max="3" width="14.7109375" style="36" customWidth="1"/>
    <col min="4" max="4" width="8.8515625" style="8" customWidth="1"/>
    <col min="5" max="5" width="4.8515625" style="25" customWidth="1"/>
    <col min="6" max="6" width="4.57421875" style="9" customWidth="1"/>
    <col min="7" max="7" width="7.7109375" style="9" customWidth="1"/>
    <col min="8" max="8" width="17.8515625" style="22" customWidth="1"/>
    <col min="9" max="9" width="4.140625" style="9" customWidth="1"/>
    <col min="10" max="10" width="5.00390625" style="9" hidden="1" customWidth="1"/>
    <col min="11" max="11" width="10.7109375" style="9" customWidth="1"/>
    <col min="12" max="16384" width="8.8515625" style="15" customWidth="1"/>
  </cols>
  <sheetData>
    <row r="1" spans="6:7" ht="14.25" customHeight="1" hidden="1">
      <c r="F1" s="9" t="s">
        <v>7</v>
      </c>
      <c r="G1" s="9">
        <v>2015</v>
      </c>
    </row>
    <row r="2" ht="4.5" customHeight="1" hidden="1"/>
    <row r="3" spans="1:11" ht="15.75">
      <c r="A3" s="176" t="s">
        <v>355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4:8" ht="6" customHeight="1">
      <c r="D4" s="9"/>
      <c r="G4" s="9" t="s">
        <v>40</v>
      </c>
      <c r="H4" s="25"/>
    </row>
    <row r="5" spans="1:11" ht="15" customHeight="1">
      <c r="A5" s="177" t="s">
        <v>61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9.5" customHeight="1" thickBot="1">
      <c r="A6" s="13"/>
      <c r="B6" s="18"/>
      <c r="C6" s="57" t="s">
        <v>362</v>
      </c>
      <c r="D6" s="18"/>
      <c r="E6" s="20"/>
      <c r="F6" s="13"/>
      <c r="G6" s="13"/>
      <c r="H6" s="26"/>
      <c r="I6" s="13"/>
      <c r="J6" s="13"/>
      <c r="K6" s="18"/>
    </row>
    <row r="7" spans="1:11" ht="33.75">
      <c r="A7" s="158" t="s">
        <v>38</v>
      </c>
      <c r="B7" s="61" t="s">
        <v>9</v>
      </c>
      <c r="C7" s="159" t="s">
        <v>130</v>
      </c>
      <c r="D7" s="102" t="s">
        <v>0</v>
      </c>
      <c r="E7" s="160" t="s">
        <v>62</v>
      </c>
      <c r="F7" s="161" t="s">
        <v>6</v>
      </c>
      <c r="G7" s="61" t="s">
        <v>29</v>
      </c>
      <c r="H7" s="105" t="s">
        <v>2</v>
      </c>
      <c r="I7" s="162" t="s">
        <v>8</v>
      </c>
      <c r="J7" s="163" t="s">
        <v>39</v>
      </c>
      <c r="K7" s="164" t="s">
        <v>3</v>
      </c>
    </row>
    <row r="8" spans="1:11" ht="12.75">
      <c r="A8" s="110">
        <v>1</v>
      </c>
      <c r="B8" s="110">
        <v>2</v>
      </c>
      <c r="C8" s="111" t="s">
        <v>242</v>
      </c>
      <c r="D8" s="66" t="s">
        <v>175</v>
      </c>
      <c r="E8" s="67" t="s">
        <v>63</v>
      </c>
      <c r="F8" s="110" t="s">
        <v>4</v>
      </c>
      <c r="G8" s="110">
        <v>1990</v>
      </c>
      <c r="H8" s="68" t="s">
        <v>217</v>
      </c>
      <c r="I8" s="110" t="str">
        <f aca="true" t="shared" si="0" ref="I8:I13">IF($F8="m",IF($G$1-$G8&gt;18,IF($G$1-$G8&lt;40,"A",IF($G$1-$G8&gt;49,IF($G$1-$G8&gt;59,IF($G$1-$G8&gt;69,"E","D"),"C"),"B")),"JM"),IF($G$1-$G8&gt;18,IF($G$1-$G8&lt;40,"F",IF($G$1-$G8&lt;50,"G","H")),"JŽ"))</f>
        <v>A</v>
      </c>
      <c r="J8" s="110">
        <f>COUNTIF($G$8:$I8,$I8)</f>
        <v>1</v>
      </c>
      <c r="K8" s="112">
        <v>0.035451388888888886</v>
      </c>
    </row>
    <row r="9" spans="1:11" s="29" customFormat="1" ht="12.75">
      <c r="A9" s="84">
        <v>2</v>
      </c>
      <c r="B9" s="84">
        <v>101</v>
      </c>
      <c r="C9" s="85" t="s">
        <v>75</v>
      </c>
      <c r="D9" s="86" t="s">
        <v>143</v>
      </c>
      <c r="E9" s="73" t="s">
        <v>63</v>
      </c>
      <c r="F9" s="84" t="s">
        <v>4</v>
      </c>
      <c r="G9" s="84">
        <v>1980</v>
      </c>
      <c r="H9" s="115" t="s">
        <v>28</v>
      </c>
      <c r="I9" s="116" t="str">
        <f t="shared" si="0"/>
        <v>A</v>
      </c>
      <c r="J9" s="116">
        <f>COUNTIF($G$8:$I9,$I9)</f>
        <v>2</v>
      </c>
      <c r="K9" s="117">
        <v>0.038969907407407404</v>
      </c>
    </row>
    <row r="10" spans="1:11" ht="12.75">
      <c r="A10" s="119">
        <v>3</v>
      </c>
      <c r="B10" s="119">
        <v>77</v>
      </c>
      <c r="C10" s="120" t="s">
        <v>67</v>
      </c>
      <c r="D10" s="121" t="s">
        <v>134</v>
      </c>
      <c r="E10" s="80" t="s">
        <v>63</v>
      </c>
      <c r="F10" s="119" t="s">
        <v>4</v>
      </c>
      <c r="G10" s="119">
        <v>1978</v>
      </c>
      <c r="H10" s="122" t="s">
        <v>217</v>
      </c>
      <c r="I10" s="119" t="str">
        <f t="shared" si="0"/>
        <v>A</v>
      </c>
      <c r="J10" s="119">
        <f>COUNTIF($G$8:$I10,$I10)</f>
        <v>3</v>
      </c>
      <c r="K10" s="123">
        <v>0.039143518518518515</v>
      </c>
    </row>
    <row r="11" spans="1:11" ht="12.75">
      <c r="A11" s="12">
        <v>4</v>
      </c>
      <c r="B11" s="12">
        <v>135</v>
      </c>
      <c r="C11" s="38" t="s">
        <v>59</v>
      </c>
      <c r="D11" s="7" t="s">
        <v>145</v>
      </c>
      <c r="E11" s="32" t="s">
        <v>63</v>
      </c>
      <c r="F11" s="12" t="s">
        <v>4</v>
      </c>
      <c r="G11" s="12">
        <v>1987</v>
      </c>
      <c r="H11" s="6" t="s">
        <v>13</v>
      </c>
      <c r="I11" s="12" t="str">
        <f t="shared" si="0"/>
        <v>A</v>
      </c>
      <c r="J11" s="12">
        <f>COUNTIF($G$8:$I11,$I11)</f>
        <v>4</v>
      </c>
      <c r="K11" s="23">
        <v>0.03982638888888889</v>
      </c>
    </row>
    <row r="12" spans="1:11" ht="12.75">
      <c r="A12" s="12">
        <v>5</v>
      </c>
      <c r="B12" s="12">
        <v>70</v>
      </c>
      <c r="C12" s="38" t="s">
        <v>232</v>
      </c>
      <c r="D12" s="37" t="s">
        <v>155</v>
      </c>
      <c r="E12" s="32" t="s">
        <v>63</v>
      </c>
      <c r="F12" s="12" t="s">
        <v>4</v>
      </c>
      <c r="G12" s="12">
        <v>1970</v>
      </c>
      <c r="H12" s="39" t="s">
        <v>21</v>
      </c>
      <c r="I12" s="12" t="str">
        <f t="shared" si="0"/>
        <v>B</v>
      </c>
      <c r="J12" s="12">
        <f>COUNTIF($G$8:$I12,$I12)</f>
        <v>1</v>
      </c>
      <c r="K12" s="23">
        <v>0.04034722222222222</v>
      </c>
    </row>
    <row r="13" spans="1:11" ht="12.75">
      <c r="A13" s="12">
        <v>6</v>
      </c>
      <c r="B13" s="12">
        <v>165</v>
      </c>
      <c r="C13" s="38" t="s">
        <v>340</v>
      </c>
      <c r="D13" s="7" t="s">
        <v>341</v>
      </c>
      <c r="E13" s="32" t="s">
        <v>345</v>
      </c>
      <c r="F13" s="12" t="s">
        <v>4</v>
      </c>
      <c r="G13" s="12">
        <v>1964</v>
      </c>
      <c r="H13" s="6" t="s">
        <v>342</v>
      </c>
      <c r="I13" s="12" t="str">
        <f t="shared" si="0"/>
        <v>C</v>
      </c>
      <c r="J13" s="12">
        <f>COUNTIF($G$8:$I13,$I13)</f>
        <v>1</v>
      </c>
      <c r="K13" s="23">
        <v>0.04071759259259259</v>
      </c>
    </row>
    <row r="14" spans="1:11" ht="13.5" thickBot="1">
      <c r="A14" s="12"/>
      <c r="B14" s="12"/>
      <c r="C14" s="38" t="s">
        <v>363</v>
      </c>
      <c r="D14" s="7"/>
      <c r="E14" s="32"/>
      <c r="F14" s="12"/>
      <c r="G14" s="12"/>
      <c r="H14" s="6"/>
      <c r="I14" s="12"/>
      <c r="J14" s="12"/>
      <c r="K14" s="23"/>
    </row>
    <row r="15" spans="1:11" ht="33.75">
      <c r="A15" s="158" t="s">
        <v>38</v>
      </c>
      <c r="B15" s="61" t="s">
        <v>9</v>
      </c>
      <c r="C15" s="159" t="s">
        <v>130</v>
      </c>
      <c r="D15" s="102" t="s">
        <v>0</v>
      </c>
      <c r="E15" s="160" t="s">
        <v>62</v>
      </c>
      <c r="F15" s="161" t="s">
        <v>6</v>
      </c>
      <c r="G15" s="61" t="s">
        <v>29</v>
      </c>
      <c r="H15" s="105" t="s">
        <v>2</v>
      </c>
      <c r="I15" s="162" t="s">
        <v>8</v>
      </c>
      <c r="J15" s="163" t="s">
        <v>39</v>
      </c>
      <c r="K15" s="164" t="s">
        <v>3</v>
      </c>
    </row>
    <row r="16" spans="1:11" ht="12.75">
      <c r="A16" s="110">
        <v>1</v>
      </c>
      <c r="B16" s="110">
        <v>2</v>
      </c>
      <c r="C16" s="111" t="s">
        <v>242</v>
      </c>
      <c r="D16" s="66" t="s">
        <v>175</v>
      </c>
      <c r="E16" s="67" t="s">
        <v>63</v>
      </c>
      <c r="F16" s="110" t="s">
        <v>4</v>
      </c>
      <c r="G16" s="110">
        <v>1990</v>
      </c>
      <c r="H16" s="68" t="s">
        <v>217</v>
      </c>
      <c r="I16" s="110" t="str">
        <f>IF($F16="m",IF($G$1-$G16&gt;18,IF($G$1-$G16&lt;40,"A",IF($G$1-$G16&gt;49,IF($G$1-$G16&gt;59,IF($G$1-$G16&gt;69,"E","D"),"C"),"B")),"JM"),IF($G$1-$G16&gt;18,IF($G$1-$G16&lt;40,"F",IF($G$1-$G16&lt;50,"G","H")),"JŽ"))</f>
        <v>A</v>
      </c>
      <c r="J16" s="110">
        <f>COUNTIF($G$8:$I16,$I16)</f>
        <v>5</v>
      </c>
      <c r="K16" s="112">
        <v>0.035451388888888886</v>
      </c>
    </row>
    <row r="17" spans="1:11" s="29" customFormat="1" ht="12.75">
      <c r="A17" s="84">
        <v>2</v>
      </c>
      <c r="B17" s="84">
        <v>101</v>
      </c>
      <c r="C17" s="85" t="s">
        <v>75</v>
      </c>
      <c r="D17" s="86" t="s">
        <v>143</v>
      </c>
      <c r="E17" s="73" t="s">
        <v>63</v>
      </c>
      <c r="F17" s="84" t="s">
        <v>4</v>
      </c>
      <c r="G17" s="84">
        <v>1980</v>
      </c>
      <c r="H17" s="115" t="s">
        <v>28</v>
      </c>
      <c r="I17" s="116" t="str">
        <f>IF($F17="m",IF($G$1-$G17&gt;18,IF($G$1-$G17&lt;40,"A",IF($G$1-$G17&gt;49,IF($G$1-$G17&gt;59,IF($G$1-$G17&gt;69,"E","D"),"C"),"B")),"JM"),IF($G$1-$G17&gt;18,IF($G$1-$G17&lt;40,"F",IF($G$1-$G17&lt;50,"G","H")),"JŽ"))</f>
        <v>A</v>
      </c>
      <c r="J17" s="116">
        <f>COUNTIF($G$8:$I17,$I17)</f>
        <v>6</v>
      </c>
      <c r="K17" s="117">
        <v>0.038969907407407404</v>
      </c>
    </row>
    <row r="18" spans="1:11" ht="12.75">
      <c r="A18" s="119">
        <v>3</v>
      </c>
      <c r="B18" s="119">
        <v>77</v>
      </c>
      <c r="C18" s="120" t="s">
        <v>67</v>
      </c>
      <c r="D18" s="121" t="s">
        <v>134</v>
      </c>
      <c r="E18" s="80" t="s">
        <v>63</v>
      </c>
      <c r="F18" s="119" t="s">
        <v>4</v>
      </c>
      <c r="G18" s="119">
        <v>1978</v>
      </c>
      <c r="H18" s="122" t="s">
        <v>217</v>
      </c>
      <c r="I18" s="119" t="str">
        <f>IF($F18="m",IF($G$1-$G18&gt;18,IF($G$1-$G18&lt;40,"A",IF($G$1-$G18&gt;49,IF($G$1-$G18&gt;59,IF($G$1-$G18&gt;69,"E","D"),"C"),"B")),"JM"),IF($G$1-$G18&gt;18,IF($G$1-$G18&lt;40,"F",IF($G$1-$G18&lt;50,"G","H")),"JŽ"))</f>
        <v>A</v>
      </c>
      <c r="J18" s="119">
        <f>COUNTIF($G$8:$I18,$I18)</f>
        <v>7</v>
      </c>
      <c r="K18" s="123">
        <v>0.039143518518518515</v>
      </c>
    </row>
    <row r="19" spans="1:11" ht="12.75">
      <c r="A19" s="12">
        <v>4</v>
      </c>
      <c r="B19" s="12">
        <v>135</v>
      </c>
      <c r="C19" s="38" t="s">
        <v>59</v>
      </c>
      <c r="D19" s="7" t="s">
        <v>145</v>
      </c>
      <c r="E19" s="32" t="s">
        <v>63</v>
      </c>
      <c r="F19" s="12" t="s">
        <v>4</v>
      </c>
      <c r="G19" s="12">
        <v>1987</v>
      </c>
      <c r="H19" s="6" t="s">
        <v>13</v>
      </c>
      <c r="I19" s="12" t="str">
        <f>IF($F19="m",IF($G$1-$G19&gt;18,IF($G$1-$G19&lt;40,"A",IF($G$1-$G19&gt;49,IF($G$1-$G19&gt;59,IF($G$1-$G19&gt;69,"E","D"),"C"),"B")),"JM"),IF($G$1-$G19&gt;18,IF($G$1-$G19&lt;40,"F",IF($G$1-$G19&lt;50,"G","H")),"JŽ"))</f>
        <v>A</v>
      </c>
      <c r="J19" s="12">
        <f>COUNTIF($G$8:$I19,$I19)</f>
        <v>8</v>
      </c>
      <c r="K19" s="23">
        <v>0.03982638888888889</v>
      </c>
    </row>
    <row r="20" spans="1:11" ht="12.75">
      <c r="A20" s="12">
        <v>5</v>
      </c>
      <c r="B20" s="12">
        <v>94</v>
      </c>
      <c r="C20" s="38" t="s">
        <v>296</v>
      </c>
      <c r="D20" s="7" t="s">
        <v>264</v>
      </c>
      <c r="E20" s="32" t="s">
        <v>63</v>
      </c>
      <c r="F20" s="12" t="s">
        <v>4</v>
      </c>
      <c r="G20" s="12">
        <v>1976</v>
      </c>
      <c r="H20" s="6" t="s">
        <v>297</v>
      </c>
      <c r="I20" s="12" t="str">
        <f>IF($F20="m",IF($G$1-$G20&gt;18,IF($G$1-$G20&lt;40,"A",IF($G$1-$G20&gt;49,IF($G$1-$G20&gt;59,IF($G$1-$G20&gt;69,"E","D"),"C"),"B")),"JM"),IF($G$1-$G20&gt;18,IF($G$1-$G20&lt;40,"F",IF($G$1-$G20&lt;50,"G","H")),"JŽ"))</f>
        <v>A</v>
      </c>
      <c r="J20" s="12">
        <f>COUNTIF($G$8:$I20,$I20)</f>
        <v>9</v>
      </c>
      <c r="K20" s="23">
        <v>0.040879629629629634</v>
      </c>
    </row>
    <row r="21" spans="1:11" ht="13.5" thickBot="1">
      <c r="A21" s="12"/>
      <c r="B21" s="12"/>
      <c r="C21" s="63" t="s">
        <v>364</v>
      </c>
      <c r="D21" s="7"/>
      <c r="E21" s="32"/>
      <c r="F21" s="12"/>
      <c r="G21" s="12"/>
      <c r="H21" s="6"/>
      <c r="I21" s="12"/>
      <c r="J21" s="12"/>
      <c r="K21" s="23"/>
    </row>
    <row r="22" spans="1:11" ht="33.75">
      <c r="A22" s="158" t="s">
        <v>38</v>
      </c>
      <c r="B22" s="61" t="s">
        <v>9</v>
      </c>
      <c r="C22" s="159" t="s">
        <v>130</v>
      </c>
      <c r="D22" s="102" t="s">
        <v>0</v>
      </c>
      <c r="E22" s="160" t="s">
        <v>62</v>
      </c>
      <c r="F22" s="161" t="s">
        <v>6</v>
      </c>
      <c r="G22" s="61" t="s">
        <v>29</v>
      </c>
      <c r="H22" s="105" t="s">
        <v>2</v>
      </c>
      <c r="I22" s="162" t="s">
        <v>8</v>
      </c>
      <c r="J22" s="163" t="s">
        <v>39</v>
      </c>
      <c r="K22" s="164" t="s">
        <v>3</v>
      </c>
    </row>
    <row r="23" spans="1:11" ht="12.75">
      <c r="A23" s="110">
        <v>1</v>
      </c>
      <c r="B23" s="110">
        <v>70</v>
      </c>
      <c r="C23" s="111" t="s">
        <v>232</v>
      </c>
      <c r="D23" s="113" t="s">
        <v>155</v>
      </c>
      <c r="E23" s="67" t="s">
        <v>63</v>
      </c>
      <c r="F23" s="110" t="s">
        <v>4</v>
      </c>
      <c r="G23" s="110">
        <v>1970</v>
      </c>
      <c r="H23" s="114" t="s">
        <v>21</v>
      </c>
      <c r="I23" s="110" t="str">
        <f>IF($F23="m",IF($G$1-$G23&gt;18,IF($G$1-$G23&lt;40,"A",IF($G$1-$G23&gt;49,IF($G$1-$G23&gt;59,IF($G$1-$G23&gt;69,"E","D"),"C"),"B")),"JM"),IF($G$1-$G23&gt;18,IF($G$1-$G23&lt;40,"F",IF($G$1-$G23&lt;50,"G","H")),"JŽ"))</f>
        <v>B</v>
      </c>
      <c r="J23" s="110">
        <f>COUNTIF($G$8:$I23,$I23)</f>
        <v>2</v>
      </c>
      <c r="K23" s="112">
        <v>0.04034722222222222</v>
      </c>
    </row>
    <row r="24" spans="1:11" ht="12.75">
      <c r="A24" s="84">
        <v>2</v>
      </c>
      <c r="B24" s="84">
        <v>110</v>
      </c>
      <c r="C24" s="85" t="s">
        <v>91</v>
      </c>
      <c r="D24" s="86" t="s">
        <v>157</v>
      </c>
      <c r="E24" s="73" t="s">
        <v>63</v>
      </c>
      <c r="F24" s="84" t="s">
        <v>4</v>
      </c>
      <c r="G24" s="84">
        <v>1973</v>
      </c>
      <c r="H24" s="115" t="s">
        <v>48</v>
      </c>
      <c r="I24" s="84" t="str">
        <f>IF($F24="m",IF($G$1-$G24&gt;18,IF($G$1-$G24&lt;40,"A",IF($G$1-$G24&gt;49,IF($G$1-$G24&gt;59,IF($G$1-$G24&gt;69,"E","D"),"C"),"B")),"JM"),IF($G$1-$G24&gt;18,IF($G$1-$G24&lt;40,"F",IF($G$1-$G24&lt;50,"G","H")),"JŽ"))</f>
        <v>B</v>
      </c>
      <c r="J24" s="84">
        <f>COUNTIF($G$8:$I24,$I24)</f>
        <v>3</v>
      </c>
      <c r="K24" s="117">
        <v>0.0425462962962963</v>
      </c>
    </row>
    <row r="25" spans="1:11" ht="12.75">
      <c r="A25" s="119">
        <v>3</v>
      </c>
      <c r="B25" s="119">
        <v>128</v>
      </c>
      <c r="C25" s="120" t="s">
        <v>95</v>
      </c>
      <c r="D25" s="121" t="s">
        <v>155</v>
      </c>
      <c r="E25" s="80" t="s">
        <v>63</v>
      </c>
      <c r="F25" s="119" t="s">
        <v>4</v>
      </c>
      <c r="G25" s="119">
        <v>1975</v>
      </c>
      <c r="H25" s="122" t="s">
        <v>223</v>
      </c>
      <c r="I25" s="119" t="str">
        <f>IF($F25="m",IF($G$1-$G25&gt;18,IF($G$1-$G25&lt;40,"A",IF($G$1-$G25&gt;49,IF($G$1-$G25&gt;59,IF($G$1-$G25&gt;69,"E","D"),"C"),"B")),"JM"),IF($G$1-$G25&gt;18,IF($G$1-$G25&lt;40,"F",IF($G$1-$G25&lt;50,"G","H")),"JŽ"))</f>
        <v>B</v>
      </c>
      <c r="J25" s="119">
        <f>COUNTIF($G$8:$I25,$I25)</f>
        <v>4</v>
      </c>
      <c r="K25" s="123">
        <v>0.04269675925925926</v>
      </c>
    </row>
    <row r="26" spans="1:11" ht="12.75">
      <c r="A26" s="12">
        <v>4</v>
      </c>
      <c r="B26" s="12">
        <v>76</v>
      </c>
      <c r="C26" s="38" t="s">
        <v>235</v>
      </c>
      <c r="D26" s="37" t="s">
        <v>132</v>
      </c>
      <c r="E26" s="32" t="s">
        <v>63</v>
      </c>
      <c r="F26" s="12" t="s">
        <v>4</v>
      </c>
      <c r="G26" s="12">
        <v>1972</v>
      </c>
      <c r="H26" s="39" t="s">
        <v>54</v>
      </c>
      <c r="I26" s="12" t="str">
        <f>IF($F26="m",IF($G$1-$G26&gt;18,IF($G$1-$G26&lt;40,"A",IF($G$1-$G26&gt;49,IF($G$1-$G26&gt;59,IF($G$1-$G26&gt;69,"E","D"),"C"),"B")),"JM"),IF($G$1-$G26&gt;18,IF($G$1-$G26&lt;40,"F",IF($G$1-$G26&lt;50,"G","H")),"JŽ"))</f>
        <v>B</v>
      </c>
      <c r="J26" s="12">
        <f>COUNTIF($G$8:$I26,$I26)</f>
        <v>5</v>
      </c>
      <c r="K26" s="23">
        <v>0.04328703703703704</v>
      </c>
    </row>
    <row r="27" spans="1:11" ht="13.5" thickBot="1">
      <c r="A27" s="12"/>
      <c r="B27" s="12"/>
      <c r="C27" s="63" t="s">
        <v>365</v>
      </c>
      <c r="D27" s="7"/>
      <c r="E27" s="32"/>
      <c r="F27" s="12"/>
      <c r="G27" s="12"/>
      <c r="H27" s="6"/>
      <c r="I27" s="12"/>
      <c r="J27" s="12"/>
      <c r="K27" s="23"/>
    </row>
    <row r="28" spans="1:11" ht="33.75">
      <c r="A28" s="158" t="s">
        <v>38</v>
      </c>
      <c r="B28" s="61" t="s">
        <v>9</v>
      </c>
      <c r="C28" s="159" t="s">
        <v>130</v>
      </c>
      <c r="D28" s="102" t="s">
        <v>0</v>
      </c>
      <c r="E28" s="160" t="s">
        <v>62</v>
      </c>
      <c r="F28" s="161" t="s">
        <v>6</v>
      </c>
      <c r="G28" s="61" t="s">
        <v>29</v>
      </c>
      <c r="H28" s="105" t="s">
        <v>2</v>
      </c>
      <c r="I28" s="162" t="s">
        <v>8</v>
      </c>
      <c r="J28" s="163" t="s">
        <v>39</v>
      </c>
      <c r="K28" s="164" t="s">
        <v>3</v>
      </c>
    </row>
    <row r="29" spans="1:11" ht="12.75">
      <c r="A29" s="110">
        <v>1</v>
      </c>
      <c r="B29" s="110">
        <v>123</v>
      </c>
      <c r="C29" s="111" t="s">
        <v>312</v>
      </c>
      <c r="D29" s="66" t="s">
        <v>140</v>
      </c>
      <c r="E29" s="67" t="s">
        <v>63</v>
      </c>
      <c r="F29" s="110" t="s">
        <v>4</v>
      </c>
      <c r="G29" s="110">
        <v>1965</v>
      </c>
      <c r="H29" s="68" t="s">
        <v>56</v>
      </c>
      <c r="I29" s="110" t="str">
        <f>IF($F29="m",IF($G$1-$G29&gt;18,IF($G$1-$G29&lt;40,"A",IF($G$1-$G29&gt;49,IF($G$1-$G29&gt;59,IF($G$1-$G29&gt;69,"E","D"),"C"),"B")),"JM"),IF($G$1-$G29&gt;18,IF($G$1-$G29&lt;40,"F",IF($G$1-$G29&lt;50,"G","H")),"JŽ"))</f>
        <v>C</v>
      </c>
      <c r="J29" s="110">
        <f>COUNTIF($G$8:$I29,$I29)</f>
        <v>2</v>
      </c>
      <c r="K29" s="112">
        <v>0.041041666666666664</v>
      </c>
    </row>
    <row r="30" spans="1:11" ht="12.75">
      <c r="A30" s="84">
        <v>2</v>
      </c>
      <c r="B30" s="84">
        <v>51</v>
      </c>
      <c r="C30" s="85" t="s">
        <v>95</v>
      </c>
      <c r="D30" s="86" t="s">
        <v>157</v>
      </c>
      <c r="E30" s="73" t="s">
        <v>63</v>
      </c>
      <c r="F30" s="84" t="s">
        <v>4</v>
      </c>
      <c r="G30" s="84">
        <v>1965</v>
      </c>
      <c r="H30" s="115" t="s">
        <v>204</v>
      </c>
      <c r="I30" s="84" t="str">
        <f>IF($F30="m",IF($G$1-$G30&gt;18,IF($G$1-$G30&lt;40,"A",IF($G$1-$G30&gt;49,IF($G$1-$G30&gt;59,IF($G$1-$G30&gt;69,"E","D"),"C"),"B")),"JM"),IF($G$1-$G30&gt;18,IF($G$1-$G30&lt;40,"F",IF($G$1-$G30&lt;50,"G","H")),"JŽ"))</f>
        <v>C</v>
      </c>
      <c r="J30" s="84">
        <f>COUNTIF($G$8:$I30,$I30)</f>
        <v>3</v>
      </c>
      <c r="K30" s="117">
        <v>0.04314814814814815</v>
      </c>
    </row>
    <row r="31" spans="1:11" ht="12.75">
      <c r="A31" s="119">
        <v>3</v>
      </c>
      <c r="B31" s="119">
        <v>93</v>
      </c>
      <c r="C31" s="120" t="s">
        <v>106</v>
      </c>
      <c r="D31" s="121" t="s">
        <v>132</v>
      </c>
      <c r="E31" s="80" t="s">
        <v>63</v>
      </c>
      <c r="F31" s="119" t="s">
        <v>4</v>
      </c>
      <c r="G31" s="119">
        <v>1961</v>
      </c>
      <c r="H31" s="122" t="s">
        <v>45</v>
      </c>
      <c r="I31" s="119" t="str">
        <f>IF($F31="m",IF($G$1-$G31&gt;18,IF($G$1-$G31&lt;40,"A",IF($G$1-$G31&gt;49,IF($G$1-$G31&gt;59,IF($G$1-$G31&gt;69,"E","D"),"C"),"B")),"JM"),IF($G$1-$G31&gt;18,IF($G$1-$G31&lt;40,"F",IF($G$1-$G31&lt;50,"G","H")),"JŽ"))</f>
        <v>C</v>
      </c>
      <c r="J31" s="119">
        <f>COUNTIF($G$8:$I31,$I31)</f>
        <v>4</v>
      </c>
      <c r="K31" s="123">
        <v>0.04457175925925926</v>
      </c>
    </row>
    <row r="32" spans="1:11" ht="12.75">
      <c r="A32" s="12">
        <v>4</v>
      </c>
      <c r="B32" s="12">
        <v>170</v>
      </c>
      <c r="C32" s="38" t="s">
        <v>351</v>
      </c>
      <c r="D32" s="37" t="s">
        <v>151</v>
      </c>
      <c r="E32" s="32" t="s">
        <v>63</v>
      </c>
      <c r="F32" s="12" t="s">
        <v>4</v>
      </c>
      <c r="G32" s="12">
        <v>1962</v>
      </c>
      <c r="H32" s="39" t="s">
        <v>11</v>
      </c>
      <c r="I32" s="12" t="str">
        <f>IF($F32="m",IF($G$1-$G32&gt;18,IF($G$1-$G32&lt;40,"A",IF($G$1-$G32&gt;49,IF($G$1-$G32&gt;59,IF($G$1-$G32&gt;69,"E","D"),"C"),"B")),"JM"),IF($G$1-$G32&gt;18,IF($G$1-$G32&lt;40,"F",IF($G$1-$G32&lt;50,"G","H")),"JŽ"))</f>
        <v>C</v>
      </c>
      <c r="J32" s="12">
        <f>COUNTIF($G$8:$I32,$I32)</f>
        <v>5</v>
      </c>
      <c r="K32" s="23">
        <v>0.04541666666666667</v>
      </c>
    </row>
    <row r="33" spans="1:11" ht="13.5" thickBot="1">
      <c r="A33" s="12"/>
      <c r="B33" s="12"/>
      <c r="C33" s="63" t="s">
        <v>366</v>
      </c>
      <c r="D33" s="7"/>
      <c r="E33" s="32"/>
      <c r="F33" s="12"/>
      <c r="G33" s="12"/>
      <c r="H33" s="6"/>
      <c r="I33" s="12"/>
      <c r="J33" s="12"/>
      <c r="K33" s="23"/>
    </row>
    <row r="34" spans="1:11" ht="33.75">
      <c r="A34" s="158" t="s">
        <v>38</v>
      </c>
      <c r="B34" s="61" t="s">
        <v>9</v>
      </c>
      <c r="C34" s="159" t="s">
        <v>130</v>
      </c>
      <c r="D34" s="102" t="s">
        <v>0</v>
      </c>
      <c r="E34" s="160" t="s">
        <v>62</v>
      </c>
      <c r="F34" s="161" t="s">
        <v>6</v>
      </c>
      <c r="G34" s="61" t="s">
        <v>29</v>
      </c>
      <c r="H34" s="105" t="s">
        <v>2</v>
      </c>
      <c r="I34" s="162" t="s">
        <v>8</v>
      </c>
      <c r="J34" s="163" t="s">
        <v>39</v>
      </c>
      <c r="K34" s="164" t="s">
        <v>3</v>
      </c>
    </row>
    <row r="35" spans="1:11" ht="12.75">
      <c r="A35" s="110">
        <v>1</v>
      </c>
      <c r="B35" s="110">
        <v>10</v>
      </c>
      <c r="C35" s="111" t="s">
        <v>249</v>
      </c>
      <c r="D35" s="66" t="s">
        <v>161</v>
      </c>
      <c r="E35" s="67" t="s">
        <v>63</v>
      </c>
      <c r="F35" s="110" t="s">
        <v>4</v>
      </c>
      <c r="G35" s="110">
        <v>1951</v>
      </c>
      <c r="H35" s="68" t="s">
        <v>217</v>
      </c>
      <c r="I35" s="110" t="str">
        <f>IF($F35="m",IF($G$1-$G35&gt;18,IF($G$1-$G35&lt;40,"A",IF($G$1-$G35&gt;49,IF($G$1-$G35&gt;59,IF($G$1-$G35&gt;69,"E","D"),"C"),"B")),"JM"),IF($G$1-$G35&gt;18,IF($G$1-$G35&lt;40,"F",IF($G$1-$G35&lt;50,"G","H")),"JŽ"))</f>
        <v>D</v>
      </c>
      <c r="J35" s="110">
        <f>COUNTIF($G$8:$I35,$I35)</f>
        <v>1</v>
      </c>
      <c r="K35" s="112">
        <v>0.04645833333333333</v>
      </c>
    </row>
    <row r="36" spans="1:11" ht="12.75">
      <c r="A36" s="84">
        <v>2</v>
      </c>
      <c r="B36" s="84">
        <v>66</v>
      </c>
      <c r="C36" s="85" t="s">
        <v>120</v>
      </c>
      <c r="D36" s="86" t="s">
        <v>174</v>
      </c>
      <c r="E36" s="73" t="s">
        <v>63</v>
      </c>
      <c r="F36" s="84" t="s">
        <v>4</v>
      </c>
      <c r="G36" s="84">
        <v>1950</v>
      </c>
      <c r="H36" s="115" t="s">
        <v>202</v>
      </c>
      <c r="I36" s="84" t="str">
        <f>IF($F36="m",IF($G$1-$G36&gt;18,IF($G$1-$G36&lt;40,"A",IF($G$1-$G36&gt;49,IF($G$1-$G36&gt;59,IF($G$1-$G36&gt;69,"E","D"),"C"),"B")),"JM"),IF($G$1-$G36&gt;18,IF($G$1-$G36&lt;40,"F",IF($G$1-$G36&lt;50,"G","H")),"JŽ"))</f>
        <v>D</v>
      </c>
      <c r="J36" s="84">
        <f>COUNTIF($G$8:$I36,$I36)</f>
        <v>2</v>
      </c>
      <c r="K36" s="117">
        <v>0.047233796296296295</v>
      </c>
    </row>
    <row r="37" spans="1:11" ht="12.75">
      <c r="A37" s="119">
        <v>3</v>
      </c>
      <c r="B37" s="119">
        <v>89</v>
      </c>
      <c r="C37" s="120" t="s">
        <v>117</v>
      </c>
      <c r="D37" s="121" t="s">
        <v>172</v>
      </c>
      <c r="E37" s="80" t="s">
        <v>63</v>
      </c>
      <c r="F37" s="119" t="s">
        <v>4</v>
      </c>
      <c r="G37" s="119">
        <v>1955</v>
      </c>
      <c r="H37" s="122" t="s">
        <v>51</v>
      </c>
      <c r="I37" s="119" t="str">
        <f>IF($F37="m",IF($G$1-$G37&gt;18,IF($G$1-$G37&lt;40,"A",IF($G$1-$G37&gt;49,IF($G$1-$G37&gt;59,IF($G$1-$G37&gt;69,"E","D"),"C"),"B")),"JM"),IF($G$1-$G37&gt;18,IF($G$1-$G37&lt;40,"F",IF($G$1-$G37&lt;50,"G","H")),"JŽ"))</f>
        <v>D</v>
      </c>
      <c r="J37" s="119">
        <f>COUNTIF($G$8:$I37,$I37)</f>
        <v>3</v>
      </c>
      <c r="K37" s="123">
        <v>0.048414351851851854</v>
      </c>
    </row>
    <row r="38" spans="1:11" ht="12.75">
      <c r="A38" s="12">
        <v>4</v>
      </c>
      <c r="B38" s="12">
        <v>74</v>
      </c>
      <c r="C38" s="38" t="s">
        <v>118</v>
      </c>
      <c r="D38" s="37" t="s">
        <v>173</v>
      </c>
      <c r="E38" s="32" t="s">
        <v>63</v>
      </c>
      <c r="F38" s="12" t="s">
        <v>4</v>
      </c>
      <c r="G38" s="12">
        <v>1953</v>
      </c>
      <c r="H38" s="39" t="s">
        <v>14</v>
      </c>
      <c r="I38" s="12" t="str">
        <f>IF($F38="m",IF($G$1-$G38&gt;18,IF($G$1-$G38&lt;40,"A",IF($G$1-$G38&gt;49,IF($G$1-$G38&gt;59,IF($G$1-$G38&gt;69,"E","D"),"C"),"B")),"JM"),IF($G$1-$G38&gt;18,IF($G$1-$G38&lt;40,"F",IF($G$1-$G38&lt;50,"G","H")),"JŽ"))</f>
        <v>D</v>
      </c>
      <c r="J38" s="12">
        <f>COUNTIF($G$8:$I38,$I38)</f>
        <v>4</v>
      </c>
      <c r="K38" s="23">
        <v>0.048553240740740744</v>
      </c>
    </row>
    <row r="39" spans="1:11" ht="13.5" thickBot="1">
      <c r="A39" s="12"/>
      <c r="B39" s="12"/>
      <c r="C39" s="63" t="s">
        <v>367</v>
      </c>
      <c r="D39" s="7"/>
      <c r="E39" s="32"/>
      <c r="F39" s="12"/>
      <c r="G39" s="12"/>
      <c r="H39" s="6"/>
      <c r="I39" s="12"/>
      <c r="J39" s="12"/>
      <c r="K39" s="23"/>
    </row>
    <row r="40" spans="1:11" ht="33.75">
      <c r="A40" s="158" t="s">
        <v>38</v>
      </c>
      <c r="B40" s="61" t="s">
        <v>9</v>
      </c>
      <c r="C40" s="159" t="s">
        <v>130</v>
      </c>
      <c r="D40" s="102" t="s">
        <v>0</v>
      </c>
      <c r="E40" s="160" t="s">
        <v>62</v>
      </c>
      <c r="F40" s="161" t="s">
        <v>6</v>
      </c>
      <c r="G40" s="61" t="s">
        <v>29</v>
      </c>
      <c r="H40" s="105" t="s">
        <v>2</v>
      </c>
      <c r="I40" s="162" t="s">
        <v>8</v>
      </c>
      <c r="J40" s="163" t="s">
        <v>39</v>
      </c>
      <c r="K40" s="164" t="s">
        <v>3</v>
      </c>
    </row>
    <row r="41" spans="1:11" ht="12.75">
      <c r="A41" s="110">
        <v>1</v>
      </c>
      <c r="B41" s="110">
        <v>21</v>
      </c>
      <c r="C41" s="111" t="s">
        <v>260</v>
      </c>
      <c r="D41" s="66" t="s">
        <v>164</v>
      </c>
      <c r="E41" s="67" t="s">
        <v>63</v>
      </c>
      <c r="F41" s="110" t="s">
        <v>4</v>
      </c>
      <c r="G41" s="110">
        <v>1945</v>
      </c>
      <c r="H41" s="68" t="s">
        <v>204</v>
      </c>
      <c r="I41" s="110" t="str">
        <f>IF($F41="m",IF($G$1-$G41&gt;18,IF($G$1-$G41&lt;40,"A",IF($G$1-$G41&gt;49,IF($G$1-$G41&gt;59,IF($G$1-$G41&gt;69,"E","D"),"C"),"B")),"JM"),IF($G$1-$G41&gt;18,IF($G$1-$G41&lt;40,"F",IF($G$1-$G41&lt;50,"G","H")),"JŽ"))</f>
        <v>E</v>
      </c>
      <c r="J41" s="110">
        <f>COUNTIF($G$8:$I41,$I41)</f>
        <v>1</v>
      </c>
      <c r="K41" s="112">
        <v>0.030879629629629632</v>
      </c>
    </row>
    <row r="42" spans="1:11" ht="12.75">
      <c r="A42" s="84">
        <v>2</v>
      </c>
      <c r="B42" s="84">
        <v>20</v>
      </c>
      <c r="C42" s="85" t="s">
        <v>258</v>
      </c>
      <c r="D42" s="72" t="s">
        <v>132</v>
      </c>
      <c r="E42" s="73" t="s">
        <v>63</v>
      </c>
      <c r="F42" s="84" t="s">
        <v>4</v>
      </c>
      <c r="G42" s="84">
        <v>1936</v>
      </c>
      <c r="H42" s="74" t="s">
        <v>259</v>
      </c>
      <c r="I42" s="84" t="str">
        <f>IF($F42="m",IF($G$1-$G42&gt;18,IF($G$1-$G42&lt;40,"A",IF($G$1-$G42&gt;49,IF($G$1-$G42&gt;59,IF($G$1-$G42&gt;69,"E","D"),"C"),"B")),"JM"),IF($G$1-$G42&gt;18,IF($G$1-$G42&lt;40,"F",IF($G$1-$G42&lt;50,"G","H")),"JŽ"))</f>
        <v>E</v>
      </c>
      <c r="J42" s="84">
        <f>COUNTIF($G$8:$I42,$I42)</f>
        <v>2</v>
      </c>
      <c r="K42" s="117">
        <v>0.034722222222222224</v>
      </c>
    </row>
    <row r="43" spans="1:11" ht="12.75">
      <c r="A43" s="119">
        <v>3</v>
      </c>
      <c r="B43" s="119">
        <v>85</v>
      </c>
      <c r="C43" s="120" t="s">
        <v>292</v>
      </c>
      <c r="D43" s="79" t="s">
        <v>141</v>
      </c>
      <c r="E43" s="80" t="s">
        <v>63</v>
      </c>
      <c r="F43" s="119" t="s">
        <v>4</v>
      </c>
      <c r="G43" s="119">
        <v>1942</v>
      </c>
      <c r="H43" s="81" t="s">
        <v>293</v>
      </c>
      <c r="I43" s="119" t="str">
        <f>IF($F43="m",IF($G$1-$G43&gt;18,IF($G$1-$G43&lt;40,"A",IF($G$1-$G43&gt;49,IF($G$1-$G43&gt;59,IF($G$1-$G43&gt;69,"E","D"),"C"),"B")),"JM"),IF($G$1-$G43&gt;18,IF($G$1-$G43&lt;40,"F",IF($G$1-$G43&lt;50,"G","H")),"JŽ"))</f>
        <v>E</v>
      </c>
      <c r="J43" s="119">
        <f>COUNTIF($G$8:$I43,$I43)</f>
        <v>3</v>
      </c>
      <c r="K43" s="123">
        <v>0.034861111111111114</v>
      </c>
    </row>
    <row r="44" spans="1:11" ht="12.75">
      <c r="A44" s="12">
        <v>4</v>
      </c>
      <c r="B44" s="12">
        <v>144</v>
      </c>
      <c r="C44" s="38" t="s">
        <v>121</v>
      </c>
      <c r="D44" s="37" t="s">
        <v>176</v>
      </c>
      <c r="E44" s="32" t="s">
        <v>63</v>
      </c>
      <c r="F44" s="12" t="s">
        <v>4</v>
      </c>
      <c r="G44" s="12">
        <v>1943</v>
      </c>
      <c r="H44" s="39" t="s">
        <v>219</v>
      </c>
      <c r="I44" s="12" t="str">
        <f>IF($F44="m",IF($G$1-$G44&gt;18,IF($G$1-$G44&lt;40,"A",IF($G$1-$G44&gt;49,IF($G$1-$G44&gt;59,IF($G$1-$G44&gt;69,"E","D"),"C"),"B")),"JM"),IF($G$1-$G44&gt;18,IF($G$1-$G44&lt;40,"F",IF($G$1-$G44&lt;50,"G","H")),"JŽ"))</f>
        <v>E</v>
      </c>
      <c r="J44" s="12">
        <f>COUNTIF($G$8:$I44,$I44)</f>
        <v>4</v>
      </c>
      <c r="K44" s="23">
        <v>0.03563657407407408</v>
      </c>
    </row>
    <row r="45" spans="1:11" ht="13.5" thickBot="1">
      <c r="A45" s="12"/>
      <c r="B45" s="12"/>
      <c r="C45" s="63" t="s">
        <v>368</v>
      </c>
      <c r="D45" s="7"/>
      <c r="E45" s="32"/>
      <c r="F45" s="12"/>
      <c r="G45" s="12"/>
      <c r="H45" s="6"/>
      <c r="I45" s="12"/>
      <c r="J45" s="12"/>
      <c r="K45" s="23"/>
    </row>
    <row r="46" spans="1:11" ht="33.75">
      <c r="A46" s="158" t="s">
        <v>38</v>
      </c>
      <c r="B46" s="61" t="s">
        <v>9</v>
      </c>
      <c r="C46" s="159" t="s">
        <v>130</v>
      </c>
      <c r="D46" s="102" t="s">
        <v>0</v>
      </c>
      <c r="E46" s="160" t="s">
        <v>62</v>
      </c>
      <c r="F46" s="161" t="s">
        <v>6</v>
      </c>
      <c r="G46" s="61" t="s">
        <v>29</v>
      </c>
      <c r="H46" s="105" t="s">
        <v>2</v>
      </c>
      <c r="I46" s="162" t="s">
        <v>8</v>
      </c>
      <c r="J46" s="163" t="s">
        <v>39</v>
      </c>
      <c r="K46" s="164" t="s">
        <v>3</v>
      </c>
    </row>
    <row r="47" spans="1:11" ht="12.75">
      <c r="A47" s="110">
        <v>1</v>
      </c>
      <c r="B47" s="110">
        <v>99</v>
      </c>
      <c r="C47" s="111" t="s">
        <v>301</v>
      </c>
      <c r="D47" s="66" t="s">
        <v>302</v>
      </c>
      <c r="E47" s="67" t="s">
        <v>63</v>
      </c>
      <c r="F47" s="110" t="s">
        <v>5</v>
      </c>
      <c r="G47" s="110">
        <v>1992</v>
      </c>
      <c r="H47" s="68" t="s">
        <v>20</v>
      </c>
      <c r="I47" s="110" t="str">
        <f>IF($F47="m",IF($G$1-$G47&gt;18,IF($G$1-$G47&lt;40,"A",IF($G$1-$G47&gt;49,IF($G$1-$G47&gt;59,IF($G$1-$G47&gt;69,"E","D"),"C"),"B")),"JM"),IF($G$1-$G47&gt;18,IF($G$1-$G47&lt;40,"F",IF($G$1-$G47&lt;50,"G","H")),"JŽ"))</f>
        <v>F</v>
      </c>
      <c r="J47" s="110">
        <f>COUNTIF($G$8:$I47,$I47)</f>
        <v>1</v>
      </c>
      <c r="K47" s="112">
        <v>0.04756944444444444</v>
      </c>
    </row>
    <row r="48" spans="1:11" ht="12.75">
      <c r="A48" s="84">
        <v>2</v>
      </c>
      <c r="B48" s="84">
        <v>62</v>
      </c>
      <c r="C48" s="85" t="s">
        <v>126</v>
      </c>
      <c r="D48" s="86" t="s">
        <v>183</v>
      </c>
      <c r="E48" s="73" t="s">
        <v>63</v>
      </c>
      <c r="F48" s="84" t="s">
        <v>5</v>
      </c>
      <c r="G48" s="84">
        <v>1980</v>
      </c>
      <c r="H48" s="115" t="s">
        <v>53</v>
      </c>
      <c r="I48" s="84" t="str">
        <f>IF($F48="m",IF($G$1-$G48&gt;18,IF($G$1-$G48&lt;40,"A",IF($G$1-$G48&gt;49,IF($G$1-$G48&gt;59,IF($G$1-$G48&gt;69,"E","D"),"C"),"B")),"JM"),IF($G$1-$G48&gt;18,IF($G$1-$G48&lt;40,"F",IF($G$1-$G48&lt;50,"G","H")),"JŽ"))</f>
        <v>F</v>
      </c>
      <c r="J48" s="84">
        <f>COUNTIF($G$8:$I48,$I48)</f>
        <v>2</v>
      </c>
      <c r="K48" s="117">
        <v>0.051342592592592586</v>
      </c>
    </row>
    <row r="49" spans="1:11" ht="12.75">
      <c r="A49" s="119">
        <v>3</v>
      </c>
      <c r="B49" s="119">
        <v>100</v>
      </c>
      <c r="C49" s="120" t="s">
        <v>125</v>
      </c>
      <c r="D49" s="121" t="s">
        <v>182</v>
      </c>
      <c r="E49" s="80" t="s">
        <v>63</v>
      </c>
      <c r="F49" s="119" t="s">
        <v>5</v>
      </c>
      <c r="G49" s="119">
        <v>1984</v>
      </c>
      <c r="H49" s="122" t="s">
        <v>205</v>
      </c>
      <c r="I49" s="119" t="str">
        <f>IF($F49="m",IF($G$1-$G49&gt;18,IF($G$1-$G49&lt;40,"A",IF($G$1-$G49&gt;49,IF($G$1-$G49&gt;59,IF($G$1-$G49&gt;69,"E","D"),"C"),"B")),"JM"),IF($G$1-$G49&gt;18,IF($G$1-$G49&lt;40,"F",IF($G$1-$G49&lt;50,"G","H")),"JŽ"))</f>
        <v>F</v>
      </c>
      <c r="J49" s="119">
        <f>COUNTIF($G$8:$I49,$I49)</f>
        <v>3</v>
      </c>
      <c r="K49" s="123">
        <v>0.05181712962962962</v>
      </c>
    </row>
    <row r="50" spans="1:11" ht="12.75">
      <c r="A50" s="12">
        <v>4</v>
      </c>
      <c r="B50" s="12">
        <v>164</v>
      </c>
      <c r="C50" s="38" t="s">
        <v>230</v>
      </c>
      <c r="D50" s="37" t="s">
        <v>180</v>
      </c>
      <c r="E50" s="32" t="s">
        <v>63</v>
      </c>
      <c r="F50" s="12" t="s">
        <v>5</v>
      </c>
      <c r="G50" s="12">
        <v>1988</v>
      </c>
      <c r="H50" s="39" t="s">
        <v>198</v>
      </c>
      <c r="I50" s="12" t="str">
        <f>IF($F50="m",IF($G$1-$G50&gt;18,IF($G$1-$G50&lt;40,"A",IF($G$1-$G50&gt;49,IF($G$1-$G50&gt;59,IF($G$1-$G50&gt;69,"E","D"),"C"),"B")),"JM"),IF($G$1-$G50&gt;18,IF($G$1-$G50&lt;40,"F",IF($G$1-$G50&lt;50,"G","H")),"JŽ"))</f>
        <v>F</v>
      </c>
      <c r="J50" s="12">
        <f>COUNTIF($G$8:$I50,$I50)</f>
        <v>4</v>
      </c>
      <c r="K50" s="23">
        <v>0.0630787037037037</v>
      </c>
    </row>
    <row r="51" spans="1:11" ht="13.5" thickBot="1">
      <c r="A51" s="12"/>
      <c r="B51" s="12"/>
      <c r="C51" s="63" t="s">
        <v>369</v>
      </c>
      <c r="D51" s="7"/>
      <c r="E51" s="32"/>
      <c r="F51" s="12"/>
      <c r="G51" s="12"/>
      <c r="H51" s="6"/>
      <c r="I51" s="12"/>
      <c r="J51" s="12"/>
      <c r="K51" s="23"/>
    </row>
    <row r="52" spans="1:11" ht="33.75">
      <c r="A52" s="158" t="s">
        <v>38</v>
      </c>
      <c r="B52" s="61" t="s">
        <v>9</v>
      </c>
      <c r="C52" s="159" t="s">
        <v>130</v>
      </c>
      <c r="D52" s="102" t="s">
        <v>0</v>
      </c>
      <c r="E52" s="160" t="s">
        <v>62</v>
      </c>
      <c r="F52" s="161" t="s">
        <v>6</v>
      </c>
      <c r="G52" s="61" t="s">
        <v>29</v>
      </c>
      <c r="H52" s="105" t="s">
        <v>2</v>
      </c>
      <c r="I52" s="162" t="s">
        <v>8</v>
      </c>
      <c r="J52" s="163" t="s">
        <v>39</v>
      </c>
      <c r="K52" s="164" t="s">
        <v>3</v>
      </c>
    </row>
    <row r="53" spans="1:11" ht="12.75">
      <c r="A53" s="110">
        <v>1</v>
      </c>
      <c r="B53" s="110">
        <v>134</v>
      </c>
      <c r="C53" s="111" t="s">
        <v>122</v>
      </c>
      <c r="D53" s="113" t="s">
        <v>177</v>
      </c>
      <c r="E53" s="67" t="s">
        <v>63</v>
      </c>
      <c r="F53" s="110" t="s">
        <v>5</v>
      </c>
      <c r="G53" s="110">
        <v>1972</v>
      </c>
      <c r="H53" s="114" t="s">
        <v>209</v>
      </c>
      <c r="I53" s="110" t="str">
        <f>IF($F53="m",IF($G$1-$G53&gt;18,IF($G$1-$G53&lt;40,"A",IF($G$1-$G53&gt;49,IF($G$1-$G53&gt;59,IF($G$1-$G53&gt;69,"E","D"),"C"),"B")),"JM"),IF($G$1-$G53&gt;18,IF($G$1-$G53&lt;40,"F",IF($G$1-$G53&lt;50,"G","H")),"JŽ"))</f>
        <v>G</v>
      </c>
      <c r="J53" s="110">
        <f>COUNTIF($G$8:$I53,$I53)</f>
        <v>1</v>
      </c>
      <c r="K53" s="112">
        <v>0.045925925925925926</v>
      </c>
    </row>
    <row r="54" spans="1:11" ht="12.75">
      <c r="A54" s="84">
        <v>2</v>
      </c>
      <c r="B54" s="84">
        <v>92</v>
      </c>
      <c r="C54" s="85" t="s">
        <v>123</v>
      </c>
      <c r="D54" s="86" t="s">
        <v>178</v>
      </c>
      <c r="E54" s="73" t="s">
        <v>63</v>
      </c>
      <c r="F54" s="84" t="s">
        <v>5</v>
      </c>
      <c r="G54" s="84">
        <v>1974</v>
      </c>
      <c r="H54" s="115" t="s">
        <v>204</v>
      </c>
      <c r="I54" s="84" t="str">
        <f>IF($F54="m",IF($G$1-$G54&gt;18,IF($G$1-$G54&lt;40,"A",IF($G$1-$G54&gt;49,IF($G$1-$G54&gt;59,IF($G$1-$G54&gt;69,"E","D"),"C"),"B")),"JM"),IF($G$1-$G54&gt;18,IF($G$1-$G54&lt;40,"F",IF($G$1-$G54&lt;50,"G","H")),"JŽ"))</f>
        <v>G</v>
      </c>
      <c r="J54" s="84">
        <f>COUNTIF($G$8:$I54,$I54)</f>
        <v>2</v>
      </c>
      <c r="K54" s="117">
        <v>0.048900462962962965</v>
      </c>
    </row>
    <row r="55" spans="1:11" ht="12.75">
      <c r="A55" s="119">
        <v>3</v>
      </c>
      <c r="B55" s="119">
        <v>126</v>
      </c>
      <c r="C55" s="120" t="s">
        <v>361</v>
      </c>
      <c r="D55" s="121" t="s">
        <v>179</v>
      </c>
      <c r="E55" s="80" t="s">
        <v>63</v>
      </c>
      <c r="F55" s="119" t="s">
        <v>5</v>
      </c>
      <c r="G55" s="119">
        <v>1971</v>
      </c>
      <c r="H55" s="122" t="s">
        <v>55</v>
      </c>
      <c r="I55" s="119" t="str">
        <f>IF($F55="m",IF($G$1-$G55&gt;18,IF($G$1-$G55&lt;40,"A",IF($G$1-$G55&gt;49,IF($G$1-$G55&gt;59,IF($G$1-$G55&gt;69,"E","D"),"C"),"B")),"JM"),IF($G$1-$G55&gt;18,IF($G$1-$G55&lt;40,"F",IF($G$1-$G55&lt;50,"G","H")),"JŽ"))</f>
        <v>G</v>
      </c>
      <c r="J55" s="119">
        <f>COUNTIF($G$8:$I55,$I55)</f>
        <v>3</v>
      </c>
      <c r="K55" s="123">
        <v>0.04922453703703703</v>
      </c>
    </row>
    <row r="56" spans="1:11" ht="12.75">
      <c r="A56" s="12">
        <v>4</v>
      </c>
      <c r="B56" s="12">
        <v>139</v>
      </c>
      <c r="C56" s="38" t="s">
        <v>319</v>
      </c>
      <c r="D56" s="7" t="s">
        <v>320</v>
      </c>
      <c r="E56" s="32" t="s">
        <v>63</v>
      </c>
      <c r="F56" s="12" t="s">
        <v>5</v>
      </c>
      <c r="G56" s="12">
        <v>1974</v>
      </c>
      <c r="H56" s="6" t="s">
        <v>15</v>
      </c>
      <c r="I56" s="12" t="str">
        <f>IF($F56="m",IF($G$1-$G56&gt;18,IF($G$1-$G56&lt;40,"A",IF($G$1-$G56&gt;49,IF($G$1-$G56&gt;59,IF($G$1-$G56&gt;69,"E","D"),"C"),"B")),"JM"),IF($G$1-$G56&gt;18,IF($G$1-$G56&lt;40,"F",IF($G$1-$G56&lt;50,"G","H")),"JŽ"))</f>
        <v>G</v>
      </c>
      <c r="J56" s="12">
        <f>COUNTIF($G$8:$I56,$I56)</f>
        <v>4</v>
      </c>
      <c r="K56" s="23">
        <v>0.06905092592592592</v>
      </c>
    </row>
    <row r="57" spans="1:11" ht="13.5" thickBot="1">
      <c r="A57" s="12"/>
      <c r="B57" s="12"/>
      <c r="C57" s="63" t="s">
        <v>370</v>
      </c>
      <c r="D57" s="7"/>
      <c r="E57" s="32"/>
      <c r="F57" s="12"/>
      <c r="G57" s="12"/>
      <c r="H57" s="6"/>
      <c r="I57" s="12"/>
      <c r="J57" s="12"/>
      <c r="K57" s="23"/>
    </row>
    <row r="58" spans="1:11" ht="33.75">
      <c r="A58" s="158" t="s">
        <v>38</v>
      </c>
      <c r="B58" s="61" t="s">
        <v>9</v>
      </c>
      <c r="C58" s="159" t="s">
        <v>130</v>
      </c>
      <c r="D58" s="102" t="s">
        <v>0</v>
      </c>
      <c r="E58" s="160" t="s">
        <v>62</v>
      </c>
      <c r="F58" s="161" t="s">
        <v>6</v>
      </c>
      <c r="G58" s="61" t="s">
        <v>29</v>
      </c>
      <c r="H58" s="105" t="s">
        <v>2</v>
      </c>
      <c r="I58" s="162" t="s">
        <v>8</v>
      </c>
      <c r="J58" s="163" t="s">
        <v>39</v>
      </c>
      <c r="K58" s="164" t="s">
        <v>3</v>
      </c>
    </row>
    <row r="59" spans="1:11" ht="12.75">
      <c r="A59" s="110">
        <v>1</v>
      </c>
      <c r="B59" s="110">
        <v>157</v>
      </c>
      <c r="C59" s="111" t="s">
        <v>193</v>
      </c>
      <c r="D59" s="113" t="s">
        <v>186</v>
      </c>
      <c r="E59" s="67" t="s">
        <v>63</v>
      </c>
      <c r="F59" s="110" t="s">
        <v>5</v>
      </c>
      <c r="G59" s="110">
        <v>1957</v>
      </c>
      <c r="H59" s="114" t="s">
        <v>17</v>
      </c>
      <c r="I59" s="110" t="str">
        <f>IF($F59="m",IF($G$1-$G59&gt;18,IF($G$1-$G59&lt;40,"A",IF($G$1-$G59&gt;49,IF($G$1-$G59&gt;59,IF($G$1-$G59&gt;69,"E","D"),"C"),"B")),"JM"),IF($G$1-$G59&gt;18,IF($G$1-$G59&lt;40,"F",IF($G$1-$G59&lt;50,"G","H")),"JŽ"))</f>
        <v>H</v>
      </c>
      <c r="J59" s="110">
        <f>COUNTIF($G$8:$I59,$I59)</f>
        <v>1</v>
      </c>
      <c r="K59" s="112">
        <v>0.05202546296296296</v>
      </c>
    </row>
    <row r="60" spans="1:11" ht="12.75">
      <c r="A60" s="84">
        <v>2</v>
      </c>
      <c r="B60" s="84">
        <v>166</v>
      </c>
      <c r="C60" s="85" t="s">
        <v>235</v>
      </c>
      <c r="D60" s="72" t="s">
        <v>343</v>
      </c>
      <c r="E60" s="73" t="s">
        <v>360</v>
      </c>
      <c r="F60" s="84" t="s">
        <v>5</v>
      </c>
      <c r="G60" s="84">
        <v>1960</v>
      </c>
      <c r="H60" s="74" t="s">
        <v>344</v>
      </c>
      <c r="I60" s="84" t="str">
        <f>IF($F60="m",IF($G$1-$G60&gt;18,IF($G$1-$G60&lt;40,"A",IF($G$1-$G60&gt;49,IF($G$1-$G60&gt;59,IF($G$1-$G60&gt;69,"E","D"),"C"),"B")),"JM"),IF($G$1-$G60&gt;18,IF($G$1-$G60&lt;40,"F",IF($G$1-$G60&lt;50,"G","H")),"JŽ"))</f>
        <v>H</v>
      </c>
      <c r="J60" s="84">
        <f>COUNTIF($G$8:$I60,$I60)</f>
        <v>2</v>
      </c>
      <c r="K60" s="117">
        <v>0.05255787037037037</v>
      </c>
    </row>
    <row r="61" spans="1:11" ht="12.75">
      <c r="A61" s="119">
        <v>3</v>
      </c>
      <c r="B61" s="119">
        <v>39</v>
      </c>
      <c r="C61" s="120" t="s">
        <v>129</v>
      </c>
      <c r="D61" s="121" t="s">
        <v>184</v>
      </c>
      <c r="E61" s="80" t="s">
        <v>63</v>
      </c>
      <c r="F61" s="119" t="s">
        <v>5</v>
      </c>
      <c r="G61" s="119">
        <v>1961</v>
      </c>
      <c r="H61" s="122" t="s">
        <v>210</v>
      </c>
      <c r="I61" s="119" t="str">
        <f>IF($F61="m",IF($G$1-$G61&gt;18,IF($G$1-$G61&lt;40,"A",IF($G$1-$G61&gt;49,IF($G$1-$G61&gt;59,IF($G$1-$G61&gt;69,"E","D"),"C"),"B")),"JM"),IF($G$1-$G61&gt;18,IF($G$1-$G61&lt;40,"F",IF($G$1-$G61&lt;50,"G","H")),"JŽ"))</f>
        <v>H</v>
      </c>
      <c r="J61" s="119">
        <f>COUNTIF($G$8:$I61,$I61)</f>
        <v>3</v>
      </c>
      <c r="K61" s="123">
        <v>0.06142361111111111</v>
      </c>
    </row>
    <row r="62" spans="1:11" ht="12.75">
      <c r="A62" s="12">
        <v>4</v>
      </c>
      <c r="B62" s="12">
        <v>25</v>
      </c>
      <c r="C62" s="38" t="s">
        <v>128</v>
      </c>
      <c r="D62" s="37" t="s">
        <v>185</v>
      </c>
      <c r="E62" s="32" t="s">
        <v>63</v>
      </c>
      <c r="F62" s="12" t="s">
        <v>5</v>
      </c>
      <c r="G62" s="12">
        <v>1963</v>
      </c>
      <c r="H62" s="39" t="s">
        <v>16</v>
      </c>
      <c r="I62" s="12" t="str">
        <f>IF($F62="m",IF($G$1-$G62&gt;18,IF($G$1-$G62&lt;40,"A",IF($G$1-$G62&gt;49,IF($G$1-$G62&gt;59,IF($G$1-$G62&gt;69,"E","D"),"C"),"B")),"JM"),IF($G$1-$G62&gt;18,IF($G$1-$G62&lt;40,"F",IF($G$1-$G62&lt;50,"G","H")),"JŽ"))</f>
        <v>H</v>
      </c>
      <c r="J62" s="12">
        <f>COUNTIF($G$8:$I62,$I62)</f>
        <v>4</v>
      </c>
      <c r="K62" s="23">
        <v>0.08946759259259258</v>
      </c>
    </row>
    <row r="63" spans="1:11" ht="13.5" thickBot="1">
      <c r="A63" s="13"/>
      <c r="B63" s="13"/>
      <c r="C63" s="57" t="s">
        <v>371</v>
      </c>
      <c r="D63" s="58"/>
      <c r="E63" s="20"/>
      <c r="F63" s="13"/>
      <c r="G63" s="13"/>
      <c r="H63" s="19"/>
      <c r="I63" s="13"/>
      <c r="J63" s="13"/>
      <c r="K63" s="24"/>
    </row>
    <row r="64" spans="1:11" ht="33.75">
      <c r="A64" s="158" t="s">
        <v>38</v>
      </c>
      <c r="B64" s="61" t="s">
        <v>9</v>
      </c>
      <c r="C64" s="159" t="s">
        <v>130</v>
      </c>
      <c r="D64" s="102" t="s">
        <v>0</v>
      </c>
      <c r="E64" s="160" t="s">
        <v>62</v>
      </c>
      <c r="F64" s="161" t="s">
        <v>6</v>
      </c>
      <c r="G64" s="61" t="s">
        <v>29</v>
      </c>
      <c r="H64" s="105" t="s">
        <v>2</v>
      </c>
      <c r="I64" s="162" t="s">
        <v>8</v>
      </c>
      <c r="J64" s="163" t="s">
        <v>39</v>
      </c>
      <c r="K64" s="164" t="s">
        <v>3</v>
      </c>
    </row>
    <row r="65" spans="1:11" ht="12.75">
      <c r="A65" s="110">
        <v>1</v>
      </c>
      <c r="B65" s="110">
        <v>106</v>
      </c>
      <c r="C65" s="111" t="s">
        <v>71</v>
      </c>
      <c r="D65" s="113" t="s">
        <v>138</v>
      </c>
      <c r="E65" s="67" t="s">
        <v>63</v>
      </c>
      <c r="F65" s="110" t="s">
        <v>4</v>
      </c>
      <c r="G65" s="110">
        <v>1985</v>
      </c>
      <c r="H65" s="114" t="s">
        <v>204</v>
      </c>
      <c r="I65" s="110" t="str">
        <f aca="true" t="shared" si="1" ref="I65:I79">IF($F65="m",IF($G$1-$G65&gt;18,IF($G$1-$G65&lt;40,"A",IF($G$1-$G65&gt;49,IF($G$1-$G65&gt;59,IF($G$1-$G65&gt;69,"E","D"),"C"),"B")),"JM"),IF($G$1-$G65&gt;18,IF($G$1-$G65&lt;40,"F",IF($G$1-$G65&lt;50,"G","H")),"JŽ"))</f>
        <v>A</v>
      </c>
      <c r="J65" s="110">
        <f>COUNTIF($G$9:$I65,$I65)</f>
        <v>9</v>
      </c>
      <c r="K65" s="112">
        <v>0.0424074074074074</v>
      </c>
    </row>
    <row r="66" spans="1:11" ht="12.75">
      <c r="A66" s="84">
        <v>2</v>
      </c>
      <c r="B66" s="84">
        <v>51</v>
      </c>
      <c r="C66" s="85" t="s">
        <v>95</v>
      </c>
      <c r="D66" s="86" t="s">
        <v>157</v>
      </c>
      <c r="E66" s="73" t="s">
        <v>63</v>
      </c>
      <c r="F66" s="84" t="s">
        <v>4</v>
      </c>
      <c r="G66" s="84">
        <v>1965</v>
      </c>
      <c r="H66" s="115" t="s">
        <v>204</v>
      </c>
      <c r="I66" s="84" t="str">
        <f t="shared" si="1"/>
        <v>C</v>
      </c>
      <c r="J66" s="84">
        <f>COUNTIF($G$9:$I66,$I66)</f>
        <v>6</v>
      </c>
      <c r="K66" s="117">
        <v>0.04314814814814815</v>
      </c>
    </row>
    <row r="67" spans="1:11" ht="12.75">
      <c r="A67" s="119">
        <v>3</v>
      </c>
      <c r="B67" s="119">
        <v>7</v>
      </c>
      <c r="C67" s="120" t="s">
        <v>187</v>
      </c>
      <c r="D67" s="121" t="s">
        <v>132</v>
      </c>
      <c r="E67" s="80" t="s">
        <v>63</v>
      </c>
      <c r="F67" s="119" t="s">
        <v>4</v>
      </c>
      <c r="G67" s="119">
        <v>1990</v>
      </c>
      <c r="H67" s="122" t="s">
        <v>204</v>
      </c>
      <c r="I67" s="119" t="str">
        <f t="shared" si="1"/>
        <v>A</v>
      </c>
      <c r="J67" s="119">
        <f>COUNTIF($G$9:$I67,$I67)</f>
        <v>10</v>
      </c>
      <c r="K67" s="123">
        <v>0.04532407407407407</v>
      </c>
    </row>
    <row r="68" spans="1:11" ht="12.75">
      <c r="A68" s="12">
        <v>4</v>
      </c>
      <c r="B68" s="12">
        <v>60</v>
      </c>
      <c r="C68" s="38" t="s">
        <v>282</v>
      </c>
      <c r="D68" s="7" t="s">
        <v>148</v>
      </c>
      <c r="E68" s="32" t="s">
        <v>63</v>
      </c>
      <c r="F68" s="12" t="s">
        <v>4</v>
      </c>
      <c r="G68" s="12">
        <v>1975</v>
      </c>
      <c r="H68" s="6" t="s">
        <v>204</v>
      </c>
      <c r="I68" s="12" t="str">
        <f t="shared" si="1"/>
        <v>B</v>
      </c>
      <c r="J68" s="12">
        <f>COUNTIF($G$9:$I68,$I68)</f>
        <v>6</v>
      </c>
      <c r="K68" s="23">
        <v>0.04711805555555556</v>
      </c>
    </row>
    <row r="69" spans="1:11" ht="12.75">
      <c r="A69" s="12">
        <v>5</v>
      </c>
      <c r="B69" s="12">
        <v>5</v>
      </c>
      <c r="C69" s="38" t="s">
        <v>245</v>
      </c>
      <c r="D69" s="7" t="s">
        <v>246</v>
      </c>
      <c r="E69" s="32" t="s">
        <v>63</v>
      </c>
      <c r="F69" s="12" t="s">
        <v>4</v>
      </c>
      <c r="G69" s="12">
        <v>1978</v>
      </c>
      <c r="H69" s="6" t="s">
        <v>204</v>
      </c>
      <c r="I69" s="12" t="str">
        <f t="shared" si="1"/>
        <v>A</v>
      </c>
      <c r="J69" s="12">
        <f>COUNTIF($G$9:$I69,$I69)</f>
        <v>11</v>
      </c>
      <c r="K69" s="23">
        <v>0.047858796296296295</v>
      </c>
    </row>
    <row r="70" spans="1:11" ht="12.75">
      <c r="A70" s="12">
        <v>6</v>
      </c>
      <c r="B70" s="12">
        <v>65</v>
      </c>
      <c r="C70" s="38" t="s">
        <v>285</v>
      </c>
      <c r="D70" s="7" t="s">
        <v>164</v>
      </c>
      <c r="E70" s="32" t="s">
        <v>63</v>
      </c>
      <c r="F70" s="12" t="s">
        <v>4</v>
      </c>
      <c r="G70" s="12">
        <v>1984</v>
      </c>
      <c r="H70" s="6" t="s">
        <v>204</v>
      </c>
      <c r="I70" s="12" t="str">
        <f t="shared" si="1"/>
        <v>A</v>
      </c>
      <c r="J70" s="12">
        <f>COUNTIF($G$9:$I70,$I70)</f>
        <v>12</v>
      </c>
      <c r="K70" s="23">
        <v>0.04788194444444444</v>
      </c>
    </row>
    <row r="71" spans="1:11" ht="12.75">
      <c r="A71" s="12">
        <v>7</v>
      </c>
      <c r="B71" s="12">
        <v>4</v>
      </c>
      <c r="C71" s="38" t="s">
        <v>194</v>
      </c>
      <c r="D71" s="7" t="s">
        <v>132</v>
      </c>
      <c r="E71" s="32" t="s">
        <v>63</v>
      </c>
      <c r="F71" s="12" t="s">
        <v>4</v>
      </c>
      <c r="G71" s="12">
        <v>1967</v>
      </c>
      <c r="H71" s="6" t="s">
        <v>204</v>
      </c>
      <c r="I71" s="12" t="str">
        <f t="shared" si="1"/>
        <v>B</v>
      </c>
      <c r="J71" s="12">
        <f>COUNTIF($G$9:$I71,$I71)</f>
        <v>7</v>
      </c>
      <c r="K71" s="23">
        <v>0.04957175925925925</v>
      </c>
    </row>
    <row r="72" spans="1:11" ht="12.75">
      <c r="A72" s="12">
        <v>8</v>
      </c>
      <c r="B72" s="12">
        <v>80</v>
      </c>
      <c r="C72" s="38" t="s">
        <v>82</v>
      </c>
      <c r="D72" s="37" t="s">
        <v>149</v>
      </c>
      <c r="E72" s="32" t="s">
        <v>63</v>
      </c>
      <c r="F72" s="12" t="s">
        <v>4</v>
      </c>
      <c r="G72" s="12">
        <v>1979</v>
      </c>
      <c r="H72" s="39" t="s">
        <v>204</v>
      </c>
      <c r="I72" s="12" t="str">
        <f t="shared" si="1"/>
        <v>A</v>
      </c>
      <c r="J72" s="12">
        <f>COUNTIF($G$9:$I72,$I72)</f>
        <v>13</v>
      </c>
      <c r="K72" s="23">
        <v>0.049837962962962966</v>
      </c>
    </row>
    <row r="73" spans="1:11" ht="12.75">
      <c r="A73" s="12">
        <v>9</v>
      </c>
      <c r="B73" s="12">
        <v>64</v>
      </c>
      <c r="C73" s="38" t="s">
        <v>194</v>
      </c>
      <c r="D73" s="37" t="s">
        <v>141</v>
      </c>
      <c r="E73" s="32" t="s">
        <v>63</v>
      </c>
      <c r="F73" s="12" t="s">
        <v>4</v>
      </c>
      <c r="G73" s="12">
        <v>1956</v>
      </c>
      <c r="H73" s="39" t="s">
        <v>204</v>
      </c>
      <c r="I73" s="12" t="str">
        <f t="shared" si="1"/>
        <v>C</v>
      </c>
      <c r="J73" s="12">
        <f>COUNTIF($G$9:$I73,$I73)</f>
        <v>7</v>
      </c>
      <c r="K73" s="23">
        <v>0.05196759259259259</v>
      </c>
    </row>
    <row r="74" spans="1:11" ht="12.75">
      <c r="A74" s="12">
        <v>10</v>
      </c>
      <c r="B74" s="12">
        <v>24</v>
      </c>
      <c r="C74" s="38" t="s">
        <v>261</v>
      </c>
      <c r="D74" s="7" t="s">
        <v>251</v>
      </c>
      <c r="E74" s="32" t="s">
        <v>63</v>
      </c>
      <c r="F74" s="12" t="s">
        <v>4</v>
      </c>
      <c r="G74" s="12">
        <v>1979</v>
      </c>
      <c r="H74" s="6" t="s">
        <v>204</v>
      </c>
      <c r="I74" s="12" t="str">
        <f t="shared" si="1"/>
        <v>A</v>
      </c>
      <c r="J74" s="12">
        <f>COUNTIF($G$9:$I74,$I74)</f>
        <v>14</v>
      </c>
      <c r="K74" s="23">
        <v>0.053530092592592594</v>
      </c>
    </row>
    <row r="75" spans="1:11" ht="12.75">
      <c r="A75" s="12">
        <v>11</v>
      </c>
      <c r="B75" s="40">
        <v>52</v>
      </c>
      <c r="C75" s="41" t="s">
        <v>240</v>
      </c>
      <c r="D75" s="42" t="s">
        <v>173</v>
      </c>
      <c r="E75" s="33" t="s">
        <v>63</v>
      </c>
      <c r="F75" s="40" t="s">
        <v>4</v>
      </c>
      <c r="G75" s="40">
        <v>1960</v>
      </c>
      <c r="H75" s="43" t="s">
        <v>204</v>
      </c>
      <c r="I75" s="40" t="str">
        <f t="shared" si="1"/>
        <v>C</v>
      </c>
      <c r="J75" s="40">
        <f>COUNTIF($G$9:$I75,$I75)</f>
        <v>8</v>
      </c>
      <c r="K75" s="44">
        <v>0.05833333333333333</v>
      </c>
    </row>
    <row r="76" spans="1:11" ht="12.75">
      <c r="A76" s="12">
        <v>12</v>
      </c>
      <c r="B76" s="12">
        <v>22</v>
      </c>
      <c r="C76" s="38" t="s">
        <v>82</v>
      </c>
      <c r="D76" s="37" t="s">
        <v>134</v>
      </c>
      <c r="E76" s="32" t="s">
        <v>63</v>
      </c>
      <c r="F76" s="12" t="s">
        <v>4</v>
      </c>
      <c r="G76" s="12">
        <v>1981</v>
      </c>
      <c r="H76" s="39" t="s">
        <v>30</v>
      </c>
      <c r="I76" s="12" t="str">
        <f t="shared" si="1"/>
        <v>A</v>
      </c>
      <c r="J76" s="12">
        <f>COUNTIF($G$9:$I76,$I76)</f>
        <v>15</v>
      </c>
      <c r="K76" s="23">
        <v>0.05910879629629629</v>
      </c>
    </row>
    <row r="77" spans="1:11" ht="12.75">
      <c r="A77" s="12">
        <v>13</v>
      </c>
      <c r="B77" s="12">
        <v>53</v>
      </c>
      <c r="C77" s="38" t="s">
        <v>239</v>
      </c>
      <c r="D77" s="37" t="s">
        <v>151</v>
      </c>
      <c r="E77" s="32" t="s">
        <v>63</v>
      </c>
      <c r="F77" s="12" t="s">
        <v>4</v>
      </c>
      <c r="G77" s="12">
        <v>1956</v>
      </c>
      <c r="H77" s="39" t="s">
        <v>204</v>
      </c>
      <c r="I77" s="12" t="str">
        <f t="shared" si="1"/>
        <v>C</v>
      </c>
      <c r="J77" s="12">
        <f>COUNTIF($G$9:$I77,$I77)</f>
        <v>9</v>
      </c>
      <c r="K77" s="23">
        <v>0.06004629629629629</v>
      </c>
    </row>
    <row r="78" spans="1:11" ht="12.75">
      <c r="A78" s="12">
        <v>14</v>
      </c>
      <c r="B78" s="12">
        <v>41</v>
      </c>
      <c r="C78" s="38" t="s">
        <v>269</v>
      </c>
      <c r="D78" s="7" t="s">
        <v>161</v>
      </c>
      <c r="E78" s="32" t="s">
        <v>63</v>
      </c>
      <c r="F78" s="12" t="s">
        <v>4</v>
      </c>
      <c r="G78" s="12">
        <v>1981</v>
      </c>
      <c r="H78" s="39" t="s">
        <v>30</v>
      </c>
      <c r="I78" s="12" t="str">
        <f t="shared" si="1"/>
        <v>A</v>
      </c>
      <c r="J78" s="12">
        <f>COUNTIF($G$9:$I78,$I78)</f>
        <v>16</v>
      </c>
      <c r="K78" s="23">
        <v>0.0715162037037037</v>
      </c>
    </row>
    <row r="79" spans="1:11" ht="12.75">
      <c r="A79" s="12">
        <v>15</v>
      </c>
      <c r="B79" s="12">
        <v>40</v>
      </c>
      <c r="C79" s="38" t="s">
        <v>268</v>
      </c>
      <c r="D79" s="7" t="s">
        <v>136</v>
      </c>
      <c r="E79" s="32" t="s">
        <v>63</v>
      </c>
      <c r="F79" s="12" t="s">
        <v>4</v>
      </c>
      <c r="G79" s="12">
        <v>1986</v>
      </c>
      <c r="H79" s="39" t="s">
        <v>30</v>
      </c>
      <c r="I79" s="12" t="str">
        <f t="shared" si="1"/>
        <v>A</v>
      </c>
      <c r="J79" s="12">
        <f>COUNTIF($G$9:$I79,$I79)</f>
        <v>17</v>
      </c>
      <c r="K79" s="23">
        <v>0.07469907407407407</v>
      </c>
    </row>
    <row r="80" spans="1:11" ht="12.75">
      <c r="A80" s="12"/>
      <c r="B80" s="12"/>
      <c r="C80" s="63" t="s">
        <v>372</v>
      </c>
      <c r="D80" s="37"/>
      <c r="E80" s="32"/>
      <c r="F80" s="12"/>
      <c r="G80" s="12"/>
      <c r="H80" s="39"/>
      <c r="I80" s="12"/>
      <c r="J80" s="12"/>
      <c r="K80" s="23"/>
    </row>
    <row r="81" spans="1:11" ht="12.75">
      <c r="A81" s="110">
        <v>1</v>
      </c>
      <c r="B81" s="110">
        <v>92</v>
      </c>
      <c r="C81" s="111" t="s">
        <v>123</v>
      </c>
      <c r="D81" s="113" t="s">
        <v>178</v>
      </c>
      <c r="E81" s="67" t="s">
        <v>63</v>
      </c>
      <c r="F81" s="110" t="s">
        <v>5</v>
      </c>
      <c r="G81" s="110">
        <v>1974</v>
      </c>
      <c r="H81" s="114" t="s">
        <v>204</v>
      </c>
      <c r="I81" s="110" t="str">
        <f>IF($F81="m",IF($G$1-$G81&gt;18,IF($G$1-$G81&lt;40,"A",IF($G$1-$G81&gt;49,IF($G$1-$G81&gt;59,IF($G$1-$G81&gt;69,"E","D"),"C"),"B")),"JM"),IF($G$1-$G81&gt;18,IF($G$1-$G81&lt;40,"F",IF($G$1-$G81&lt;50,"G","H")),"JŽ"))</f>
        <v>G</v>
      </c>
      <c r="J81" s="110">
        <f>COUNTIF($G$9:$I81,$I81)</f>
        <v>5</v>
      </c>
      <c r="K81" s="112">
        <v>0.048900462962962965</v>
      </c>
    </row>
    <row r="82" spans="1:11" ht="12.75">
      <c r="A82" s="153"/>
      <c r="B82" s="153"/>
      <c r="C82" s="165" t="s">
        <v>373</v>
      </c>
      <c r="D82" s="154"/>
      <c r="E82" s="155"/>
      <c r="F82" s="153"/>
      <c r="G82" s="153"/>
      <c r="H82" s="156"/>
      <c r="I82" s="153"/>
      <c r="J82" s="153"/>
      <c r="K82" s="157"/>
    </row>
    <row r="83" spans="1:11" ht="12.75">
      <c r="A83" s="110">
        <v>1</v>
      </c>
      <c r="B83" s="110">
        <v>21</v>
      </c>
      <c r="C83" s="111" t="s">
        <v>260</v>
      </c>
      <c r="D83" s="66" t="s">
        <v>164</v>
      </c>
      <c r="E83" s="67" t="s">
        <v>63</v>
      </c>
      <c r="F83" s="110" t="s">
        <v>4</v>
      </c>
      <c r="G83" s="110">
        <v>1945</v>
      </c>
      <c r="H83" s="68" t="s">
        <v>204</v>
      </c>
      <c r="I83" s="110" t="str">
        <f>IF($F83="m",IF($G$1-$G83&gt;18,IF($G$1-$G83&lt;40,"A",IF($G$1-$G83&gt;49,IF($G$1-$G83&gt;59,IF($G$1-$G83&gt;69,"E","D"),"C"),"B")),"JM"),IF($G$1-$G83&gt;18,IF($G$1-$G83&lt;40,"F",IF($G$1-$G83&lt;50,"G","H")),"JŽ"))</f>
        <v>E</v>
      </c>
      <c r="J83" s="110">
        <f>COUNTIF($G$9:$I83,$I83)</f>
        <v>5</v>
      </c>
      <c r="K83" s="112">
        <v>0.030879629629629632</v>
      </c>
    </row>
    <row r="84" spans="1:11" ht="12.75">
      <c r="A84" s="13"/>
      <c r="B84" s="13"/>
      <c r="C84" s="4"/>
      <c r="D84" s="17"/>
      <c r="E84" s="20"/>
      <c r="F84" s="13"/>
      <c r="G84" s="13"/>
      <c r="H84" s="19"/>
      <c r="I84" s="13"/>
      <c r="J84" s="13"/>
      <c r="K84" s="24"/>
    </row>
    <row r="85" spans="1:11" s="22" customFormat="1" ht="14.25" customHeight="1">
      <c r="A85" s="19" t="s">
        <v>60</v>
      </c>
      <c r="B85" s="17"/>
      <c r="C85" s="4"/>
      <c r="D85" s="17"/>
      <c r="E85" s="20"/>
      <c r="F85" s="13"/>
      <c r="G85" s="13"/>
      <c r="H85" s="21"/>
      <c r="I85" s="13"/>
      <c r="J85" s="13"/>
      <c r="K85" s="24"/>
    </row>
    <row r="86" spans="1:11" s="22" customFormat="1" ht="14.25" customHeight="1">
      <c r="A86" s="175" t="s">
        <v>22</v>
      </c>
      <c r="B86" s="175"/>
      <c r="C86" s="175"/>
      <c r="D86" s="175"/>
      <c r="E86" s="175"/>
      <c r="F86" s="175"/>
      <c r="G86" s="9"/>
      <c r="I86" s="9"/>
      <c r="J86" s="9"/>
      <c r="K86" s="9"/>
    </row>
    <row r="87" ht="14.25" customHeight="1"/>
    <row r="88" ht="14.25" customHeight="1"/>
    <row r="89" ht="14.25" customHeight="1"/>
    <row r="90" ht="14.25" customHeight="1"/>
  </sheetData>
  <sheetProtection/>
  <mergeCells count="3">
    <mergeCell ref="A3:K3"/>
    <mergeCell ref="A5:K5"/>
    <mergeCell ref="A86:F86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7" sqref="A17:I17"/>
    </sheetView>
  </sheetViews>
  <sheetFormatPr defaultColWidth="8.8515625" defaultRowHeight="12.75"/>
  <cols>
    <col min="1" max="1" width="5.28125" style="14" customWidth="1"/>
    <col min="2" max="2" width="6.57421875" style="14" customWidth="1"/>
    <col min="3" max="3" width="18.7109375" style="8" customWidth="1"/>
    <col min="4" max="4" width="4.57421875" style="14" customWidth="1"/>
    <col min="5" max="5" width="9.140625" style="25" customWidth="1"/>
    <col min="6" max="6" width="14.8515625" style="22" customWidth="1"/>
    <col min="7" max="7" width="6.00390625" style="14" hidden="1" customWidth="1"/>
    <col min="8" max="8" width="5.28125" style="14" hidden="1" customWidth="1"/>
    <col min="9" max="9" width="13.140625" style="14" customWidth="1"/>
    <col min="10" max="16384" width="8.8515625" style="15" customWidth="1"/>
  </cols>
  <sheetData>
    <row r="1" spans="4:5" ht="2.25" customHeight="1">
      <c r="D1" s="14" t="s">
        <v>7</v>
      </c>
      <c r="E1" s="25">
        <v>2014</v>
      </c>
    </row>
    <row r="3" ht="30" customHeight="1"/>
    <row r="4" spans="1:9" ht="33" customHeight="1">
      <c r="A4" s="176" t="s">
        <v>353</v>
      </c>
      <c r="B4" s="176"/>
      <c r="C4" s="176"/>
      <c r="D4" s="176"/>
      <c r="E4" s="176"/>
      <c r="F4" s="176"/>
      <c r="G4" s="176"/>
      <c r="H4" s="176"/>
      <c r="I4" s="176"/>
    </row>
    <row r="5" spans="1:9" ht="18">
      <c r="A5" s="45"/>
      <c r="B5" s="45"/>
      <c r="C5" s="9"/>
      <c r="D5" s="45"/>
      <c r="F5" s="25"/>
      <c r="G5" s="45"/>
      <c r="H5" s="45"/>
      <c r="I5" s="45"/>
    </row>
    <row r="6" spans="1:9" ht="19.5" customHeight="1">
      <c r="A6" s="178" t="s">
        <v>61</v>
      </c>
      <c r="B6" s="178"/>
      <c r="C6" s="178"/>
      <c r="D6" s="178"/>
      <c r="E6" s="178"/>
      <c r="F6" s="178"/>
      <c r="G6" s="178"/>
      <c r="H6" s="178"/>
      <c r="I6" s="178"/>
    </row>
    <row r="7" spans="1:9" ht="21" customHeight="1">
      <c r="A7" s="4"/>
      <c r="B7" s="4"/>
      <c r="C7" s="17"/>
      <c r="D7" s="3"/>
      <c r="E7" s="26"/>
      <c r="F7" s="26"/>
      <c r="G7" s="3"/>
      <c r="H7" s="3"/>
      <c r="I7" s="16"/>
    </row>
    <row r="8" spans="1:9" s="62" customFormat="1" ht="17.25" customHeight="1">
      <c r="A8" s="57" t="s">
        <v>37</v>
      </c>
      <c r="B8" s="57"/>
      <c r="C8" s="58"/>
      <c r="D8" s="98"/>
      <c r="E8" s="99"/>
      <c r="F8" s="99"/>
      <c r="G8" s="98"/>
      <c r="H8" s="98"/>
      <c r="I8" s="100"/>
    </row>
    <row r="9" spans="1:9" ht="17.25" customHeight="1">
      <c r="A9" s="4"/>
      <c r="B9" s="4"/>
      <c r="C9" s="17"/>
      <c r="D9" s="3"/>
      <c r="E9" s="26"/>
      <c r="F9" s="26"/>
      <c r="G9" s="3"/>
      <c r="H9" s="3"/>
      <c r="I9" s="16"/>
    </row>
    <row r="10" spans="1:9" ht="29.25" customHeight="1" thickBot="1">
      <c r="A10" s="180" t="s">
        <v>357</v>
      </c>
      <c r="B10" s="180"/>
      <c r="C10" s="17"/>
      <c r="D10" s="3"/>
      <c r="E10" s="26"/>
      <c r="F10" s="26"/>
      <c r="G10" s="3"/>
      <c r="H10" s="3"/>
      <c r="I10" s="16"/>
    </row>
    <row r="11" spans="1:9" ht="39" thickBot="1">
      <c r="A11" s="101" t="s">
        <v>38</v>
      </c>
      <c r="B11" s="35" t="s">
        <v>9</v>
      </c>
      <c r="C11" s="102" t="s">
        <v>0</v>
      </c>
      <c r="D11" s="103" t="s">
        <v>6</v>
      </c>
      <c r="E11" s="104" t="s">
        <v>1</v>
      </c>
      <c r="F11" s="105" t="s">
        <v>2</v>
      </c>
      <c r="G11" s="106" t="s">
        <v>8</v>
      </c>
      <c r="H11" s="107" t="s">
        <v>10</v>
      </c>
      <c r="I11" s="108" t="s">
        <v>3</v>
      </c>
    </row>
    <row r="12" spans="1:9" s="29" customFormat="1" ht="12.75">
      <c r="A12" s="145">
        <v>1</v>
      </c>
      <c r="B12" s="146">
        <v>116</v>
      </c>
      <c r="C12" s="147" t="s">
        <v>19</v>
      </c>
      <c r="D12" s="146" t="s">
        <v>4</v>
      </c>
      <c r="E12" s="148">
        <v>1966</v>
      </c>
      <c r="F12" s="149" t="s">
        <v>308</v>
      </c>
      <c r="G12" s="146" t="str">
        <f>IF($D12="m",IF($E$1-$E12&gt;18,IF($E$1-$E12&lt;40,"A",IF($E$1-$E12&gt;49,IF($E$1-$E12&gt;59,IF($E$1-$E12&gt;69,"E","D"),"C"),"B")),"JM"),IF($E$1-$E12&gt;18,IF($E$1-$E12&lt;40,"F",IF($E$1-$E12&lt;50,"G","H")),"JŽ"))</f>
        <v>B</v>
      </c>
      <c r="H12" s="146">
        <f>COUNTIF($E$11:$G12,$G12)</f>
        <v>1</v>
      </c>
      <c r="I12" s="150">
        <v>0.010752314814814814</v>
      </c>
    </row>
    <row r="13" spans="1:9" ht="12.75">
      <c r="A13" s="143">
        <v>2</v>
      </c>
      <c r="B13" s="71">
        <v>127</v>
      </c>
      <c r="C13" s="72" t="s">
        <v>315</v>
      </c>
      <c r="D13" s="71" t="s">
        <v>4</v>
      </c>
      <c r="E13" s="73">
        <v>1987</v>
      </c>
      <c r="F13" s="74" t="s">
        <v>20</v>
      </c>
      <c r="G13" s="71" t="str">
        <f>IF($D13="m",IF($E$1-$E13&gt;18,IF($E$1-$E13&lt;40,"A",IF($E$1-$E13&gt;49,IF($E$1-$E13&gt;59,IF($E$1-$E13&gt;69,"E","D"),"C"),"B")),"JM"),IF($E$1-$E13&gt;18,IF($E$1-$E13&lt;40,"F",IF($E$1-$E13&lt;50,"G","H")),"JŽ"))</f>
        <v>A</v>
      </c>
      <c r="H13" s="71">
        <f>COUNTIF($E$11:$G13,$G13)</f>
        <v>1</v>
      </c>
      <c r="I13" s="144">
        <v>0.016238425925925924</v>
      </c>
    </row>
    <row r="14" spans="1:9" ht="13.5" thickBot="1">
      <c r="A14" s="137">
        <v>3</v>
      </c>
      <c r="B14" s="138">
        <v>8</v>
      </c>
      <c r="C14" s="139" t="s">
        <v>248</v>
      </c>
      <c r="D14" s="138" t="s">
        <v>4</v>
      </c>
      <c r="E14" s="140">
        <v>1953</v>
      </c>
      <c r="F14" s="141" t="s">
        <v>13</v>
      </c>
      <c r="G14" s="138" t="str">
        <f>IF($D14="m",IF($E$1-$E14&gt;18,IF($E$1-$E14&lt;40,"A",IF($E$1-$E14&gt;49,IF($E$1-$E14&gt;59,IF($E$1-$E14&gt;69,"E","D"),"C"),"B")),"JM"),IF($E$1-$E14&gt;18,IF($E$1-$E14&lt;40,"F",IF($E$1-$E14&lt;50,"G","H")),"JŽ"))</f>
        <v>D</v>
      </c>
      <c r="H14" s="138">
        <f>COUNTIF($E$11:$G14,$G14)</f>
        <v>1</v>
      </c>
      <c r="I14" s="142">
        <v>0.016701388888888887</v>
      </c>
    </row>
    <row r="15" spans="1:9" ht="12.75">
      <c r="A15" s="90"/>
      <c r="B15" s="3"/>
      <c r="C15" s="27"/>
      <c r="D15" s="3"/>
      <c r="E15" s="20"/>
      <c r="F15" s="21"/>
      <c r="G15" s="3"/>
      <c r="H15" s="3"/>
      <c r="I15" s="5"/>
    </row>
    <row r="16" spans="1:9" ht="29.25" customHeight="1" thickBot="1">
      <c r="A16" s="179" t="s">
        <v>356</v>
      </c>
      <c r="B16" s="179"/>
      <c r="C16" s="27"/>
      <c r="D16" s="3"/>
      <c r="E16" s="20"/>
      <c r="F16" s="21"/>
      <c r="G16" s="3"/>
      <c r="H16" s="3"/>
      <c r="I16" s="5"/>
    </row>
    <row r="17" spans="1:9" ht="27" customHeight="1" thickBot="1">
      <c r="A17" s="166" t="s">
        <v>38</v>
      </c>
      <c r="B17" s="167" t="s">
        <v>9</v>
      </c>
      <c r="C17" s="168" t="s">
        <v>0</v>
      </c>
      <c r="D17" s="169" t="s">
        <v>6</v>
      </c>
      <c r="E17" s="170" t="s">
        <v>1</v>
      </c>
      <c r="F17" s="171" t="s">
        <v>2</v>
      </c>
      <c r="G17" s="172" t="s">
        <v>8</v>
      </c>
      <c r="H17" s="173" t="s">
        <v>10</v>
      </c>
      <c r="I17" s="174" t="s">
        <v>3</v>
      </c>
    </row>
    <row r="18" spans="1:9" ht="12.75">
      <c r="A18" s="145">
        <v>1</v>
      </c>
      <c r="B18" s="146">
        <v>147</v>
      </c>
      <c r="C18" s="147" t="s">
        <v>352</v>
      </c>
      <c r="D18" s="146" t="s">
        <v>5</v>
      </c>
      <c r="E18" s="148">
        <v>1982</v>
      </c>
      <c r="F18" s="149" t="s">
        <v>326</v>
      </c>
      <c r="G18" s="146" t="str">
        <f>IF($D18="m",IF($E$1-$E18&gt;18,IF($E$1-$E18&lt;40,"A",IF($E$1-$E18&gt;49,IF($E$1-$E18&gt;59,IF($E$1-$E18&gt;69,"E","D"),"C"),"B")),"JM"),IF($E$1-$E18&gt;18,IF($E$1-$E18&lt;40,"F",IF($E$1-$E18&lt;50,"G","H")),"JŽ"))</f>
        <v>F</v>
      </c>
      <c r="H18" s="146">
        <f>COUNTIF($E$11:$G18,$G18)</f>
        <v>1</v>
      </c>
      <c r="I18" s="150">
        <v>0.012708333333333334</v>
      </c>
    </row>
    <row r="19" spans="1:9" ht="12.75">
      <c r="A19" s="143">
        <v>2</v>
      </c>
      <c r="B19" s="71">
        <v>146</v>
      </c>
      <c r="C19" s="72" t="s">
        <v>57</v>
      </c>
      <c r="D19" s="71" t="s">
        <v>5</v>
      </c>
      <c r="E19" s="73">
        <v>1972</v>
      </c>
      <c r="F19" s="74" t="s">
        <v>326</v>
      </c>
      <c r="G19" s="71" t="str">
        <f>IF($D19="m",IF($E$1-$E19&gt;18,IF($E$1-$E19&lt;40,"A",IF($E$1-$E19&gt;49,IF($E$1-$E19&gt;59,IF($E$1-$E19&gt;69,"E","D"),"C"),"B")),"JM"),IF($E$1-$E19&gt;18,IF($E$1-$E19&lt;40,"F",IF($E$1-$E19&lt;50,"G","H")),"JŽ"))</f>
        <v>G</v>
      </c>
      <c r="H19" s="71">
        <f>COUNTIF($E$11:$G19,$G19)</f>
        <v>1</v>
      </c>
      <c r="I19" s="144">
        <v>0.01480324074074074</v>
      </c>
    </row>
    <row r="20" spans="1:9" ht="12.75">
      <c r="A20" s="151">
        <v>3</v>
      </c>
      <c r="B20" s="78">
        <v>140</v>
      </c>
      <c r="C20" s="79" t="s">
        <v>323</v>
      </c>
      <c r="D20" s="78" t="s">
        <v>5</v>
      </c>
      <c r="E20" s="80">
        <v>1995</v>
      </c>
      <c r="F20" s="81" t="s">
        <v>244</v>
      </c>
      <c r="G20" s="78" t="str">
        <f>IF($D20="m",IF($E$1-$E20&gt;18,IF($E$1-$E20&lt;40,"A",IF($E$1-$E20&gt;49,IF($E$1-$E20&gt;59,IF($E$1-$E20&gt;69,"E","D"),"C"),"B")),"JM"),IF($E$1-$E20&gt;18,IF($E$1-$E20&lt;40,"F",IF($E$1-$E20&lt;50,"G","H")),"JŽ"))</f>
        <v>F</v>
      </c>
      <c r="H20" s="78">
        <f>COUNTIF($E$11:$G20,$G20)</f>
        <v>2</v>
      </c>
      <c r="I20" s="152">
        <v>0.01861111111111111</v>
      </c>
    </row>
    <row r="21" spans="1:9" ht="13.5" thickBot="1">
      <c r="A21" s="91">
        <v>4</v>
      </c>
      <c r="B21" s="92">
        <v>142</v>
      </c>
      <c r="C21" s="96" t="s">
        <v>324</v>
      </c>
      <c r="D21" s="92" t="s">
        <v>5</v>
      </c>
      <c r="E21" s="93">
        <v>1993</v>
      </c>
      <c r="F21" s="94" t="s">
        <v>244</v>
      </c>
      <c r="G21" s="92" t="str">
        <f>IF($D21="m",IF($E$1-$E21&gt;18,IF($E$1-$E21&lt;40,"A",IF($E$1-$E21&gt;49,IF($E$1-$E21&gt;59,IF($E$1-$E21&gt;69,"E","D"),"C"),"B")),"JM"),IF($E$1-$E21&gt;18,IF($E$1-$E21&lt;40,"F",IF($E$1-$E21&lt;50,"G","H")),"JŽ"))</f>
        <v>F</v>
      </c>
      <c r="H21" s="92">
        <f>COUNTIF($E$11:$G21,$G21)</f>
        <v>3</v>
      </c>
      <c r="I21" s="95">
        <v>0.01861111111111111</v>
      </c>
    </row>
    <row r="22" spans="5:7" ht="38.25" customHeight="1">
      <c r="E22" s="20"/>
      <c r="F22" s="21"/>
      <c r="G22" s="3"/>
    </row>
    <row r="23" spans="1:9" ht="12.75">
      <c r="A23" s="19" t="s">
        <v>60</v>
      </c>
      <c r="B23" s="17"/>
      <c r="C23" s="17"/>
      <c r="D23" s="13"/>
      <c r="E23" s="13"/>
      <c r="F23" s="21"/>
      <c r="G23" s="3"/>
      <c r="H23" s="3"/>
      <c r="I23" s="5"/>
    </row>
    <row r="24" spans="1:9" ht="12.75">
      <c r="A24" s="20"/>
      <c r="B24" s="13"/>
      <c r="C24" s="11"/>
      <c r="D24" s="13"/>
      <c r="E24" s="13"/>
      <c r="F24" s="21"/>
      <c r="G24" s="3"/>
      <c r="H24" s="3"/>
      <c r="I24" s="5"/>
    </row>
    <row r="25" spans="1:5" ht="12.75">
      <c r="A25" s="175" t="s">
        <v>22</v>
      </c>
      <c r="B25" s="175"/>
      <c r="C25" s="175"/>
      <c r="D25" s="175"/>
      <c r="E25" s="9"/>
    </row>
    <row r="26" spans="3:6" ht="12.75">
      <c r="C26" s="15"/>
      <c r="E26" s="14"/>
      <c r="F26" s="8"/>
    </row>
    <row r="27" spans="3:6" ht="12.75">
      <c r="C27" s="15"/>
      <c r="E27" s="14"/>
      <c r="F27" s="8"/>
    </row>
    <row r="28" spans="5:7" ht="12.75">
      <c r="E28" s="20"/>
      <c r="F28" s="21"/>
      <c r="G28" s="3"/>
    </row>
    <row r="29" spans="5:7" ht="12.75">
      <c r="E29" s="20"/>
      <c r="F29" s="21"/>
      <c r="G29" s="3"/>
    </row>
    <row r="30" spans="5:7" ht="12.75">
      <c r="E30" s="20"/>
      <c r="F30" s="21"/>
      <c r="G30" s="3"/>
    </row>
  </sheetData>
  <sheetProtection/>
  <mergeCells count="5">
    <mergeCell ref="A4:I4"/>
    <mergeCell ref="A6:I6"/>
    <mergeCell ref="A25:D25"/>
    <mergeCell ref="A16:B16"/>
    <mergeCell ref="A10:B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14" customWidth="1"/>
    <col min="2" max="2" width="6.57421875" style="14" customWidth="1"/>
    <col min="3" max="3" width="18.7109375" style="8" customWidth="1"/>
    <col min="4" max="4" width="4.57421875" style="14" customWidth="1"/>
    <col min="5" max="5" width="9.140625" style="25" customWidth="1"/>
    <col min="6" max="6" width="14.8515625" style="22" customWidth="1"/>
    <col min="7" max="7" width="6.00390625" style="14" customWidth="1"/>
    <col min="8" max="8" width="5.28125" style="14" customWidth="1"/>
    <col min="9" max="9" width="10.00390625" style="14" customWidth="1"/>
    <col min="10" max="16384" width="8.8515625" style="15" customWidth="1"/>
  </cols>
  <sheetData>
    <row r="1" spans="4:5" ht="2.25" customHeight="1">
      <c r="D1" s="14" t="s">
        <v>7</v>
      </c>
      <c r="E1" s="25">
        <v>2014</v>
      </c>
    </row>
    <row r="3" ht="30" customHeight="1"/>
    <row r="4" spans="1:9" ht="33" customHeight="1">
      <c r="A4" s="176" t="s">
        <v>353</v>
      </c>
      <c r="B4" s="176"/>
      <c r="C4" s="176"/>
      <c r="D4" s="176"/>
      <c r="E4" s="176"/>
      <c r="F4" s="176"/>
      <c r="G4" s="176"/>
      <c r="H4" s="176"/>
      <c r="I4" s="176"/>
    </row>
    <row r="5" spans="1:9" ht="18">
      <c r="A5" s="56"/>
      <c r="B5" s="56"/>
      <c r="C5" s="60"/>
      <c r="D5" s="56"/>
      <c r="E5" s="97"/>
      <c r="F5" s="97"/>
      <c r="G5" s="56"/>
      <c r="H5" s="56"/>
      <c r="I5" s="56"/>
    </row>
    <row r="6" spans="1:9" ht="19.5" customHeight="1">
      <c r="A6" s="178" t="s">
        <v>61</v>
      </c>
      <c r="B6" s="178"/>
      <c r="C6" s="178"/>
      <c r="D6" s="178"/>
      <c r="E6" s="178"/>
      <c r="F6" s="178"/>
      <c r="G6" s="178"/>
      <c r="H6" s="178"/>
      <c r="I6" s="178"/>
    </row>
    <row r="7" spans="1:9" ht="21" customHeight="1">
      <c r="A7" s="57"/>
      <c r="B7" s="57"/>
      <c r="C7" s="58"/>
      <c r="D7" s="98"/>
      <c r="E7" s="99"/>
      <c r="F7" s="99"/>
      <c r="G7" s="98"/>
      <c r="H7" s="98"/>
      <c r="I7" s="100"/>
    </row>
    <row r="8" spans="1:9" ht="17.25" customHeight="1">
      <c r="A8" s="57" t="s">
        <v>37</v>
      </c>
      <c r="B8" s="57"/>
      <c r="C8" s="58"/>
      <c r="D8" s="98"/>
      <c r="E8" s="99"/>
      <c r="F8" s="99"/>
      <c r="G8" s="98"/>
      <c r="H8" s="98"/>
      <c r="I8" s="100"/>
    </row>
    <row r="9" spans="1:9" ht="29.25" customHeight="1" thickBot="1">
      <c r="A9" s="4"/>
      <c r="B9" s="4"/>
      <c r="C9" s="17"/>
      <c r="D9" s="3"/>
      <c r="E9" s="26"/>
      <c r="F9" s="26"/>
      <c r="G9" s="3"/>
      <c r="H9" s="3"/>
      <c r="I9" s="16"/>
    </row>
    <row r="10" spans="1:9" ht="38.25">
      <c r="A10" s="101" t="s">
        <v>38</v>
      </c>
      <c r="B10" s="35" t="s">
        <v>9</v>
      </c>
      <c r="C10" s="102" t="s">
        <v>0</v>
      </c>
      <c r="D10" s="103" t="s">
        <v>6</v>
      </c>
      <c r="E10" s="104" t="s">
        <v>1</v>
      </c>
      <c r="F10" s="105" t="s">
        <v>2</v>
      </c>
      <c r="G10" s="106" t="s">
        <v>8</v>
      </c>
      <c r="H10" s="107" t="s">
        <v>10</v>
      </c>
      <c r="I10" s="108" t="s">
        <v>3</v>
      </c>
    </row>
    <row r="11" spans="1:9" s="89" customFormat="1" ht="12.75">
      <c r="A11" s="64">
        <v>1</v>
      </c>
      <c r="B11" s="65">
        <v>14</v>
      </c>
      <c r="C11" s="88" t="s">
        <v>254</v>
      </c>
      <c r="D11" s="65" t="s">
        <v>4</v>
      </c>
      <c r="E11" s="67">
        <v>1999</v>
      </c>
      <c r="F11" s="68" t="s">
        <v>255</v>
      </c>
      <c r="G11" s="65" t="str">
        <f aca="true" t="shared" si="0" ref="G11:G18">IF($D11="m",IF($E$1-$E11&gt;18,IF($E$1-$E11&lt;40,"A",IF($E$1-$E11&gt;49,IF($E$1-$E11&gt;59,IF($E$1-$E11&gt;69,"E","D"),"C"),"B")),"JM"),IF($E$1-$E11&gt;18,IF($E$1-$E11&lt;40,"F",IF($E$1-$E11&lt;50,"G","H")),"JŽ"))</f>
        <v>JM</v>
      </c>
      <c r="H11" s="65">
        <f>COUNTIF($E$10:$G11,$G11)</f>
        <v>1</v>
      </c>
      <c r="I11" s="69">
        <v>0.009733796296296298</v>
      </c>
    </row>
    <row r="12" spans="1:9" s="76" customFormat="1" ht="12.75">
      <c r="A12" s="70">
        <v>2</v>
      </c>
      <c r="B12" s="71">
        <v>68</v>
      </c>
      <c r="C12" s="87" t="s">
        <v>286</v>
      </c>
      <c r="D12" s="71" t="s">
        <v>4</v>
      </c>
      <c r="E12" s="73">
        <v>1999</v>
      </c>
      <c r="F12" s="74" t="s">
        <v>287</v>
      </c>
      <c r="G12" s="71" t="str">
        <f t="shared" si="0"/>
        <v>JM</v>
      </c>
      <c r="H12" s="71">
        <f>COUNTIF($E$10:$G12,$G12)</f>
        <v>2</v>
      </c>
      <c r="I12" s="75">
        <v>0.009895833333333333</v>
      </c>
    </row>
    <row r="13" spans="1:9" s="83" customFormat="1" ht="12.75">
      <c r="A13" s="77">
        <v>3</v>
      </c>
      <c r="B13" s="78">
        <v>114</v>
      </c>
      <c r="C13" s="79" t="s">
        <v>354</v>
      </c>
      <c r="D13" s="78" t="s">
        <v>4</v>
      </c>
      <c r="E13" s="80">
        <v>1997</v>
      </c>
      <c r="F13" s="81" t="s">
        <v>217</v>
      </c>
      <c r="G13" s="78" t="str">
        <f t="shared" si="0"/>
        <v>JM</v>
      </c>
      <c r="H13" s="78">
        <f>COUNTIF($E$10:$G13,$G13)</f>
        <v>3</v>
      </c>
      <c r="I13" s="82">
        <v>0.010266203703703703</v>
      </c>
    </row>
    <row r="14" spans="1:9" ht="12.75">
      <c r="A14" s="30">
        <v>4</v>
      </c>
      <c r="B14" s="2">
        <v>113</v>
      </c>
      <c r="C14" s="7" t="s">
        <v>306</v>
      </c>
      <c r="D14" s="2" t="s">
        <v>4</v>
      </c>
      <c r="E14" s="32">
        <v>1999</v>
      </c>
      <c r="F14" s="6" t="s">
        <v>26</v>
      </c>
      <c r="G14" s="2" t="str">
        <f t="shared" si="0"/>
        <v>JM</v>
      </c>
      <c r="H14" s="2">
        <f>COUNTIF($E$10:$G14,$G14)</f>
        <v>4</v>
      </c>
      <c r="I14" s="1">
        <v>0.011041666666666667</v>
      </c>
    </row>
    <row r="15" spans="1:9" ht="12.75">
      <c r="A15" s="30">
        <v>5</v>
      </c>
      <c r="B15" s="2">
        <v>104</v>
      </c>
      <c r="C15" s="10" t="s">
        <v>303</v>
      </c>
      <c r="D15" s="2" t="s">
        <v>4</v>
      </c>
      <c r="E15" s="32">
        <v>1999</v>
      </c>
      <c r="F15" s="6" t="s">
        <v>56</v>
      </c>
      <c r="G15" s="2" t="str">
        <f t="shared" si="0"/>
        <v>JM</v>
      </c>
      <c r="H15" s="2">
        <f>COUNTIF($E$10:$G15,$G15)</f>
        <v>5</v>
      </c>
      <c r="I15" s="1">
        <v>0.011168981481481481</v>
      </c>
    </row>
    <row r="16" spans="1:9" ht="12.75">
      <c r="A16" s="30">
        <v>6</v>
      </c>
      <c r="B16" s="2">
        <v>169</v>
      </c>
      <c r="C16" s="7" t="s">
        <v>349</v>
      </c>
      <c r="D16" s="2" t="s">
        <v>4</v>
      </c>
      <c r="E16" s="32">
        <v>2001</v>
      </c>
      <c r="F16" s="6" t="s">
        <v>350</v>
      </c>
      <c r="G16" s="2" t="str">
        <f t="shared" si="0"/>
        <v>JM</v>
      </c>
      <c r="H16" s="2">
        <f>COUNTIF($E$10:$G16,$G16)</f>
        <v>6</v>
      </c>
      <c r="I16" s="1">
        <v>0.011805555555555555</v>
      </c>
    </row>
    <row r="17" spans="1:9" ht="12.75">
      <c r="A17" s="30">
        <v>7</v>
      </c>
      <c r="B17" s="2">
        <v>58</v>
      </c>
      <c r="C17" s="10" t="s">
        <v>281</v>
      </c>
      <c r="D17" s="2" t="s">
        <v>4</v>
      </c>
      <c r="E17" s="32">
        <v>1999</v>
      </c>
      <c r="F17" s="6" t="s">
        <v>244</v>
      </c>
      <c r="G17" s="2" t="str">
        <f t="shared" si="0"/>
        <v>JM</v>
      </c>
      <c r="H17" s="2">
        <f>COUNTIF($E$10:$G17,$G17)</f>
        <v>7</v>
      </c>
      <c r="I17" s="1">
        <v>0.012430555555555554</v>
      </c>
    </row>
    <row r="18" spans="1:9" ht="12.75">
      <c r="A18" s="30">
        <v>8</v>
      </c>
      <c r="B18" s="2">
        <v>168</v>
      </c>
      <c r="C18" s="7" t="s">
        <v>348</v>
      </c>
      <c r="D18" s="2" t="s">
        <v>4</v>
      </c>
      <c r="E18" s="32">
        <v>2003</v>
      </c>
      <c r="F18" s="6" t="s">
        <v>20</v>
      </c>
      <c r="G18" s="2" t="str">
        <f t="shared" si="0"/>
        <v>JM</v>
      </c>
      <c r="H18" s="2">
        <f>COUNTIF($E$10:$G18,$G18)</f>
        <v>8</v>
      </c>
      <c r="I18" s="1">
        <v>0.012685185185185183</v>
      </c>
    </row>
    <row r="19" spans="1:9" ht="12.75">
      <c r="A19" s="30"/>
      <c r="B19" s="2"/>
      <c r="C19" s="7"/>
      <c r="D19" s="2"/>
      <c r="E19" s="32"/>
      <c r="F19" s="6"/>
      <c r="G19" s="2"/>
      <c r="H19" s="2"/>
      <c r="I19" s="1"/>
    </row>
    <row r="20" spans="1:9" s="89" customFormat="1" ht="12.75">
      <c r="A20" s="64">
        <v>1</v>
      </c>
      <c r="B20" s="65">
        <v>79</v>
      </c>
      <c r="C20" s="88" t="s">
        <v>290</v>
      </c>
      <c r="D20" s="65" t="s">
        <v>5</v>
      </c>
      <c r="E20" s="67">
        <v>1998</v>
      </c>
      <c r="F20" s="68" t="s">
        <v>255</v>
      </c>
      <c r="G20" s="65" t="str">
        <f>IF($D20="m",IF($E$1-$E20&gt;18,IF($E$1-$E20&lt;40,"A",IF($E$1-$E20&gt;49,IF($E$1-$E20&gt;59,IF($E$1-$E20&gt;69,"E","D"),"C"),"B")),"JM"),IF($E$1-$E20&gt;18,IF($E$1-$E20&lt;40,"F",IF($E$1-$E20&lt;50,"G","H")),"JŽ"))</f>
        <v>JŽ</v>
      </c>
      <c r="H20" s="65">
        <f>COUNTIF($E$10:$G20,$G20)</f>
        <v>1</v>
      </c>
      <c r="I20" s="69">
        <v>0.01273148148148148</v>
      </c>
    </row>
    <row r="21" spans="1:9" s="76" customFormat="1" ht="12.75">
      <c r="A21" s="70">
        <v>2</v>
      </c>
      <c r="B21" s="84">
        <v>46</v>
      </c>
      <c r="C21" s="85" t="s">
        <v>274</v>
      </c>
      <c r="D21" s="84" t="s">
        <v>5</v>
      </c>
      <c r="E21" s="73">
        <v>1998</v>
      </c>
      <c r="F21" s="86" t="s">
        <v>244</v>
      </c>
      <c r="G21" s="71" t="str">
        <f>IF($D21="m",IF($E$1-$E21&gt;18,IF($E$1-$E21&lt;40,"A",IF($E$1-$E21&gt;49,IF($E$1-$E21&gt;59,IF($E$1-$E21&gt;69,"E","D"),"C"),"B")),"JM"),IF($E$1-$E21&gt;18,IF($E$1-$E21&lt;40,"F",IF($E$1-$E21&lt;50,"G","H")),"JŽ"))</f>
        <v>JŽ</v>
      </c>
      <c r="H21" s="71">
        <f>COUNTIF($E$10:$G21,$G21)</f>
        <v>2</v>
      </c>
      <c r="I21" s="75">
        <v>0.01400462962962963</v>
      </c>
    </row>
    <row r="22" spans="1:9" s="83" customFormat="1" ht="12.75">
      <c r="A22" s="77">
        <v>3</v>
      </c>
      <c r="B22" s="78">
        <v>122</v>
      </c>
      <c r="C22" s="79" t="s">
        <v>310</v>
      </c>
      <c r="D22" s="78" t="s">
        <v>5</v>
      </c>
      <c r="E22" s="80">
        <v>1996</v>
      </c>
      <c r="F22" s="81" t="s">
        <v>311</v>
      </c>
      <c r="G22" s="78" t="str">
        <f>IF($D22="m",IF($E$1-$E22&gt;18,IF($E$1-$E22&lt;40,"A",IF($E$1-$E22&gt;49,IF($E$1-$E22&gt;59,IF($E$1-$E22&gt;69,"E","D"),"C"),"B")),"JM"),IF($E$1-$E22&gt;18,IF($E$1-$E22&lt;40,"F",IF($E$1-$E22&lt;50,"G","H")),"JŽ"))</f>
        <v>JŽ</v>
      </c>
      <c r="H22" s="78">
        <f>COUNTIF($E$10:$G22,$G22)</f>
        <v>3</v>
      </c>
      <c r="I22" s="82">
        <v>0.014155092592592592</v>
      </c>
    </row>
    <row r="23" spans="1:9" ht="12.75">
      <c r="A23" s="30">
        <v>4</v>
      </c>
      <c r="B23" s="30">
        <v>3</v>
      </c>
      <c r="C23" s="28" t="s">
        <v>243</v>
      </c>
      <c r="D23" s="30" t="s">
        <v>5</v>
      </c>
      <c r="E23" s="33">
        <v>2000</v>
      </c>
      <c r="F23" s="34" t="s">
        <v>244</v>
      </c>
      <c r="G23" s="30" t="str">
        <f>IF($D23="m",IF($E$1-$E23&gt;18,IF($E$1-$E23&lt;40,"A",IF($E$1-$E23&gt;49,IF($E$1-$E23&gt;59,IF($E$1-$E23&gt;69,"E","D"),"C"),"B")),"JM"),IF($E$1-$E23&gt;18,IF($E$1-$E23&lt;40,"F",IF($E$1-$E23&lt;50,"G","H")),"JŽ"))</f>
        <v>JŽ</v>
      </c>
      <c r="H23" s="30">
        <f>COUNTIF($E$10:$G23,$G23)</f>
        <v>4</v>
      </c>
      <c r="I23" s="31">
        <v>0.017916666666666668</v>
      </c>
    </row>
    <row r="24" spans="1:9" ht="12.75">
      <c r="A24" s="30">
        <v>5</v>
      </c>
      <c r="B24" s="2">
        <v>47</v>
      </c>
      <c r="C24" s="10" t="s">
        <v>273</v>
      </c>
      <c r="D24" s="2" t="s">
        <v>5</v>
      </c>
      <c r="E24" s="32">
        <v>1997</v>
      </c>
      <c r="F24" s="6" t="s">
        <v>244</v>
      </c>
      <c r="G24" s="2" t="str">
        <f>IF($D24="m",IF($E$1-$E24&gt;18,IF($E$1-$E24&lt;40,"A",IF($E$1-$E24&gt;49,IF($E$1-$E24&gt;59,IF($E$1-$E24&gt;69,"E","D"),"C"),"B")),"JM"),IF($E$1-$E24&gt;18,IF($E$1-$E24&lt;40,"F",IF($E$1-$E24&lt;50,"G","H")),"JŽ"))</f>
        <v>JŽ</v>
      </c>
      <c r="H24" s="2">
        <f>COUNTIF($E$10:$G24,$G24)</f>
        <v>5</v>
      </c>
      <c r="I24" s="1">
        <v>0.017916666666666668</v>
      </c>
    </row>
    <row r="25" spans="5:7" ht="25.5" customHeight="1">
      <c r="E25" s="20"/>
      <c r="F25" s="21"/>
      <c r="G25" s="3"/>
    </row>
    <row r="26" spans="1:9" ht="12.75">
      <c r="A26" s="19" t="s">
        <v>60</v>
      </c>
      <c r="B26" s="17"/>
      <c r="C26" s="17"/>
      <c r="D26" s="13"/>
      <c r="E26" s="13"/>
      <c r="F26" s="21"/>
      <c r="G26" s="3"/>
      <c r="H26" s="3"/>
      <c r="I26" s="5"/>
    </row>
    <row r="27" spans="1:9" ht="12.75">
      <c r="A27" s="20"/>
      <c r="B27" s="13"/>
      <c r="C27" s="11"/>
      <c r="D27" s="13"/>
      <c r="E27" s="13"/>
      <c r="F27" s="21"/>
      <c r="G27" s="3"/>
      <c r="H27" s="3"/>
      <c r="I27" s="5"/>
    </row>
    <row r="28" spans="1:5" ht="12.75">
      <c r="A28" s="175" t="s">
        <v>22</v>
      </c>
      <c r="B28" s="175"/>
      <c r="C28" s="175"/>
      <c r="D28" s="175"/>
      <c r="E28" s="9"/>
    </row>
    <row r="29" spans="3:6" ht="12.75">
      <c r="C29" s="15"/>
      <c r="E29" s="14"/>
      <c r="F29" s="8"/>
    </row>
    <row r="30" spans="3:6" ht="12.75">
      <c r="C30" s="15"/>
      <c r="E30" s="14"/>
      <c r="F30" s="8"/>
    </row>
    <row r="31" spans="5:7" ht="12.75">
      <c r="E31" s="20"/>
      <c r="F31" s="21"/>
      <c r="G31" s="3"/>
    </row>
    <row r="32" spans="5:7" ht="12.75">
      <c r="E32" s="20"/>
      <c r="F32" s="21"/>
      <c r="G32" s="3"/>
    </row>
    <row r="33" spans="5:7" ht="12.75">
      <c r="E33" s="20"/>
      <c r="F33" s="21"/>
      <c r="G33" s="3"/>
    </row>
  </sheetData>
  <sheetProtection/>
  <mergeCells count="3">
    <mergeCell ref="A4:I4"/>
    <mergeCell ref="A6:I6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andrea.oravcova</cp:lastModifiedBy>
  <cp:lastPrinted>2015-06-07T11:20:16Z</cp:lastPrinted>
  <dcterms:created xsi:type="dcterms:W3CDTF">2006-08-10T15:02:00Z</dcterms:created>
  <dcterms:modified xsi:type="dcterms:W3CDTF">2015-06-07T13:10:00Z</dcterms:modified>
  <cp:category/>
  <cp:version/>
  <cp:contentType/>
  <cp:contentStatus/>
</cp:coreProperties>
</file>