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ýsledky 2019" sheetId="1" r:id="rId1"/>
    <sheet name="Kategórie 2019" sheetId="2" r:id="rId2"/>
    <sheet name="Vyhodnotenie" sheetId="3" r:id="rId3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Peter Buc</author>
  </authors>
  <commentList>
    <comment ref="L54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účet</t>
        </r>
      </text>
    </comment>
    <comment ref="L121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účet</t>
        </r>
      </text>
    </comment>
  </commentList>
</comments>
</file>

<file path=xl/comments2.xml><?xml version="1.0" encoding="utf-8"?>
<comments xmlns="http://schemas.openxmlformats.org/spreadsheetml/2006/main">
  <authors>
    <author>Peter Buc</author>
  </authors>
  <commentList>
    <comment ref="L55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účet</t>
        </r>
      </text>
    </comment>
    <comment ref="L125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účet</t>
        </r>
      </text>
    </comment>
  </commentList>
</comments>
</file>

<file path=xl/comments3.xml><?xml version="1.0" encoding="utf-8"?>
<comments xmlns="http://schemas.openxmlformats.org/spreadsheetml/2006/main">
  <authors>
    <author>Peter Buc</author>
  </authors>
  <commentList>
    <comment ref="L55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účet</t>
        </r>
      </text>
    </comment>
    <comment ref="L125" authorId="0">
      <text>
        <r>
          <rPr>
            <b/>
            <sz val="9"/>
            <rFont val="Tahoma"/>
            <family val="2"/>
          </rPr>
          <t>Peter Buc:</t>
        </r>
        <r>
          <rPr>
            <sz val="9"/>
            <rFont val="Tahoma"/>
            <family val="2"/>
          </rPr>
          <t xml:space="preserve">
účet</t>
        </r>
      </text>
    </comment>
  </commentList>
</comments>
</file>

<file path=xl/sharedStrings.xml><?xml version="1.0" encoding="utf-8"?>
<sst xmlns="http://schemas.openxmlformats.org/spreadsheetml/2006/main" count="3436" uniqueCount="394">
  <si>
    <t>Meno</t>
  </si>
  <si>
    <t>Oddiel</t>
  </si>
  <si>
    <t>Čas</t>
  </si>
  <si>
    <t>m</t>
  </si>
  <si>
    <t>ž</t>
  </si>
  <si>
    <t>m/ž</t>
  </si>
  <si>
    <t>Michalovce</t>
  </si>
  <si>
    <t>Košice</t>
  </si>
  <si>
    <t>Humenné</t>
  </si>
  <si>
    <t>MBO Strážske</t>
  </si>
  <si>
    <t>AC Michalovce</t>
  </si>
  <si>
    <t>Gladiátor Michalovce</t>
  </si>
  <si>
    <t>Rok nar.</t>
  </si>
  <si>
    <t>Kat.</t>
  </si>
  <si>
    <t>Trebišov</t>
  </si>
  <si>
    <t>5 km</t>
  </si>
  <si>
    <t>Demčák</t>
  </si>
  <si>
    <t>Gabri</t>
  </si>
  <si>
    <t>Haburová</t>
  </si>
  <si>
    <t>Hajduk</t>
  </si>
  <si>
    <t>Juro</t>
  </si>
  <si>
    <t>Kassay</t>
  </si>
  <si>
    <t>Kotlár</t>
  </si>
  <si>
    <t>Lipovský</t>
  </si>
  <si>
    <t>Mihok</t>
  </si>
  <si>
    <t>Papp</t>
  </si>
  <si>
    <t>Pavlov</t>
  </si>
  <si>
    <t>Pribičko</t>
  </si>
  <si>
    <t>Sikorai</t>
  </si>
  <si>
    <t>Tisza</t>
  </si>
  <si>
    <t>Tiszová</t>
  </si>
  <si>
    <t>Priezvisko</t>
  </si>
  <si>
    <t>Igor</t>
  </si>
  <si>
    <t>Marián</t>
  </si>
  <si>
    <t>Jakub</t>
  </si>
  <si>
    <t>Ján</t>
  </si>
  <si>
    <t>Tomáš</t>
  </si>
  <si>
    <t>Lóránt</t>
  </si>
  <si>
    <t>Michaela</t>
  </si>
  <si>
    <t>Milan</t>
  </si>
  <si>
    <t>Pavol</t>
  </si>
  <si>
    <t>Iveta</t>
  </si>
  <si>
    <t>Monika</t>
  </si>
  <si>
    <t>František</t>
  </si>
  <si>
    <t>Jozef</t>
  </si>
  <si>
    <t>Vojtech</t>
  </si>
  <si>
    <t>Mária</t>
  </si>
  <si>
    <t>Vladislav</t>
  </si>
  <si>
    <t>Vratislav</t>
  </si>
  <si>
    <t>Ľubomír</t>
  </si>
  <si>
    <t>Martin</t>
  </si>
  <si>
    <t>Peter</t>
  </si>
  <si>
    <t>Imrich</t>
  </si>
  <si>
    <t>Zoltán</t>
  </si>
  <si>
    <t>Jaroslav</t>
  </si>
  <si>
    <t>Štefan</t>
  </si>
  <si>
    <t>Ladislav</t>
  </si>
  <si>
    <t>Vladimír</t>
  </si>
  <si>
    <t>Katarína</t>
  </si>
  <si>
    <t>Miroslav</t>
  </si>
  <si>
    <t>Matúš</t>
  </si>
  <si>
    <t>Tibor</t>
  </si>
  <si>
    <t>Alžbeta</t>
  </si>
  <si>
    <t>Mikuláš</t>
  </si>
  <si>
    <t>MBK Veľké Kapušany</t>
  </si>
  <si>
    <t>MARAS team</t>
  </si>
  <si>
    <t>ŽSR Košice</t>
  </si>
  <si>
    <t>Lastomír</t>
  </si>
  <si>
    <t>Maras</t>
  </si>
  <si>
    <t>Švagrovský</t>
  </si>
  <si>
    <t>Michal</t>
  </si>
  <si>
    <t>Alena</t>
  </si>
  <si>
    <t>Karol</t>
  </si>
  <si>
    <t>Veronika</t>
  </si>
  <si>
    <t>Jana</t>
  </si>
  <si>
    <t>Stanislav</t>
  </si>
  <si>
    <t>OcU Budkovce</t>
  </si>
  <si>
    <t>Slavomír</t>
  </si>
  <si>
    <t>Hakošová</t>
  </si>
  <si>
    <t>Róbert</t>
  </si>
  <si>
    <t>Patrik</t>
  </si>
  <si>
    <t>Richard</t>
  </si>
  <si>
    <t>Habura</t>
  </si>
  <si>
    <t>Radovan</t>
  </si>
  <si>
    <t>Sabová</t>
  </si>
  <si>
    <t>Pitrovská</t>
  </si>
  <si>
    <t>Regina</t>
  </si>
  <si>
    <t>Dušan</t>
  </si>
  <si>
    <t>Bačík</t>
  </si>
  <si>
    <t>Dubiaková</t>
  </si>
  <si>
    <t>Hreščák</t>
  </si>
  <si>
    <t>Kovaľ</t>
  </si>
  <si>
    <t>Medviď</t>
  </si>
  <si>
    <t>Semanová</t>
  </si>
  <si>
    <t>Martina</t>
  </si>
  <si>
    <t>Gabriel</t>
  </si>
  <si>
    <t>Rastislav</t>
  </si>
  <si>
    <t>Lukáš</t>
  </si>
  <si>
    <t>Zlatka</t>
  </si>
  <si>
    <t>Strážske</t>
  </si>
  <si>
    <t>Gladiator Michalovce</t>
  </si>
  <si>
    <t>Slámová</t>
  </si>
  <si>
    <t>Vranov</t>
  </si>
  <si>
    <t>Štát</t>
  </si>
  <si>
    <t>SVK</t>
  </si>
  <si>
    <t>Babjak</t>
  </si>
  <si>
    <t>O5-Bežecký klub Furča Košice</t>
  </si>
  <si>
    <t>Muži nad 60 rokov</t>
  </si>
  <si>
    <t>Bakajsa</t>
  </si>
  <si>
    <t>Bardiovský</t>
  </si>
  <si>
    <t>Boander</t>
  </si>
  <si>
    <t>Ženy do 39 rokov</t>
  </si>
  <si>
    <t>Čeklovská</t>
  </si>
  <si>
    <t>Petra</t>
  </si>
  <si>
    <t>Čeklovský</t>
  </si>
  <si>
    <t>Vranov nad Topľou</t>
  </si>
  <si>
    <t>Parchovany</t>
  </si>
  <si>
    <t>Doležal</t>
  </si>
  <si>
    <t>Džado</t>
  </si>
  <si>
    <t>Galajda</t>
  </si>
  <si>
    <t>Marek</t>
  </si>
  <si>
    <t>Gočiková</t>
  </si>
  <si>
    <t>Anna</t>
  </si>
  <si>
    <t>Oto</t>
  </si>
  <si>
    <t>Marcel</t>
  </si>
  <si>
    <t>Miloslav</t>
  </si>
  <si>
    <t>Lesne</t>
  </si>
  <si>
    <t>Jurčišin</t>
  </si>
  <si>
    <t>Vinné</t>
  </si>
  <si>
    <t>Dana</t>
  </si>
  <si>
    <t>o5 BK Furča - Košice</t>
  </si>
  <si>
    <t>Mitnik</t>
  </si>
  <si>
    <t>Onder</t>
  </si>
  <si>
    <t>Zdenko</t>
  </si>
  <si>
    <t>Parilak</t>
  </si>
  <si>
    <t>Maras Team</t>
  </si>
  <si>
    <t>Pribula</t>
  </si>
  <si>
    <t>Reicherová</t>
  </si>
  <si>
    <t>Kamila</t>
  </si>
  <si>
    <t>Rakovec nad Ondavou</t>
  </si>
  <si>
    <t>Smetana</t>
  </si>
  <si>
    <t>MŠK Medzilaborce</t>
  </si>
  <si>
    <t>TJ Obal servis Košice</t>
  </si>
  <si>
    <t>TMS International Košice</t>
  </si>
  <si>
    <t>Tóthová</t>
  </si>
  <si>
    <t>Kuzmice</t>
  </si>
  <si>
    <t>Uličný</t>
  </si>
  <si>
    <t>Závodníková</t>
  </si>
  <si>
    <t>Zeľo</t>
  </si>
  <si>
    <t>Rudolf</t>
  </si>
  <si>
    <t>Topoľovka</t>
  </si>
  <si>
    <t>Zeľová</t>
  </si>
  <si>
    <t>Marta</t>
  </si>
  <si>
    <t>Gombošová</t>
  </si>
  <si>
    <t>Hozzová</t>
  </si>
  <si>
    <t>Barbora</t>
  </si>
  <si>
    <t>Bratislava</t>
  </si>
  <si>
    <t>Maštalská</t>
  </si>
  <si>
    <t>Vargaeštok</t>
  </si>
  <si>
    <t>Gejza</t>
  </si>
  <si>
    <t>Kmec</t>
  </si>
  <si>
    <t>Branislav</t>
  </si>
  <si>
    <t>Kuľha</t>
  </si>
  <si>
    <t>Farkašová</t>
  </si>
  <si>
    <t>Knežová</t>
  </si>
  <si>
    <t>KEN</t>
  </si>
  <si>
    <t>Stohl</t>
  </si>
  <si>
    <t>Malyy</t>
  </si>
  <si>
    <t>Výsledková listina "Klokočovskej 5" zo dňa 4.  augusta 2019</t>
  </si>
  <si>
    <t>43. ročník</t>
  </si>
  <si>
    <t>dátum</t>
  </si>
  <si>
    <t>Por. čís.</t>
  </si>
  <si>
    <t>Št. čís.</t>
  </si>
  <si>
    <t>Por.v kat.</t>
  </si>
  <si>
    <t>Platba</t>
  </si>
  <si>
    <t>Muži od 50-59 rokov</t>
  </si>
  <si>
    <t>Muži od 40-49 rokov</t>
  </si>
  <si>
    <t>Muži do 39 rokov</t>
  </si>
  <si>
    <t>Ženy nad 50 rokov</t>
  </si>
  <si>
    <t>Ženy od 40-49 rokov</t>
  </si>
  <si>
    <t>G</t>
  </si>
  <si>
    <t>MBO Hudaková</t>
  </si>
  <si>
    <t>D</t>
  </si>
  <si>
    <t>účet 3.8.</t>
  </si>
  <si>
    <t>Hlavný rozhodca: Buc Peter peter.buc59@gmail.com 0905 299 189</t>
  </si>
  <si>
    <t>Agardyová</t>
  </si>
  <si>
    <t>Timea</t>
  </si>
  <si>
    <t>Muži C 50-59 rokov</t>
  </si>
  <si>
    <t>UKR</t>
  </si>
  <si>
    <t>Kamienka</t>
  </si>
  <si>
    <t>Muži A do 39 rokov</t>
  </si>
  <si>
    <t>Báča</t>
  </si>
  <si>
    <t>O5-Bežecky klub Furča Košice</t>
  </si>
  <si>
    <t>Muži D 60 a viac rokov</t>
  </si>
  <si>
    <t>Bindasová</t>
  </si>
  <si>
    <t>Miloslava</t>
  </si>
  <si>
    <t>Ženy 40 a viac rokov</t>
  </si>
  <si>
    <t>Buchovecká</t>
  </si>
  <si>
    <t>Medzilaborce</t>
  </si>
  <si>
    <t>Buchovecky</t>
  </si>
  <si>
    <t>Muži B 40-49 rokov</t>
  </si>
  <si>
    <t>Demko</t>
  </si>
  <si>
    <t>Vojčice</t>
  </si>
  <si>
    <t>Dobias</t>
  </si>
  <si>
    <t>Bánovce nad Ondavou</t>
  </si>
  <si>
    <t>Doričová</t>
  </si>
  <si>
    <t>Jarmila</t>
  </si>
  <si>
    <t>Sobrance</t>
  </si>
  <si>
    <t>Viktória</t>
  </si>
  <si>
    <t>Dubiak</t>
  </si>
  <si>
    <t>Falisová</t>
  </si>
  <si>
    <t>Ľudmila</t>
  </si>
  <si>
    <t>Fedorková</t>
  </si>
  <si>
    <t>Liliana</t>
  </si>
  <si>
    <t>Gajdoš</t>
  </si>
  <si>
    <t>Veteráni Vranov</t>
  </si>
  <si>
    <t>Guláš klub Snina</t>
  </si>
  <si>
    <t>Gregor</t>
  </si>
  <si>
    <t>László</t>
  </si>
  <si>
    <t>Debrecen</t>
  </si>
  <si>
    <t>HUN</t>
  </si>
  <si>
    <t>BK Geča</t>
  </si>
  <si>
    <t>Hönsch</t>
  </si>
  <si>
    <t>Hospodárová</t>
  </si>
  <si>
    <t>Lucia</t>
  </si>
  <si>
    <t>Hredzák</t>
  </si>
  <si>
    <t>Luboš</t>
  </si>
  <si>
    <t>Sečovce</t>
  </si>
  <si>
    <t>Porotov</t>
  </si>
  <si>
    <t>Ihnatová</t>
  </si>
  <si>
    <t>Ivančo</t>
  </si>
  <si>
    <t>ŠK Banské</t>
  </si>
  <si>
    <t>Ivančová</t>
  </si>
  <si>
    <t>Kačurák</t>
  </si>
  <si>
    <t>Malé Ozorovce</t>
  </si>
  <si>
    <t>Kačuráková</t>
  </si>
  <si>
    <t>Karaffa</t>
  </si>
  <si>
    <t>Vinné Baňka</t>
  </si>
  <si>
    <t>Kardošová</t>
  </si>
  <si>
    <t>Alexandra</t>
  </si>
  <si>
    <t>Kaššaiová</t>
  </si>
  <si>
    <t>Kožuchov</t>
  </si>
  <si>
    <t>Kering</t>
  </si>
  <si>
    <t>Ezra Kipchumba</t>
  </si>
  <si>
    <t>Eldoret</t>
  </si>
  <si>
    <t>Kondaš</t>
  </si>
  <si>
    <t>Kontor</t>
  </si>
  <si>
    <t>Csaba</t>
  </si>
  <si>
    <t>Kovaľová</t>
  </si>
  <si>
    <t>Kozlovská</t>
  </si>
  <si>
    <t>Kramová</t>
  </si>
  <si>
    <t>Antonia</t>
  </si>
  <si>
    <t>Kamenica nad Cirochou</t>
  </si>
  <si>
    <t>Kuliňak</t>
  </si>
  <si>
    <t>stg michalovce</t>
  </si>
  <si>
    <t>Kušnír</t>
  </si>
  <si>
    <t>Labinskij</t>
  </si>
  <si>
    <t>Viktor</t>
  </si>
  <si>
    <t>Malyy team</t>
  </si>
  <si>
    <t>Lörinc</t>
  </si>
  <si>
    <t>Los-Chovanec</t>
  </si>
  <si>
    <t>Mário</t>
  </si>
  <si>
    <t>Macko</t>
  </si>
  <si>
    <t>Madar</t>
  </si>
  <si>
    <t>Sečovská Polianka</t>
  </si>
  <si>
    <t>Makróczy</t>
  </si>
  <si>
    <t>Benjamín</t>
  </si>
  <si>
    <t>Makróczyová</t>
  </si>
  <si>
    <t>Judita</t>
  </si>
  <si>
    <t>Makuch</t>
  </si>
  <si>
    <t>Vysoká nad Uhom</t>
  </si>
  <si>
    <t>Anatoliy</t>
  </si>
  <si>
    <t>Mandzák</t>
  </si>
  <si>
    <t>Mihaľo</t>
  </si>
  <si>
    <t>Mikuláško</t>
  </si>
  <si>
    <t>Blažej</t>
  </si>
  <si>
    <t>LABT</t>
  </si>
  <si>
    <t>Mockovčiak</t>
  </si>
  <si>
    <t>Gerad</t>
  </si>
  <si>
    <t>Perduľák</t>
  </si>
  <si>
    <t>Blatné Revištia</t>
  </si>
  <si>
    <t>Podstavský</t>
  </si>
  <si>
    <t>YETI</t>
  </si>
  <si>
    <t>Polivčák</t>
  </si>
  <si>
    <t>Polovková</t>
  </si>
  <si>
    <t>Bianka</t>
  </si>
  <si>
    <t>1.AK Humenné</t>
  </si>
  <si>
    <t>Potocký</t>
  </si>
  <si>
    <t>Black Tiger Taekwondo Snina</t>
  </si>
  <si>
    <t>Prima Vranov</t>
  </si>
  <si>
    <t>Puškárik</t>
  </si>
  <si>
    <t>Rácz</t>
  </si>
  <si>
    <t>KOB Kysak</t>
  </si>
  <si>
    <t>Ráczová</t>
  </si>
  <si>
    <t>Valéria</t>
  </si>
  <si>
    <t>Raganová</t>
  </si>
  <si>
    <t>Rakociová</t>
  </si>
  <si>
    <t>Reicher</t>
  </si>
  <si>
    <t>Spoznaj Trebišov behom</t>
  </si>
  <si>
    <t>Schneider</t>
  </si>
  <si>
    <t>BK Steel Košice</t>
  </si>
  <si>
    <t>Strajňaková</t>
  </si>
  <si>
    <t>Šedzmák</t>
  </si>
  <si>
    <t>Dávid</t>
  </si>
  <si>
    <t>Kamenica nad/Cirochou</t>
  </si>
  <si>
    <t>Štefanko</t>
  </si>
  <si>
    <t>Ondrej</t>
  </si>
  <si>
    <t>Švábik</t>
  </si>
  <si>
    <t>BUKÓZA HOLDING, a.s.</t>
  </si>
  <si>
    <t>Telepovský</t>
  </si>
  <si>
    <t>eMTe Trebišov</t>
  </si>
  <si>
    <t>Tima</t>
  </si>
  <si>
    <t>Tkáč</t>
  </si>
  <si>
    <t>Julián</t>
  </si>
  <si>
    <t>Vagaš</t>
  </si>
  <si>
    <t>Zemplínska Teplica</t>
  </si>
  <si>
    <t>Valo</t>
  </si>
  <si>
    <t>Vrábel</t>
  </si>
  <si>
    <t>Vrábelová</t>
  </si>
  <si>
    <t>Dagmar</t>
  </si>
  <si>
    <t>Anka</t>
  </si>
  <si>
    <t>STD Vranov</t>
  </si>
  <si>
    <t>Zeleňáková</t>
  </si>
  <si>
    <t>Ľubomíra</t>
  </si>
  <si>
    <t>Kategória</t>
  </si>
  <si>
    <t>Malejčík</t>
  </si>
  <si>
    <t>Jenkovce</t>
  </si>
  <si>
    <t>Čurma</t>
  </si>
  <si>
    <t>Klokočov</t>
  </si>
  <si>
    <t>Čornej</t>
  </si>
  <si>
    <t>Kolibaš</t>
  </si>
  <si>
    <t>Krajňak</t>
  </si>
  <si>
    <t>Petrovce n/Laborcom</t>
  </si>
  <si>
    <t>Mudrák</t>
  </si>
  <si>
    <t>Vlastimír</t>
  </si>
  <si>
    <t>Vybuchanec</t>
  </si>
  <si>
    <t>Bodajla</t>
  </si>
  <si>
    <t xml:space="preserve">prepetaj nôžkami </t>
  </si>
  <si>
    <t>Koreň</t>
  </si>
  <si>
    <t>Slavo</t>
  </si>
  <si>
    <t>Danková</t>
  </si>
  <si>
    <t>Kažimír</t>
  </si>
  <si>
    <t>Vojníková</t>
  </si>
  <si>
    <t>Švédsko</t>
  </si>
  <si>
    <t>SWE</t>
  </si>
  <si>
    <t>Johan</t>
  </si>
  <si>
    <t>Ficzere</t>
  </si>
  <si>
    <t>Bartolomej</t>
  </si>
  <si>
    <t>Sopka Seňa</t>
  </si>
  <si>
    <t>Dankanin</t>
  </si>
  <si>
    <t>Král</t>
  </si>
  <si>
    <t>Hudák</t>
  </si>
  <si>
    <t>Brekov</t>
  </si>
  <si>
    <t>Dráč</t>
  </si>
  <si>
    <t>Komarany</t>
  </si>
  <si>
    <t>Rusnáková</t>
  </si>
  <si>
    <t>Balogová</t>
  </si>
  <si>
    <t>BŠK Prešov</t>
  </si>
  <si>
    <t>Radka</t>
  </si>
  <si>
    <t>Reiser</t>
  </si>
  <si>
    <t>Snina</t>
  </si>
  <si>
    <t>Kováč</t>
  </si>
  <si>
    <t>Vitek</t>
  </si>
  <si>
    <t>Sabovík</t>
  </si>
  <si>
    <t>Šlinská</t>
  </si>
  <si>
    <t>Grošft</t>
  </si>
  <si>
    <t>Serbinčík</t>
  </si>
  <si>
    <t>Samuel</t>
  </si>
  <si>
    <t>Leňo</t>
  </si>
  <si>
    <t>Čečehov</t>
  </si>
  <si>
    <t>Voskár</t>
  </si>
  <si>
    <t>Voskárová</t>
  </si>
  <si>
    <t>Ružena</t>
  </si>
  <si>
    <t>Július</t>
  </si>
  <si>
    <t>Moravany</t>
  </si>
  <si>
    <t>Vajda</t>
  </si>
  <si>
    <t>Dudič</t>
  </si>
  <si>
    <t>TSB Brekov</t>
  </si>
  <si>
    <r>
      <t xml:space="preserve">  </t>
    </r>
    <r>
      <rPr>
        <sz val="10"/>
        <color indexed="9"/>
        <rFont val="Arial Narrow"/>
        <family val="2"/>
      </rPr>
      <t>.</t>
    </r>
    <r>
      <rPr>
        <sz val="10"/>
        <rFont val="Arial Narrow"/>
        <family val="2"/>
      </rPr>
      <t xml:space="preserve">  </t>
    </r>
  </si>
  <si>
    <t>A</t>
  </si>
  <si>
    <t>F</t>
  </si>
  <si>
    <t>ŠK comenium Michalovce</t>
  </si>
  <si>
    <r>
      <t xml:space="preserve">  </t>
    </r>
    <r>
      <rPr>
        <b/>
        <sz val="10"/>
        <color indexed="9"/>
        <rFont val="Arial Narrow"/>
        <family val="2"/>
      </rPr>
      <t>.</t>
    </r>
    <r>
      <rPr>
        <b/>
        <sz val="10"/>
        <rFont val="Arial Narrow"/>
        <family val="2"/>
      </rPr>
      <t xml:space="preserve">  </t>
    </r>
  </si>
  <si>
    <t>MUŽI 40-49 rokov</t>
  </si>
  <si>
    <t>MUŽI 50-59 rokov</t>
  </si>
  <si>
    <t>MUŽI 60 a viac rokov</t>
  </si>
  <si>
    <t>ŽENY do 39 rokov</t>
  </si>
  <si>
    <t>MUŽI do 39 rokov</t>
  </si>
  <si>
    <t>ŽENY 40 a viac rokov</t>
  </si>
  <si>
    <t>Muži 40-49 rokov</t>
  </si>
  <si>
    <t>Muži 50-59 rokov</t>
  </si>
  <si>
    <t>Muži 60 a viac rokov</t>
  </si>
  <si>
    <t>Najstarši : Gerard Parilák 1943</t>
  </si>
  <si>
    <t>Celkové poradie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</si>
</sst>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09]h:mm:ss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</numFmts>
  <fonts count="98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sz val="7"/>
      <name val="Arial"/>
      <family val="2"/>
    </font>
    <font>
      <sz val="8"/>
      <name val="Arial"/>
      <family val="2"/>
    </font>
    <font>
      <sz val="14"/>
      <name val="Arial Narrow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sz val="6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6"/>
      <color indexed="30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Arial Narrow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9"/>
      <color rgb="FF00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6"/>
      <color rgb="FF0070C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2" fillId="19" borderId="0" applyNumberFormat="0" applyBorder="0" applyAlignment="0" applyProtection="0"/>
    <xf numFmtId="0" fontId="63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4" borderId="8" applyNumberFormat="0" applyAlignment="0" applyProtection="0"/>
    <xf numFmtId="0" fontId="73" fillId="25" borderId="8" applyNumberFormat="0" applyAlignment="0" applyProtection="0"/>
    <xf numFmtId="0" fontId="74" fillId="25" borderId="9" applyNumberFormat="0" applyAlignment="0" applyProtection="0"/>
    <xf numFmtId="0" fontId="75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1" fontId="7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horizontal="left"/>
    </xf>
    <xf numFmtId="0" fontId="12" fillId="32" borderId="10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left"/>
    </xf>
    <xf numFmtId="0" fontId="13" fillId="32" borderId="10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0" xfId="0" applyFont="1" applyFill="1" applyAlignment="1">
      <alignment/>
    </xf>
    <xf numFmtId="0" fontId="76" fillId="32" borderId="10" xfId="0" applyFont="1" applyFill="1" applyBorder="1" applyAlignment="1">
      <alignment horizontal="center"/>
    </xf>
    <xf numFmtId="0" fontId="77" fillId="32" borderId="10" xfId="0" applyFont="1" applyFill="1" applyBorder="1" applyAlignment="1">
      <alignment horizontal="center"/>
    </xf>
    <xf numFmtId="21" fontId="77" fillId="32" borderId="10" xfId="0" applyNumberFormat="1" applyFont="1" applyFill="1" applyBorder="1" applyAlignment="1">
      <alignment horizontal="center"/>
    </xf>
    <xf numFmtId="0" fontId="78" fillId="32" borderId="12" xfId="0" applyFont="1" applyFill="1" applyBorder="1" applyAlignment="1">
      <alignment horizontal="center" wrapText="1"/>
    </xf>
    <xf numFmtId="0" fontId="78" fillId="32" borderId="10" xfId="0" applyFont="1" applyFill="1" applyBorder="1" applyAlignment="1">
      <alignment wrapText="1"/>
    </xf>
    <xf numFmtId="0" fontId="78" fillId="32" borderId="0" xfId="0" applyFont="1" applyFill="1" applyAlignment="1">
      <alignment/>
    </xf>
    <xf numFmtId="0" fontId="79" fillId="32" borderId="12" xfId="0" applyFont="1" applyFill="1" applyBorder="1" applyAlignment="1">
      <alignment horizontal="center" wrapText="1"/>
    </xf>
    <xf numFmtId="0" fontId="79" fillId="32" borderId="10" xfId="0" applyFont="1" applyFill="1" applyBorder="1" applyAlignment="1">
      <alignment wrapText="1"/>
    </xf>
    <xf numFmtId="0" fontId="79" fillId="32" borderId="0" xfId="0" applyFont="1" applyFill="1" applyAlignment="1">
      <alignment/>
    </xf>
    <xf numFmtId="0" fontId="76" fillId="32" borderId="10" xfId="0" applyFont="1" applyFill="1" applyBorder="1" applyAlignment="1">
      <alignment/>
    </xf>
    <xf numFmtId="1" fontId="76" fillId="32" borderId="10" xfId="0" applyNumberFormat="1" applyFont="1" applyFill="1" applyBorder="1" applyAlignment="1">
      <alignment horizontal="center"/>
    </xf>
    <xf numFmtId="0" fontId="76" fillId="32" borderId="10" xfId="0" applyFont="1" applyFill="1" applyBorder="1" applyAlignment="1">
      <alignment horizontal="left"/>
    </xf>
    <xf numFmtId="0" fontId="80" fillId="32" borderId="0" xfId="0" applyFont="1" applyFill="1" applyAlignment="1">
      <alignment/>
    </xf>
    <xf numFmtId="0" fontId="0" fillId="32" borderId="12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wrapText="1"/>
    </xf>
    <xf numFmtId="0" fontId="80" fillId="32" borderId="12" xfId="0" applyFont="1" applyFill="1" applyBorder="1" applyAlignment="1">
      <alignment horizontal="center" wrapText="1"/>
    </xf>
    <xf numFmtId="0" fontId="80" fillId="32" borderId="10" xfId="0" applyFont="1" applyFill="1" applyBorder="1" applyAlignment="1">
      <alignment wrapText="1"/>
    </xf>
    <xf numFmtId="46" fontId="77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wrapText="1"/>
    </xf>
    <xf numFmtId="0" fontId="81" fillId="32" borderId="10" xfId="0" applyFont="1" applyFill="1" applyBorder="1" applyAlignment="1">
      <alignment wrapText="1"/>
    </xf>
    <xf numFmtId="0" fontId="7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11" fillId="32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8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82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83" fillId="33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0" fillId="32" borderId="10" xfId="0" applyFont="1" applyFill="1" applyBorder="1" applyAlignment="1">
      <alignment/>
    </xf>
    <xf numFmtId="0" fontId="81" fillId="32" borderId="0" xfId="0" applyFont="1" applyFill="1" applyAlignment="1">
      <alignment/>
    </xf>
    <xf numFmtId="0" fontId="84" fillId="32" borderId="0" xfId="0" applyFont="1" applyFill="1" applyAlignment="1">
      <alignment/>
    </xf>
    <xf numFmtId="0" fontId="81" fillId="32" borderId="12" xfId="0" applyFont="1" applyFill="1" applyBorder="1" applyAlignment="1">
      <alignment horizontal="center" wrapText="1"/>
    </xf>
    <xf numFmtId="0" fontId="85" fillId="32" borderId="0" xfId="0" applyFont="1" applyFill="1" applyAlignment="1">
      <alignment/>
    </xf>
    <xf numFmtId="0" fontId="0" fillId="32" borderId="12" xfId="0" applyFont="1" applyFill="1" applyBorder="1" applyAlignment="1">
      <alignment horizontal="center"/>
    </xf>
    <xf numFmtId="0" fontId="84" fillId="32" borderId="12" xfId="0" applyFont="1" applyFill="1" applyBorder="1" applyAlignment="1">
      <alignment horizontal="center" wrapText="1"/>
    </xf>
    <xf numFmtId="0" fontId="84" fillId="32" borderId="10" xfId="0" applyFont="1" applyFill="1" applyBorder="1" applyAlignment="1">
      <alignment wrapText="1"/>
    </xf>
    <xf numFmtId="0" fontId="85" fillId="32" borderId="12" xfId="0" applyFont="1" applyFill="1" applyBorder="1" applyAlignment="1">
      <alignment horizontal="center"/>
    </xf>
    <xf numFmtId="0" fontId="85" fillId="32" borderId="10" xfId="0" applyFont="1" applyFill="1" applyBorder="1" applyAlignment="1">
      <alignment/>
    </xf>
    <xf numFmtId="0" fontId="84" fillId="32" borderId="12" xfId="0" applyFont="1" applyFill="1" applyBorder="1" applyAlignment="1">
      <alignment horizontal="center"/>
    </xf>
    <xf numFmtId="0" fontId="84" fillId="32" borderId="10" xfId="0" applyFont="1" applyFill="1" applyBorder="1" applyAlignment="1">
      <alignment/>
    </xf>
    <xf numFmtId="0" fontId="85" fillId="32" borderId="12" xfId="0" applyFont="1" applyFill="1" applyBorder="1" applyAlignment="1">
      <alignment horizontal="center" wrapText="1"/>
    </xf>
    <xf numFmtId="0" fontId="85" fillId="32" borderId="10" xfId="0" applyFont="1" applyFill="1" applyBorder="1" applyAlignment="1">
      <alignment wrapText="1"/>
    </xf>
    <xf numFmtId="0" fontId="10" fillId="32" borderId="0" xfId="0" applyFont="1" applyFill="1" applyAlignment="1">
      <alignment horizontal="left"/>
    </xf>
    <xf numFmtId="0" fontId="86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77" fillId="32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13" fillId="32" borderId="10" xfId="0" applyFont="1" applyFill="1" applyBorder="1" applyAlignment="1">
      <alignment horizontal="left"/>
    </xf>
    <xf numFmtId="0" fontId="87" fillId="32" borderId="10" xfId="0" applyFont="1" applyFill="1" applyBorder="1" applyAlignment="1">
      <alignment horizontal="center"/>
    </xf>
    <xf numFmtId="0" fontId="88" fillId="32" borderId="10" xfId="0" applyFont="1" applyFill="1" applyBorder="1" applyAlignment="1">
      <alignment horizontal="center"/>
    </xf>
    <xf numFmtId="0" fontId="88" fillId="33" borderId="10" xfId="0" applyFont="1" applyFill="1" applyBorder="1" applyAlignment="1">
      <alignment wrapText="1"/>
    </xf>
    <xf numFmtId="0" fontId="89" fillId="33" borderId="10" xfId="0" applyFont="1" applyFill="1" applyBorder="1" applyAlignment="1">
      <alignment wrapText="1"/>
    </xf>
    <xf numFmtId="0" fontId="87" fillId="0" borderId="10" xfId="0" applyFont="1" applyBorder="1" applyAlignment="1">
      <alignment horizontal="center" wrapText="1"/>
    </xf>
    <xf numFmtId="0" fontId="87" fillId="33" borderId="10" xfId="0" applyFont="1" applyFill="1" applyBorder="1" applyAlignment="1">
      <alignment horizontal="center" wrapText="1"/>
    </xf>
    <xf numFmtId="0" fontId="87" fillId="33" borderId="10" xfId="0" applyFont="1" applyFill="1" applyBorder="1" applyAlignment="1">
      <alignment wrapText="1"/>
    </xf>
    <xf numFmtId="21" fontId="88" fillId="32" borderId="10" xfId="0" applyNumberFormat="1" applyFont="1" applyFill="1" applyBorder="1" applyAlignment="1">
      <alignment horizontal="center"/>
    </xf>
    <xf numFmtId="0" fontId="78" fillId="33" borderId="12" xfId="0" applyFont="1" applyFill="1" applyBorder="1" applyAlignment="1">
      <alignment wrapText="1"/>
    </xf>
    <xf numFmtId="0" fontId="88" fillId="0" borderId="10" xfId="0" applyFont="1" applyBorder="1" applyAlignment="1">
      <alignment wrapText="1"/>
    </xf>
    <xf numFmtId="0" fontId="87" fillId="0" borderId="10" xfId="0" applyFont="1" applyBorder="1" applyAlignment="1">
      <alignment wrapText="1"/>
    </xf>
    <xf numFmtId="0" fontId="87" fillId="32" borderId="10" xfId="0" applyFont="1" applyFill="1" applyBorder="1" applyAlignment="1">
      <alignment horizontal="center" wrapText="1"/>
    </xf>
    <xf numFmtId="0" fontId="78" fillId="0" borderId="12" xfId="0" applyFont="1" applyBorder="1" applyAlignment="1">
      <alignment wrapText="1"/>
    </xf>
    <xf numFmtId="0" fontId="90" fillId="32" borderId="10" xfId="0" applyFont="1" applyFill="1" applyBorder="1" applyAlignment="1">
      <alignment horizontal="center"/>
    </xf>
    <xf numFmtId="0" fontId="91" fillId="32" borderId="10" xfId="0" applyFont="1" applyFill="1" applyBorder="1" applyAlignment="1">
      <alignment horizontal="center"/>
    </xf>
    <xf numFmtId="0" fontId="91" fillId="33" borderId="10" xfId="0" applyFont="1" applyFill="1" applyBorder="1" applyAlignment="1">
      <alignment wrapText="1"/>
    </xf>
    <xf numFmtId="0" fontId="90" fillId="33" borderId="10" xfId="0" applyFont="1" applyFill="1" applyBorder="1" applyAlignment="1">
      <alignment wrapText="1"/>
    </xf>
    <xf numFmtId="0" fontId="90" fillId="0" borderId="10" xfId="0" applyFont="1" applyBorder="1" applyAlignment="1">
      <alignment horizontal="center" wrapText="1"/>
    </xf>
    <xf numFmtId="0" fontId="90" fillId="33" borderId="10" xfId="0" applyFont="1" applyFill="1" applyBorder="1" applyAlignment="1">
      <alignment horizontal="center" wrapText="1"/>
    </xf>
    <xf numFmtId="21" fontId="91" fillId="32" borderId="10" xfId="0" applyNumberFormat="1" applyFont="1" applyFill="1" applyBorder="1" applyAlignment="1">
      <alignment horizontal="center"/>
    </xf>
    <xf numFmtId="0" fontId="79" fillId="0" borderId="12" xfId="0" applyFont="1" applyBorder="1" applyAlignment="1">
      <alignment wrapText="1"/>
    </xf>
    <xf numFmtId="0" fontId="91" fillId="0" borderId="10" xfId="0" applyFont="1" applyBorder="1" applyAlignment="1">
      <alignment wrapText="1"/>
    </xf>
    <xf numFmtId="0" fontId="90" fillId="0" borderId="10" xfId="0" applyFont="1" applyBorder="1" applyAlignment="1">
      <alignment wrapText="1"/>
    </xf>
    <xf numFmtId="0" fontId="79" fillId="33" borderId="12" xfId="0" applyFont="1" applyFill="1" applyBorder="1" applyAlignment="1">
      <alignment wrapText="1"/>
    </xf>
    <xf numFmtId="0" fontId="92" fillId="33" borderId="10" xfId="0" applyFont="1" applyFill="1" applyBorder="1" applyAlignment="1">
      <alignment wrapText="1"/>
    </xf>
    <xf numFmtId="0" fontId="93" fillId="32" borderId="10" xfId="0" applyFont="1" applyFill="1" applyBorder="1" applyAlignment="1">
      <alignment horizontal="center"/>
    </xf>
    <xf numFmtId="0" fontId="94" fillId="32" borderId="10" xfId="0" applyFont="1" applyFill="1" applyBorder="1" applyAlignment="1">
      <alignment horizontal="center"/>
    </xf>
    <xf numFmtId="0" fontId="94" fillId="0" borderId="10" xfId="0" applyFont="1" applyBorder="1" applyAlignment="1">
      <alignment wrapText="1"/>
    </xf>
    <xf numFmtId="0" fontId="93" fillId="0" borderId="10" xfId="0" applyFont="1" applyBorder="1" applyAlignment="1">
      <alignment wrapText="1"/>
    </xf>
    <xf numFmtId="0" fontId="93" fillId="0" borderId="10" xfId="0" applyFont="1" applyBorder="1" applyAlignment="1">
      <alignment horizontal="center" wrapText="1"/>
    </xf>
    <xf numFmtId="21" fontId="94" fillId="32" borderId="10" xfId="0" applyNumberFormat="1" applyFont="1" applyFill="1" applyBorder="1" applyAlignment="1">
      <alignment horizontal="center"/>
    </xf>
    <xf numFmtId="0" fontId="80" fillId="33" borderId="12" xfId="0" applyFont="1" applyFill="1" applyBorder="1" applyAlignment="1">
      <alignment wrapText="1"/>
    </xf>
    <xf numFmtId="0" fontId="94" fillId="32" borderId="10" xfId="0" applyFont="1" applyFill="1" applyBorder="1" applyAlignment="1">
      <alignment horizontal="left"/>
    </xf>
    <xf numFmtId="0" fontId="93" fillId="32" borderId="10" xfId="0" applyFont="1" applyFill="1" applyBorder="1" applyAlignment="1">
      <alignment/>
    </xf>
    <xf numFmtId="1" fontId="93" fillId="32" borderId="10" xfId="0" applyNumberFormat="1" applyFont="1" applyFill="1" applyBorder="1" applyAlignment="1">
      <alignment horizontal="center"/>
    </xf>
    <xf numFmtId="0" fontId="93" fillId="32" borderId="10" xfId="0" applyFont="1" applyFill="1" applyBorder="1" applyAlignment="1">
      <alignment horizontal="left"/>
    </xf>
    <xf numFmtId="0" fontId="80" fillId="0" borderId="12" xfId="0" applyFont="1" applyBorder="1" applyAlignment="1">
      <alignment wrapText="1"/>
    </xf>
    <xf numFmtId="0" fontId="94" fillId="33" borderId="10" xfId="0" applyFont="1" applyFill="1" applyBorder="1" applyAlignment="1">
      <alignment wrapText="1"/>
    </xf>
    <xf numFmtId="0" fontId="93" fillId="33" borderId="10" xfId="0" applyFont="1" applyFill="1" applyBorder="1" applyAlignment="1">
      <alignment wrapText="1"/>
    </xf>
    <xf numFmtId="0" fontId="93" fillId="33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3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95" fillId="32" borderId="15" xfId="0" applyFont="1" applyFill="1" applyBorder="1" applyAlignment="1">
      <alignment horizontal="center"/>
    </xf>
    <xf numFmtId="0" fontId="95" fillId="32" borderId="16" xfId="0" applyFont="1" applyFill="1" applyBorder="1" applyAlignment="1">
      <alignment horizontal="center"/>
    </xf>
    <xf numFmtId="0" fontId="95" fillId="32" borderId="12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6" fillId="32" borderId="13" xfId="0" applyFont="1" applyFill="1" applyBorder="1" applyAlignment="1">
      <alignment horizontal="left"/>
    </xf>
    <xf numFmtId="0" fontId="56" fillId="32" borderId="14" xfId="0" applyFont="1" applyFill="1" applyBorder="1" applyAlignment="1">
      <alignment horizontal="left"/>
    </xf>
    <xf numFmtId="0" fontId="56" fillId="32" borderId="11" xfId="0" applyFont="1" applyFill="1" applyBorder="1" applyAlignment="1">
      <alignment horizontal="left"/>
    </xf>
    <xf numFmtId="0" fontId="77" fillId="33" borderId="10" xfId="0" applyFont="1" applyFill="1" applyBorder="1" applyAlignment="1">
      <alignment wrapText="1"/>
    </xf>
    <xf numFmtId="0" fontId="76" fillId="0" borderId="10" xfId="0" applyFont="1" applyBorder="1" applyAlignment="1">
      <alignment horizontal="center" wrapText="1"/>
    </xf>
    <xf numFmtId="0" fontId="76" fillId="33" borderId="10" xfId="0" applyFont="1" applyFill="1" applyBorder="1" applyAlignment="1">
      <alignment horizontal="center" wrapText="1"/>
    </xf>
    <xf numFmtId="0" fontId="76" fillId="33" borderId="10" xfId="0" applyFont="1" applyFill="1" applyBorder="1" applyAlignment="1">
      <alignment wrapText="1"/>
    </xf>
    <xf numFmtId="0" fontId="96" fillId="32" borderId="12" xfId="0" applyFont="1" applyFill="1" applyBorder="1" applyAlignment="1">
      <alignment horizontal="center" wrapText="1"/>
    </xf>
    <xf numFmtId="0" fontId="96" fillId="32" borderId="10" xfId="0" applyFont="1" applyFill="1" applyBorder="1" applyAlignment="1">
      <alignment wrapText="1"/>
    </xf>
    <xf numFmtId="0" fontId="96" fillId="32" borderId="0" xfId="0" applyFont="1" applyFill="1" applyAlignment="1">
      <alignment/>
    </xf>
    <xf numFmtId="0" fontId="96" fillId="33" borderId="12" xfId="0" applyFont="1" applyFill="1" applyBorder="1" applyAlignment="1">
      <alignment wrapText="1"/>
    </xf>
    <xf numFmtId="0" fontId="96" fillId="0" borderId="12" xfId="0" applyFont="1" applyBorder="1" applyAlignment="1">
      <alignment wrapText="1"/>
    </xf>
    <xf numFmtId="0" fontId="76" fillId="32" borderId="17" xfId="0" applyFont="1" applyFill="1" applyBorder="1" applyAlignment="1">
      <alignment horizontal="center"/>
    </xf>
    <xf numFmtId="0" fontId="77" fillId="32" borderId="17" xfId="0" applyFont="1" applyFill="1" applyBorder="1" applyAlignment="1">
      <alignment horizontal="center"/>
    </xf>
    <xf numFmtId="0" fontId="77" fillId="33" borderId="17" xfId="0" applyFont="1" applyFill="1" applyBorder="1" applyAlignment="1">
      <alignment wrapText="1"/>
    </xf>
    <xf numFmtId="0" fontId="97" fillId="33" borderId="17" xfId="0" applyFont="1" applyFill="1" applyBorder="1" applyAlignment="1">
      <alignment wrapText="1"/>
    </xf>
    <xf numFmtId="0" fontId="76" fillId="0" borderId="17" xfId="0" applyFont="1" applyBorder="1" applyAlignment="1">
      <alignment horizontal="center" wrapText="1"/>
    </xf>
    <xf numFmtId="0" fontId="76" fillId="33" borderId="17" xfId="0" applyFont="1" applyFill="1" applyBorder="1" applyAlignment="1">
      <alignment horizontal="center" wrapText="1"/>
    </xf>
    <xf numFmtId="0" fontId="76" fillId="33" borderId="17" xfId="0" applyFont="1" applyFill="1" applyBorder="1" applyAlignment="1">
      <alignment wrapText="1"/>
    </xf>
    <xf numFmtId="21" fontId="77" fillId="32" borderId="17" xfId="0" applyNumberFormat="1" applyFont="1" applyFill="1" applyBorder="1" applyAlignment="1">
      <alignment horizontal="center"/>
    </xf>
    <xf numFmtId="0" fontId="58" fillId="32" borderId="13" xfId="0" applyFont="1" applyFill="1" applyBorder="1" applyAlignment="1">
      <alignment horizontal="center"/>
    </xf>
    <xf numFmtId="0" fontId="58" fillId="32" borderId="14" xfId="0" applyFont="1" applyFill="1" applyBorder="1" applyAlignment="1">
      <alignment horizontal="center"/>
    </xf>
    <xf numFmtId="0" fontId="58" fillId="32" borderId="11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tabSelected="1" zoomScalePageLayoutView="0" workbookViewId="0" topLeftCell="A2">
      <selection activeCell="A6" sqref="A6:IV8"/>
    </sheetView>
  </sheetViews>
  <sheetFormatPr defaultColWidth="9.140625" defaultRowHeight="12.75"/>
  <cols>
    <col min="1" max="1" width="4.8515625" style="13" customWidth="1"/>
    <col min="2" max="2" width="5.8515625" style="14" customWidth="1"/>
    <col min="3" max="3" width="12.140625" style="80" customWidth="1"/>
    <col min="4" max="4" width="11.421875" style="15" customWidth="1"/>
    <col min="5" max="5" width="4.7109375" style="13" customWidth="1"/>
    <col min="6" max="6" width="4.140625" style="13" customWidth="1"/>
    <col min="7" max="7" width="5.57421875" style="16" customWidth="1"/>
    <col min="8" max="8" width="19.8515625" style="17" customWidth="1"/>
    <col min="9" max="9" width="3.57421875" style="13" customWidth="1"/>
    <col min="10" max="10" width="4.28125" style="13" customWidth="1"/>
    <col min="11" max="11" width="8.7109375" style="14" customWidth="1"/>
    <col min="12" max="12" width="9.7109375" style="62" hidden="1" customWidth="1"/>
    <col min="13" max="13" width="27.7109375" style="63" hidden="1" customWidth="1"/>
    <col min="14" max="15" width="0" style="63" hidden="1" customWidth="1"/>
    <col min="16" max="16" width="19.421875" style="63" hidden="1" customWidth="1"/>
    <col min="17" max="16384" width="9.140625" style="63" customWidth="1"/>
  </cols>
  <sheetData>
    <row r="1" spans="6:7" ht="13.5" customHeight="1" hidden="1" thickBot="1">
      <c r="F1" s="13" t="s">
        <v>170</v>
      </c>
      <c r="G1" s="16">
        <v>2019</v>
      </c>
    </row>
    <row r="2" spans="1:12" s="9" customFormat="1" ht="30" customHeight="1" thickBot="1">
      <c r="A2" s="130" t="s">
        <v>168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8"/>
    </row>
    <row r="3" spans="1:12" s="5" customFormat="1" ht="17.25" customHeight="1">
      <c r="A3" s="133" t="s">
        <v>169</v>
      </c>
      <c r="B3" s="133"/>
      <c r="C3" s="133"/>
      <c r="D3" s="133"/>
      <c r="E3" s="133"/>
      <c r="F3" s="133"/>
      <c r="G3" s="133"/>
      <c r="H3" s="133"/>
      <c r="I3" s="133"/>
      <c r="J3" s="133"/>
      <c r="K3" s="134"/>
      <c r="L3" s="6"/>
    </row>
    <row r="4" spans="1:12" s="3" customFormat="1" ht="19.5" customHeight="1" thickBot="1">
      <c r="A4" s="136" t="s">
        <v>15</v>
      </c>
      <c r="B4" s="136"/>
      <c r="C4" s="7"/>
      <c r="D4" s="7"/>
      <c r="E4" s="59"/>
      <c r="F4" s="59" t="s">
        <v>382</v>
      </c>
      <c r="G4" s="7"/>
      <c r="H4" s="7"/>
      <c r="I4" s="59"/>
      <c r="J4" s="59"/>
      <c r="K4" s="7"/>
      <c r="L4" s="4"/>
    </row>
    <row r="5" spans="1:16" s="26" customFormat="1" ht="34.5" thickBot="1">
      <c r="A5" s="18" t="s">
        <v>171</v>
      </c>
      <c r="B5" s="19" t="s">
        <v>172</v>
      </c>
      <c r="C5" s="89" t="s">
        <v>31</v>
      </c>
      <c r="D5" s="20" t="s">
        <v>0</v>
      </c>
      <c r="E5" s="21" t="s">
        <v>103</v>
      </c>
      <c r="F5" s="21" t="s">
        <v>5</v>
      </c>
      <c r="G5" s="22" t="s">
        <v>12</v>
      </c>
      <c r="H5" s="23" t="s">
        <v>1</v>
      </c>
      <c r="I5" s="21" t="s">
        <v>13</v>
      </c>
      <c r="J5" s="18" t="s">
        <v>173</v>
      </c>
      <c r="K5" s="24" t="s">
        <v>2</v>
      </c>
      <c r="L5" s="25" t="s">
        <v>174</v>
      </c>
      <c r="P5" s="50" t="s">
        <v>324</v>
      </c>
    </row>
    <row r="6" spans="1:16" s="32" customFormat="1" ht="15" customHeight="1">
      <c r="A6" s="90">
        <v>1</v>
      </c>
      <c r="B6" s="91">
        <v>1</v>
      </c>
      <c r="C6" s="92" t="s">
        <v>242</v>
      </c>
      <c r="D6" s="93" t="s">
        <v>243</v>
      </c>
      <c r="E6" s="94" t="s">
        <v>165</v>
      </c>
      <c r="F6" s="94" t="s">
        <v>3</v>
      </c>
      <c r="G6" s="95">
        <v>1986</v>
      </c>
      <c r="H6" s="96" t="s">
        <v>244</v>
      </c>
      <c r="I6" s="90" t="str">
        <f aca="true" t="shared" si="0" ref="I6:I16">IF($F6="m",IF($G$1-$G6&gt;19,IF($G$1-$G6&lt;40,"A",IF($G$1-$G6&gt;49,IF($G$1-$G6&gt;59,IF($G$1-$G6&gt;69,"E","D"),"C"),"B")),"JM"),IF($G$1-$G6&gt;19,IF($G$1-$G6&lt;40,"F",IF($G$1-$G6&lt;50,"G","H")),"JŽ"))</f>
        <v>A</v>
      </c>
      <c r="J6" s="90">
        <f>COUNTIF(I$6:I6,I6)</f>
        <v>1</v>
      </c>
      <c r="K6" s="97">
        <v>0.010694444444444444</v>
      </c>
      <c r="L6" s="30">
        <v>0</v>
      </c>
      <c r="M6" s="31" t="s">
        <v>177</v>
      </c>
      <c r="N6" s="31"/>
      <c r="P6" s="98" t="s">
        <v>111</v>
      </c>
    </row>
    <row r="7" spans="1:16" s="35" customFormat="1" ht="15" customHeight="1">
      <c r="A7" s="103">
        <v>2</v>
      </c>
      <c r="B7" s="104">
        <v>2</v>
      </c>
      <c r="C7" s="105" t="s">
        <v>217</v>
      </c>
      <c r="D7" s="106" t="s">
        <v>218</v>
      </c>
      <c r="E7" s="107" t="s">
        <v>220</v>
      </c>
      <c r="F7" s="107" t="s">
        <v>3</v>
      </c>
      <c r="G7" s="108">
        <v>1992</v>
      </c>
      <c r="H7" s="106" t="s">
        <v>219</v>
      </c>
      <c r="I7" s="103" t="str">
        <f t="shared" si="0"/>
        <v>A</v>
      </c>
      <c r="J7" s="103">
        <f>COUNTIF(I$6:I7,I7)</f>
        <v>2</v>
      </c>
      <c r="K7" s="109">
        <v>0.011423611111111112</v>
      </c>
      <c r="L7" s="33">
        <v>7</v>
      </c>
      <c r="M7" s="34" t="s">
        <v>107</v>
      </c>
      <c r="N7" s="34"/>
      <c r="P7" s="110" t="s">
        <v>187</v>
      </c>
    </row>
    <row r="8" spans="1:16" s="32" customFormat="1" ht="15" customHeight="1">
      <c r="A8" s="90">
        <v>3</v>
      </c>
      <c r="B8" s="91">
        <v>13</v>
      </c>
      <c r="C8" s="92" t="s">
        <v>167</v>
      </c>
      <c r="D8" s="96" t="s">
        <v>271</v>
      </c>
      <c r="E8" s="94" t="s">
        <v>104</v>
      </c>
      <c r="F8" s="94" t="s">
        <v>3</v>
      </c>
      <c r="G8" s="95">
        <v>1974</v>
      </c>
      <c r="H8" s="96" t="s">
        <v>258</v>
      </c>
      <c r="I8" s="90" t="str">
        <f t="shared" si="0"/>
        <v>B</v>
      </c>
      <c r="J8" s="90">
        <f>COUNTIF(I$6:I8,I8)</f>
        <v>1</v>
      </c>
      <c r="K8" s="97">
        <v>0.012314814814814815</v>
      </c>
      <c r="L8" s="30"/>
      <c r="M8" s="31"/>
      <c r="N8" s="31"/>
      <c r="P8" s="98" t="s">
        <v>190</v>
      </c>
    </row>
    <row r="9" spans="1:16" s="35" customFormat="1" ht="15" customHeight="1">
      <c r="A9" s="103">
        <v>4</v>
      </c>
      <c r="B9" s="104">
        <v>89</v>
      </c>
      <c r="C9" s="105" t="s">
        <v>277</v>
      </c>
      <c r="D9" s="106" t="s">
        <v>120</v>
      </c>
      <c r="E9" s="107" t="s">
        <v>104</v>
      </c>
      <c r="F9" s="107" t="s">
        <v>3</v>
      </c>
      <c r="G9" s="108">
        <v>1978</v>
      </c>
      <c r="H9" s="106" t="s">
        <v>142</v>
      </c>
      <c r="I9" s="103" t="str">
        <f t="shared" si="0"/>
        <v>B</v>
      </c>
      <c r="J9" s="103">
        <f>COUNTIF(I$6:I9,I9)</f>
        <v>2</v>
      </c>
      <c r="K9" s="109">
        <v>0.01258101851851852</v>
      </c>
      <c r="L9" s="33">
        <v>0</v>
      </c>
      <c r="M9" s="34" t="s">
        <v>107</v>
      </c>
      <c r="N9" s="34"/>
      <c r="P9" s="110" t="s">
        <v>190</v>
      </c>
    </row>
    <row r="10" spans="1:16" s="39" customFormat="1" ht="15" customHeight="1">
      <c r="A10" s="115">
        <v>5</v>
      </c>
      <c r="B10" s="116">
        <v>180</v>
      </c>
      <c r="C10" s="117" t="s">
        <v>230</v>
      </c>
      <c r="D10" s="118" t="s">
        <v>70</v>
      </c>
      <c r="E10" s="119" t="s">
        <v>104</v>
      </c>
      <c r="F10" s="119" t="s">
        <v>3</v>
      </c>
      <c r="G10" s="119">
        <v>1970</v>
      </c>
      <c r="H10" s="118" t="s">
        <v>231</v>
      </c>
      <c r="I10" s="115" t="str">
        <f t="shared" si="0"/>
        <v>B</v>
      </c>
      <c r="J10" s="115">
        <f>COUNTIF(I$6:I10,I10)</f>
        <v>3</v>
      </c>
      <c r="K10" s="120">
        <v>0.01273148148148148</v>
      </c>
      <c r="L10" s="42"/>
      <c r="M10" s="43"/>
      <c r="N10" s="43"/>
      <c r="P10" s="121" t="s">
        <v>193</v>
      </c>
    </row>
    <row r="11" spans="1:16" s="39" customFormat="1" ht="15" customHeight="1">
      <c r="A11" s="115">
        <v>6</v>
      </c>
      <c r="B11" s="116">
        <v>61</v>
      </c>
      <c r="C11" s="122" t="s">
        <v>341</v>
      </c>
      <c r="D11" s="123" t="s">
        <v>43</v>
      </c>
      <c r="E11" s="119" t="s">
        <v>104</v>
      </c>
      <c r="F11" s="119" t="s">
        <v>3</v>
      </c>
      <c r="G11" s="124">
        <v>1991</v>
      </c>
      <c r="H11" s="125" t="s">
        <v>142</v>
      </c>
      <c r="I11" s="115" t="str">
        <f t="shared" si="0"/>
        <v>A</v>
      </c>
      <c r="J11" s="115">
        <f>COUNTIF(I$6:I11,I11)</f>
        <v>3</v>
      </c>
      <c r="K11" s="120">
        <v>0.012870370370370372</v>
      </c>
      <c r="L11" s="42">
        <v>0</v>
      </c>
      <c r="M11" s="43" t="s">
        <v>178</v>
      </c>
      <c r="N11" s="43"/>
      <c r="P11" s="126" t="s">
        <v>190</v>
      </c>
    </row>
    <row r="12" spans="1:16" ht="15" customHeight="1">
      <c r="A12" s="27">
        <v>7</v>
      </c>
      <c r="B12" s="28">
        <v>185</v>
      </c>
      <c r="C12" s="84" t="s">
        <v>114</v>
      </c>
      <c r="D12" s="36" t="s">
        <v>57</v>
      </c>
      <c r="E12" s="51" t="s">
        <v>104</v>
      </c>
      <c r="F12" s="51" t="s">
        <v>3</v>
      </c>
      <c r="G12" s="37">
        <v>1981</v>
      </c>
      <c r="H12" s="38" t="s">
        <v>381</v>
      </c>
      <c r="I12" s="27" t="str">
        <f t="shared" si="0"/>
        <v>A</v>
      </c>
      <c r="J12" s="27">
        <f>COUNTIF(I$6:I12,I12)</f>
        <v>4</v>
      </c>
      <c r="K12" s="29">
        <v>0.013125</v>
      </c>
      <c r="L12" s="40">
        <v>0</v>
      </c>
      <c r="M12" s="41" t="s">
        <v>111</v>
      </c>
      <c r="N12" s="41"/>
      <c r="P12" s="58" t="s">
        <v>193</v>
      </c>
    </row>
    <row r="13" spans="1:16" s="32" customFormat="1" ht="15" customHeight="1">
      <c r="A13" s="90">
        <v>8</v>
      </c>
      <c r="B13" s="91">
        <v>31</v>
      </c>
      <c r="C13" s="99" t="s">
        <v>291</v>
      </c>
      <c r="D13" s="100" t="s">
        <v>55</v>
      </c>
      <c r="E13" s="94" t="s">
        <v>104</v>
      </c>
      <c r="F13" s="94" t="s">
        <v>3</v>
      </c>
      <c r="G13" s="94">
        <v>1961</v>
      </c>
      <c r="H13" s="100" t="s">
        <v>292</v>
      </c>
      <c r="I13" s="90" t="str">
        <f t="shared" si="0"/>
        <v>C</v>
      </c>
      <c r="J13" s="90">
        <f>COUNTIF(I$6:I13,I13)</f>
        <v>1</v>
      </c>
      <c r="K13" s="97">
        <v>0.01326388888888889</v>
      </c>
      <c r="L13" s="30">
        <v>0</v>
      </c>
      <c r="M13" s="31" t="s">
        <v>177</v>
      </c>
      <c r="N13" s="31"/>
      <c r="P13" s="98" t="s">
        <v>196</v>
      </c>
    </row>
    <row r="14" spans="1:16" ht="15" customHeight="1">
      <c r="A14" s="27">
        <v>9</v>
      </c>
      <c r="B14" s="28">
        <v>104</v>
      </c>
      <c r="C14" s="83" t="s">
        <v>281</v>
      </c>
      <c r="D14" s="54" t="s">
        <v>35</v>
      </c>
      <c r="E14" s="51" t="s">
        <v>104</v>
      </c>
      <c r="F14" s="51" t="s">
        <v>3</v>
      </c>
      <c r="G14" s="51">
        <v>1978</v>
      </c>
      <c r="H14" s="54" t="s">
        <v>282</v>
      </c>
      <c r="I14" s="27" t="str">
        <f t="shared" si="0"/>
        <v>B</v>
      </c>
      <c r="J14" s="27">
        <f>COUNTIF(I$6:I14,I14)</f>
        <v>4</v>
      </c>
      <c r="K14" s="29">
        <v>0.013333333333333334</v>
      </c>
      <c r="L14" s="71">
        <v>7</v>
      </c>
      <c r="M14" s="66"/>
      <c r="N14" s="66"/>
      <c r="P14" s="57" t="s">
        <v>196</v>
      </c>
    </row>
    <row r="15" spans="1:16" s="68" customFormat="1" ht="16.5" customHeight="1">
      <c r="A15" s="27">
        <v>10</v>
      </c>
      <c r="B15" s="28">
        <v>106</v>
      </c>
      <c r="C15" s="84" t="s">
        <v>160</v>
      </c>
      <c r="D15" s="36" t="s">
        <v>161</v>
      </c>
      <c r="E15" s="51" t="s">
        <v>104</v>
      </c>
      <c r="F15" s="51" t="s">
        <v>3</v>
      </c>
      <c r="G15" s="37">
        <v>1972</v>
      </c>
      <c r="H15" s="38" t="s">
        <v>354</v>
      </c>
      <c r="I15" s="27" t="str">
        <f t="shared" si="0"/>
        <v>B</v>
      </c>
      <c r="J15" s="27">
        <f>COUNTIF(I$6:I15,I15)</f>
        <v>5</v>
      </c>
      <c r="K15" s="29">
        <v>0.013356481481481483</v>
      </c>
      <c r="L15" s="40">
        <v>0</v>
      </c>
      <c r="M15" s="41" t="s">
        <v>177</v>
      </c>
      <c r="N15" s="41"/>
      <c r="O15" s="63"/>
      <c r="P15" s="57" t="s">
        <v>190</v>
      </c>
    </row>
    <row r="16" spans="1:16" s="68" customFormat="1" ht="16.5" customHeight="1">
      <c r="A16" s="27">
        <v>11</v>
      </c>
      <c r="B16" s="28">
        <v>107</v>
      </c>
      <c r="C16" s="84" t="s">
        <v>166</v>
      </c>
      <c r="D16" s="36" t="s">
        <v>81</v>
      </c>
      <c r="E16" s="51" t="s">
        <v>104</v>
      </c>
      <c r="F16" s="51" t="s">
        <v>3</v>
      </c>
      <c r="G16" s="37">
        <v>1983</v>
      </c>
      <c r="H16" s="38" t="s">
        <v>142</v>
      </c>
      <c r="I16" s="27" t="str">
        <f t="shared" si="0"/>
        <v>A</v>
      </c>
      <c r="J16" s="27">
        <f>COUNTIF(I$6:I16,I16)</f>
        <v>5</v>
      </c>
      <c r="K16" s="29">
        <v>0.0134375</v>
      </c>
      <c r="L16" s="40"/>
      <c r="M16" s="41"/>
      <c r="N16" s="41"/>
      <c r="O16" s="63"/>
      <c r="P16" s="57"/>
    </row>
    <row r="17" spans="1:16" ht="15" customHeight="1">
      <c r="A17" s="27">
        <v>12</v>
      </c>
      <c r="B17" s="28">
        <v>92</v>
      </c>
      <c r="C17" s="83" t="s">
        <v>263</v>
      </c>
      <c r="D17" s="54" t="s">
        <v>80</v>
      </c>
      <c r="E17" s="51" t="s">
        <v>104</v>
      </c>
      <c r="F17" s="51" t="s">
        <v>3</v>
      </c>
      <c r="G17" s="51">
        <v>2002</v>
      </c>
      <c r="H17" s="54" t="s">
        <v>264</v>
      </c>
      <c r="I17" s="27" t="s">
        <v>379</v>
      </c>
      <c r="J17" s="27">
        <f>COUNTIF(I$6:I17,I17)</f>
        <v>6</v>
      </c>
      <c r="K17" s="29">
        <v>0.013530092592592594</v>
      </c>
      <c r="L17" s="40">
        <v>0</v>
      </c>
      <c r="M17" s="41" t="s">
        <v>175</v>
      </c>
      <c r="N17" s="41"/>
      <c r="P17" s="58" t="s">
        <v>200</v>
      </c>
    </row>
    <row r="18" spans="1:16" s="32" customFormat="1" ht="15" customHeight="1">
      <c r="A18" s="90">
        <v>13</v>
      </c>
      <c r="B18" s="91">
        <v>103</v>
      </c>
      <c r="C18" s="99" t="s">
        <v>317</v>
      </c>
      <c r="D18" s="100" t="s">
        <v>63</v>
      </c>
      <c r="E18" s="94" t="s">
        <v>104</v>
      </c>
      <c r="F18" s="94" t="s">
        <v>3</v>
      </c>
      <c r="G18" s="94">
        <v>1959</v>
      </c>
      <c r="H18" s="100" t="s">
        <v>289</v>
      </c>
      <c r="I18" s="90" t="str">
        <f>IF($F18="m",IF($G$1-$G18&gt;19,IF($G$1-$G18&lt;40,"A",IF($G$1-$G18&gt;49,IF($G$1-$G18&gt;59,IF($G$1-$G18&gt;69,"E","D"),"C"),"B")),"JM"),IF($G$1-$G18&gt;19,IF($G$1-$G18&lt;40,"F",IF($G$1-$G18&lt;50,"G","H")),"JŽ"))</f>
        <v>D</v>
      </c>
      <c r="J18" s="90">
        <f>COUNTIF(I$6:I18,I18)</f>
        <v>1</v>
      </c>
      <c r="K18" s="97">
        <v>0.013645833333333331</v>
      </c>
      <c r="L18" s="30">
        <v>0</v>
      </c>
      <c r="M18" s="31" t="s">
        <v>177</v>
      </c>
      <c r="N18" s="31"/>
      <c r="P18" s="98" t="s">
        <v>190</v>
      </c>
    </row>
    <row r="19" spans="1:16" ht="15" customHeight="1">
      <c r="A19" s="27">
        <v>14</v>
      </c>
      <c r="B19" s="28">
        <v>63</v>
      </c>
      <c r="C19" s="83" t="s">
        <v>222</v>
      </c>
      <c r="D19" s="54" t="s">
        <v>72</v>
      </c>
      <c r="E19" s="51" t="s">
        <v>104</v>
      </c>
      <c r="F19" s="51" t="s">
        <v>3</v>
      </c>
      <c r="G19" s="51">
        <v>1975</v>
      </c>
      <c r="H19" s="54" t="s">
        <v>6</v>
      </c>
      <c r="I19" s="27" t="str">
        <f>IF($F19="m",IF($G$1-$G19&gt;19,IF($G$1-$G19&lt;40,"A",IF($G$1-$G19&gt;49,IF($G$1-$G19&gt;59,IF($G$1-$G19&gt;69,"E","D"),"C"),"B")),"JM"),IF($G$1-$G19&gt;19,IF($G$1-$G19&lt;40,"F",IF($G$1-$G19&lt;50,"G","H")),"JŽ"))</f>
        <v>B</v>
      </c>
      <c r="J19" s="27">
        <f>COUNTIF(I$6:I19,I19)</f>
        <v>6</v>
      </c>
      <c r="K19" s="29">
        <v>0.013935185185185184</v>
      </c>
      <c r="L19" s="40">
        <v>0</v>
      </c>
      <c r="M19" s="41" t="s">
        <v>175</v>
      </c>
      <c r="N19" s="41"/>
      <c r="P19" s="57" t="s">
        <v>190</v>
      </c>
    </row>
    <row r="20" spans="1:16" ht="15" customHeight="1">
      <c r="A20" s="27">
        <v>15</v>
      </c>
      <c r="B20" s="28">
        <v>77</v>
      </c>
      <c r="C20" s="83" t="s">
        <v>140</v>
      </c>
      <c r="D20" s="54" t="s">
        <v>120</v>
      </c>
      <c r="E20" s="51" t="s">
        <v>104</v>
      </c>
      <c r="F20" s="51" t="s">
        <v>3</v>
      </c>
      <c r="G20" s="51">
        <v>2001</v>
      </c>
      <c r="H20" s="54" t="s">
        <v>141</v>
      </c>
      <c r="I20" s="27" t="s">
        <v>379</v>
      </c>
      <c r="J20" s="27">
        <f>COUNTIF(I$6:I20,I20)</f>
        <v>7</v>
      </c>
      <c r="K20" s="29">
        <v>0.0140625</v>
      </c>
      <c r="L20" s="71">
        <v>7</v>
      </c>
      <c r="M20" s="66"/>
      <c r="N20" s="66"/>
      <c r="P20" s="57" t="s">
        <v>187</v>
      </c>
    </row>
    <row r="21" spans="1:16" s="35" customFormat="1" ht="15" customHeight="1">
      <c r="A21" s="103">
        <v>16</v>
      </c>
      <c r="B21" s="104">
        <v>76</v>
      </c>
      <c r="C21" s="111" t="s">
        <v>140</v>
      </c>
      <c r="D21" s="112" t="s">
        <v>59</v>
      </c>
      <c r="E21" s="107" t="s">
        <v>104</v>
      </c>
      <c r="F21" s="107" t="s">
        <v>3</v>
      </c>
      <c r="G21" s="107">
        <v>1964</v>
      </c>
      <c r="H21" s="112" t="s">
        <v>141</v>
      </c>
      <c r="I21" s="103" t="str">
        <f>IF($F21="m",IF($G$1-$G21&gt;19,IF($G$1-$G21&lt;40,"A",IF($G$1-$G21&gt;49,IF($G$1-$G21&gt;59,IF($G$1-$G21&gt;69,"E","D"),"C"),"B")),"JM"),IF($G$1-$G21&gt;19,IF($G$1-$G21&lt;40,"F",IF($G$1-$G21&lt;50,"G","H")),"JŽ"))</f>
        <v>C</v>
      </c>
      <c r="J21" s="103">
        <f>COUNTIF(I$6:I21,I21)</f>
        <v>2</v>
      </c>
      <c r="K21" s="109">
        <v>0.014108796296296295</v>
      </c>
      <c r="L21" s="33"/>
      <c r="M21" s="34"/>
      <c r="N21" s="34"/>
      <c r="P21" s="113" t="s">
        <v>190</v>
      </c>
    </row>
    <row r="22" spans="1:16" s="70" customFormat="1" ht="15" customHeight="1">
      <c r="A22" s="27">
        <v>17</v>
      </c>
      <c r="B22" s="28">
        <v>58</v>
      </c>
      <c r="C22" s="81" t="s">
        <v>269</v>
      </c>
      <c r="D22" s="53" t="s">
        <v>33</v>
      </c>
      <c r="E22" s="51" t="s">
        <v>104</v>
      </c>
      <c r="F22" s="51" t="s">
        <v>3</v>
      </c>
      <c r="G22" s="56">
        <v>1995</v>
      </c>
      <c r="H22" s="53" t="s">
        <v>270</v>
      </c>
      <c r="I22" s="27" t="str">
        <f>IF($F22="m",IF($G$1-$G22&gt;19,IF($G$1-$G22&lt;40,"A",IF($G$1-$G22&gt;49,IF($G$1-$G22&gt;59,IF($G$1-$G22&gt;69,"E","D"),"C"),"B")),"JM"),IF($G$1-$G22&gt;19,IF($G$1-$G22&lt;40,"F",IF($G$1-$G22&lt;50,"G","H")),"JŽ"))</f>
        <v>A</v>
      </c>
      <c r="J22" s="27">
        <f>COUNTIF(I$6:I22,I22)</f>
        <v>8</v>
      </c>
      <c r="K22" s="29">
        <v>0.014490740740740742</v>
      </c>
      <c r="L22" s="40"/>
      <c r="M22" s="41"/>
      <c r="N22" s="41"/>
      <c r="O22" s="63"/>
      <c r="P22" s="58" t="s">
        <v>196</v>
      </c>
    </row>
    <row r="23" spans="1:16" ht="15" customHeight="1">
      <c r="A23" s="27">
        <v>18</v>
      </c>
      <c r="B23" s="28">
        <v>188</v>
      </c>
      <c r="C23" s="83" t="s">
        <v>118</v>
      </c>
      <c r="D23" s="54" t="s">
        <v>75</v>
      </c>
      <c r="E23" s="51" t="s">
        <v>104</v>
      </c>
      <c r="F23" s="51" t="s">
        <v>3</v>
      </c>
      <c r="G23" s="51">
        <v>1989</v>
      </c>
      <c r="H23" s="54" t="s">
        <v>9</v>
      </c>
      <c r="I23" s="27" t="str">
        <f>IF($F23="m",IF($G$1-$G23&gt;19,IF($G$1-$G23&lt;40,"A",IF($G$1-$G23&gt;49,IF($G$1-$G23&gt;59,IF($G$1-$G23&gt;69,"E","D"),"C"),"B")),"JM"),IF($G$1-$G23&gt;19,IF($G$1-$G23&lt;40,"F",IF($G$1-$G23&lt;50,"G","H")),"JŽ"))</f>
        <v>A</v>
      </c>
      <c r="J23" s="27">
        <f>COUNTIF(I$6:I23,I23)</f>
        <v>9</v>
      </c>
      <c r="K23" s="29">
        <v>0.014560185185185183</v>
      </c>
      <c r="L23" s="40"/>
      <c r="M23" s="41"/>
      <c r="N23" s="41"/>
      <c r="P23" s="58" t="s">
        <v>111</v>
      </c>
    </row>
    <row r="24" spans="1:16" ht="15" customHeight="1">
      <c r="A24" s="27">
        <v>19</v>
      </c>
      <c r="B24" s="28">
        <v>140</v>
      </c>
      <c r="C24" s="83" t="s">
        <v>279</v>
      </c>
      <c r="D24" s="54" t="s">
        <v>35</v>
      </c>
      <c r="E24" s="51" t="s">
        <v>104</v>
      </c>
      <c r="F24" s="51" t="s">
        <v>3</v>
      </c>
      <c r="G24" s="51">
        <v>1985</v>
      </c>
      <c r="H24" s="54" t="s">
        <v>280</v>
      </c>
      <c r="I24" s="27" t="str">
        <f>IF($F24="m",IF($G$1-$G24&gt;19,IF($G$1-$G24&lt;40,"A",IF($G$1-$G24&gt;49,IF($G$1-$G24&gt;59,IF($G$1-$G24&gt;69,"E","D"),"C"),"B")),"JM"),IF($G$1-$G24&gt;19,IF($G$1-$G24&lt;40,"F",IF($G$1-$G24&lt;50,"G","H")),"JŽ"))</f>
        <v>A</v>
      </c>
      <c r="J24" s="27">
        <f>COUNTIF(I$6:I24,I24)</f>
        <v>10</v>
      </c>
      <c r="K24" s="29">
        <v>0.014606481481481482</v>
      </c>
      <c r="L24" s="40"/>
      <c r="M24" s="41"/>
      <c r="N24" s="41"/>
      <c r="P24" s="58" t="s">
        <v>200</v>
      </c>
    </row>
    <row r="25" spans="1:16" ht="15" customHeight="1">
      <c r="A25" s="27">
        <v>20</v>
      </c>
      <c r="B25" s="28">
        <v>157</v>
      </c>
      <c r="C25" s="81" t="s">
        <v>214</v>
      </c>
      <c r="D25" s="53" t="s">
        <v>44</v>
      </c>
      <c r="E25" s="51" t="s">
        <v>104</v>
      </c>
      <c r="F25" s="51" t="s">
        <v>3</v>
      </c>
      <c r="G25" s="56">
        <v>1982</v>
      </c>
      <c r="H25" s="53" t="s">
        <v>215</v>
      </c>
      <c r="I25" s="27" t="str">
        <f>IF($F25="m",IF($G$1-$G25&gt;19,IF($G$1-$G25&lt;40,"A",IF($G$1-$G25&gt;49,IF($G$1-$G25&gt;59,IF($G$1-$G25&gt;69,"E","D"),"C"),"B")),"JM"),IF($G$1-$G25&gt;19,IF($G$1-$G25&lt;40,"F",IF($G$1-$G25&lt;50,"G","H")),"JŽ"))</f>
        <v>A</v>
      </c>
      <c r="J25" s="27">
        <f>COUNTIF(I$6:I25,I25)</f>
        <v>11</v>
      </c>
      <c r="K25" s="29">
        <v>0.014652777777777778</v>
      </c>
      <c r="L25" s="40">
        <v>7</v>
      </c>
      <c r="M25" s="41" t="s">
        <v>107</v>
      </c>
      <c r="N25" s="41"/>
      <c r="P25" s="58" t="s">
        <v>111</v>
      </c>
    </row>
    <row r="26" spans="1:16" s="32" customFormat="1" ht="15" customHeight="1">
      <c r="A26" s="90">
        <v>21</v>
      </c>
      <c r="B26" s="91">
        <v>181</v>
      </c>
      <c r="C26" s="99" t="s">
        <v>232</v>
      </c>
      <c r="D26" s="100" t="s">
        <v>38</v>
      </c>
      <c r="E26" s="94" t="s">
        <v>104</v>
      </c>
      <c r="F26" s="94" t="s">
        <v>4</v>
      </c>
      <c r="G26" s="101">
        <v>2006</v>
      </c>
      <c r="H26" s="100" t="s">
        <v>231</v>
      </c>
      <c r="I26" s="90" t="s">
        <v>380</v>
      </c>
      <c r="J26" s="90">
        <f>COUNTIF(I$6:I26,I26)</f>
        <v>1</v>
      </c>
      <c r="K26" s="97">
        <v>0.014675925925925926</v>
      </c>
      <c r="L26" s="30">
        <v>0</v>
      </c>
      <c r="M26" s="31" t="s">
        <v>175</v>
      </c>
      <c r="N26" s="31"/>
      <c r="P26" s="102" t="s">
        <v>200</v>
      </c>
    </row>
    <row r="27" spans="1:16" s="39" customFormat="1" ht="15" customHeight="1">
      <c r="A27" s="115">
        <v>22</v>
      </c>
      <c r="B27" s="116">
        <v>67</v>
      </c>
      <c r="C27" s="117" t="s">
        <v>20</v>
      </c>
      <c r="D27" s="118" t="s">
        <v>44</v>
      </c>
      <c r="E27" s="119" t="s">
        <v>104</v>
      </c>
      <c r="F27" s="119" t="s">
        <v>3</v>
      </c>
      <c r="G27" s="119">
        <v>1965</v>
      </c>
      <c r="H27" s="118" t="s">
        <v>128</v>
      </c>
      <c r="I27" s="115" t="str">
        <f aca="true" t="shared" si="1" ref="I27:I57">IF($F27="m",IF($G$1-$G27&gt;19,IF($G$1-$G27&lt;40,"A",IF($G$1-$G27&gt;49,IF($G$1-$G27&gt;59,IF($G$1-$G27&gt;69,"E","D"),"C"),"B")),"JM"),IF($G$1-$G27&gt;19,IF($G$1-$G27&lt;40,"F",IF($G$1-$G27&lt;50,"G","H")),"JŽ"))</f>
        <v>C</v>
      </c>
      <c r="J27" s="115">
        <f>COUNTIF(I$6:I27,I27)</f>
        <v>3</v>
      </c>
      <c r="K27" s="120">
        <v>0.014733796296296295</v>
      </c>
      <c r="L27" s="42">
        <v>0</v>
      </c>
      <c r="M27" s="43" t="s">
        <v>176</v>
      </c>
      <c r="N27" s="43"/>
      <c r="P27" s="126" t="s">
        <v>190</v>
      </c>
    </row>
    <row r="28" spans="1:16" s="68" customFormat="1" ht="15" customHeight="1">
      <c r="A28" s="27">
        <v>23</v>
      </c>
      <c r="B28" s="28">
        <v>176</v>
      </c>
      <c r="C28" s="83" t="s">
        <v>148</v>
      </c>
      <c r="D28" s="54" t="s">
        <v>149</v>
      </c>
      <c r="E28" s="51" t="s">
        <v>104</v>
      </c>
      <c r="F28" s="51" t="s">
        <v>3</v>
      </c>
      <c r="G28" s="51">
        <v>1973</v>
      </c>
      <c r="H28" s="54" t="s">
        <v>150</v>
      </c>
      <c r="I28" s="27" t="str">
        <f t="shared" si="1"/>
        <v>B</v>
      </c>
      <c r="J28" s="27">
        <f>COUNTIF(I$6:I28,I28)</f>
        <v>7</v>
      </c>
      <c r="K28" s="29">
        <v>0.01476851851851852</v>
      </c>
      <c r="L28" s="40">
        <v>0</v>
      </c>
      <c r="M28" s="41" t="s">
        <v>176</v>
      </c>
      <c r="N28" s="46" t="s">
        <v>183</v>
      </c>
      <c r="O28" s="63"/>
      <c r="P28" s="58" t="s">
        <v>190</v>
      </c>
    </row>
    <row r="29" spans="1:16" ht="15" customHeight="1">
      <c r="A29" s="27">
        <v>24</v>
      </c>
      <c r="B29" s="28">
        <v>116</v>
      </c>
      <c r="C29" s="84" t="s">
        <v>359</v>
      </c>
      <c r="D29" s="36" t="s">
        <v>87</v>
      </c>
      <c r="E29" s="51" t="s">
        <v>104</v>
      </c>
      <c r="F29" s="51" t="s">
        <v>3</v>
      </c>
      <c r="G29" s="37">
        <v>1966</v>
      </c>
      <c r="H29" s="38" t="s">
        <v>360</v>
      </c>
      <c r="I29" s="27" t="str">
        <f t="shared" si="1"/>
        <v>C</v>
      </c>
      <c r="J29" s="27">
        <f>COUNTIF(I$6:I29,I29)</f>
        <v>4</v>
      </c>
      <c r="K29" s="29">
        <v>0.01486111111111111</v>
      </c>
      <c r="L29" s="40"/>
      <c r="M29" s="41"/>
      <c r="N29" s="41"/>
      <c r="P29" s="57" t="s">
        <v>196</v>
      </c>
    </row>
    <row r="30" spans="1:16" ht="15" customHeight="1">
      <c r="A30" s="27">
        <v>25</v>
      </c>
      <c r="B30" s="28">
        <v>47</v>
      </c>
      <c r="C30" s="83" t="s">
        <v>119</v>
      </c>
      <c r="D30" s="54" t="s">
        <v>120</v>
      </c>
      <c r="E30" s="51" t="s">
        <v>104</v>
      </c>
      <c r="F30" s="51" t="s">
        <v>3</v>
      </c>
      <c r="G30" s="51">
        <v>1990</v>
      </c>
      <c r="H30" s="54" t="s">
        <v>216</v>
      </c>
      <c r="I30" s="27" t="str">
        <f t="shared" si="1"/>
        <v>A</v>
      </c>
      <c r="J30" s="27">
        <f>COUNTIF(I$6:I30,I30)</f>
        <v>12</v>
      </c>
      <c r="K30" s="29">
        <v>0.01494212962962963</v>
      </c>
      <c r="L30" s="74">
        <v>7</v>
      </c>
      <c r="M30" s="75"/>
      <c r="N30" s="75"/>
      <c r="O30" s="70"/>
      <c r="P30" s="57" t="s">
        <v>111</v>
      </c>
    </row>
    <row r="31" spans="1:16" s="70" customFormat="1" ht="15" customHeight="1">
      <c r="A31" s="27">
        <v>26</v>
      </c>
      <c r="B31" s="28">
        <v>195</v>
      </c>
      <c r="C31" s="82" t="s">
        <v>272</v>
      </c>
      <c r="D31" s="55" t="s">
        <v>83</v>
      </c>
      <c r="E31" s="51" t="s">
        <v>104</v>
      </c>
      <c r="F31" s="51" t="s">
        <v>3</v>
      </c>
      <c r="G31" s="52">
        <v>1973</v>
      </c>
      <c r="H31" s="55" t="s">
        <v>6</v>
      </c>
      <c r="I31" s="27" t="str">
        <f t="shared" si="1"/>
        <v>B</v>
      </c>
      <c r="J31" s="27">
        <f>COUNTIF(I$6:I31,I31)</f>
        <v>8</v>
      </c>
      <c r="K31" s="29">
        <v>0.014953703703703705</v>
      </c>
      <c r="L31" s="40">
        <v>0</v>
      </c>
      <c r="M31" s="41" t="s">
        <v>107</v>
      </c>
      <c r="N31" s="41"/>
      <c r="O31" s="63"/>
      <c r="P31" s="57" t="s">
        <v>111</v>
      </c>
    </row>
    <row r="32" spans="1:16" ht="15" customHeight="1">
      <c r="A32" s="27">
        <v>27</v>
      </c>
      <c r="B32" s="28">
        <v>162</v>
      </c>
      <c r="C32" s="83" t="s">
        <v>17</v>
      </c>
      <c r="D32" s="54" t="s">
        <v>37</v>
      </c>
      <c r="E32" s="51" t="s">
        <v>104</v>
      </c>
      <c r="F32" s="51" t="s">
        <v>3</v>
      </c>
      <c r="G32" s="51">
        <v>1988</v>
      </c>
      <c r="H32" s="54" t="s">
        <v>64</v>
      </c>
      <c r="I32" s="27" t="str">
        <f t="shared" si="1"/>
        <v>A</v>
      </c>
      <c r="J32" s="27">
        <f>COUNTIF(I$6:I32,I32)</f>
        <v>13</v>
      </c>
      <c r="K32" s="29">
        <v>0.01521990740740741</v>
      </c>
      <c r="L32" s="40"/>
      <c r="M32" s="41"/>
      <c r="N32" s="41"/>
      <c r="P32" s="58" t="s">
        <v>190</v>
      </c>
    </row>
    <row r="33" spans="1:16" s="35" customFormat="1" ht="15" customHeight="1">
      <c r="A33" s="103">
        <v>28</v>
      </c>
      <c r="B33" s="104">
        <v>73</v>
      </c>
      <c r="C33" s="111" t="s">
        <v>69</v>
      </c>
      <c r="D33" s="112" t="s">
        <v>35</v>
      </c>
      <c r="E33" s="107" t="s">
        <v>104</v>
      </c>
      <c r="F33" s="107" t="s">
        <v>3</v>
      </c>
      <c r="G33" s="107">
        <v>1959</v>
      </c>
      <c r="H33" s="112" t="s">
        <v>76</v>
      </c>
      <c r="I33" s="103" t="str">
        <f t="shared" si="1"/>
        <v>D</v>
      </c>
      <c r="J33" s="103">
        <f>COUNTIF(I$6:I33,I33)</f>
        <v>2</v>
      </c>
      <c r="K33" s="109">
        <v>0.015416666666666667</v>
      </c>
      <c r="L33" s="33"/>
      <c r="M33" s="34"/>
      <c r="N33" s="34"/>
      <c r="P33" s="113" t="s">
        <v>190</v>
      </c>
    </row>
    <row r="34" spans="1:16" s="35" customFormat="1" ht="15" customHeight="1">
      <c r="A34" s="103">
        <v>29</v>
      </c>
      <c r="B34" s="104">
        <v>137</v>
      </c>
      <c r="C34" s="105" t="s">
        <v>163</v>
      </c>
      <c r="D34" s="106" t="s">
        <v>71</v>
      </c>
      <c r="E34" s="107" t="s">
        <v>104</v>
      </c>
      <c r="F34" s="107" t="s">
        <v>4</v>
      </c>
      <c r="G34" s="108">
        <v>1984</v>
      </c>
      <c r="H34" s="106" t="s">
        <v>10</v>
      </c>
      <c r="I34" s="103" t="str">
        <f t="shared" si="1"/>
        <v>F</v>
      </c>
      <c r="J34" s="103">
        <f>COUNTIF(I$6:I34,I34)</f>
        <v>2</v>
      </c>
      <c r="K34" s="109">
        <v>0.015486111111111112</v>
      </c>
      <c r="L34" s="33"/>
      <c r="M34" s="34"/>
      <c r="N34" s="34"/>
      <c r="P34" s="110" t="s">
        <v>190</v>
      </c>
    </row>
    <row r="35" spans="1:16" ht="15" customHeight="1">
      <c r="A35" s="27">
        <v>30</v>
      </c>
      <c r="B35" s="28">
        <v>78</v>
      </c>
      <c r="C35" s="83" t="s">
        <v>255</v>
      </c>
      <c r="D35" s="54" t="s">
        <v>51</v>
      </c>
      <c r="E35" s="51" t="s">
        <v>104</v>
      </c>
      <c r="F35" s="51" t="s">
        <v>3</v>
      </c>
      <c r="G35" s="51">
        <v>1981</v>
      </c>
      <c r="H35" s="54" t="s">
        <v>6</v>
      </c>
      <c r="I35" s="27" t="str">
        <f t="shared" si="1"/>
        <v>A</v>
      </c>
      <c r="J35" s="27">
        <f>COUNTIF(I$6:I35,I35)</f>
        <v>14</v>
      </c>
      <c r="K35" s="29">
        <v>0.015590277777777778</v>
      </c>
      <c r="L35" s="40"/>
      <c r="M35" s="41"/>
      <c r="N35" s="41"/>
      <c r="P35" s="58" t="s">
        <v>111</v>
      </c>
    </row>
    <row r="36" spans="1:16" s="32" customFormat="1" ht="15" customHeight="1">
      <c r="A36" s="90">
        <v>31</v>
      </c>
      <c r="B36" s="91">
        <v>93</v>
      </c>
      <c r="C36" s="99" t="s">
        <v>101</v>
      </c>
      <c r="D36" s="100" t="s">
        <v>74</v>
      </c>
      <c r="E36" s="94" t="s">
        <v>104</v>
      </c>
      <c r="F36" s="94" t="s">
        <v>4</v>
      </c>
      <c r="G36" s="94">
        <v>1972</v>
      </c>
      <c r="H36" s="100" t="s">
        <v>300</v>
      </c>
      <c r="I36" s="90" t="str">
        <f t="shared" si="1"/>
        <v>G</v>
      </c>
      <c r="J36" s="90">
        <f>COUNTIF(I$6:I36,I36)</f>
        <v>1</v>
      </c>
      <c r="K36" s="97">
        <v>0.01568287037037037</v>
      </c>
      <c r="L36" s="30"/>
      <c r="M36" s="31"/>
      <c r="N36" s="31"/>
      <c r="P36" s="102" t="s">
        <v>111</v>
      </c>
    </row>
    <row r="37" spans="1:16" ht="15" customHeight="1">
      <c r="A37" s="27">
        <v>32</v>
      </c>
      <c r="B37" s="28">
        <v>48</v>
      </c>
      <c r="C37" s="81" t="s">
        <v>199</v>
      </c>
      <c r="D37" s="53" t="s">
        <v>70</v>
      </c>
      <c r="E37" s="51" t="s">
        <v>104</v>
      </c>
      <c r="F37" s="51" t="s">
        <v>3</v>
      </c>
      <c r="G37" s="56">
        <v>1994</v>
      </c>
      <c r="H37" s="53" t="s">
        <v>198</v>
      </c>
      <c r="I37" s="27" t="str">
        <f t="shared" si="1"/>
        <v>A</v>
      </c>
      <c r="J37" s="27">
        <f>COUNTIF(I$6:I37,I37)</f>
        <v>15</v>
      </c>
      <c r="K37" s="29">
        <v>0.015729166666666666</v>
      </c>
      <c r="L37" s="40">
        <v>0</v>
      </c>
      <c r="M37" s="41" t="s">
        <v>175</v>
      </c>
      <c r="N37" s="41"/>
      <c r="P37" s="57" t="s">
        <v>111</v>
      </c>
    </row>
    <row r="38" spans="1:16" s="39" customFormat="1" ht="15" customHeight="1">
      <c r="A38" s="115">
        <v>33</v>
      </c>
      <c r="B38" s="116">
        <v>74</v>
      </c>
      <c r="C38" s="122" t="s">
        <v>346</v>
      </c>
      <c r="D38" s="123" t="s">
        <v>347</v>
      </c>
      <c r="E38" s="119" t="s">
        <v>104</v>
      </c>
      <c r="F38" s="119" t="s">
        <v>3</v>
      </c>
      <c r="G38" s="124">
        <v>1950</v>
      </c>
      <c r="H38" s="125" t="s">
        <v>348</v>
      </c>
      <c r="I38" s="115" t="str">
        <f t="shared" si="1"/>
        <v>D</v>
      </c>
      <c r="J38" s="115">
        <f>COUNTIF(I$6:I38,I38)</f>
        <v>3</v>
      </c>
      <c r="K38" s="120">
        <v>0.015983796296296295</v>
      </c>
      <c r="L38" s="42"/>
      <c r="M38" s="43"/>
      <c r="N38" s="43"/>
      <c r="P38" s="121" t="s">
        <v>190</v>
      </c>
    </row>
    <row r="39" spans="1:16" s="67" customFormat="1" ht="15" customHeight="1">
      <c r="A39" s="27">
        <v>34</v>
      </c>
      <c r="B39" s="28">
        <v>150</v>
      </c>
      <c r="C39" s="83" t="s">
        <v>26</v>
      </c>
      <c r="D39" s="54" t="s">
        <v>54</v>
      </c>
      <c r="E39" s="51" t="s">
        <v>104</v>
      </c>
      <c r="F39" s="51" t="s">
        <v>3</v>
      </c>
      <c r="G39" s="51">
        <v>1964</v>
      </c>
      <c r="H39" s="54" t="s">
        <v>10</v>
      </c>
      <c r="I39" s="27" t="str">
        <f t="shared" si="1"/>
        <v>C</v>
      </c>
      <c r="J39" s="27">
        <f>COUNTIF(I$6:I39,I39)</f>
        <v>5</v>
      </c>
      <c r="K39" s="29">
        <v>0.016006944444444445</v>
      </c>
      <c r="L39" s="40"/>
      <c r="M39" s="41"/>
      <c r="N39" s="41"/>
      <c r="O39" s="63"/>
      <c r="P39" s="58" t="s">
        <v>200</v>
      </c>
    </row>
    <row r="40" spans="1:16" ht="15" customHeight="1">
      <c r="A40" s="27">
        <v>35</v>
      </c>
      <c r="B40" s="28">
        <v>190</v>
      </c>
      <c r="C40" s="81" t="s">
        <v>302</v>
      </c>
      <c r="D40" s="53" t="s">
        <v>303</v>
      </c>
      <c r="E40" s="51" t="s">
        <v>104</v>
      </c>
      <c r="F40" s="51" t="s">
        <v>3</v>
      </c>
      <c r="G40" s="56">
        <v>1994</v>
      </c>
      <c r="H40" s="53" t="s">
        <v>304</v>
      </c>
      <c r="I40" s="27" t="str">
        <f t="shared" si="1"/>
        <v>A</v>
      </c>
      <c r="J40" s="27">
        <f>COUNTIF(I$6:I40,I40)</f>
        <v>16</v>
      </c>
      <c r="K40" s="29">
        <v>0.016203703703703703</v>
      </c>
      <c r="L40" s="40">
        <v>7</v>
      </c>
      <c r="M40" s="41" t="s">
        <v>175</v>
      </c>
      <c r="N40" s="41"/>
      <c r="P40" s="58" t="s">
        <v>111</v>
      </c>
    </row>
    <row r="41" spans="1:16" ht="15" customHeight="1">
      <c r="A41" s="27">
        <v>36</v>
      </c>
      <c r="B41" s="28">
        <v>148</v>
      </c>
      <c r="C41" s="83" t="s">
        <v>225</v>
      </c>
      <c r="D41" s="54" t="s">
        <v>226</v>
      </c>
      <c r="E41" s="51" t="s">
        <v>104</v>
      </c>
      <c r="F41" s="51" t="s">
        <v>3</v>
      </c>
      <c r="G41" s="51">
        <v>1987</v>
      </c>
      <c r="H41" s="54" t="s">
        <v>227</v>
      </c>
      <c r="I41" s="27" t="str">
        <f t="shared" si="1"/>
        <v>A</v>
      </c>
      <c r="J41" s="27">
        <f>COUNTIF(I$6:I41,I41)</f>
        <v>17</v>
      </c>
      <c r="K41" s="29">
        <v>0.016238425925925924</v>
      </c>
      <c r="L41" s="40"/>
      <c r="M41" s="41"/>
      <c r="N41" s="41"/>
      <c r="P41" s="58" t="s">
        <v>111</v>
      </c>
    </row>
    <row r="42" spans="1:16" ht="15" customHeight="1">
      <c r="A42" s="27">
        <v>37</v>
      </c>
      <c r="B42" s="28">
        <v>144</v>
      </c>
      <c r="C42" s="82" t="s">
        <v>316</v>
      </c>
      <c r="D42" s="55" t="s">
        <v>51</v>
      </c>
      <c r="E42" s="51" t="s">
        <v>104</v>
      </c>
      <c r="F42" s="51" t="s">
        <v>3</v>
      </c>
      <c r="G42" s="52">
        <v>1974</v>
      </c>
      <c r="H42" s="55" t="s">
        <v>10</v>
      </c>
      <c r="I42" s="27" t="str">
        <f t="shared" si="1"/>
        <v>B</v>
      </c>
      <c r="J42" s="27">
        <f>COUNTIF(I$6:I42,I42)</f>
        <v>9</v>
      </c>
      <c r="K42" s="29">
        <v>0.016249999999999997</v>
      </c>
      <c r="L42" s="71">
        <v>0</v>
      </c>
      <c r="M42" s="66"/>
      <c r="N42" s="66"/>
      <c r="P42" s="58" t="s">
        <v>193</v>
      </c>
    </row>
    <row r="43" spans="1:16" ht="15" customHeight="1">
      <c r="A43" s="27">
        <v>38</v>
      </c>
      <c r="B43" s="28">
        <v>15</v>
      </c>
      <c r="C43" s="81" t="s">
        <v>256</v>
      </c>
      <c r="D43" s="53" t="s">
        <v>257</v>
      </c>
      <c r="E43" s="51" t="s">
        <v>188</v>
      </c>
      <c r="F43" s="51" t="s">
        <v>3</v>
      </c>
      <c r="G43" s="56">
        <v>1962</v>
      </c>
      <c r="H43" s="53" t="s">
        <v>258</v>
      </c>
      <c r="I43" s="27" t="str">
        <f t="shared" si="1"/>
        <v>C</v>
      </c>
      <c r="J43" s="27">
        <f>COUNTIF(I$6:I43,I43)</f>
        <v>6</v>
      </c>
      <c r="K43" s="29">
        <v>0.01633101851851852</v>
      </c>
      <c r="L43" s="71">
        <v>7</v>
      </c>
      <c r="M43" s="66"/>
      <c r="N43" s="66"/>
      <c r="P43" s="58" t="s">
        <v>193</v>
      </c>
    </row>
    <row r="44" spans="1:16" s="39" customFormat="1" ht="15" customHeight="1">
      <c r="A44" s="115">
        <v>39</v>
      </c>
      <c r="B44" s="116">
        <v>114</v>
      </c>
      <c r="C44" s="122" t="s">
        <v>356</v>
      </c>
      <c r="D44" s="123" t="s">
        <v>239</v>
      </c>
      <c r="E44" s="119" t="s">
        <v>104</v>
      </c>
      <c r="F44" s="119" t="s">
        <v>4</v>
      </c>
      <c r="G44" s="124">
        <v>1997</v>
      </c>
      <c r="H44" s="125" t="s">
        <v>357</v>
      </c>
      <c r="I44" s="115" t="str">
        <f t="shared" si="1"/>
        <v>F</v>
      </c>
      <c r="J44" s="115">
        <f>COUNTIF(I$6:I44,I44)</f>
        <v>3</v>
      </c>
      <c r="K44" s="120">
        <v>0.016354166666666666</v>
      </c>
      <c r="L44" s="42">
        <v>0</v>
      </c>
      <c r="M44" s="43" t="s">
        <v>175</v>
      </c>
      <c r="N44" s="43"/>
      <c r="P44" s="126" t="s">
        <v>196</v>
      </c>
    </row>
    <row r="45" spans="1:16" ht="15" customHeight="1">
      <c r="A45" s="27">
        <v>40</v>
      </c>
      <c r="B45" s="28">
        <v>91</v>
      </c>
      <c r="C45" s="83" t="s">
        <v>136</v>
      </c>
      <c r="D45" s="54" t="s">
        <v>32</v>
      </c>
      <c r="E45" s="51" t="s">
        <v>104</v>
      </c>
      <c r="F45" s="51" t="s">
        <v>3</v>
      </c>
      <c r="G45" s="51">
        <v>1962</v>
      </c>
      <c r="H45" s="54" t="s">
        <v>289</v>
      </c>
      <c r="I45" s="27" t="str">
        <f t="shared" si="1"/>
        <v>C</v>
      </c>
      <c r="J45" s="27">
        <f>COUNTIF(I$6:I45,I45)</f>
        <v>7</v>
      </c>
      <c r="K45" s="29">
        <v>0.016435185185185188</v>
      </c>
      <c r="L45" s="72">
        <v>5</v>
      </c>
      <c r="M45" s="73" t="s">
        <v>178</v>
      </c>
      <c r="N45" s="73"/>
      <c r="O45" s="68"/>
      <c r="P45" s="58" t="s">
        <v>200</v>
      </c>
    </row>
    <row r="46" spans="1:16" ht="15" customHeight="1">
      <c r="A46" s="27">
        <v>41</v>
      </c>
      <c r="B46" s="28">
        <v>37</v>
      </c>
      <c r="C46" s="84" t="s">
        <v>333</v>
      </c>
      <c r="D46" s="36" t="s">
        <v>334</v>
      </c>
      <c r="E46" s="51" t="s">
        <v>104</v>
      </c>
      <c r="F46" s="51" t="s">
        <v>3</v>
      </c>
      <c r="G46" s="37">
        <v>1966</v>
      </c>
      <c r="H46" s="38" t="s">
        <v>335</v>
      </c>
      <c r="I46" s="27" t="str">
        <f t="shared" si="1"/>
        <v>C</v>
      </c>
      <c r="J46" s="27">
        <f>COUNTIF(I$6:I46,I46)</f>
        <v>8</v>
      </c>
      <c r="K46" s="29">
        <v>0.01644675925925926</v>
      </c>
      <c r="L46" s="40"/>
      <c r="M46" s="41"/>
      <c r="N46" s="41"/>
      <c r="P46" s="57" t="s">
        <v>111</v>
      </c>
    </row>
    <row r="47" spans="1:16" ht="15" customHeight="1">
      <c r="A47" s="27">
        <v>42</v>
      </c>
      <c r="B47" s="28">
        <v>143</v>
      </c>
      <c r="C47" s="84" t="s">
        <v>363</v>
      </c>
      <c r="D47" s="36" t="s">
        <v>36</v>
      </c>
      <c r="E47" s="51" t="s">
        <v>104</v>
      </c>
      <c r="F47" s="51" t="s">
        <v>3</v>
      </c>
      <c r="G47" s="37">
        <v>1990</v>
      </c>
      <c r="H47" s="38" t="s">
        <v>6</v>
      </c>
      <c r="I47" s="27" t="str">
        <f t="shared" si="1"/>
        <v>A</v>
      </c>
      <c r="J47" s="27">
        <f>COUNTIF(I$6:I47,I47)</f>
        <v>18</v>
      </c>
      <c r="K47" s="29">
        <v>0.01650462962962963</v>
      </c>
      <c r="L47" s="40"/>
      <c r="M47" s="41"/>
      <c r="N47" s="41"/>
      <c r="P47" s="57" t="s">
        <v>111</v>
      </c>
    </row>
    <row r="48" spans="1:16" s="68" customFormat="1" ht="15" customHeight="1">
      <c r="A48" s="27">
        <v>43</v>
      </c>
      <c r="B48" s="28">
        <v>134</v>
      </c>
      <c r="C48" s="82" t="s">
        <v>201</v>
      </c>
      <c r="D48" s="55" t="s">
        <v>70</v>
      </c>
      <c r="E48" s="51" t="s">
        <v>104</v>
      </c>
      <c r="F48" s="51" t="s">
        <v>3</v>
      </c>
      <c r="G48" s="52">
        <v>1995</v>
      </c>
      <c r="H48" s="55" t="s">
        <v>202</v>
      </c>
      <c r="I48" s="27" t="str">
        <f t="shared" si="1"/>
        <v>A</v>
      </c>
      <c r="J48" s="27">
        <f>COUNTIF(I$6:I48,I48)</f>
        <v>19</v>
      </c>
      <c r="K48" s="29">
        <v>0.016550925925925924</v>
      </c>
      <c r="L48" s="40"/>
      <c r="M48" s="41"/>
      <c r="N48" s="41"/>
      <c r="O48" s="63"/>
      <c r="P48" s="58" t="s">
        <v>190</v>
      </c>
    </row>
    <row r="49" spans="1:16" ht="15" customHeight="1">
      <c r="A49" s="27">
        <v>45</v>
      </c>
      <c r="B49" s="28">
        <v>20</v>
      </c>
      <c r="C49" s="84" t="s">
        <v>329</v>
      </c>
      <c r="D49" s="36" t="s">
        <v>51</v>
      </c>
      <c r="E49" s="51" t="s">
        <v>104</v>
      </c>
      <c r="F49" s="51" t="s">
        <v>3</v>
      </c>
      <c r="G49" s="37">
        <v>1978</v>
      </c>
      <c r="H49" s="38" t="s">
        <v>6</v>
      </c>
      <c r="I49" s="27" t="str">
        <f t="shared" si="1"/>
        <v>B</v>
      </c>
      <c r="J49" s="27">
        <f>COUNTIF(I$6:I49,I49)</f>
        <v>10</v>
      </c>
      <c r="K49" s="29">
        <v>0.016585648148148148</v>
      </c>
      <c r="L49" s="40">
        <v>0</v>
      </c>
      <c r="M49" s="41" t="s">
        <v>177</v>
      </c>
      <c r="N49" s="41"/>
      <c r="P49" s="58" t="s">
        <v>200</v>
      </c>
    </row>
    <row r="50" spans="1:16" ht="15" customHeight="1">
      <c r="A50" s="27">
        <v>44</v>
      </c>
      <c r="B50" s="28">
        <v>21</v>
      </c>
      <c r="C50" s="84" t="s">
        <v>330</v>
      </c>
      <c r="D50" s="36" t="s">
        <v>35</v>
      </c>
      <c r="E50" s="51" t="s">
        <v>104</v>
      </c>
      <c r="F50" s="51" t="s">
        <v>3</v>
      </c>
      <c r="G50" s="37">
        <v>1980</v>
      </c>
      <c r="H50" s="38" t="s">
        <v>6</v>
      </c>
      <c r="I50" s="27" t="str">
        <f t="shared" si="1"/>
        <v>A</v>
      </c>
      <c r="J50" s="27">
        <f>COUNTIF(I$6:I50,I50)</f>
        <v>20</v>
      </c>
      <c r="K50" s="29">
        <v>0.016585648148148148</v>
      </c>
      <c r="L50" s="40"/>
      <c r="M50" s="41"/>
      <c r="N50" s="41"/>
      <c r="P50" s="57" t="s">
        <v>111</v>
      </c>
    </row>
    <row r="51" spans="1:16" ht="15" customHeight="1">
      <c r="A51" s="27">
        <v>46</v>
      </c>
      <c r="B51" s="28">
        <v>39</v>
      </c>
      <c r="C51" s="83" t="s">
        <v>22</v>
      </c>
      <c r="D51" s="54" t="s">
        <v>44</v>
      </c>
      <c r="E51" s="51" t="s">
        <v>104</v>
      </c>
      <c r="F51" s="51" t="s">
        <v>3</v>
      </c>
      <c r="G51" s="51">
        <v>1958</v>
      </c>
      <c r="H51" s="54" t="s">
        <v>7</v>
      </c>
      <c r="I51" s="27" t="str">
        <f t="shared" si="1"/>
        <v>D</v>
      </c>
      <c r="J51" s="27">
        <f>COUNTIF(I$6:I51,I51)</f>
        <v>4</v>
      </c>
      <c r="K51" s="29">
        <v>0.016655092592592593</v>
      </c>
      <c r="L51" s="69">
        <v>5</v>
      </c>
      <c r="M51" s="46" t="s">
        <v>175</v>
      </c>
      <c r="N51" s="46"/>
      <c r="O51" s="67"/>
      <c r="P51" s="58" t="s">
        <v>196</v>
      </c>
    </row>
    <row r="52" spans="1:16" ht="15" customHeight="1">
      <c r="A52" s="27">
        <v>47</v>
      </c>
      <c r="B52" s="28">
        <v>131</v>
      </c>
      <c r="C52" s="83" t="s">
        <v>307</v>
      </c>
      <c r="D52" s="54" t="s">
        <v>70</v>
      </c>
      <c r="E52" s="51" t="s">
        <v>104</v>
      </c>
      <c r="F52" s="51" t="s">
        <v>3</v>
      </c>
      <c r="G52" s="51">
        <v>1988</v>
      </c>
      <c r="H52" s="54" t="s">
        <v>308</v>
      </c>
      <c r="I52" s="27" t="str">
        <f t="shared" si="1"/>
        <v>A</v>
      </c>
      <c r="J52" s="27">
        <f>COUNTIF(I$6:I52,I52)</f>
        <v>21</v>
      </c>
      <c r="K52" s="29">
        <v>0.016747685185185185</v>
      </c>
      <c r="L52" s="40">
        <v>7</v>
      </c>
      <c r="M52" s="41" t="s">
        <v>107</v>
      </c>
      <c r="N52" s="41"/>
      <c r="P52" s="58" t="s">
        <v>200</v>
      </c>
    </row>
    <row r="53" spans="1:16" ht="15" customHeight="1">
      <c r="A53" s="27">
        <v>48</v>
      </c>
      <c r="B53" s="28">
        <v>60</v>
      </c>
      <c r="C53" s="83" t="s">
        <v>158</v>
      </c>
      <c r="D53" s="54" t="s">
        <v>159</v>
      </c>
      <c r="E53" s="51" t="s">
        <v>104</v>
      </c>
      <c r="F53" s="51" t="s">
        <v>3</v>
      </c>
      <c r="G53" s="51">
        <v>1955</v>
      </c>
      <c r="H53" s="54" t="s">
        <v>64</v>
      </c>
      <c r="I53" s="27" t="str">
        <f t="shared" si="1"/>
        <v>D</v>
      </c>
      <c r="J53" s="27">
        <f>COUNTIF(I$6:I53,I53)</f>
        <v>5</v>
      </c>
      <c r="K53" s="29">
        <v>0.016770833333333332</v>
      </c>
      <c r="L53" s="71">
        <v>0</v>
      </c>
      <c r="M53" s="66"/>
      <c r="N53" s="66"/>
      <c r="P53" s="58" t="s">
        <v>111</v>
      </c>
    </row>
    <row r="54" spans="1:16" ht="15" customHeight="1">
      <c r="A54" s="27">
        <v>49</v>
      </c>
      <c r="B54" s="28">
        <v>183</v>
      </c>
      <c r="C54" s="83" t="s">
        <v>92</v>
      </c>
      <c r="D54" s="54" t="s">
        <v>96</v>
      </c>
      <c r="E54" s="51" t="s">
        <v>104</v>
      </c>
      <c r="F54" s="51" t="s">
        <v>3</v>
      </c>
      <c r="G54" s="51">
        <v>1975</v>
      </c>
      <c r="H54" s="54" t="s">
        <v>10</v>
      </c>
      <c r="I54" s="27" t="str">
        <f t="shared" si="1"/>
        <v>B</v>
      </c>
      <c r="J54" s="27">
        <f>COUNTIF(I$6:I54,I54)</f>
        <v>11</v>
      </c>
      <c r="K54" s="29">
        <v>0.016805555555555556</v>
      </c>
      <c r="L54" s="40">
        <v>0</v>
      </c>
      <c r="M54" s="41" t="s">
        <v>177</v>
      </c>
      <c r="N54" s="41"/>
      <c r="P54" s="58" t="s">
        <v>193</v>
      </c>
    </row>
    <row r="55" spans="1:16" ht="15" customHeight="1">
      <c r="A55" s="27">
        <v>50</v>
      </c>
      <c r="B55" s="28">
        <v>72</v>
      </c>
      <c r="C55" s="84" t="s">
        <v>110</v>
      </c>
      <c r="D55" s="36" t="s">
        <v>345</v>
      </c>
      <c r="E55" s="51" t="s">
        <v>344</v>
      </c>
      <c r="F55" s="51" t="s">
        <v>3</v>
      </c>
      <c r="G55" s="37">
        <v>1978</v>
      </c>
      <c r="H55" s="38" t="s">
        <v>343</v>
      </c>
      <c r="I55" s="27" t="str">
        <f t="shared" si="1"/>
        <v>B</v>
      </c>
      <c r="J55" s="27">
        <f>COUNTIF(I$6:I55,I55)</f>
        <v>12</v>
      </c>
      <c r="K55" s="29">
        <v>0.016863425925925928</v>
      </c>
      <c r="L55" s="40"/>
      <c r="M55" s="41"/>
      <c r="N55" s="41"/>
      <c r="P55" s="58" t="s">
        <v>187</v>
      </c>
    </row>
    <row r="56" spans="1:16" ht="15" customHeight="1">
      <c r="A56" s="27">
        <v>51</v>
      </c>
      <c r="B56" s="28">
        <v>71</v>
      </c>
      <c r="C56" s="84" t="s">
        <v>110</v>
      </c>
      <c r="D56" s="36" t="s">
        <v>74</v>
      </c>
      <c r="E56" s="51" t="s">
        <v>344</v>
      </c>
      <c r="F56" s="51" t="s">
        <v>4</v>
      </c>
      <c r="G56" s="37">
        <v>1986</v>
      </c>
      <c r="H56" s="38" t="s">
        <v>343</v>
      </c>
      <c r="I56" s="27" t="str">
        <f t="shared" si="1"/>
        <v>F</v>
      </c>
      <c r="J56" s="27">
        <f>COUNTIF(I$6:I56,I56)</f>
        <v>4</v>
      </c>
      <c r="K56" s="29">
        <v>0.01704861111111111</v>
      </c>
      <c r="L56" s="40"/>
      <c r="M56" s="41"/>
      <c r="N56" s="41"/>
      <c r="P56" s="58" t="s">
        <v>187</v>
      </c>
    </row>
    <row r="57" spans="1:16" ht="15" customHeight="1">
      <c r="A57" s="27">
        <v>52</v>
      </c>
      <c r="B57" s="28">
        <v>117</v>
      </c>
      <c r="C57" s="84" t="s">
        <v>361</v>
      </c>
      <c r="D57" s="36" t="s">
        <v>36</v>
      </c>
      <c r="E57" s="51" t="s">
        <v>104</v>
      </c>
      <c r="F57" s="51" t="s">
        <v>3</v>
      </c>
      <c r="G57" s="37">
        <v>1988</v>
      </c>
      <c r="H57" s="38" t="s">
        <v>67</v>
      </c>
      <c r="I57" s="27" t="str">
        <f t="shared" si="1"/>
        <v>A</v>
      </c>
      <c r="J57" s="27">
        <f>COUNTIF(I$6:I57,I57)</f>
        <v>22</v>
      </c>
      <c r="K57" s="29">
        <v>0.017060185185185185</v>
      </c>
      <c r="L57" s="40"/>
      <c r="M57" s="41"/>
      <c r="N57" s="41"/>
      <c r="P57" s="57" t="s">
        <v>200</v>
      </c>
    </row>
    <row r="58" spans="1:16" s="67" customFormat="1" ht="15" customHeight="1">
      <c r="A58" s="27">
        <v>53</v>
      </c>
      <c r="B58" s="28">
        <v>52</v>
      </c>
      <c r="C58" s="83" t="s">
        <v>25</v>
      </c>
      <c r="D58" s="54" t="s">
        <v>53</v>
      </c>
      <c r="E58" s="51" t="s">
        <v>104</v>
      </c>
      <c r="F58" s="51" t="s">
        <v>3</v>
      </c>
      <c r="G58" s="51">
        <v>1949</v>
      </c>
      <c r="H58" s="54" t="s">
        <v>64</v>
      </c>
      <c r="I58" s="27" t="s">
        <v>182</v>
      </c>
      <c r="J58" s="27">
        <f>COUNTIF(I$6:I58,I58)</f>
        <v>6</v>
      </c>
      <c r="K58" s="29">
        <v>0.017106481481481483</v>
      </c>
      <c r="L58" s="40">
        <v>7</v>
      </c>
      <c r="M58" s="41" t="s">
        <v>177</v>
      </c>
      <c r="N58" s="41"/>
      <c r="O58" s="63"/>
      <c r="P58" s="57" t="s">
        <v>196</v>
      </c>
    </row>
    <row r="59" spans="1:16" ht="15" customHeight="1">
      <c r="A59" s="27">
        <v>54</v>
      </c>
      <c r="B59" s="28">
        <v>4</v>
      </c>
      <c r="C59" s="82" t="s">
        <v>203</v>
      </c>
      <c r="D59" s="55" t="s">
        <v>35</v>
      </c>
      <c r="E59" s="51" t="s">
        <v>104</v>
      </c>
      <c r="F59" s="51" t="s">
        <v>3</v>
      </c>
      <c r="G59" s="52">
        <v>1982</v>
      </c>
      <c r="H59" s="55" t="s">
        <v>204</v>
      </c>
      <c r="I59" s="27" t="str">
        <f aca="true" t="shared" si="2" ref="I59:I66">IF($F59="m",IF($G$1-$G59&gt;19,IF($G$1-$G59&lt;40,"A",IF($G$1-$G59&gt;49,IF($G$1-$G59&gt;59,IF($G$1-$G59&gt;69,"E","D"),"C"),"B")),"JM"),IF($G$1-$G59&gt;19,IF($G$1-$G59&lt;40,"F",IF($G$1-$G59&lt;50,"G","H")),"JŽ"))</f>
        <v>A</v>
      </c>
      <c r="J59" s="27">
        <f>COUNTIF(I$6:I59,I59)</f>
        <v>23</v>
      </c>
      <c r="K59" s="29">
        <v>0.017222222222222222</v>
      </c>
      <c r="L59" s="40">
        <v>0</v>
      </c>
      <c r="M59" s="41" t="s">
        <v>175</v>
      </c>
      <c r="N59" s="41"/>
      <c r="P59" s="57" t="s">
        <v>111</v>
      </c>
    </row>
    <row r="60" spans="1:16" ht="15" customHeight="1">
      <c r="A60" s="27">
        <v>55</v>
      </c>
      <c r="B60" s="28">
        <v>88</v>
      </c>
      <c r="C60" s="83" t="s">
        <v>16</v>
      </c>
      <c r="D60" s="54" t="s">
        <v>77</v>
      </c>
      <c r="E60" s="51" t="s">
        <v>104</v>
      </c>
      <c r="F60" s="51" t="s">
        <v>3</v>
      </c>
      <c r="G60" s="51">
        <v>1977</v>
      </c>
      <c r="H60" s="54" t="s">
        <v>116</v>
      </c>
      <c r="I60" s="27" t="str">
        <f t="shared" si="2"/>
        <v>B</v>
      </c>
      <c r="J60" s="27">
        <f>COUNTIF(I$6:I60,I60)</f>
        <v>13</v>
      </c>
      <c r="K60" s="29">
        <v>0.01726851851851852</v>
      </c>
      <c r="L60" s="40">
        <v>0</v>
      </c>
      <c r="M60" s="41" t="s">
        <v>107</v>
      </c>
      <c r="N60" s="41"/>
      <c r="P60" s="58" t="s">
        <v>190</v>
      </c>
    </row>
    <row r="61" spans="1:16" s="67" customFormat="1" ht="15" customHeight="1">
      <c r="A61" s="27">
        <v>56</v>
      </c>
      <c r="B61" s="28">
        <v>136</v>
      </c>
      <c r="C61" s="83" t="s">
        <v>311</v>
      </c>
      <c r="D61" s="54" t="s">
        <v>33</v>
      </c>
      <c r="E61" s="51" t="s">
        <v>104</v>
      </c>
      <c r="F61" s="51" t="s">
        <v>3</v>
      </c>
      <c r="G61" s="51">
        <v>1973</v>
      </c>
      <c r="H61" s="54" t="s">
        <v>100</v>
      </c>
      <c r="I61" s="27" t="str">
        <f t="shared" si="2"/>
        <v>B</v>
      </c>
      <c r="J61" s="27">
        <f>COUNTIF(I$6:I61,I61)</f>
        <v>14</v>
      </c>
      <c r="K61" s="29">
        <v>0.017280092592592593</v>
      </c>
      <c r="L61" s="69">
        <v>7</v>
      </c>
      <c r="M61" s="46" t="s">
        <v>177</v>
      </c>
      <c r="N61" s="46"/>
      <c r="P61" s="57" t="s">
        <v>196</v>
      </c>
    </row>
    <row r="62" spans="1:16" ht="15" customHeight="1">
      <c r="A62" s="27">
        <v>57</v>
      </c>
      <c r="B62" s="28">
        <v>142</v>
      </c>
      <c r="C62" s="83" t="s">
        <v>309</v>
      </c>
      <c r="D62" s="54" t="s">
        <v>59</v>
      </c>
      <c r="E62" s="51" t="s">
        <v>104</v>
      </c>
      <c r="F62" s="51" t="s">
        <v>3</v>
      </c>
      <c r="G62" s="51">
        <v>1962</v>
      </c>
      <c r="H62" s="54" t="s">
        <v>310</v>
      </c>
      <c r="I62" s="27" t="str">
        <f t="shared" si="2"/>
        <v>C</v>
      </c>
      <c r="J62" s="27">
        <f>COUNTIF(I$6:I62,I62)</f>
        <v>9</v>
      </c>
      <c r="K62" s="29">
        <v>0.017291666666666667</v>
      </c>
      <c r="L62" s="40">
        <v>0</v>
      </c>
      <c r="M62" s="41" t="s">
        <v>176</v>
      </c>
      <c r="N62" s="41"/>
      <c r="P62" s="58" t="s">
        <v>193</v>
      </c>
    </row>
    <row r="63" spans="1:16" ht="15" customHeight="1">
      <c r="A63" s="27">
        <v>58</v>
      </c>
      <c r="B63" s="28">
        <v>189</v>
      </c>
      <c r="C63" s="83" t="s">
        <v>118</v>
      </c>
      <c r="D63" s="54" t="s">
        <v>70</v>
      </c>
      <c r="E63" s="51" t="s">
        <v>104</v>
      </c>
      <c r="F63" s="51" t="s">
        <v>3</v>
      </c>
      <c r="G63" s="51">
        <v>1991</v>
      </c>
      <c r="H63" s="54" t="s">
        <v>99</v>
      </c>
      <c r="I63" s="27" t="str">
        <f t="shared" si="2"/>
        <v>A</v>
      </c>
      <c r="J63" s="27">
        <f>COUNTIF(I$6:I63,I63)</f>
        <v>24</v>
      </c>
      <c r="K63" s="29">
        <v>0.017326388888888888</v>
      </c>
      <c r="L63" s="40">
        <v>0</v>
      </c>
      <c r="M63" s="41" t="s">
        <v>176</v>
      </c>
      <c r="N63" s="41"/>
      <c r="P63" s="57" t="s">
        <v>196</v>
      </c>
    </row>
    <row r="64" spans="1:16" ht="15" customHeight="1">
      <c r="A64" s="27">
        <v>59</v>
      </c>
      <c r="B64" s="28">
        <v>99</v>
      </c>
      <c r="C64" s="84" t="s">
        <v>351</v>
      </c>
      <c r="D64" s="36" t="s">
        <v>75</v>
      </c>
      <c r="E64" s="51" t="s">
        <v>104</v>
      </c>
      <c r="F64" s="51" t="s">
        <v>3</v>
      </c>
      <c r="G64" s="37">
        <v>1966</v>
      </c>
      <c r="H64" s="38" t="s">
        <v>377</v>
      </c>
      <c r="I64" s="27" t="str">
        <f t="shared" si="2"/>
        <v>C</v>
      </c>
      <c r="J64" s="27">
        <f>COUNTIF(I$6:I64,I64)</f>
        <v>10</v>
      </c>
      <c r="K64" s="29">
        <v>0.01733796296296296</v>
      </c>
      <c r="L64" s="40"/>
      <c r="M64" s="41"/>
      <c r="N64" s="41"/>
      <c r="P64" s="57" t="s">
        <v>190</v>
      </c>
    </row>
    <row r="65" spans="1:16" ht="15" customHeight="1">
      <c r="A65" s="27">
        <v>60</v>
      </c>
      <c r="B65" s="28">
        <v>115</v>
      </c>
      <c r="C65" s="84" t="s">
        <v>356</v>
      </c>
      <c r="D65" s="36" t="s">
        <v>358</v>
      </c>
      <c r="E65" s="51" t="s">
        <v>104</v>
      </c>
      <c r="F65" s="51" t="s">
        <v>4</v>
      </c>
      <c r="G65" s="37">
        <v>1999</v>
      </c>
      <c r="H65" s="38" t="s">
        <v>357</v>
      </c>
      <c r="I65" s="27" t="str">
        <f t="shared" si="2"/>
        <v>F</v>
      </c>
      <c r="J65" s="27">
        <f>COUNTIF(I$6:I65,I65)</f>
        <v>5</v>
      </c>
      <c r="K65" s="29">
        <v>0.01741898148148148</v>
      </c>
      <c r="L65" s="40"/>
      <c r="M65" s="41"/>
      <c r="N65" s="41"/>
      <c r="P65" s="58" t="s">
        <v>196</v>
      </c>
    </row>
    <row r="66" spans="1:16" s="68" customFormat="1" ht="15" customHeight="1">
      <c r="A66" s="27">
        <v>61</v>
      </c>
      <c r="B66" s="28">
        <v>186</v>
      </c>
      <c r="C66" s="84" t="s">
        <v>118</v>
      </c>
      <c r="D66" s="36" t="s">
        <v>49</v>
      </c>
      <c r="E66" s="51" t="s">
        <v>104</v>
      </c>
      <c r="F66" s="51" t="s">
        <v>3</v>
      </c>
      <c r="G66" s="37">
        <v>1988</v>
      </c>
      <c r="H66" s="38" t="s">
        <v>99</v>
      </c>
      <c r="I66" s="27" t="str">
        <f t="shared" si="2"/>
        <v>A</v>
      </c>
      <c r="J66" s="27">
        <f>COUNTIF(I$6:I66,I66)</f>
        <v>25</v>
      </c>
      <c r="K66" s="29">
        <v>0.017430555555555557</v>
      </c>
      <c r="L66" s="40"/>
      <c r="M66" s="41"/>
      <c r="N66" s="41"/>
      <c r="O66" s="63"/>
      <c r="P66" s="57" t="s">
        <v>111</v>
      </c>
    </row>
    <row r="67" spans="1:16" s="35" customFormat="1" ht="15" customHeight="1">
      <c r="A67" s="103">
        <v>62</v>
      </c>
      <c r="B67" s="104">
        <v>25</v>
      </c>
      <c r="C67" s="105" t="s">
        <v>93</v>
      </c>
      <c r="D67" s="106" t="s">
        <v>98</v>
      </c>
      <c r="E67" s="107" t="s">
        <v>104</v>
      </c>
      <c r="F67" s="107" t="s">
        <v>4</v>
      </c>
      <c r="G67" s="108">
        <v>1958</v>
      </c>
      <c r="H67" s="114" t="s">
        <v>106</v>
      </c>
      <c r="I67" s="103" t="s">
        <v>180</v>
      </c>
      <c r="J67" s="103">
        <f>COUNTIF(I$6:I67,I67)</f>
        <v>2</v>
      </c>
      <c r="K67" s="109">
        <v>0.017453703703703704</v>
      </c>
      <c r="L67" s="33"/>
      <c r="M67" s="34"/>
      <c r="N67" s="34"/>
      <c r="P67" s="110" t="s">
        <v>190</v>
      </c>
    </row>
    <row r="68" spans="1:16" s="68" customFormat="1" ht="15" customHeight="1">
      <c r="A68" s="27">
        <v>63</v>
      </c>
      <c r="B68" s="28">
        <v>53</v>
      </c>
      <c r="C68" s="83" t="s">
        <v>290</v>
      </c>
      <c r="D68" s="54" t="s">
        <v>266</v>
      </c>
      <c r="E68" s="51" t="s">
        <v>104</v>
      </c>
      <c r="F68" s="51" t="s">
        <v>3</v>
      </c>
      <c r="G68" s="51">
        <v>1965</v>
      </c>
      <c r="H68" s="54" t="s">
        <v>64</v>
      </c>
      <c r="I68" s="27" t="str">
        <f aca="true" t="shared" si="3" ref="I68:I80">IF($F68="m",IF($G$1-$G68&gt;19,IF($G$1-$G68&lt;40,"A",IF($G$1-$G68&gt;49,IF($G$1-$G68&gt;59,IF($G$1-$G68&gt;69,"E","D"),"C"),"B")),"JM"),IF($G$1-$G68&gt;19,IF($G$1-$G68&lt;40,"F",IF($G$1-$G68&lt;50,"G","H")),"JŽ"))</f>
        <v>C</v>
      </c>
      <c r="J68" s="27">
        <f>COUNTIF(I$6:I68,I68)</f>
        <v>11</v>
      </c>
      <c r="K68" s="29">
        <v>0.017465277777777777</v>
      </c>
      <c r="L68" s="40"/>
      <c r="M68" s="41"/>
      <c r="N68" s="41"/>
      <c r="O68" s="63"/>
      <c r="P68" s="58" t="s">
        <v>190</v>
      </c>
    </row>
    <row r="69" spans="1:16" ht="15" customHeight="1">
      <c r="A69" s="27">
        <v>64</v>
      </c>
      <c r="B69" s="28">
        <v>30</v>
      </c>
      <c r="C69" s="83" t="s">
        <v>24</v>
      </c>
      <c r="D69" s="54" t="s">
        <v>52</v>
      </c>
      <c r="E69" s="51" t="s">
        <v>104</v>
      </c>
      <c r="F69" s="51" t="s">
        <v>3</v>
      </c>
      <c r="G69" s="51">
        <v>1954</v>
      </c>
      <c r="H69" s="54" t="s">
        <v>130</v>
      </c>
      <c r="I69" s="27" t="str">
        <f t="shared" si="3"/>
        <v>D</v>
      </c>
      <c r="J69" s="27">
        <f>COUNTIF(I$6:I69,I69)</f>
        <v>7</v>
      </c>
      <c r="K69" s="29">
        <v>0.017511574074074072</v>
      </c>
      <c r="L69" s="40"/>
      <c r="M69" s="41"/>
      <c r="N69" s="41"/>
      <c r="P69" s="58" t="s">
        <v>193</v>
      </c>
    </row>
    <row r="70" spans="1:16" s="70" customFormat="1" ht="15" customHeight="1">
      <c r="A70" s="27">
        <v>65</v>
      </c>
      <c r="B70" s="28">
        <v>171</v>
      </c>
      <c r="C70" s="82" t="s">
        <v>28</v>
      </c>
      <c r="D70" s="55" t="s">
        <v>58</v>
      </c>
      <c r="E70" s="51" t="s">
        <v>104</v>
      </c>
      <c r="F70" s="51" t="s">
        <v>4</v>
      </c>
      <c r="G70" s="52">
        <v>1981</v>
      </c>
      <c r="H70" s="55" t="s">
        <v>67</v>
      </c>
      <c r="I70" s="27" t="str">
        <f t="shared" si="3"/>
        <v>F</v>
      </c>
      <c r="J70" s="27">
        <f>COUNTIF(I$6:I70,I70)</f>
        <v>6</v>
      </c>
      <c r="K70" s="29">
        <v>0.01752314814814815</v>
      </c>
      <c r="L70" s="40"/>
      <c r="M70" s="41"/>
      <c r="N70" s="41"/>
      <c r="O70" s="63"/>
      <c r="P70" s="58" t="s">
        <v>190</v>
      </c>
    </row>
    <row r="71" spans="1:16" ht="15" customHeight="1">
      <c r="A71" s="27">
        <v>66</v>
      </c>
      <c r="B71" s="28">
        <v>6</v>
      </c>
      <c r="C71" s="83" t="s">
        <v>82</v>
      </c>
      <c r="D71" s="54" t="s">
        <v>50</v>
      </c>
      <c r="E71" s="51" t="s">
        <v>104</v>
      </c>
      <c r="F71" s="51" t="s">
        <v>3</v>
      </c>
      <c r="G71" s="51">
        <v>1975</v>
      </c>
      <c r="H71" s="54" t="s">
        <v>100</v>
      </c>
      <c r="I71" s="27" t="str">
        <f t="shared" si="3"/>
        <v>B</v>
      </c>
      <c r="J71" s="27">
        <f>COUNTIF(I$6:I71,I71)</f>
        <v>15</v>
      </c>
      <c r="K71" s="29">
        <v>0.017604166666666667</v>
      </c>
      <c r="L71" s="40"/>
      <c r="M71" s="41"/>
      <c r="N71" s="41"/>
      <c r="P71" s="57" t="s">
        <v>193</v>
      </c>
    </row>
    <row r="72" spans="1:16" s="39" customFormat="1" ht="15" customHeight="1">
      <c r="A72" s="115">
        <v>67</v>
      </c>
      <c r="B72" s="116">
        <v>90</v>
      </c>
      <c r="C72" s="127" t="s">
        <v>238</v>
      </c>
      <c r="D72" s="128" t="s">
        <v>239</v>
      </c>
      <c r="E72" s="119" t="s">
        <v>104</v>
      </c>
      <c r="F72" s="119" t="s">
        <v>4</v>
      </c>
      <c r="G72" s="129">
        <v>1979</v>
      </c>
      <c r="H72" s="128" t="s">
        <v>7</v>
      </c>
      <c r="I72" s="115" t="str">
        <f t="shared" si="3"/>
        <v>G</v>
      </c>
      <c r="J72" s="115">
        <f>COUNTIF(I$6:I72,I72)</f>
        <v>3</v>
      </c>
      <c r="K72" s="120">
        <v>0.01761574074074074</v>
      </c>
      <c r="L72" s="42"/>
      <c r="M72" s="43"/>
      <c r="N72" s="43"/>
      <c r="P72" s="121" t="s">
        <v>196</v>
      </c>
    </row>
    <row r="73" spans="1:16" ht="15" customHeight="1">
      <c r="A73" s="27">
        <v>68</v>
      </c>
      <c r="B73" s="28">
        <v>70</v>
      </c>
      <c r="C73" s="83" t="s">
        <v>29</v>
      </c>
      <c r="D73" s="54" t="s">
        <v>61</v>
      </c>
      <c r="E73" s="51" t="s">
        <v>104</v>
      </c>
      <c r="F73" s="51" t="s">
        <v>3</v>
      </c>
      <c r="G73" s="51">
        <v>1957</v>
      </c>
      <c r="H73" s="54" t="s">
        <v>7</v>
      </c>
      <c r="I73" s="27" t="str">
        <f t="shared" si="3"/>
        <v>D</v>
      </c>
      <c r="J73" s="27">
        <f>COUNTIF(I$6:I73,I73)</f>
        <v>8</v>
      </c>
      <c r="K73" s="29">
        <v>0.017719907407407406</v>
      </c>
      <c r="L73" s="40">
        <v>0</v>
      </c>
      <c r="M73" s="41" t="s">
        <v>177</v>
      </c>
      <c r="N73" s="41"/>
      <c r="P73" s="58" t="s">
        <v>111</v>
      </c>
    </row>
    <row r="74" spans="1:16" ht="15" customHeight="1">
      <c r="A74" s="27">
        <v>70</v>
      </c>
      <c r="B74" s="28">
        <v>120</v>
      </c>
      <c r="C74" s="83" t="s">
        <v>314</v>
      </c>
      <c r="D74" s="54" t="s">
        <v>60</v>
      </c>
      <c r="E74" s="51" t="s">
        <v>104</v>
      </c>
      <c r="F74" s="51" t="s">
        <v>3</v>
      </c>
      <c r="G74" s="51">
        <v>1991</v>
      </c>
      <c r="H74" s="54" t="s">
        <v>135</v>
      </c>
      <c r="I74" s="27" t="str">
        <f t="shared" si="3"/>
        <v>A</v>
      </c>
      <c r="J74" s="27">
        <f>COUNTIF(I$6:I74,I74)</f>
        <v>26</v>
      </c>
      <c r="K74" s="29">
        <v>0.017731481481481483</v>
      </c>
      <c r="L74" s="40"/>
      <c r="M74" s="41"/>
      <c r="N74" s="41"/>
      <c r="P74" s="57" t="s">
        <v>111</v>
      </c>
    </row>
    <row r="75" spans="1:16" ht="15" customHeight="1">
      <c r="A75" s="27">
        <v>69</v>
      </c>
      <c r="B75" s="28">
        <v>43</v>
      </c>
      <c r="C75" s="83" t="s">
        <v>283</v>
      </c>
      <c r="D75" s="54" t="s">
        <v>124</v>
      </c>
      <c r="E75" s="51" t="s">
        <v>104</v>
      </c>
      <c r="F75" s="51" t="s">
        <v>3</v>
      </c>
      <c r="G75" s="51">
        <v>1992</v>
      </c>
      <c r="H75" s="54" t="s">
        <v>115</v>
      </c>
      <c r="I75" s="27" t="str">
        <f t="shared" si="3"/>
        <v>A</v>
      </c>
      <c r="J75" s="27">
        <f>COUNTIF(I$6:I75,I75)</f>
        <v>27</v>
      </c>
      <c r="K75" s="29">
        <v>0.017731481481481483</v>
      </c>
      <c r="L75" s="40"/>
      <c r="M75" s="41"/>
      <c r="N75" s="41"/>
      <c r="P75" s="58" t="s">
        <v>187</v>
      </c>
    </row>
    <row r="76" spans="1:16" ht="15" customHeight="1">
      <c r="A76" s="27">
        <v>71</v>
      </c>
      <c r="B76" s="28">
        <v>147</v>
      </c>
      <c r="C76" s="83" t="s">
        <v>191</v>
      </c>
      <c r="D76" s="54" t="s">
        <v>96</v>
      </c>
      <c r="E76" s="51" t="s">
        <v>104</v>
      </c>
      <c r="F76" s="51" t="s">
        <v>3</v>
      </c>
      <c r="G76" s="51">
        <v>1984</v>
      </c>
      <c r="H76" s="54" t="s">
        <v>8</v>
      </c>
      <c r="I76" s="27" t="str">
        <f t="shared" si="3"/>
        <v>A</v>
      </c>
      <c r="J76" s="27">
        <f>COUNTIF(I$6:I76,I76)</f>
        <v>28</v>
      </c>
      <c r="K76" s="29">
        <v>0.017766203703703704</v>
      </c>
      <c r="L76" s="40"/>
      <c r="M76" s="41"/>
      <c r="N76" s="41"/>
      <c r="P76" s="58" t="s">
        <v>190</v>
      </c>
    </row>
    <row r="77" spans="1:16" ht="15" customHeight="1">
      <c r="A77" s="27">
        <v>72</v>
      </c>
      <c r="B77" s="28">
        <v>141</v>
      </c>
      <c r="C77" s="83" t="s">
        <v>274</v>
      </c>
      <c r="D77" s="54" t="s">
        <v>275</v>
      </c>
      <c r="E77" s="51" t="s">
        <v>104</v>
      </c>
      <c r="F77" s="51" t="s">
        <v>3</v>
      </c>
      <c r="G77" s="51">
        <v>1977</v>
      </c>
      <c r="H77" s="54" t="s">
        <v>276</v>
      </c>
      <c r="I77" s="27" t="str">
        <f t="shared" si="3"/>
        <v>B</v>
      </c>
      <c r="J77" s="27">
        <f>COUNTIF(I$6:I77,I77)</f>
        <v>16</v>
      </c>
      <c r="K77" s="29">
        <v>0.01778935185185185</v>
      </c>
      <c r="L77" s="40"/>
      <c r="M77" s="41"/>
      <c r="N77" s="41"/>
      <c r="P77" s="58" t="s">
        <v>190</v>
      </c>
    </row>
    <row r="78" spans="1:16" ht="15" customHeight="1">
      <c r="A78" s="27">
        <v>73</v>
      </c>
      <c r="B78" s="28">
        <v>191</v>
      </c>
      <c r="C78" s="81" t="s">
        <v>105</v>
      </c>
      <c r="D78" s="53" t="s">
        <v>36</v>
      </c>
      <c r="E78" s="51" t="s">
        <v>104</v>
      </c>
      <c r="F78" s="51" t="s">
        <v>3</v>
      </c>
      <c r="G78" s="56">
        <v>1993</v>
      </c>
      <c r="H78" s="53" t="s">
        <v>189</v>
      </c>
      <c r="I78" s="27" t="str">
        <f t="shared" si="3"/>
        <v>A</v>
      </c>
      <c r="J78" s="27">
        <f>COUNTIF(I$6:I78,I78)</f>
        <v>29</v>
      </c>
      <c r="K78" s="29">
        <v>0.01792824074074074</v>
      </c>
      <c r="L78" s="40"/>
      <c r="M78" s="41"/>
      <c r="N78" s="41"/>
      <c r="P78" s="58" t="s">
        <v>190</v>
      </c>
    </row>
    <row r="79" spans="1:16" ht="15" customHeight="1">
      <c r="A79" s="27">
        <v>74</v>
      </c>
      <c r="B79" s="28">
        <v>184</v>
      </c>
      <c r="C79" s="84" t="s">
        <v>112</v>
      </c>
      <c r="D79" s="36" t="s">
        <v>113</v>
      </c>
      <c r="E79" s="51" t="s">
        <v>104</v>
      </c>
      <c r="F79" s="51" t="s">
        <v>4</v>
      </c>
      <c r="G79" s="37">
        <v>1983</v>
      </c>
      <c r="H79" s="38" t="s">
        <v>381</v>
      </c>
      <c r="I79" s="27" t="str">
        <f t="shared" si="3"/>
        <v>F</v>
      </c>
      <c r="J79" s="27">
        <f>COUNTIF(I$6:I79,I79)</f>
        <v>7</v>
      </c>
      <c r="K79" s="29">
        <v>0.018055555555555557</v>
      </c>
      <c r="L79" s="40"/>
      <c r="M79" s="41"/>
      <c r="N79" s="41"/>
      <c r="P79" s="57" t="s">
        <v>187</v>
      </c>
    </row>
    <row r="80" spans="1:16" ht="15" customHeight="1">
      <c r="A80" s="27">
        <v>75</v>
      </c>
      <c r="B80" s="28">
        <v>196</v>
      </c>
      <c r="C80" s="83" t="s">
        <v>108</v>
      </c>
      <c r="D80" s="54" t="s">
        <v>51</v>
      </c>
      <c r="E80" s="51" t="s">
        <v>104</v>
      </c>
      <c r="F80" s="51" t="s">
        <v>3</v>
      </c>
      <c r="G80" s="51">
        <v>1984</v>
      </c>
      <c r="H80" s="54" t="s">
        <v>139</v>
      </c>
      <c r="I80" s="27" t="str">
        <f t="shared" si="3"/>
        <v>A</v>
      </c>
      <c r="J80" s="27">
        <f>COUNTIF(I$6:I80,I80)</f>
        <v>30</v>
      </c>
      <c r="K80" s="29">
        <v>0.01806712962962963</v>
      </c>
      <c r="L80" s="69">
        <v>0</v>
      </c>
      <c r="M80" s="46" t="s">
        <v>179</v>
      </c>
      <c r="N80" s="46"/>
      <c r="O80" s="67"/>
      <c r="P80" s="58" t="s">
        <v>187</v>
      </c>
    </row>
    <row r="81" spans="1:16" ht="15" customHeight="1">
      <c r="A81" s="27">
        <v>76</v>
      </c>
      <c r="B81" s="28">
        <v>3</v>
      </c>
      <c r="C81" s="83" t="s">
        <v>284</v>
      </c>
      <c r="D81" s="54" t="s">
        <v>285</v>
      </c>
      <c r="E81" s="51" t="s">
        <v>104</v>
      </c>
      <c r="F81" s="51" t="s">
        <v>4</v>
      </c>
      <c r="G81" s="51">
        <v>2005</v>
      </c>
      <c r="H81" s="54" t="s">
        <v>286</v>
      </c>
      <c r="I81" s="27" t="s">
        <v>380</v>
      </c>
      <c r="J81" s="27">
        <f>COUNTIF(I$6:I81,I81)</f>
        <v>8</v>
      </c>
      <c r="K81" s="29">
        <v>0.01810185185185185</v>
      </c>
      <c r="L81" s="40">
        <v>0</v>
      </c>
      <c r="M81" s="41" t="s">
        <v>107</v>
      </c>
      <c r="N81" s="41"/>
      <c r="P81" s="58" t="s">
        <v>193</v>
      </c>
    </row>
    <row r="82" spans="1:16" ht="15" customHeight="1">
      <c r="A82" s="27">
        <v>77</v>
      </c>
      <c r="B82" s="28">
        <v>152</v>
      </c>
      <c r="C82" s="82" t="s">
        <v>132</v>
      </c>
      <c r="D82" s="55" t="s">
        <v>133</v>
      </c>
      <c r="E82" s="51" t="s">
        <v>104</v>
      </c>
      <c r="F82" s="51" t="s">
        <v>3</v>
      </c>
      <c r="G82" s="52">
        <v>2006</v>
      </c>
      <c r="H82" s="55" t="s">
        <v>6</v>
      </c>
      <c r="I82" s="27" t="s">
        <v>379</v>
      </c>
      <c r="J82" s="27">
        <f>COUNTIF(I$6:I82,I82)</f>
        <v>31</v>
      </c>
      <c r="K82" s="29">
        <v>0.018113425925925925</v>
      </c>
      <c r="L82" s="40">
        <v>0</v>
      </c>
      <c r="M82" s="41" t="s">
        <v>175</v>
      </c>
      <c r="N82" s="41"/>
      <c r="P82" s="58" t="s">
        <v>190</v>
      </c>
    </row>
    <row r="83" spans="1:16" ht="15" customHeight="1">
      <c r="A83" s="27">
        <v>78</v>
      </c>
      <c r="B83" s="28">
        <v>11</v>
      </c>
      <c r="C83" s="82" t="s">
        <v>117</v>
      </c>
      <c r="D83" s="55" t="s">
        <v>97</v>
      </c>
      <c r="E83" s="51" t="s">
        <v>104</v>
      </c>
      <c r="F83" s="51" t="s">
        <v>3</v>
      </c>
      <c r="G83" s="52">
        <v>2003</v>
      </c>
      <c r="H83" s="55" t="s">
        <v>10</v>
      </c>
      <c r="I83" s="27" t="s">
        <v>379</v>
      </c>
      <c r="J83" s="27">
        <f>COUNTIF(I$6:I83,I83)</f>
        <v>32</v>
      </c>
      <c r="K83" s="29">
        <v>0.018136574074074072</v>
      </c>
      <c r="L83" s="40">
        <v>5</v>
      </c>
      <c r="M83" s="41" t="s">
        <v>175</v>
      </c>
      <c r="N83" s="41"/>
      <c r="P83" s="58" t="s">
        <v>190</v>
      </c>
    </row>
    <row r="84" spans="1:16" ht="15" customHeight="1">
      <c r="A84" s="27">
        <v>79</v>
      </c>
      <c r="B84" s="28">
        <v>10</v>
      </c>
      <c r="C84" s="82" t="s">
        <v>117</v>
      </c>
      <c r="D84" s="55" t="s">
        <v>44</v>
      </c>
      <c r="E84" s="51" t="s">
        <v>104</v>
      </c>
      <c r="F84" s="51" t="s">
        <v>3</v>
      </c>
      <c r="G84" s="52">
        <v>1967</v>
      </c>
      <c r="H84" s="55" t="s">
        <v>10</v>
      </c>
      <c r="I84" s="27" t="str">
        <f aca="true" t="shared" si="4" ref="I84:I91">IF($F84="m",IF($G$1-$G84&gt;19,IF($G$1-$G84&lt;40,"A",IF($G$1-$G84&gt;49,IF($G$1-$G84&gt;59,IF($G$1-$G84&gt;69,"E","D"),"C"),"B")),"JM"),IF($G$1-$G84&gt;19,IF($G$1-$G84&lt;40,"F",IF($G$1-$G84&lt;50,"G","H")),"JŽ"))</f>
        <v>C</v>
      </c>
      <c r="J84" s="27">
        <f>COUNTIF(I$6:I84,I84)</f>
        <v>12</v>
      </c>
      <c r="K84" s="29">
        <v>0.018217592592592594</v>
      </c>
      <c r="L84" s="69">
        <v>7</v>
      </c>
      <c r="M84" s="46" t="s">
        <v>107</v>
      </c>
      <c r="N84" s="46"/>
      <c r="O84" s="67"/>
      <c r="P84" s="58" t="s">
        <v>190</v>
      </c>
    </row>
    <row r="85" spans="1:16" ht="15" customHeight="1">
      <c r="A85" s="27">
        <v>80</v>
      </c>
      <c r="B85" s="28">
        <v>165</v>
      </c>
      <c r="C85" s="83" t="s">
        <v>245</v>
      </c>
      <c r="D85" s="54" t="s">
        <v>79</v>
      </c>
      <c r="E85" s="51" t="s">
        <v>104</v>
      </c>
      <c r="F85" s="51" t="s">
        <v>3</v>
      </c>
      <c r="G85" s="51">
        <v>1983</v>
      </c>
      <c r="H85" s="54" t="s">
        <v>64</v>
      </c>
      <c r="I85" s="27" t="str">
        <f t="shared" si="4"/>
        <v>A</v>
      </c>
      <c r="J85" s="27">
        <f>COUNTIF(I$6:I85,I85)</f>
        <v>33</v>
      </c>
      <c r="K85" s="29">
        <v>0.01826388888888889</v>
      </c>
      <c r="L85" s="69">
        <v>0</v>
      </c>
      <c r="M85" s="46" t="s">
        <v>177</v>
      </c>
      <c r="N85" s="46"/>
      <c r="O85" s="67"/>
      <c r="P85" s="58" t="s">
        <v>190</v>
      </c>
    </row>
    <row r="86" spans="1:16" ht="15" customHeight="1">
      <c r="A86" s="27">
        <v>81</v>
      </c>
      <c r="B86" s="28">
        <v>177</v>
      </c>
      <c r="C86" s="83" t="s">
        <v>151</v>
      </c>
      <c r="D86" s="54" t="s">
        <v>152</v>
      </c>
      <c r="E86" s="51" t="s">
        <v>104</v>
      </c>
      <c r="F86" s="51" t="s">
        <v>4</v>
      </c>
      <c r="G86" s="51">
        <v>1973</v>
      </c>
      <c r="H86" s="54" t="s">
        <v>150</v>
      </c>
      <c r="I86" s="27" t="str">
        <f t="shared" si="4"/>
        <v>G</v>
      </c>
      <c r="J86" s="27">
        <f>COUNTIF(I$6:I86,I86)</f>
        <v>4</v>
      </c>
      <c r="K86" s="29">
        <v>0.018310185185185186</v>
      </c>
      <c r="L86" s="40"/>
      <c r="M86" s="41"/>
      <c r="N86" s="41"/>
      <c r="P86" s="58" t="s">
        <v>190</v>
      </c>
    </row>
    <row r="87" spans="1:16" ht="15" customHeight="1">
      <c r="A87" s="27">
        <v>82</v>
      </c>
      <c r="B87" s="28">
        <v>32</v>
      </c>
      <c r="C87" s="83" t="s">
        <v>91</v>
      </c>
      <c r="D87" s="54" t="s">
        <v>51</v>
      </c>
      <c r="E87" s="51" t="s">
        <v>104</v>
      </c>
      <c r="F87" s="51" t="s">
        <v>3</v>
      </c>
      <c r="G87" s="51">
        <v>1980</v>
      </c>
      <c r="H87" s="54" t="s">
        <v>115</v>
      </c>
      <c r="I87" s="27" t="str">
        <f t="shared" si="4"/>
        <v>A</v>
      </c>
      <c r="J87" s="27">
        <f>COUNTIF(I$6:I87,I87)</f>
        <v>34</v>
      </c>
      <c r="K87" s="29">
        <v>0.01832175925925926</v>
      </c>
      <c r="L87" s="40">
        <v>7</v>
      </c>
      <c r="M87" s="41" t="s">
        <v>179</v>
      </c>
      <c r="N87" s="41"/>
      <c r="P87" s="57" t="s">
        <v>190</v>
      </c>
    </row>
    <row r="88" spans="1:16" ht="15" customHeight="1">
      <c r="A88" s="27">
        <v>83</v>
      </c>
      <c r="B88" s="28">
        <v>158</v>
      </c>
      <c r="C88" s="83" t="s">
        <v>131</v>
      </c>
      <c r="D88" s="54" t="s">
        <v>35</v>
      </c>
      <c r="E88" s="51" t="s">
        <v>104</v>
      </c>
      <c r="F88" s="51" t="s">
        <v>3</v>
      </c>
      <c r="G88" s="51">
        <v>1983</v>
      </c>
      <c r="H88" s="54" t="s">
        <v>9</v>
      </c>
      <c r="I88" s="27" t="str">
        <f t="shared" si="4"/>
        <v>A</v>
      </c>
      <c r="J88" s="27">
        <f>COUNTIF(I$6:I88,I88)</f>
        <v>35</v>
      </c>
      <c r="K88" s="29">
        <v>0.01835648148148148</v>
      </c>
      <c r="L88" s="40"/>
      <c r="M88" s="41"/>
      <c r="N88" s="41"/>
      <c r="P88" s="57" t="s">
        <v>196</v>
      </c>
    </row>
    <row r="89" spans="1:16" ht="15" customHeight="1">
      <c r="A89" s="27">
        <v>84</v>
      </c>
      <c r="B89" s="28">
        <v>40</v>
      </c>
      <c r="C89" s="84" t="s">
        <v>127</v>
      </c>
      <c r="D89" s="36" t="s">
        <v>63</v>
      </c>
      <c r="E89" s="51" t="s">
        <v>104</v>
      </c>
      <c r="F89" s="51" t="s">
        <v>3</v>
      </c>
      <c r="G89" s="37">
        <v>1958</v>
      </c>
      <c r="H89" s="38" t="s">
        <v>337</v>
      </c>
      <c r="I89" s="27" t="str">
        <f t="shared" si="4"/>
        <v>D</v>
      </c>
      <c r="J89" s="27">
        <f>COUNTIF(I$6:I89,I89)</f>
        <v>9</v>
      </c>
      <c r="K89" s="29">
        <v>0.018368055555555554</v>
      </c>
      <c r="L89" s="40"/>
      <c r="M89" s="41"/>
      <c r="N89" s="41"/>
      <c r="P89" s="57" t="s">
        <v>190</v>
      </c>
    </row>
    <row r="90" spans="1:16" ht="15" customHeight="1">
      <c r="A90" s="27">
        <v>85</v>
      </c>
      <c r="B90" s="28">
        <v>42</v>
      </c>
      <c r="C90" s="83" t="s">
        <v>23</v>
      </c>
      <c r="D90" s="54" t="s">
        <v>48</v>
      </c>
      <c r="E90" s="51" t="s">
        <v>104</v>
      </c>
      <c r="F90" s="51" t="s">
        <v>3</v>
      </c>
      <c r="G90" s="51">
        <v>1965</v>
      </c>
      <c r="H90" s="54" t="s">
        <v>9</v>
      </c>
      <c r="I90" s="27" t="str">
        <f t="shared" si="4"/>
        <v>C</v>
      </c>
      <c r="J90" s="27">
        <f>COUNTIF(I$6:I90,I90)</f>
        <v>13</v>
      </c>
      <c r="K90" s="29">
        <v>0.018379629629629628</v>
      </c>
      <c r="L90" s="40"/>
      <c r="M90" s="41"/>
      <c r="N90" s="41"/>
      <c r="P90" s="57" t="s">
        <v>200</v>
      </c>
    </row>
    <row r="91" spans="1:16" s="70" customFormat="1" ht="15" customHeight="1">
      <c r="A91" s="27">
        <v>86</v>
      </c>
      <c r="B91" s="28">
        <v>69</v>
      </c>
      <c r="C91" s="83" t="s">
        <v>312</v>
      </c>
      <c r="D91" s="54" t="s">
        <v>313</v>
      </c>
      <c r="E91" s="51" t="s">
        <v>104</v>
      </c>
      <c r="F91" s="51" t="s">
        <v>3</v>
      </c>
      <c r="G91" s="51">
        <v>1971</v>
      </c>
      <c r="H91" s="54" t="s">
        <v>6</v>
      </c>
      <c r="I91" s="27" t="str">
        <f t="shared" si="4"/>
        <v>B</v>
      </c>
      <c r="J91" s="27">
        <f>COUNTIF(I$6:I91,I91)</f>
        <v>17</v>
      </c>
      <c r="K91" s="29">
        <v>0.018414351851851852</v>
      </c>
      <c r="L91" s="40"/>
      <c r="M91" s="41"/>
      <c r="N91" s="41"/>
      <c r="O91" s="63"/>
      <c r="P91" s="57" t="s">
        <v>200</v>
      </c>
    </row>
    <row r="92" spans="1:16" ht="15" customHeight="1">
      <c r="A92" s="27">
        <v>87</v>
      </c>
      <c r="B92" s="28">
        <v>98</v>
      </c>
      <c r="C92" s="83" t="s">
        <v>30</v>
      </c>
      <c r="D92" s="54" t="s">
        <v>62</v>
      </c>
      <c r="E92" s="51" t="s">
        <v>104</v>
      </c>
      <c r="F92" s="51" t="s">
        <v>4</v>
      </c>
      <c r="G92" s="51">
        <v>1957</v>
      </c>
      <c r="H92" s="54" t="s">
        <v>143</v>
      </c>
      <c r="I92" s="27" t="s">
        <v>180</v>
      </c>
      <c r="J92" s="27">
        <f>COUNTIF(I$6:I92,I92)</f>
        <v>5</v>
      </c>
      <c r="K92" s="29">
        <v>0.018425925925925925</v>
      </c>
      <c r="L92" s="40"/>
      <c r="M92" s="41"/>
      <c r="N92" s="41"/>
      <c r="P92" s="57" t="s">
        <v>111</v>
      </c>
    </row>
    <row r="93" spans="1:16" ht="15" customHeight="1">
      <c r="A93" s="27">
        <v>88</v>
      </c>
      <c r="B93" s="28">
        <v>154</v>
      </c>
      <c r="C93" s="83" t="s">
        <v>296</v>
      </c>
      <c r="D93" s="54" t="s">
        <v>74</v>
      </c>
      <c r="E93" s="51" t="s">
        <v>104</v>
      </c>
      <c r="F93" s="51" t="s">
        <v>4</v>
      </c>
      <c r="G93" s="51">
        <v>1982</v>
      </c>
      <c r="H93" s="54" t="s">
        <v>115</v>
      </c>
      <c r="I93" s="27" t="str">
        <f>IF($F93="m",IF($G$1-$G93&gt;19,IF($G$1-$G93&lt;40,"A",IF($G$1-$G93&gt;49,IF($G$1-$G93&gt;59,IF($G$1-$G93&gt;69,"E","D"),"C"),"B")),"JM"),IF($G$1-$G93&gt;19,IF($G$1-$G93&lt;40,"F",IF($G$1-$G93&lt;50,"G","H")),"JŽ"))</f>
        <v>F</v>
      </c>
      <c r="J93" s="27">
        <f>COUNTIF(I$6:I93,I93)</f>
        <v>9</v>
      </c>
      <c r="K93" s="29">
        <v>0.01861111111111111</v>
      </c>
      <c r="L93" s="40"/>
      <c r="M93" s="41"/>
      <c r="N93" s="41"/>
      <c r="P93" s="58" t="s">
        <v>200</v>
      </c>
    </row>
    <row r="94" spans="1:16" ht="15" customHeight="1">
      <c r="A94" s="27">
        <v>89</v>
      </c>
      <c r="B94" s="28">
        <v>105</v>
      </c>
      <c r="C94" s="83" t="s">
        <v>236</v>
      </c>
      <c r="D94" s="54" t="s">
        <v>55</v>
      </c>
      <c r="E94" s="51" t="s">
        <v>104</v>
      </c>
      <c r="F94" s="51" t="s">
        <v>3</v>
      </c>
      <c r="G94" s="51">
        <v>1980</v>
      </c>
      <c r="H94" s="54" t="s">
        <v>237</v>
      </c>
      <c r="I94" s="27" t="str">
        <f>IF($F94="m",IF($G$1-$G94&gt;19,IF($G$1-$G94&lt;40,"A",IF($G$1-$G94&gt;49,IF($G$1-$G94&gt;59,IF($G$1-$G94&gt;69,"E","D"),"C"),"B")),"JM"),IF($G$1-$G94&gt;19,IF($G$1-$G94&lt;40,"F",IF($G$1-$G94&lt;50,"G","H")),"JŽ"))</f>
        <v>A</v>
      </c>
      <c r="J94" s="27">
        <f>COUNTIF(I$6:I94,I94)</f>
        <v>36</v>
      </c>
      <c r="K94" s="29">
        <v>0.018657407407407407</v>
      </c>
      <c r="L94" s="40"/>
      <c r="M94" s="41"/>
      <c r="N94" s="41"/>
      <c r="P94" s="58" t="s">
        <v>190</v>
      </c>
    </row>
    <row r="95" spans="1:16" ht="15" customHeight="1">
      <c r="A95" s="27">
        <v>90</v>
      </c>
      <c r="B95" s="28">
        <v>29</v>
      </c>
      <c r="C95" s="83" t="s">
        <v>259</v>
      </c>
      <c r="D95" s="54" t="s">
        <v>44</v>
      </c>
      <c r="E95" s="51" t="s">
        <v>104</v>
      </c>
      <c r="F95" s="51" t="s">
        <v>3</v>
      </c>
      <c r="G95" s="51">
        <v>1982</v>
      </c>
      <c r="H95" s="54" t="s">
        <v>130</v>
      </c>
      <c r="I95" s="27" t="str">
        <f>IF($F95="m",IF($G$1-$G95&gt;19,IF($G$1-$G95&lt;40,"A",IF($G$1-$G95&gt;49,IF($G$1-$G95&gt;59,IF($G$1-$G95&gt;69,"E","D"),"C"),"B")),"JM"),IF($G$1-$G95&gt;19,IF($G$1-$G95&lt;40,"F",IF($G$1-$G95&lt;50,"G","H")),"JŽ"))</f>
        <v>A</v>
      </c>
      <c r="J95" s="27">
        <f>COUNTIF(I$6:I95,I95)</f>
        <v>37</v>
      </c>
      <c r="K95" s="29">
        <v>0.01877314814814815</v>
      </c>
      <c r="L95" s="40">
        <v>5</v>
      </c>
      <c r="M95" s="41" t="s">
        <v>176</v>
      </c>
      <c r="N95" s="41"/>
      <c r="P95" s="57" t="s">
        <v>200</v>
      </c>
    </row>
    <row r="96" spans="1:16" ht="15" customHeight="1">
      <c r="A96" s="27">
        <v>91</v>
      </c>
      <c r="B96" s="28">
        <v>75</v>
      </c>
      <c r="C96" s="84" t="s">
        <v>349</v>
      </c>
      <c r="D96" s="36" t="s">
        <v>257</v>
      </c>
      <c r="E96" s="51" t="s">
        <v>104</v>
      </c>
      <c r="F96" s="51" t="s">
        <v>3</v>
      </c>
      <c r="G96" s="37">
        <v>2006</v>
      </c>
      <c r="H96" s="38" t="s">
        <v>99</v>
      </c>
      <c r="I96" s="27" t="s">
        <v>379</v>
      </c>
      <c r="J96" s="27">
        <f>COUNTIF(I$6:I96,I96)</f>
        <v>38</v>
      </c>
      <c r="K96" s="29">
        <v>0.01916666666666667</v>
      </c>
      <c r="L96" s="40"/>
      <c r="M96" s="41"/>
      <c r="N96" s="41"/>
      <c r="P96" s="58" t="s">
        <v>193</v>
      </c>
    </row>
    <row r="97" spans="1:16" ht="15" customHeight="1">
      <c r="A97" s="27">
        <v>92</v>
      </c>
      <c r="B97" s="28">
        <v>198</v>
      </c>
      <c r="C97" s="84" t="s">
        <v>376</v>
      </c>
      <c r="D97" s="36" t="s">
        <v>70</v>
      </c>
      <c r="E97" s="51" t="s">
        <v>104</v>
      </c>
      <c r="F97" s="51" t="s">
        <v>3</v>
      </c>
      <c r="G97" s="37">
        <v>1981</v>
      </c>
      <c r="H97" s="38" t="s">
        <v>6</v>
      </c>
      <c r="I97" s="27" t="str">
        <f aca="true" t="shared" si="5" ref="I97:I104">IF($F97="m",IF($G$1-$G97&gt;19,IF($G$1-$G97&lt;40,"A",IF($G$1-$G97&gt;49,IF($G$1-$G97&gt;59,IF($G$1-$G97&gt;69,"E","D"),"C"),"B")),"JM"),IF($G$1-$G97&gt;19,IF($G$1-$G97&lt;40,"F",IF($G$1-$G97&lt;50,"G","H")),"JŽ"))</f>
        <v>A</v>
      </c>
      <c r="J97" s="27">
        <f>COUNTIF(I$6:I97,I97)</f>
        <v>39</v>
      </c>
      <c r="K97" s="29">
        <v>0.019178240740740742</v>
      </c>
      <c r="L97" s="40"/>
      <c r="M97" s="41"/>
      <c r="N97" s="41"/>
      <c r="P97" s="58" t="s">
        <v>200</v>
      </c>
    </row>
    <row r="98" spans="1:16" ht="15" customHeight="1">
      <c r="A98" s="27">
        <v>93</v>
      </c>
      <c r="B98" s="28">
        <v>8</v>
      </c>
      <c r="C98" s="83" t="s">
        <v>18</v>
      </c>
      <c r="D98" s="54" t="s">
        <v>94</v>
      </c>
      <c r="E98" s="51" t="s">
        <v>104</v>
      </c>
      <c r="F98" s="51" t="s">
        <v>4</v>
      </c>
      <c r="G98" s="51">
        <v>1997</v>
      </c>
      <c r="H98" s="54" t="s">
        <v>11</v>
      </c>
      <c r="I98" s="27" t="str">
        <f t="shared" si="5"/>
        <v>F</v>
      </c>
      <c r="J98" s="27">
        <f>COUNTIF(I$6:I98,I98)</f>
        <v>10</v>
      </c>
      <c r="K98" s="29">
        <v>0.01925925925925926</v>
      </c>
      <c r="L98" s="40">
        <v>0</v>
      </c>
      <c r="M98" s="41" t="s">
        <v>176</v>
      </c>
      <c r="N98" s="41"/>
      <c r="P98" s="58" t="s">
        <v>200</v>
      </c>
    </row>
    <row r="99" spans="1:16" ht="15" customHeight="1">
      <c r="A99" s="27">
        <v>94</v>
      </c>
      <c r="B99" s="28">
        <v>178</v>
      </c>
      <c r="C99" s="83" t="s">
        <v>147</v>
      </c>
      <c r="D99" s="54" t="s">
        <v>320</v>
      </c>
      <c r="E99" s="51" t="s">
        <v>104</v>
      </c>
      <c r="F99" s="51" t="s">
        <v>4</v>
      </c>
      <c r="G99" s="51">
        <v>1983</v>
      </c>
      <c r="H99" s="54" t="s">
        <v>321</v>
      </c>
      <c r="I99" s="27" t="str">
        <f t="shared" si="5"/>
        <v>F</v>
      </c>
      <c r="J99" s="27">
        <f>COUNTIF(I$6:I99,I99)</f>
        <v>11</v>
      </c>
      <c r="K99" s="29">
        <v>0.019270833333333334</v>
      </c>
      <c r="L99" s="40">
        <v>0</v>
      </c>
      <c r="M99" s="41" t="s">
        <v>176</v>
      </c>
      <c r="N99" s="41"/>
      <c r="P99" s="58" t="s">
        <v>190</v>
      </c>
    </row>
    <row r="100" spans="1:16" s="67" customFormat="1" ht="15" customHeight="1">
      <c r="A100" s="27">
        <v>95</v>
      </c>
      <c r="B100" s="28">
        <v>49</v>
      </c>
      <c r="C100" s="84" t="s">
        <v>338</v>
      </c>
      <c r="D100" s="36" t="s">
        <v>339</v>
      </c>
      <c r="E100" s="51" t="s">
        <v>104</v>
      </c>
      <c r="F100" s="51" t="s">
        <v>3</v>
      </c>
      <c r="G100" s="37">
        <v>1966</v>
      </c>
      <c r="H100" s="38" t="s">
        <v>6</v>
      </c>
      <c r="I100" s="27" t="str">
        <f t="shared" si="5"/>
        <v>C</v>
      </c>
      <c r="J100" s="27">
        <f>COUNTIF(I$6:I100,I100)</f>
        <v>14</v>
      </c>
      <c r="K100" s="29">
        <v>0.019293981481481485</v>
      </c>
      <c r="L100" s="40"/>
      <c r="M100" s="41"/>
      <c r="N100" s="41"/>
      <c r="O100" s="63"/>
      <c r="P100" s="57" t="s">
        <v>200</v>
      </c>
    </row>
    <row r="101" spans="1:16" ht="15" customHeight="1">
      <c r="A101" s="27">
        <v>96</v>
      </c>
      <c r="B101" s="28">
        <v>132</v>
      </c>
      <c r="C101" s="83" t="s">
        <v>246</v>
      </c>
      <c r="D101" s="54" t="s">
        <v>247</v>
      </c>
      <c r="E101" s="51" t="s">
        <v>104</v>
      </c>
      <c r="F101" s="51" t="s">
        <v>3</v>
      </c>
      <c r="G101" s="51">
        <v>1990</v>
      </c>
      <c r="H101" s="54" t="s">
        <v>207</v>
      </c>
      <c r="I101" s="27" t="str">
        <f t="shared" si="5"/>
        <v>A</v>
      </c>
      <c r="J101" s="27">
        <f>COUNTIF(I$6:I101,I101)</f>
        <v>40</v>
      </c>
      <c r="K101" s="29">
        <v>0.01931712962962963</v>
      </c>
      <c r="L101" s="40"/>
      <c r="M101" s="41"/>
      <c r="N101" s="41"/>
      <c r="P101" s="57" t="s">
        <v>190</v>
      </c>
    </row>
    <row r="102" spans="1:16" s="70" customFormat="1" ht="15" customHeight="1">
      <c r="A102" s="27">
        <v>97</v>
      </c>
      <c r="B102" s="28">
        <v>80</v>
      </c>
      <c r="C102" s="83" t="s">
        <v>287</v>
      </c>
      <c r="D102" s="54" t="s">
        <v>36</v>
      </c>
      <c r="E102" s="51" t="s">
        <v>104</v>
      </c>
      <c r="F102" s="51" t="s">
        <v>3</v>
      </c>
      <c r="G102" s="51">
        <v>1987</v>
      </c>
      <c r="H102" s="88" t="s">
        <v>288</v>
      </c>
      <c r="I102" s="27" t="str">
        <f t="shared" si="5"/>
        <v>A</v>
      </c>
      <c r="J102" s="27">
        <f>COUNTIF(I$6:I102,I102)</f>
        <v>41</v>
      </c>
      <c r="K102" s="29">
        <v>0.019351851851851853</v>
      </c>
      <c r="L102" s="40"/>
      <c r="M102" s="41"/>
      <c r="N102" s="41"/>
      <c r="O102" s="63"/>
      <c r="P102" s="57" t="s">
        <v>190</v>
      </c>
    </row>
    <row r="103" spans="1:16" ht="15" customHeight="1">
      <c r="A103" s="27">
        <v>98</v>
      </c>
      <c r="B103" s="28">
        <v>166</v>
      </c>
      <c r="C103" s="83" t="s">
        <v>293</v>
      </c>
      <c r="D103" s="54" t="s">
        <v>294</v>
      </c>
      <c r="E103" s="51" t="s">
        <v>104</v>
      </c>
      <c r="F103" s="51" t="s">
        <v>4</v>
      </c>
      <c r="G103" s="51">
        <v>1979</v>
      </c>
      <c r="H103" s="54" t="s">
        <v>64</v>
      </c>
      <c r="I103" s="27" t="str">
        <f t="shared" si="5"/>
        <v>G</v>
      </c>
      <c r="J103" s="27">
        <f>COUNTIF(I$6:I103,I103)</f>
        <v>6</v>
      </c>
      <c r="K103" s="29">
        <v>0.019490740740740743</v>
      </c>
      <c r="L103" s="40"/>
      <c r="M103" s="41"/>
      <c r="N103" s="41"/>
      <c r="P103" s="57" t="s">
        <v>190</v>
      </c>
    </row>
    <row r="104" spans="1:16" ht="15" customHeight="1">
      <c r="A104" s="27">
        <v>99</v>
      </c>
      <c r="B104" s="28">
        <v>44</v>
      </c>
      <c r="C104" s="54" t="s">
        <v>260</v>
      </c>
      <c r="D104" s="54" t="s">
        <v>261</v>
      </c>
      <c r="E104" s="51" t="s">
        <v>104</v>
      </c>
      <c r="F104" s="51" t="s">
        <v>3</v>
      </c>
      <c r="G104" s="51">
        <v>1994</v>
      </c>
      <c r="H104" s="54" t="s">
        <v>115</v>
      </c>
      <c r="I104" s="27" t="str">
        <f t="shared" si="5"/>
        <v>A</v>
      </c>
      <c r="J104" s="27">
        <f>COUNTIF(I$6:I104,I104)</f>
        <v>42</v>
      </c>
      <c r="K104" s="29">
        <v>0.01951388888888889</v>
      </c>
      <c r="L104" s="40"/>
      <c r="M104" s="41"/>
      <c r="N104" s="41"/>
      <c r="P104" s="58" t="s">
        <v>193</v>
      </c>
    </row>
    <row r="105" spans="1:16" ht="15" customHeight="1">
      <c r="A105" s="27">
        <v>100</v>
      </c>
      <c r="B105" s="28">
        <v>170</v>
      </c>
      <c r="C105" s="83" t="s">
        <v>262</v>
      </c>
      <c r="D105" s="54" t="s">
        <v>50</v>
      </c>
      <c r="E105" s="51" t="s">
        <v>104</v>
      </c>
      <c r="F105" s="51" t="s">
        <v>3</v>
      </c>
      <c r="G105" s="51">
        <v>1990</v>
      </c>
      <c r="H105" s="54" t="s">
        <v>10</v>
      </c>
      <c r="I105" s="27" t="s">
        <v>182</v>
      </c>
      <c r="J105" s="27">
        <f>COUNTIF(I$6:I105,I105)</f>
        <v>10</v>
      </c>
      <c r="K105" s="29">
        <v>0.019560185185185184</v>
      </c>
      <c r="L105" s="40"/>
      <c r="M105" s="41"/>
      <c r="N105" s="41"/>
      <c r="P105" s="58" t="s">
        <v>193</v>
      </c>
    </row>
    <row r="106" spans="1:16" ht="15" customHeight="1">
      <c r="A106" s="27">
        <v>101</v>
      </c>
      <c r="B106" s="28">
        <v>199</v>
      </c>
      <c r="C106" s="84" t="s">
        <v>84</v>
      </c>
      <c r="D106" s="36" t="s">
        <v>206</v>
      </c>
      <c r="E106" s="51" t="s">
        <v>104</v>
      </c>
      <c r="F106" s="51" t="s">
        <v>4</v>
      </c>
      <c r="G106" s="37">
        <v>1984</v>
      </c>
      <c r="H106" s="38" t="s">
        <v>6</v>
      </c>
      <c r="I106" s="27" t="str">
        <f>IF($F106="m",IF($G$1-$G106&gt;19,IF($G$1-$G106&lt;40,"A",IF($G$1-$G106&gt;49,IF($G$1-$G106&gt;59,IF($G$1-$G106&gt;69,"E","D"),"C"),"B")),"JM"),IF($G$1-$G106&gt;19,IF($G$1-$G106&lt;40,"F",IF($G$1-$G106&lt;50,"G","H")),"JŽ"))</f>
        <v>F</v>
      </c>
      <c r="J106" s="27">
        <f>COUNTIF(I$6:I106,I106)</f>
        <v>12</v>
      </c>
      <c r="K106" s="29">
        <v>0.01962962962962963</v>
      </c>
      <c r="L106" s="40">
        <v>7</v>
      </c>
      <c r="M106" s="41" t="s">
        <v>177</v>
      </c>
      <c r="N106" s="41"/>
      <c r="P106" s="57" t="s">
        <v>200</v>
      </c>
    </row>
    <row r="107" spans="1:16" ht="15" customHeight="1">
      <c r="A107" s="27">
        <v>102</v>
      </c>
      <c r="B107" s="28">
        <v>111</v>
      </c>
      <c r="C107" s="82" t="s">
        <v>153</v>
      </c>
      <c r="D107" s="55" t="s">
        <v>41</v>
      </c>
      <c r="E107" s="51" t="s">
        <v>104</v>
      </c>
      <c r="F107" s="51" t="s">
        <v>4</v>
      </c>
      <c r="G107" s="52">
        <v>1988</v>
      </c>
      <c r="H107" s="55" t="s">
        <v>6</v>
      </c>
      <c r="I107" s="27" t="str">
        <f>IF($F107="m",IF($G$1-$G107&gt;19,IF($G$1-$G107&lt;40,"A",IF($G$1-$G107&gt;49,IF($G$1-$G107&gt;59,IF($G$1-$G107&gt;69,"E","D"),"C"),"B")),"JM"),IF($G$1-$G107&gt;19,IF($G$1-$G107&lt;40,"F",IF($G$1-$G107&lt;50,"G","H")),"JŽ"))</f>
        <v>F</v>
      </c>
      <c r="J107" s="27">
        <f>COUNTIF(I$6:I107,I107)</f>
        <v>13</v>
      </c>
      <c r="K107" s="29">
        <v>0.0196875</v>
      </c>
      <c r="L107" s="40"/>
      <c r="M107" s="41"/>
      <c r="N107" s="41"/>
      <c r="P107" s="58" t="s">
        <v>187</v>
      </c>
    </row>
    <row r="108" spans="1:16" ht="15" customHeight="1">
      <c r="A108" s="27">
        <v>103</v>
      </c>
      <c r="B108" s="28">
        <v>62</v>
      </c>
      <c r="C108" s="84" t="s">
        <v>342</v>
      </c>
      <c r="D108" s="36" t="s">
        <v>41</v>
      </c>
      <c r="E108" s="51" t="s">
        <v>104</v>
      </c>
      <c r="F108" s="51" t="s">
        <v>4</v>
      </c>
      <c r="G108" s="37">
        <v>1972</v>
      </c>
      <c r="H108" s="38" t="s">
        <v>328</v>
      </c>
      <c r="I108" s="27" t="str">
        <f>IF($F108="m",IF($G$1-$G108&gt;19,IF($G$1-$G108&lt;40,"A",IF($G$1-$G108&gt;49,IF($G$1-$G108&gt;59,IF($G$1-$G108&gt;69,"E","D"),"C"),"B")),"JM"),IF($G$1-$G108&gt;19,IF($G$1-$G108&lt;40,"F",IF($G$1-$G108&lt;50,"G","H")),"JŽ"))</f>
        <v>G</v>
      </c>
      <c r="J108" s="27">
        <f>COUNTIF(I$6:I108,I108)</f>
        <v>7</v>
      </c>
      <c r="K108" s="29">
        <v>0.019710648148148147</v>
      </c>
      <c r="L108" s="40"/>
      <c r="M108" s="41"/>
      <c r="N108" s="41"/>
      <c r="P108" s="58" t="s">
        <v>190</v>
      </c>
    </row>
    <row r="109" spans="1:16" ht="15" customHeight="1">
      <c r="A109" s="27">
        <v>104</v>
      </c>
      <c r="B109" s="28">
        <v>151</v>
      </c>
      <c r="C109" s="82" t="s">
        <v>132</v>
      </c>
      <c r="D109" s="55" t="s">
        <v>133</v>
      </c>
      <c r="E109" s="51" t="s">
        <v>104</v>
      </c>
      <c r="F109" s="51" t="s">
        <v>3</v>
      </c>
      <c r="G109" s="52">
        <v>1981</v>
      </c>
      <c r="H109" s="55" t="s">
        <v>6</v>
      </c>
      <c r="I109" s="27" t="str">
        <f>IF($F109="m",IF($G$1-$G109&gt;19,IF($G$1-$G109&lt;40,"A",IF($G$1-$G109&gt;49,IF($G$1-$G109&gt;59,IF($G$1-$G109&gt;69,"E","D"),"C"),"B")),"JM"),IF($G$1-$G109&gt;19,IF($G$1-$G109&lt;40,"F",IF($G$1-$G109&lt;50,"G","H")),"JŽ"))</f>
        <v>A</v>
      </c>
      <c r="J109" s="27">
        <f>COUNTIF(I$6:I109,I109)</f>
        <v>43</v>
      </c>
      <c r="K109" s="29">
        <v>0.019780092592592592</v>
      </c>
      <c r="L109" s="40">
        <v>0</v>
      </c>
      <c r="M109" s="41" t="s">
        <v>107</v>
      </c>
      <c r="N109" s="41"/>
      <c r="P109" s="58" t="s">
        <v>200</v>
      </c>
    </row>
    <row r="110" spans="1:16" ht="15" customHeight="1">
      <c r="A110" s="27">
        <v>105</v>
      </c>
      <c r="B110" s="28">
        <v>35</v>
      </c>
      <c r="C110" s="83" t="s">
        <v>297</v>
      </c>
      <c r="D110" s="54" t="s">
        <v>47</v>
      </c>
      <c r="E110" s="51" t="s">
        <v>104</v>
      </c>
      <c r="F110" s="51" t="s">
        <v>3</v>
      </c>
      <c r="G110" s="51">
        <v>1953</v>
      </c>
      <c r="H110" s="54" t="s">
        <v>298</v>
      </c>
      <c r="I110" s="27" t="str">
        <f>IF($F110="m",IF($G$1-$G110&gt;19,IF($G$1-$G110&lt;40,"A",IF($G$1-$G110&gt;49,IF($G$1-$G110&gt;59,IF($G$1-$G110&gt;69,"E","D"),"C"),"B")),"JM"),IF($G$1-$G110&gt;19,IF($G$1-$G110&lt;40,"F",IF($G$1-$G110&lt;50,"G","H")),"JŽ"))</f>
        <v>D</v>
      </c>
      <c r="J110" s="27">
        <f>COUNTIF(I$6:I110,I110)</f>
        <v>11</v>
      </c>
      <c r="K110" s="29">
        <v>0.01980324074074074</v>
      </c>
      <c r="L110" s="40">
        <v>0</v>
      </c>
      <c r="M110" s="41" t="s">
        <v>177</v>
      </c>
      <c r="N110" s="41"/>
      <c r="P110" s="58" t="s">
        <v>190</v>
      </c>
    </row>
    <row r="111" spans="1:16" ht="15" customHeight="1">
      <c r="A111" s="27">
        <v>106</v>
      </c>
      <c r="B111" s="28">
        <v>155</v>
      </c>
      <c r="C111" s="83" t="s">
        <v>253</v>
      </c>
      <c r="D111" s="54" t="s">
        <v>70</v>
      </c>
      <c r="E111" s="51" t="s">
        <v>104</v>
      </c>
      <c r="F111" s="51" t="s">
        <v>3</v>
      </c>
      <c r="G111" s="51">
        <v>1986</v>
      </c>
      <c r="H111" s="54" t="s">
        <v>254</v>
      </c>
      <c r="I111" s="27" t="s">
        <v>182</v>
      </c>
      <c r="J111" s="27">
        <f>COUNTIF(I$6:I111,I111)</f>
        <v>12</v>
      </c>
      <c r="K111" s="29">
        <v>0.019849537037037037</v>
      </c>
      <c r="L111" s="72">
        <v>0</v>
      </c>
      <c r="M111" s="73" t="s">
        <v>107</v>
      </c>
      <c r="N111" s="73"/>
      <c r="O111" s="68"/>
      <c r="P111" s="58" t="s">
        <v>111</v>
      </c>
    </row>
    <row r="112" spans="1:16" ht="15" customHeight="1">
      <c r="A112" s="27">
        <v>107</v>
      </c>
      <c r="B112" s="28">
        <v>110</v>
      </c>
      <c r="C112" s="82" t="s">
        <v>154</v>
      </c>
      <c r="D112" s="55" t="s">
        <v>155</v>
      </c>
      <c r="E112" s="51" t="s">
        <v>104</v>
      </c>
      <c r="F112" s="51" t="s">
        <v>4</v>
      </c>
      <c r="G112" s="52">
        <v>1986</v>
      </c>
      <c r="H112" s="55" t="s">
        <v>156</v>
      </c>
      <c r="I112" s="27" t="str">
        <f>IF($F112="m",IF($G$1-$G112&gt;19,IF($G$1-$G112&lt;40,"A",IF($G$1-$G112&gt;49,IF($G$1-$G112&gt;59,IF($G$1-$G112&gt;69,"E","D"),"C"),"B")),"JM"),IF($G$1-$G112&gt;19,IF($G$1-$G112&lt;40,"F",IF($G$1-$G112&lt;50,"G","H")),"JŽ"))</f>
        <v>F</v>
      </c>
      <c r="J112" s="27">
        <f>COUNTIF(I$6:I112,I112)</f>
        <v>14</v>
      </c>
      <c r="K112" s="29">
        <v>0.01990740740740741</v>
      </c>
      <c r="L112" s="40">
        <v>0</v>
      </c>
      <c r="M112" s="41" t="s">
        <v>177</v>
      </c>
      <c r="N112" s="41"/>
      <c r="P112" s="58" t="s">
        <v>190</v>
      </c>
    </row>
    <row r="113" spans="1:16" ht="15" customHeight="1">
      <c r="A113" s="27">
        <v>108</v>
      </c>
      <c r="B113" s="28">
        <v>5</v>
      </c>
      <c r="C113" s="84" t="s">
        <v>325</v>
      </c>
      <c r="D113" s="36" t="s">
        <v>44</v>
      </c>
      <c r="E113" s="51" t="s">
        <v>104</v>
      </c>
      <c r="F113" s="51" t="s">
        <v>3</v>
      </c>
      <c r="G113" s="37">
        <v>1955</v>
      </c>
      <c r="H113" s="38" t="s">
        <v>326</v>
      </c>
      <c r="I113" s="27" t="str">
        <f>IF($F113="m",IF($G$1-$G113&gt;19,IF($G$1-$G113&lt;40,"A",IF($G$1-$G113&gt;49,IF($G$1-$G113&gt;59,IF($G$1-$G113&gt;69,"E","D"),"C"),"B")),"JM"),IF($G$1-$G113&gt;19,IF($G$1-$G113&lt;40,"F",IF($G$1-$G113&lt;50,"G","H")),"JŽ"))</f>
        <v>D</v>
      </c>
      <c r="J113" s="27">
        <f>COUNTIF(I$6:I113,I113)</f>
        <v>13</v>
      </c>
      <c r="K113" s="29">
        <v>0.02003472222222222</v>
      </c>
      <c r="L113" s="40">
        <v>0</v>
      </c>
      <c r="M113" s="41" t="s">
        <v>177</v>
      </c>
      <c r="N113" s="41"/>
      <c r="P113" s="58" t="s">
        <v>193</v>
      </c>
    </row>
    <row r="114" spans="1:16" ht="15" customHeight="1">
      <c r="A114" s="27">
        <v>109</v>
      </c>
      <c r="B114" s="28">
        <v>9</v>
      </c>
      <c r="C114" s="83" t="s">
        <v>18</v>
      </c>
      <c r="D114" s="54" t="s">
        <v>38</v>
      </c>
      <c r="E114" s="51" t="s">
        <v>104</v>
      </c>
      <c r="F114" s="51" t="s">
        <v>4</v>
      </c>
      <c r="G114" s="51">
        <v>1998</v>
      </c>
      <c r="H114" s="54" t="s">
        <v>10</v>
      </c>
      <c r="I114" s="27" t="str">
        <f>IF($F114="m",IF($G$1-$G114&gt;19,IF($G$1-$G114&lt;40,"A",IF($G$1-$G114&gt;49,IF($G$1-$G114&gt;59,IF($G$1-$G114&gt;69,"E","D"),"C"),"B")),"JM"),IF($G$1-$G114&gt;19,IF($G$1-$G114&lt;40,"F",IF($G$1-$G114&lt;50,"G","H")),"JŽ"))</f>
        <v>F</v>
      </c>
      <c r="J114" s="27">
        <f>COUNTIF(I$6:I114,I114)</f>
        <v>15</v>
      </c>
      <c r="K114" s="29">
        <v>0.020069444444444442</v>
      </c>
      <c r="L114" s="40"/>
      <c r="M114" s="41"/>
      <c r="N114" s="41"/>
      <c r="P114" s="58" t="s">
        <v>187</v>
      </c>
    </row>
    <row r="115" spans="1:16" ht="15" customHeight="1">
      <c r="A115" s="27">
        <v>110</v>
      </c>
      <c r="B115" s="28">
        <v>79</v>
      </c>
      <c r="C115" s="83" t="s">
        <v>27</v>
      </c>
      <c r="D115" s="54" t="s">
        <v>51</v>
      </c>
      <c r="E115" s="51" t="s">
        <v>104</v>
      </c>
      <c r="F115" s="51" t="s">
        <v>3</v>
      </c>
      <c r="G115" s="51">
        <v>1947</v>
      </c>
      <c r="H115" s="54" t="s">
        <v>66</v>
      </c>
      <c r="I115" s="27" t="s">
        <v>182</v>
      </c>
      <c r="J115" s="27">
        <f>COUNTIF(I$6:I115,I115)</f>
        <v>14</v>
      </c>
      <c r="K115" s="29">
        <v>0.020104166666666666</v>
      </c>
      <c r="L115" s="40"/>
      <c r="M115" s="41"/>
      <c r="N115" s="41"/>
      <c r="P115" s="58" t="s">
        <v>187</v>
      </c>
    </row>
    <row r="116" spans="1:16" ht="15" customHeight="1">
      <c r="A116" s="27">
        <v>111</v>
      </c>
      <c r="B116" s="28">
        <v>66</v>
      </c>
      <c r="C116" s="83" t="s">
        <v>78</v>
      </c>
      <c r="D116" s="54" t="s">
        <v>46</v>
      </c>
      <c r="E116" s="51" t="s">
        <v>104</v>
      </c>
      <c r="F116" s="51" t="s">
        <v>4</v>
      </c>
      <c r="G116" s="51">
        <v>1969</v>
      </c>
      <c r="H116" s="54" t="s">
        <v>126</v>
      </c>
      <c r="I116" s="27" t="s">
        <v>180</v>
      </c>
      <c r="J116" s="27">
        <f>COUNTIF(I$6:I116,I116)</f>
        <v>8</v>
      </c>
      <c r="K116" s="29">
        <v>0.02011574074074074</v>
      </c>
      <c r="L116" s="76">
        <v>7</v>
      </c>
      <c r="M116" s="77"/>
      <c r="N116" s="77"/>
      <c r="O116" s="68"/>
      <c r="P116" s="58" t="s">
        <v>187</v>
      </c>
    </row>
    <row r="117" spans="1:16" ht="15" customHeight="1">
      <c r="A117" s="27">
        <v>112</v>
      </c>
      <c r="B117" s="28">
        <v>100</v>
      </c>
      <c r="C117" s="84" t="s">
        <v>353</v>
      </c>
      <c r="D117" s="36" t="s">
        <v>44</v>
      </c>
      <c r="E117" s="51" t="s">
        <v>104</v>
      </c>
      <c r="F117" s="51" t="s">
        <v>3</v>
      </c>
      <c r="G117" s="37">
        <v>1961</v>
      </c>
      <c r="H117" s="38" t="s">
        <v>352</v>
      </c>
      <c r="I117" s="27" t="str">
        <f>IF($F117="m",IF($G$1-$G117&gt;19,IF($G$1-$G117&lt;40,"A",IF($G$1-$G117&gt;49,IF($G$1-$G117&gt;59,IF($G$1-$G117&gt;69,"E","D"),"C"),"B")),"JM"),IF($G$1-$G117&gt;19,IF($G$1-$G117&lt;40,"F",IF($G$1-$G117&lt;50,"G","H")),"JŽ"))</f>
        <v>C</v>
      </c>
      <c r="J117" s="27">
        <f>COUNTIF(I$6:I117,I117)</f>
        <v>15</v>
      </c>
      <c r="K117" s="29">
        <v>0.020243055555555552</v>
      </c>
      <c r="L117" s="78">
        <v>7</v>
      </c>
      <c r="M117" s="79" t="s">
        <v>177</v>
      </c>
      <c r="N117" s="79"/>
      <c r="O117" s="70"/>
      <c r="P117" s="58" t="s">
        <v>196</v>
      </c>
    </row>
    <row r="118" spans="1:16" ht="15" customHeight="1">
      <c r="A118" s="27">
        <v>113</v>
      </c>
      <c r="B118" s="28">
        <v>23</v>
      </c>
      <c r="C118" s="83" t="s">
        <v>301</v>
      </c>
      <c r="D118" s="54" t="s">
        <v>46</v>
      </c>
      <c r="E118" s="51" t="s">
        <v>104</v>
      </c>
      <c r="F118" s="51" t="s">
        <v>4</v>
      </c>
      <c r="G118" s="51">
        <v>1990</v>
      </c>
      <c r="H118" s="54" t="s">
        <v>6</v>
      </c>
      <c r="I118" s="27" t="str">
        <f>IF($F118="m",IF($G$1-$G118&gt;19,IF($G$1-$G118&lt;40,"A",IF($G$1-$G118&gt;49,IF($G$1-$G118&gt;59,IF($G$1-$G118&gt;69,"E","D"),"C"),"B")),"JM"),IF($G$1-$G118&gt;19,IF($G$1-$G118&lt;40,"F",IF($G$1-$G118&lt;50,"G","H")),"JŽ"))</f>
        <v>F</v>
      </c>
      <c r="J118" s="27">
        <f>COUNTIF(I$6:I118,I118)</f>
        <v>16</v>
      </c>
      <c r="K118" s="29">
        <v>0.0203125</v>
      </c>
      <c r="L118" s="40">
        <v>0</v>
      </c>
      <c r="M118" s="41" t="s">
        <v>111</v>
      </c>
      <c r="N118" s="41"/>
      <c r="P118" s="58" t="s">
        <v>193</v>
      </c>
    </row>
    <row r="119" spans="1:16" ht="15" customHeight="1">
      <c r="A119" s="27">
        <v>114</v>
      </c>
      <c r="B119" s="28">
        <v>38</v>
      </c>
      <c r="C119" s="84" t="s">
        <v>336</v>
      </c>
      <c r="D119" s="36" t="s">
        <v>120</v>
      </c>
      <c r="E119" s="51" t="s">
        <v>104</v>
      </c>
      <c r="F119" s="51" t="s">
        <v>3</v>
      </c>
      <c r="G119" s="37">
        <v>1972</v>
      </c>
      <c r="H119" s="38" t="s">
        <v>328</v>
      </c>
      <c r="I119" s="27" t="str">
        <f>IF($F119="m",IF($G$1-$G119&gt;19,IF($G$1-$G119&lt;40,"A",IF($G$1-$G119&gt;49,IF($G$1-$G119&gt;59,IF($G$1-$G119&gt;69,"E","D"),"C"),"B")),"JM"),IF($G$1-$G119&gt;19,IF($G$1-$G119&lt;40,"F",IF($G$1-$G119&lt;50,"G","H")),"JŽ"))</f>
        <v>B</v>
      </c>
      <c r="J119" s="27">
        <f>COUNTIF(I$6:I119,I119)</f>
        <v>18</v>
      </c>
      <c r="K119" s="29">
        <v>0.020335648148148148</v>
      </c>
      <c r="L119" s="78">
        <v>0</v>
      </c>
      <c r="M119" s="79" t="s">
        <v>176</v>
      </c>
      <c r="N119" s="79"/>
      <c r="O119" s="70"/>
      <c r="P119" s="58" t="s">
        <v>196</v>
      </c>
    </row>
    <row r="120" spans="1:16" ht="15" customHeight="1">
      <c r="A120" s="27">
        <v>115</v>
      </c>
      <c r="B120" s="28">
        <v>87</v>
      </c>
      <c r="C120" s="82" t="s">
        <v>233</v>
      </c>
      <c r="D120" s="55" t="s">
        <v>57</v>
      </c>
      <c r="E120" s="51" t="s">
        <v>104</v>
      </c>
      <c r="F120" s="51" t="s">
        <v>3</v>
      </c>
      <c r="G120" s="52">
        <v>1970</v>
      </c>
      <c r="H120" s="55" t="s">
        <v>234</v>
      </c>
      <c r="I120" s="27" t="str">
        <f>IF($F120="m",IF($G$1-$G120&gt;19,IF($G$1-$G120&lt;40,"A",IF($G$1-$G120&gt;49,IF($G$1-$G120&gt;59,IF($G$1-$G120&gt;69,"E","D"),"C"),"B")),"JM"),IF($G$1-$G120&gt;19,IF($G$1-$G120&lt;40,"F",IF($G$1-$G120&lt;50,"G","H")),"JŽ"))</f>
        <v>B</v>
      </c>
      <c r="J120" s="27">
        <f>COUNTIF(I$6:I120,I120)</f>
        <v>19</v>
      </c>
      <c r="K120" s="29">
        <v>0.02071759259259259</v>
      </c>
      <c r="L120" s="40"/>
      <c r="M120" s="41"/>
      <c r="N120" s="41"/>
      <c r="P120" s="58" t="s">
        <v>111</v>
      </c>
    </row>
    <row r="121" spans="1:16" ht="15" customHeight="1">
      <c r="A121" s="27">
        <v>116</v>
      </c>
      <c r="B121" s="28">
        <v>101</v>
      </c>
      <c r="C121" s="83" t="s">
        <v>318</v>
      </c>
      <c r="D121" s="54" t="s">
        <v>319</v>
      </c>
      <c r="E121" s="51" t="s">
        <v>104</v>
      </c>
      <c r="F121" s="51" t="s">
        <v>4</v>
      </c>
      <c r="G121" s="51">
        <v>1976</v>
      </c>
      <c r="H121" s="54" t="s">
        <v>102</v>
      </c>
      <c r="I121" s="27" t="str">
        <f>IF($F121="m",IF($G$1-$G121&gt;19,IF($G$1-$G121&lt;40,"A",IF($G$1-$G121&gt;49,IF($G$1-$G121&gt;59,IF($G$1-$G121&gt;69,"E","D"),"C"),"B")),"JM"),IF($G$1-$G121&gt;19,IF($G$1-$G121&lt;40,"F",IF($G$1-$G121&lt;50,"G","H")),"JŽ"))</f>
        <v>G</v>
      </c>
      <c r="J121" s="27">
        <f>COUNTIF(I$6:I121,I121)</f>
        <v>9</v>
      </c>
      <c r="K121" s="29">
        <v>0.020775462962962964</v>
      </c>
      <c r="L121" s="40">
        <v>0</v>
      </c>
      <c r="M121" s="41" t="s">
        <v>175</v>
      </c>
      <c r="N121" s="41"/>
      <c r="P121" s="58" t="s">
        <v>190</v>
      </c>
    </row>
    <row r="122" spans="1:16" ht="15" customHeight="1">
      <c r="A122" s="27">
        <v>117</v>
      </c>
      <c r="B122" s="28">
        <v>81</v>
      </c>
      <c r="C122" s="84" t="s">
        <v>350</v>
      </c>
      <c r="D122" s="36" t="s">
        <v>34</v>
      </c>
      <c r="E122" s="51" t="s">
        <v>104</v>
      </c>
      <c r="F122" s="51" t="s">
        <v>3</v>
      </c>
      <c r="G122" s="37">
        <v>2000</v>
      </c>
      <c r="H122" s="38" t="s">
        <v>156</v>
      </c>
      <c r="I122" s="27" t="s">
        <v>379</v>
      </c>
      <c r="J122" s="27">
        <f>COUNTIF(I$6:I122,I122)</f>
        <v>44</v>
      </c>
      <c r="K122" s="29">
        <v>0.020810185185185185</v>
      </c>
      <c r="L122" s="71">
        <v>7</v>
      </c>
      <c r="M122" s="66"/>
      <c r="N122" s="66"/>
      <c r="P122" s="58" t="s">
        <v>193</v>
      </c>
    </row>
    <row r="123" spans="1:16" ht="15" customHeight="1">
      <c r="A123" s="27">
        <v>118</v>
      </c>
      <c r="B123" s="28">
        <v>26</v>
      </c>
      <c r="C123" s="82" t="s">
        <v>88</v>
      </c>
      <c r="D123" s="55" t="s">
        <v>51</v>
      </c>
      <c r="E123" s="51" t="s">
        <v>104</v>
      </c>
      <c r="F123" s="51" t="s">
        <v>3</v>
      </c>
      <c r="G123" s="52">
        <v>1953</v>
      </c>
      <c r="H123" s="85" t="s">
        <v>192</v>
      </c>
      <c r="I123" s="27" t="str">
        <f aca="true" t="shared" si="6" ref="I123:I128">IF($F123="m",IF($G$1-$G123&gt;19,IF($G$1-$G123&lt;40,"A",IF($G$1-$G123&gt;49,IF($G$1-$G123&gt;59,IF($G$1-$G123&gt;69,"E","D"),"C"),"B")),"JM"),IF($G$1-$G123&gt;19,IF($G$1-$G123&lt;40,"F",IF($G$1-$G123&lt;50,"G","H")),"JŽ"))</f>
        <v>D</v>
      </c>
      <c r="J123" s="27">
        <f>COUNTIF(I$6:I123,I123)</f>
        <v>15</v>
      </c>
      <c r="K123" s="29">
        <v>0.020879629629629626</v>
      </c>
      <c r="L123" s="40"/>
      <c r="M123" s="41"/>
      <c r="N123" s="41"/>
      <c r="P123" s="58" t="s">
        <v>196</v>
      </c>
    </row>
    <row r="124" spans="1:16" ht="15" customHeight="1">
      <c r="A124" s="27">
        <v>119</v>
      </c>
      <c r="B124" s="28">
        <v>130</v>
      </c>
      <c r="C124" s="84" t="s">
        <v>362</v>
      </c>
      <c r="D124" s="36" t="s">
        <v>83</v>
      </c>
      <c r="E124" s="51" t="s">
        <v>104</v>
      </c>
      <c r="F124" s="51" t="s">
        <v>3</v>
      </c>
      <c r="G124" s="37">
        <v>1998</v>
      </c>
      <c r="H124" s="38" t="s">
        <v>328</v>
      </c>
      <c r="I124" s="27" t="str">
        <f t="shared" si="6"/>
        <v>A</v>
      </c>
      <c r="J124" s="27">
        <f>COUNTIF(I$6:I124,I124)</f>
        <v>45</v>
      </c>
      <c r="K124" s="29">
        <v>0.02096064814814815</v>
      </c>
      <c r="L124" s="40"/>
      <c r="M124" s="41"/>
      <c r="N124" s="41"/>
      <c r="P124" s="58" t="s">
        <v>200</v>
      </c>
    </row>
    <row r="125" spans="1:16" ht="15" customHeight="1">
      <c r="A125" s="27">
        <v>120</v>
      </c>
      <c r="B125" s="28">
        <v>113</v>
      </c>
      <c r="C125" s="84" t="s">
        <v>355</v>
      </c>
      <c r="D125" s="36" t="s">
        <v>73</v>
      </c>
      <c r="E125" s="51" t="s">
        <v>104</v>
      </c>
      <c r="F125" s="51" t="s">
        <v>4</v>
      </c>
      <c r="G125" s="37">
        <v>1989</v>
      </c>
      <c r="H125" s="38" t="s">
        <v>328</v>
      </c>
      <c r="I125" s="27" t="str">
        <f t="shared" si="6"/>
        <v>F</v>
      </c>
      <c r="J125" s="27">
        <f>COUNTIF(I$6:I125,I125)</f>
        <v>17</v>
      </c>
      <c r="K125" s="29">
        <v>0.021030092592592597</v>
      </c>
      <c r="L125" s="40">
        <v>0</v>
      </c>
      <c r="M125" s="41" t="s">
        <v>177</v>
      </c>
      <c r="N125" s="41"/>
      <c r="P125" s="57" t="s">
        <v>196</v>
      </c>
    </row>
    <row r="126" spans="1:16" ht="15" customHeight="1">
      <c r="A126" s="27">
        <v>121</v>
      </c>
      <c r="B126" s="28">
        <v>129</v>
      </c>
      <c r="C126" s="83" t="s">
        <v>299</v>
      </c>
      <c r="D126" s="54" t="s">
        <v>58</v>
      </c>
      <c r="E126" s="51" t="s">
        <v>104</v>
      </c>
      <c r="F126" s="51" t="s">
        <v>4</v>
      </c>
      <c r="G126" s="51">
        <v>1975</v>
      </c>
      <c r="H126" s="54" t="s">
        <v>6</v>
      </c>
      <c r="I126" s="27" t="str">
        <f t="shared" si="6"/>
        <v>G</v>
      </c>
      <c r="J126" s="27">
        <f>COUNTIF(I$6:I126,I126)</f>
        <v>10</v>
      </c>
      <c r="K126" s="29">
        <v>0.021041666666666667</v>
      </c>
      <c r="L126" s="40"/>
      <c r="M126" s="41"/>
      <c r="N126" s="41"/>
      <c r="P126" s="58" t="s">
        <v>196</v>
      </c>
    </row>
    <row r="127" spans="1:16" ht="15" customHeight="1">
      <c r="A127" s="27">
        <v>122</v>
      </c>
      <c r="B127" s="28">
        <v>138</v>
      </c>
      <c r="C127" s="83" t="s">
        <v>90</v>
      </c>
      <c r="D127" s="54" t="s">
        <v>70</v>
      </c>
      <c r="E127" s="51" t="s">
        <v>104</v>
      </c>
      <c r="F127" s="51" t="s">
        <v>3</v>
      </c>
      <c r="G127" s="51">
        <v>1970</v>
      </c>
      <c r="H127" s="54" t="s">
        <v>228</v>
      </c>
      <c r="I127" s="27" t="str">
        <f t="shared" si="6"/>
        <v>B</v>
      </c>
      <c r="J127" s="27">
        <f>COUNTIF(I$6:I127,I127)</f>
        <v>20</v>
      </c>
      <c r="K127" s="29">
        <v>0.02108796296296296</v>
      </c>
      <c r="L127" s="40"/>
      <c r="M127" s="41"/>
      <c r="N127" s="41"/>
      <c r="P127" s="57" t="s">
        <v>111</v>
      </c>
    </row>
    <row r="128" spans="1:16" ht="15" customHeight="1">
      <c r="A128" s="27">
        <v>123</v>
      </c>
      <c r="B128" s="28">
        <v>194</v>
      </c>
      <c r="C128" s="82" t="s">
        <v>91</v>
      </c>
      <c r="D128" s="55" t="s">
        <v>59</v>
      </c>
      <c r="E128" s="51" t="s">
        <v>104</v>
      </c>
      <c r="F128" s="51" t="s">
        <v>3</v>
      </c>
      <c r="G128" s="52">
        <v>1957</v>
      </c>
      <c r="H128" s="55" t="s">
        <v>8</v>
      </c>
      <c r="I128" s="27" t="str">
        <f t="shared" si="6"/>
        <v>D</v>
      </c>
      <c r="J128" s="27">
        <f>COUNTIF(I$6:I128,I128)</f>
        <v>16</v>
      </c>
      <c r="K128" s="29">
        <v>0.021168981481481483</v>
      </c>
      <c r="L128" s="40"/>
      <c r="M128" s="41"/>
      <c r="N128" s="41"/>
      <c r="P128" s="58" t="s">
        <v>196</v>
      </c>
    </row>
    <row r="129" spans="1:16" ht="15" customHeight="1">
      <c r="A129" s="27">
        <v>124</v>
      </c>
      <c r="B129" s="28">
        <v>193</v>
      </c>
      <c r="C129" s="82" t="s">
        <v>248</v>
      </c>
      <c r="D129" s="55" t="s">
        <v>41</v>
      </c>
      <c r="E129" s="51" t="s">
        <v>104</v>
      </c>
      <c r="F129" s="51" t="s">
        <v>4</v>
      </c>
      <c r="G129" s="52">
        <v>1968</v>
      </c>
      <c r="H129" s="55" t="s">
        <v>8</v>
      </c>
      <c r="I129" s="27" t="s">
        <v>180</v>
      </c>
      <c r="J129" s="27">
        <f>COUNTIF(I$6:I129,I129)</f>
        <v>11</v>
      </c>
      <c r="K129" s="29">
        <v>0.021168981481481483</v>
      </c>
      <c r="L129" s="74">
        <v>0</v>
      </c>
      <c r="M129" s="75"/>
      <c r="N129" s="75"/>
      <c r="O129" s="70"/>
      <c r="P129" s="58" t="s">
        <v>187</v>
      </c>
    </row>
    <row r="130" spans="1:16" ht="15" customHeight="1">
      <c r="A130" s="27">
        <v>125</v>
      </c>
      <c r="B130" s="28">
        <v>121</v>
      </c>
      <c r="C130" s="83" t="s">
        <v>314</v>
      </c>
      <c r="D130" s="54" t="s">
        <v>120</v>
      </c>
      <c r="E130" s="51" t="s">
        <v>104</v>
      </c>
      <c r="F130" s="51" t="s">
        <v>3</v>
      </c>
      <c r="G130" s="51">
        <v>1981</v>
      </c>
      <c r="H130" s="54" t="s">
        <v>315</v>
      </c>
      <c r="I130" s="27" t="str">
        <f>IF($F130="m",IF($G$1-$G130&gt;19,IF($G$1-$G130&lt;40,"A",IF($G$1-$G130&gt;49,IF($G$1-$G130&gt;59,IF($G$1-$G130&gt;69,"E","D"),"C"),"B")),"JM"),IF($G$1-$G130&gt;19,IF($G$1-$G130&lt;40,"F",IF($G$1-$G130&lt;50,"G","H")),"JŽ"))</f>
        <v>A</v>
      </c>
      <c r="J130" s="27">
        <f>COUNTIF(I$6:I130,I130)</f>
        <v>46</v>
      </c>
      <c r="K130" s="29">
        <v>0.021342592592592594</v>
      </c>
      <c r="L130" s="72">
        <v>0</v>
      </c>
      <c r="M130" s="73" t="s">
        <v>176</v>
      </c>
      <c r="N130" s="73"/>
      <c r="O130" s="68"/>
      <c r="P130" s="58" t="s">
        <v>190</v>
      </c>
    </row>
    <row r="131" spans="1:16" ht="15" customHeight="1">
      <c r="A131" s="27">
        <v>126</v>
      </c>
      <c r="B131" s="28">
        <v>187</v>
      </c>
      <c r="C131" s="82" t="s">
        <v>157</v>
      </c>
      <c r="D131" s="55" t="s">
        <v>113</v>
      </c>
      <c r="E131" s="51" t="s">
        <v>104</v>
      </c>
      <c r="F131" s="51" t="s">
        <v>4</v>
      </c>
      <c r="G131" s="52">
        <v>1990</v>
      </c>
      <c r="H131" s="55" t="s">
        <v>8</v>
      </c>
      <c r="I131" s="27" t="str">
        <f>IF($F131="m",IF($G$1-$G131&gt;19,IF($G$1-$G131&lt;40,"A",IF($G$1-$G131&gt;49,IF($G$1-$G131&gt;59,IF($G$1-$G131&gt;69,"E","D"),"C"),"B")),"JM"),IF($G$1-$G131&gt;19,IF($G$1-$G131&lt;40,"F",IF($G$1-$G131&lt;50,"G","H")),"JŽ"))</f>
        <v>F</v>
      </c>
      <c r="J131" s="27">
        <f>COUNTIF(I$6:I131,I131)</f>
        <v>18</v>
      </c>
      <c r="K131" s="29">
        <v>0.021435185185185186</v>
      </c>
      <c r="L131" s="72">
        <v>7</v>
      </c>
      <c r="M131" s="73" t="s">
        <v>177</v>
      </c>
      <c r="N131" s="73"/>
      <c r="O131" s="68"/>
      <c r="P131" s="58" t="s">
        <v>111</v>
      </c>
    </row>
    <row r="132" spans="1:16" ht="15" customHeight="1">
      <c r="A132" s="27">
        <v>127</v>
      </c>
      <c r="B132" s="28">
        <v>160</v>
      </c>
      <c r="C132" s="84" t="s">
        <v>365</v>
      </c>
      <c r="D132" s="36" t="s">
        <v>123</v>
      </c>
      <c r="E132" s="51" t="s">
        <v>104</v>
      </c>
      <c r="F132" s="51" t="s">
        <v>3</v>
      </c>
      <c r="G132" s="37">
        <v>1986</v>
      </c>
      <c r="H132" s="38" t="s">
        <v>6</v>
      </c>
      <c r="I132" s="27" t="str">
        <f>IF($F132="m",IF($G$1-$G132&gt;19,IF($G$1-$G132&lt;40,"A",IF($G$1-$G132&gt;49,IF($G$1-$G132&gt;59,IF($G$1-$G132&gt;69,"E","D"),"C"),"B")),"JM"),IF($G$1-$G132&gt;19,IF($G$1-$G132&lt;40,"F",IF($G$1-$G132&lt;50,"G","H")),"JŽ"))</f>
        <v>A</v>
      </c>
      <c r="J132" s="27">
        <f>COUNTIF(I$6:I132,I132)</f>
        <v>47</v>
      </c>
      <c r="K132" s="29">
        <v>0.021493055555555557</v>
      </c>
      <c r="L132" s="40"/>
      <c r="M132" s="41"/>
      <c r="N132" s="41"/>
      <c r="P132" s="58" t="s">
        <v>111</v>
      </c>
    </row>
    <row r="133" spans="1:16" ht="15" customHeight="1">
      <c r="A133" s="27">
        <v>128</v>
      </c>
      <c r="B133" s="28">
        <v>161</v>
      </c>
      <c r="C133" s="84" t="s">
        <v>366</v>
      </c>
      <c r="D133" s="36" t="s">
        <v>367</v>
      </c>
      <c r="E133" s="51" t="s">
        <v>104</v>
      </c>
      <c r="F133" s="51" t="s">
        <v>3</v>
      </c>
      <c r="G133" s="37">
        <v>1998</v>
      </c>
      <c r="H133" s="38" t="s">
        <v>6</v>
      </c>
      <c r="I133" s="27" t="str">
        <f>IF($F133="m",IF($G$1-$G133&gt;19,IF($G$1-$G133&lt;40,"A",IF($G$1-$G133&gt;49,IF($G$1-$G133&gt;59,IF($G$1-$G133&gt;69,"E","D"),"C"),"B")),"JM"),IF($G$1-$G133&gt;19,IF($G$1-$G133&lt;40,"F",IF($G$1-$G133&lt;50,"G","H")),"JŽ"))</f>
        <v>A</v>
      </c>
      <c r="J133" s="27">
        <f>COUNTIF(I$6:I133,I133)</f>
        <v>48</v>
      </c>
      <c r="K133" s="29">
        <v>0.021504629629629627</v>
      </c>
      <c r="L133" s="71">
        <v>7</v>
      </c>
      <c r="M133" s="66"/>
      <c r="N133" s="66"/>
      <c r="P133" s="58" t="s">
        <v>200</v>
      </c>
    </row>
    <row r="134" spans="1:16" ht="15" customHeight="1">
      <c r="A134" s="27">
        <v>129</v>
      </c>
      <c r="B134" s="28">
        <v>156</v>
      </c>
      <c r="C134" s="83" t="s">
        <v>249</v>
      </c>
      <c r="D134" s="54" t="s">
        <v>74</v>
      </c>
      <c r="E134" s="51" t="s">
        <v>104</v>
      </c>
      <c r="F134" s="51" t="s">
        <v>4</v>
      </c>
      <c r="G134" s="51">
        <v>1982</v>
      </c>
      <c r="H134" s="54" t="s">
        <v>115</v>
      </c>
      <c r="I134" s="27" t="str">
        <f>IF($F134="m",IF($G$1-$G134&gt;19,IF($G$1-$G134&lt;40,"A",IF($G$1-$G134&gt;49,IF($G$1-$G134&gt;59,IF($G$1-$G134&gt;69,"E","D"),"C"),"B")),"JM"),IF($G$1-$G134&gt;19,IF($G$1-$G134&lt;40,"F",IF($G$1-$G134&lt;50,"G","H")),"JŽ"))</f>
        <v>F</v>
      </c>
      <c r="J134" s="27">
        <f>COUNTIF(I$6:I134,I134)</f>
        <v>19</v>
      </c>
      <c r="K134" s="29">
        <v>0.02181712962962963</v>
      </c>
      <c r="L134" s="74">
        <v>7</v>
      </c>
      <c r="M134" s="75"/>
      <c r="N134" s="75"/>
      <c r="O134" s="70"/>
      <c r="P134" s="58" t="s">
        <v>190</v>
      </c>
    </row>
    <row r="135" spans="1:16" ht="15" customHeight="1">
      <c r="A135" s="27">
        <v>130</v>
      </c>
      <c r="B135" s="28">
        <v>34</v>
      </c>
      <c r="C135" s="83" t="s">
        <v>137</v>
      </c>
      <c r="D135" s="54" t="s">
        <v>138</v>
      </c>
      <c r="E135" s="51" t="s">
        <v>104</v>
      </c>
      <c r="F135" s="51" t="s">
        <v>4</v>
      </c>
      <c r="G135" s="51">
        <v>1957</v>
      </c>
      <c r="H135" s="54" t="s">
        <v>298</v>
      </c>
      <c r="I135" s="27" t="s">
        <v>180</v>
      </c>
      <c r="J135" s="27">
        <f>COUNTIF(I$6:I135,I135)</f>
        <v>12</v>
      </c>
      <c r="K135" s="29">
        <v>0.021875000000000002</v>
      </c>
      <c r="L135" s="40"/>
      <c r="M135" s="41"/>
      <c r="N135" s="41"/>
      <c r="P135" s="58" t="s">
        <v>111</v>
      </c>
    </row>
    <row r="136" spans="1:16" ht="15" customHeight="1">
      <c r="A136" s="27">
        <v>131</v>
      </c>
      <c r="B136" s="28">
        <v>175</v>
      </c>
      <c r="C136" s="84" t="s">
        <v>162</v>
      </c>
      <c r="D136" s="36" t="s">
        <v>35</v>
      </c>
      <c r="E136" s="51" t="s">
        <v>104</v>
      </c>
      <c r="F136" s="51" t="s">
        <v>3</v>
      </c>
      <c r="G136" s="37">
        <v>1977</v>
      </c>
      <c r="H136" s="38" t="s">
        <v>6</v>
      </c>
      <c r="I136" s="27" t="str">
        <f>IF($F136="m",IF($G$1-$G136&gt;19,IF($G$1-$G136&lt;40,"A",IF($G$1-$G136&gt;49,IF($G$1-$G136&gt;59,IF($G$1-$G136&gt;69,"E","D"),"C"),"B")),"JM"),IF($G$1-$G136&gt;19,IF($G$1-$G136&lt;40,"F",IF($G$1-$G136&lt;50,"G","H")),"JŽ"))</f>
        <v>B</v>
      </c>
      <c r="J136" s="27">
        <f>COUNTIF(I$6:I136,I136)</f>
        <v>21</v>
      </c>
      <c r="K136" s="29">
        <v>0.02199074074074074</v>
      </c>
      <c r="L136" s="40"/>
      <c r="M136" s="41"/>
      <c r="N136" s="41"/>
      <c r="P136" s="57" t="s">
        <v>190</v>
      </c>
    </row>
    <row r="137" spans="1:16" ht="15" customHeight="1">
      <c r="A137" s="27">
        <v>132</v>
      </c>
      <c r="B137" s="28">
        <v>54</v>
      </c>
      <c r="C137" s="81" t="s">
        <v>185</v>
      </c>
      <c r="D137" s="53" t="s">
        <v>186</v>
      </c>
      <c r="E137" s="51" t="s">
        <v>104</v>
      </c>
      <c r="F137" s="51" t="s">
        <v>4</v>
      </c>
      <c r="G137" s="56">
        <v>1996</v>
      </c>
      <c r="H137" s="53" t="s">
        <v>64</v>
      </c>
      <c r="I137" s="27" t="str">
        <f>IF($F137="m",IF($G$1-$G137&gt;19,IF($G$1-$G137&lt;40,"A",IF($G$1-$G137&gt;49,IF($G$1-$G137&gt;59,IF($G$1-$G137&gt;69,"E","D"),"C"),"B")),"JM"),IF($G$1-$G137&gt;19,IF($G$1-$G137&lt;40,"F",IF($G$1-$G137&lt;50,"G","H")),"JŽ"))</f>
        <v>F</v>
      </c>
      <c r="J137" s="27">
        <f>COUNTIF(I$6:I137,I137)</f>
        <v>20</v>
      </c>
      <c r="K137" s="29">
        <v>0.022094907407407407</v>
      </c>
      <c r="L137" s="40">
        <v>0</v>
      </c>
      <c r="M137" s="41" t="s">
        <v>177</v>
      </c>
      <c r="N137" s="41"/>
      <c r="P137" s="58" t="s">
        <v>111</v>
      </c>
    </row>
    <row r="138" spans="1:16" ht="15" customHeight="1">
      <c r="A138" s="27">
        <v>133</v>
      </c>
      <c r="B138" s="28">
        <v>126</v>
      </c>
      <c r="C138" s="82" t="s">
        <v>223</v>
      </c>
      <c r="D138" s="55" t="s">
        <v>224</v>
      </c>
      <c r="E138" s="51" t="s">
        <v>104</v>
      </c>
      <c r="F138" s="51" t="s">
        <v>4</v>
      </c>
      <c r="G138" s="52">
        <v>1993</v>
      </c>
      <c r="H138" s="55" t="s">
        <v>6</v>
      </c>
      <c r="I138" s="27" t="str">
        <f>IF($F138="m",IF($G$1-$G138&gt;19,IF($G$1-$G138&lt;40,"A",IF($G$1-$G138&gt;49,IF($G$1-$G138&gt;59,IF($G$1-$G138&gt;69,"E","D"),"C"),"B")),"JM"),IF($G$1-$G138&gt;19,IF($G$1-$G138&lt;40,"F",IF($G$1-$G138&lt;50,"G","H")),"JŽ"))</f>
        <v>F</v>
      </c>
      <c r="J138" s="27">
        <f>COUNTIF(I$6:I138,I138)</f>
        <v>21</v>
      </c>
      <c r="K138" s="29">
        <v>0.02210648148148148</v>
      </c>
      <c r="L138" s="40">
        <v>0</v>
      </c>
      <c r="M138" s="41" t="s">
        <v>177</v>
      </c>
      <c r="N138" s="45" t="s">
        <v>181</v>
      </c>
      <c r="P138" s="58" t="s">
        <v>196</v>
      </c>
    </row>
    <row r="139" spans="1:16" ht="15" customHeight="1">
      <c r="A139" s="27">
        <v>134</v>
      </c>
      <c r="B139" s="28">
        <v>22</v>
      </c>
      <c r="C139" s="84" t="s">
        <v>331</v>
      </c>
      <c r="D139" s="36" t="s">
        <v>39</v>
      </c>
      <c r="E139" s="51" t="s">
        <v>104</v>
      </c>
      <c r="F139" s="51" t="s">
        <v>3</v>
      </c>
      <c r="G139" s="37">
        <v>1955</v>
      </c>
      <c r="H139" s="38" t="s">
        <v>332</v>
      </c>
      <c r="I139" s="27" t="str">
        <f>IF($F139="m",IF($G$1-$G139&gt;19,IF($G$1-$G139&lt;40,"A",IF($G$1-$G139&gt;49,IF($G$1-$G139&gt;59,IF($G$1-$G139&gt;69,"E","D"),"C"),"B")),"JM"),IF($G$1-$G139&gt;19,IF($G$1-$G139&lt;40,"F",IF($G$1-$G139&lt;50,"G","H")),"JŽ"))</f>
        <v>D</v>
      </c>
      <c r="J139" s="27">
        <f>COUNTIF(I$6:I139,I139)</f>
        <v>17</v>
      </c>
      <c r="K139" s="29">
        <v>0.02221064814814815</v>
      </c>
      <c r="L139" s="71">
        <v>7</v>
      </c>
      <c r="M139" s="66"/>
      <c r="N139" s="66"/>
      <c r="P139" s="57" t="s">
        <v>190</v>
      </c>
    </row>
    <row r="140" spans="1:16" ht="15" customHeight="1">
      <c r="A140" s="27">
        <v>135</v>
      </c>
      <c r="B140" s="28">
        <v>36</v>
      </c>
      <c r="C140" s="83" t="s">
        <v>144</v>
      </c>
      <c r="D140" s="54" t="s">
        <v>42</v>
      </c>
      <c r="E140" s="51" t="s">
        <v>104</v>
      </c>
      <c r="F140" s="51" t="s">
        <v>4</v>
      </c>
      <c r="G140" s="51">
        <v>1966</v>
      </c>
      <c r="H140" s="54" t="s">
        <v>145</v>
      </c>
      <c r="I140" s="27" t="s">
        <v>180</v>
      </c>
      <c r="J140" s="27">
        <f>COUNTIF(I$6:I140,I140)</f>
        <v>13</v>
      </c>
      <c r="K140" s="29">
        <v>0.02224537037037037</v>
      </c>
      <c r="L140" s="71">
        <v>7</v>
      </c>
      <c r="M140" s="66"/>
      <c r="N140" s="66"/>
      <c r="P140" s="58" t="s">
        <v>190</v>
      </c>
    </row>
    <row r="141" spans="1:16" ht="15" customHeight="1">
      <c r="A141" s="27">
        <v>136</v>
      </c>
      <c r="B141" s="28">
        <v>112</v>
      </c>
      <c r="C141" s="83" t="s">
        <v>146</v>
      </c>
      <c r="D141" s="54" t="s">
        <v>40</v>
      </c>
      <c r="E141" s="51" t="s">
        <v>104</v>
      </c>
      <c r="F141" s="51" t="s">
        <v>3</v>
      </c>
      <c r="G141" s="51">
        <v>1976</v>
      </c>
      <c r="H141" s="54" t="s">
        <v>65</v>
      </c>
      <c r="I141" s="27" t="str">
        <f>IF($F141="m",IF($G$1-$G141&gt;19,IF($G$1-$G141&lt;40,"A",IF($G$1-$G141&gt;49,IF($G$1-$G141&gt;59,IF($G$1-$G141&gt;69,"E","D"),"C"),"B")),"JM"),IF($G$1-$G141&gt;19,IF($G$1-$G141&lt;40,"F",IF($G$1-$G141&lt;50,"G","H")),"JŽ"))</f>
        <v>B</v>
      </c>
      <c r="J141" s="27">
        <f>COUNTIF(I$6:I141,I141)</f>
        <v>22</v>
      </c>
      <c r="K141" s="29">
        <v>0.022326388888888885</v>
      </c>
      <c r="L141" s="40">
        <v>0</v>
      </c>
      <c r="M141" s="41" t="s">
        <v>177</v>
      </c>
      <c r="N141" s="41"/>
      <c r="P141" s="58" t="s">
        <v>193</v>
      </c>
    </row>
    <row r="142" spans="1:16" ht="15" customHeight="1">
      <c r="A142" s="27">
        <v>137</v>
      </c>
      <c r="B142" s="28">
        <v>41</v>
      </c>
      <c r="C142" s="84" t="s">
        <v>68</v>
      </c>
      <c r="D142" s="36" t="s">
        <v>56</v>
      </c>
      <c r="E142" s="51" t="s">
        <v>104</v>
      </c>
      <c r="F142" s="51" t="s">
        <v>3</v>
      </c>
      <c r="G142" s="37">
        <v>1963</v>
      </c>
      <c r="H142" s="38" t="s">
        <v>65</v>
      </c>
      <c r="I142" s="27" t="str">
        <f>IF($F142="m",IF($G$1-$G142&gt;19,IF($G$1-$G142&lt;40,"A",IF($G$1-$G142&gt;49,IF($G$1-$G142&gt;59,IF($G$1-$G142&gt;69,"E","D"),"C"),"B")),"JM"),IF($G$1-$G142&gt;19,IF($G$1-$G142&lt;40,"F",IF($G$1-$G142&lt;50,"G","H")),"JŽ"))</f>
        <v>C</v>
      </c>
      <c r="J142" s="27">
        <f>COUNTIF(I$6:I142,I142)</f>
        <v>16</v>
      </c>
      <c r="K142" s="29">
        <v>0.022349537037037032</v>
      </c>
      <c r="L142" s="40"/>
      <c r="M142" s="41"/>
      <c r="N142" s="41"/>
      <c r="P142" s="58" t="s">
        <v>187</v>
      </c>
    </row>
    <row r="143" spans="1:16" ht="15" customHeight="1">
      <c r="A143" s="27">
        <v>138</v>
      </c>
      <c r="B143" s="28">
        <v>174</v>
      </c>
      <c r="C143" s="84" t="s">
        <v>84</v>
      </c>
      <c r="D143" s="36" t="s">
        <v>58</v>
      </c>
      <c r="E143" s="51" t="s">
        <v>104</v>
      </c>
      <c r="F143" s="51" t="s">
        <v>4</v>
      </c>
      <c r="G143" s="37">
        <v>1979</v>
      </c>
      <c r="H143" s="38" t="s">
        <v>67</v>
      </c>
      <c r="I143" s="27" t="str">
        <f>IF($F143="m",IF($G$1-$G143&gt;19,IF($G$1-$G143&lt;40,"A",IF($G$1-$G143&gt;49,IF($G$1-$G143&gt;59,IF($G$1-$G143&gt;69,"E","D"),"C"),"B")),"JM"),IF($G$1-$G143&gt;19,IF($G$1-$G143&lt;40,"F",IF($G$1-$G143&lt;50,"G","H")),"JŽ"))</f>
        <v>G</v>
      </c>
      <c r="J143" s="27">
        <f>COUNTIF(I$6:I143,I143)</f>
        <v>14</v>
      </c>
      <c r="K143" s="29">
        <v>0.022476851851851855</v>
      </c>
      <c r="L143" s="40"/>
      <c r="M143" s="41"/>
      <c r="N143" s="41"/>
      <c r="P143" s="58" t="s">
        <v>200</v>
      </c>
    </row>
    <row r="144" spans="1:16" ht="15" customHeight="1">
      <c r="A144" s="27">
        <v>139</v>
      </c>
      <c r="B144" s="28">
        <v>182</v>
      </c>
      <c r="C144" s="84" t="s">
        <v>160</v>
      </c>
      <c r="D144" s="36" t="s">
        <v>373</v>
      </c>
      <c r="E144" s="51" t="s">
        <v>104</v>
      </c>
      <c r="F144" s="51" t="s">
        <v>3</v>
      </c>
      <c r="G144" s="37">
        <v>1982</v>
      </c>
      <c r="H144" s="38" t="s">
        <v>6</v>
      </c>
      <c r="I144" s="27" t="str">
        <f>IF($F144="m",IF($G$1-$G144&gt;19,IF($G$1-$G144&lt;40,"A",IF($G$1-$G144&gt;49,IF($G$1-$G144&gt;59,IF($G$1-$G144&gt;69,"E","D"),"C"),"B")),"JM"),IF($G$1-$G144&gt;19,IF($G$1-$G144&lt;40,"F",IF($G$1-$G144&lt;50,"G","H")),"JŽ"))</f>
        <v>A</v>
      </c>
      <c r="J144" s="27">
        <f>COUNTIF(I$6:I144,I144)</f>
        <v>49</v>
      </c>
      <c r="K144" s="29">
        <v>0.022534722222222223</v>
      </c>
      <c r="L144" s="40">
        <v>5</v>
      </c>
      <c r="M144" s="41" t="s">
        <v>176</v>
      </c>
      <c r="N144" s="41"/>
      <c r="P144" s="58" t="s">
        <v>190</v>
      </c>
    </row>
    <row r="145" spans="1:16" ht="15" customHeight="1">
      <c r="A145" s="27">
        <v>140</v>
      </c>
      <c r="B145" s="28">
        <v>68</v>
      </c>
      <c r="C145" s="83" t="s">
        <v>229</v>
      </c>
      <c r="D145" s="54" t="s">
        <v>42</v>
      </c>
      <c r="E145" s="51" t="s">
        <v>104</v>
      </c>
      <c r="F145" s="51" t="s">
        <v>4</v>
      </c>
      <c r="G145" s="51">
        <v>1967</v>
      </c>
      <c r="H145" s="54" t="s">
        <v>65</v>
      </c>
      <c r="I145" s="27" t="s">
        <v>180</v>
      </c>
      <c r="J145" s="27">
        <f>COUNTIF(I$6:I145,I145)</f>
        <v>15</v>
      </c>
      <c r="K145" s="29">
        <v>0.022546296296296297</v>
      </c>
      <c r="L145" s="40">
        <v>0</v>
      </c>
      <c r="M145" s="41" t="s">
        <v>175</v>
      </c>
      <c r="N145" s="41"/>
      <c r="P145" s="58" t="s">
        <v>193</v>
      </c>
    </row>
    <row r="146" spans="1:16" ht="15" customHeight="1">
      <c r="A146" s="27">
        <v>141</v>
      </c>
      <c r="B146" s="28">
        <v>123</v>
      </c>
      <c r="C146" s="82" t="s">
        <v>273</v>
      </c>
      <c r="D146" s="55" t="s">
        <v>33</v>
      </c>
      <c r="E146" s="51" t="s">
        <v>104</v>
      </c>
      <c r="F146" s="51" t="s">
        <v>3</v>
      </c>
      <c r="G146" s="52">
        <v>1977</v>
      </c>
      <c r="H146" s="55" t="s">
        <v>6</v>
      </c>
      <c r="I146" s="27" t="str">
        <f aca="true" t="shared" si="7" ref="I146:I155">IF($F146="m",IF($G$1-$G146&gt;19,IF($G$1-$G146&lt;40,"A",IF($G$1-$G146&gt;49,IF($G$1-$G146&gt;59,IF($G$1-$G146&gt;69,"E","D"),"C"),"B")),"JM"),IF($G$1-$G146&gt;19,IF($G$1-$G146&lt;40,"F",IF($G$1-$G146&lt;50,"G","H")),"JŽ"))</f>
        <v>B</v>
      </c>
      <c r="J146" s="27">
        <f>COUNTIF(I$6:I146,I146)</f>
        <v>23</v>
      </c>
      <c r="K146" s="29">
        <v>0.022569444444444444</v>
      </c>
      <c r="L146" s="40"/>
      <c r="M146" s="41"/>
      <c r="N146" s="41"/>
      <c r="P146" s="58" t="s">
        <v>196</v>
      </c>
    </row>
    <row r="147" spans="1:16" ht="15" customHeight="1">
      <c r="A147" s="27">
        <v>142</v>
      </c>
      <c r="B147" s="28">
        <v>85</v>
      </c>
      <c r="C147" s="82" t="s">
        <v>235</v>
      </c>
      <c r="D147" s="55" t="s">
        <v>74</v>
      </c>
      <c r="E147" s="51" t="s">
        <v>104</v>
      </c>
      <c r="F147" s="51" t="s">
        <v>4</v>
      </c>
      <c r="G147" s="52">
        <v>1973</v>
      </c>
      <c r="H147" s="55" t="s">
        <v>234</v>
      </c>
      <c r="I147" s="27" t="str">
        <f t="shared" si="7"/>
        <v>G</v>
      </c>
      <c r="J147" s="27">
        <f>COUNTIF(I$6:I147,I147)</f>
        <v>16</v>
      </c>
      <c r="K147" s="29">
        <v>0.02262731481481482</v>
      </c>
      <c r="L147" s="40"/>
      <c r="M147" s="41"/>
      <c r="N147" s="41"/>
      <c r="P147" s="58" t="s">
        <v>200</v>
      </c>
    </row>
    <row r="148" spans="1:16" ht="15" customHeight="1">
      <c r="A148" s="27">
        <v>143</v>
      </c>
      <c r="B148" s="28">
        <v>18</v>
      </c>
      <c r="C148" s="83" t="s">
        <v>209</v>
      </c>
      <c r="D148" s="54" t="s">
        <v>51</v>
      </c>
      <c r="E148" s="51" t="s">
        <v>104</v>
      </c>
      <c r="F148" s="51" t="s">
        <v>3</v>
      </c>
      <c r="G148" s="51">
        <v>1975</v>
      </c>
      <c r="H148" s="54" t="s">
        <v>99</v>
      </c>
      <c r="I148" s="27" t="str">
        <f t="shared" si="7"/>
        <v>B</v>
      </c>
      <c r="J148" s="27">
        <f>COUNTIF(I$6:I148,I148)</f>
        <v>24</v>
      </c>
      <c r="K148" s="44">
        <v>0.02263888888888889</v>
      </c>
      <c r="L148" s="40">
        <v>7</v>
      </c>
      <c r="M148" s="41" t="s">
        <v>177</v>
      </c>
      <c r="N148" s="41"/>
      <c r="P148" s="58" t="s">
        <v>196</v>
      </c>
    </row>
    <row r="149" spans="1:16" ht="15" customHeight="1">
      <c r="A149" s="27">
        <v>144</v>
      </c>
      <c r="B149" s="28">
        <v>16</v>
      </c>
      <c r="C149" s="83" t="s">
        <v>89</v>
      </c>
      <c r="D149" s="54" t="s">
        <v>58</v>
      </c>
      <c r="E149" s="51" t="s">
        <v>104</v>
      </c>
      <c r="F149" s="51" t="s">
        <v>4</v>
      </c>
      <c r="G149" s="51">
        <v>1980</v>
      </c>
      <c r="H149" s="54" t="s">
        <v>9</v>
      </c>
      <c r="I149" s="27" t="str">
        <f t="shared" si="7"/>
        <v>F</v>
      </c>
      <c r="J149" s="27">
        <f>COUNTIF(I$6:I149,I149)</f>
        <v>22</v>
      </c>
      <c r="K149" s="29">
        <v>0.02263888888888889</v>
      </c>
      <c r="L149" s="40">
        <v>0</v>
      </c>
      <c r="M149" s="41" t="s">
        <v>107</v>
      </c>
      <c r="N149" s="41"/>
      <c r="P149" s="58" t="s">
        <v>200</v>
      </c>
    </row>
    <row r="150" spans="1:16" ht="15" customHeight="1">
      <c r="A150" s="27">
        <v>145</v>
      </c>
      <c r="B150" s="28">
        <v>146</v>
      </c>
      <c r="C150" s="82" t="s">
        <v>194</v>
      </c>
      <c r="D150" s="55" t="s">
        <v>195</v>
      </c>
      <c r="E150" s="51" t="s">
        <v>104</v>
      </c>
      <c r="F150" s="51" t="s">
        <v>4</v>
      </c>
      <c r="G150" s="52">
        <v>1974</v>
      </c>
      <c r="H150" s="55" t="s">
        <v>227</v>
      </c>
      <c r="I150" s="27" t="str">
        <f t="shared" si="7"/>
        <v>G</v>
      </c>
      <c r="J150" s="27">
        <f>COUNTIF(I$6:I150,I150)</f>
        <v>17</v>
      </c>
      <c r="K150" s="29">
        <v>0.02280092592592593</v>
      </c>
      <c r="L150" s="40"/>
      <c r="M150" s="41"/>
      <c r="N150" s="41"/>
      <c r="P150" s="58" t="s">
        <v>190</v>
      </c>
    </row>
    <row r="151" spans="1:16" ht="15" customHeight="1">
      <c r="A151" s="27">
        <v>146</v>
      </c>
      <c r="B151" s="28">
        <v>159</v>
      </c>
      <c r="C151" s="83" t="s">
        <v>131</v>
      </c>
      <c r="D151" s="54" t="s">
        <v>95</v>
      </c>
      <c r="E151" s="51" t="s">
        <v>104</v>
      </c>
      <c r="F151" s="51" t="s">
        <v>3</v>
      </c>
      <c r="G151" s="51">
        <v>1979</v>
      </c>
      <c r="H151" s="54" t="s">
        <v>9</v>
      </c>
      <c r="I151" s="27" t="str">
        <f t="shared" si="7"/>
        <v>B</v>
      </c>
      <c r="J151" s="27">
        <f>COUNTIF(I$6:I151,I151)</f>
        <v>25</v>
      </c>
      <c r="K151" s="29">
        <v>0.022835648148148147</v>
      </c>
      <c r="L151" s="40"/>
      <c r="M151" s="41"/>
      <c r="N151" s="41"/>
      <c r="P151" s="58" t="s">
        <v>190</v>
      </c>
    </row>
    <row r="152" spans="1:16" ht="15" customHeight="1">
      <c r="A152" s="27">
        <v>147</v>
      </c>
      <c r="B152" s="28">
        <v>153</v>
      </c>
      <c r="C152" s="84" t="s">
        <v>364</v>
      </c>
      <c r="D152" s="36" t="s">
        <v>58</v>
      </c>
      <c r="E152" s="51" t="s">
        <v>104</v>
      </c>
      <c r="F152" s="51" t="s">
        <v>4</v>
      </c>
      <c r="G152" s="37">
        <v>1984</v>
      </c>
      <c r="H152" s="38" t="s">
        <v>6</v>
      </c>
      <c r="I152" s="27" t="str">
        <f t="shared" si="7"/>
        <v>F</v>
      </c>
      <c r="J152" s="27">
        <f>COUNTIF(I$6:I152,I152)</f>
        <v>23</v>
      </c>
      <c r="K152" s="29">
        <v>0.022847222222222224</v>
      </c>
      <c r="L152" s="40"/>
      <c r="M152" s="41"/>
      <c r="N152" s="41"/>
      <c r="P152" s="57" t="s">
        <v>200</v>
      </c>
    </row>
    <row r="153" spans="1:16" ht="15" customHeight="1">
      <c r="A153" s="27">
        <v>148</v>
      </c>
      <c r="B153" s="28">
        <v>119</v>
      </c>
      <c r="C153" s="83" t="s">
        <v>109</v>
      </c>
      <c r="D153" s="54" t="s">
        <v>45</v>
      </c>
      <c r="E153" s="51" t="s">
        <v>104</v>
      </c>
      <c r="F153" s="51" t="s">
        <v>3</v>
      </c>
      <c r="G153" s="51">
        <v>1957</v>
      </c>
      <c r="H153" s="54" t="s">
        <v>7</v>
      </c>
      <c r="I153" s="27" t="str">
        <f t="shared" si="7"/>
        <v>D</v>
      </c>
      <c r="J153" s="27">
        <f>COUNTIF(I$6:I153,I153)</f>
        <v>18</v>
      </c>
      <c r="K153" s="29">
        <v>0.02292824074074074</v>
      </c>
      <c r="L153" s="40"/>
      <c r="M153" s="41"/>
      <c r="N153" s="41"/>
      <c r="P153" s="58" t="s">
        <v>193</v>
      </c>
    </row>
    <row r="154" spans="1:16" ht="15" customHeight="1">
      <c r="A154" s="27">
        <v>149</v>
      </c>
      <c r="B154" s="28">
        <v>192</v>
      </c>
      <c r="C154" s="81" t="s">
        <v>250</v>
      </c>
      <c r="D154" s="53" t="s">
        <v>251</v>
      </c>
      <c r="E154" s="51" t="s">
        <v>104</v>
      </c>
      <c r="F154" s="51" t="s">
        <v>4</v>
      </c>
      <c r="G154" s="56">
        <v>1993</v>
      </c>
      <c r="H154" s="53" t="s">
        <v>252</v>
      </c>
      <c r="I154" s="27" t="str">
        <f t="shared" si="7"/>
        <v>F</v>
      </c>
      <c r="J154" s="27">
        <f>COUNTIF(I$6:I154,I154)</f>
        <v>24</v>
      </c>
      <c r="K154" s="29">
        <v>0.022951388888888886</v>
      </c>
      <c r="L154" s="71">
        <v>7</v>
      </c>
      <c r="M154" s="66"/>
      <c r="N154" s="66"/>
      <c r="P154" s="58" t="s">
        <v>193</v>
      </c>
    </row>
    <row r="155" spans="1:16" ht="15" customHeight="1">
      <c r="A155" s="27">
        <v>150</v>
      </c>
      <c r="B155" s="28">
        <v>12</v>
      </c>
      <c r="C155" s="82" t="s">
        <v>327</v>
      </c>
      <c r="D155" s="55" t="s">
        <v>40</v>
      </c>
      <c r="E155" s="51" t="s">
        <v>104</v>
      </c>
      <c r="F155" s="51" t="s">
        <v>3</v>
      </c>
      <c r="G155" s="52">
        <v>1987</v>
      </c>
      <c r="H155" s="55" t="s">
        <v>328</v>
      </c>
      <c r="I155" s="27" t="str">
        <f t="shared" si="7"/>
        <v>A</v>
      </c>
      <c r="J155" s="27">
        <f>COUNTIF(I$6:I155,I155)</f>
        <v>50</v>
      </c>
      <c r="K155" s="29">
        <v>0.023159722222222224</v>
      </c>
      <c r="L155" s="40"/>
      <c r="M155" s="41"/>
      <c r="N155" s="41"/>
      <c r="P155" s="58" t="s">
        <v>196</v>
      </c>
    </row>
    <row r="156" spans="1:16" ht="15" customHeight="1">
      <c r="A156" s="27">
        <v>151</v>
      </c>
      <c r="B156" s="28">
        <v>168</v>
      </c>
      <c r="C156" s="84" t="s">
        <v>368</v>
      </c>
      <c r="D156" s="36" t="s">
        <v>44</v>
      </c>
      <c r="E156" s="51" t="s">
        <v>104</v>
      </c>
      <c r="F156" s="51" t="s">
        <v>3</v>
      </c>
      <c r="G156" s="37">
        <v>1949</v>
      </c>
      <c r="H156" s="38" t="s">
        <v>369</v>
      </c>
      <c r="I156" s="27" t="s">
        <v>182</v>
      </c>
      <c r="J156" s="27">
        <f>COUNTIF(I$6:I156,I156)</f>
        <v>19</v>
      </c>
      <c r="K156" s="29">
        <v>0.023217592592592592</v>
      </c>
      <c r="L156" s="40"/>
      <c r="M156" s="41"/>
      <c r="N156" s="41"/>
      <c r="P156" s="58" t="s">
        <v>111</v>
      </c>
    </row>
    <row r="157" spans="1:16" ht="15" customHeight="1">
      <c r="A157" s="27">
        <v>153</v>
      </c>
      <c r="B157" s="28">
        <v>82</v>
      </c>
      <c r="C157" s="83" t="s">
        <v>295</v>
      </c>
      <c r="D157" s="54" t="s">
        <v>74</v>
      </c>
      <c r="E157" s="51" t="s">
        <v>104</v>
      </c>
      <c r="F157" s="51" t="s">
        <v>4</v>
      </c>
      <c r="G157" s="51">
        <v>1977</v>
      </c>
      <c r="H157" s="54" t="s">
        <v>14</v>
      </c>
      <c r="I157" s="27" t="str">
        <f>IF($F157="m",IF($G$1-$G157&gt;19,IF($G$1-$G157&lt;40,"A",IF($G$1-$G157&gt;49,IF($G$1-$G157&gt;59,IF($G$1-$G157&gt;69,"E","D"),"C"),"B")),"JM"),IF($G$1-$G157&gt;19,IF($G$1-$G157&lt;40,"F",IF($G$1-$G157&lt;50,"G","H")),"JŽ"))</f>
        <v>G</v>
      </c>
      <c r="J157" s="27">
        <f>COUNTIF(I$6:I157,I157)</f>
        <v>18</v>
      </c>
      <c r="K157" s="29">
        <v>0.02344907407407407</v>
      </c>
      <c r="L157" s="40"/>
      <c r="M157" s="41"/>
      <c r="N157" s="41"/>
      <c r="P157" s="57" t="s">
        <v>196</v>
      </c>
    </row>
    <row r="158" spans="1:16" ht="15" customHeight="1">
      <c r="A158" s="27">
        <v>152</v>
      </c>
      <c r="B158" s="28">
        <v>83</v>
      </c>
      <c r="C158" s="82" t="s">
        <v>305</v>
      </c>
      <c r="D158" s="55" t="s">
        <v>306</v>
      </c>
      <c r="E158" s="51" t="s">
        <v>104</v>
      </c>
      <c r="F158" s="51" t="s">
        <v>3</v>
      </c>
      <c r="G158" s="52">
        <v>1980</v>
      </c>
      <c r="H158" s="55" t="s">
        <v>14</v>
      </c>
      <c r="I158" s="27" t="str">
        <f>IF($F158="m",IF($G$1-$G158&gt;19,IF($G$1-$G158&lt;40,"A",IF($G$1-$G158&gt;49,IF($G$1-$G158&gt;59,IF($G$1-$G158&gt;69,"E","D"),"C"),"B")),"JM"),IF($G$1-$G158&gt;19,IF($G$1-$G158&lt;40,"F",IF($G$1-$G158&lt;50,"G","H")),"JŽ"))</f>
        <v>A</v>
      </c>
      <c r="J158" s="27">
        <f>COUNTIF(I$6:I158,I158)</f>
        <v>51</v>
      </c>
      <c r="K158" s="29">
        <v>0.02344907407407407</v>
      </c>
      <c r="L158" s="71">
        <v>7</v>
      </c>
      <c r="M158" s="66"/>
      <c r="N158" s="66"/>
      <c r="P158" s="58" t="s">
        <v>200</v>
      </c>
    </row>
    <row r="159" spans="1:16" ht="15" customHeight="1">
      <c r="A159" s="27">
        <v>154</v>
      </c>
      <c r="B159" s="28">
        <v>45</v>
      </c>
      <c r="C159" s="81" t="s">
        <v>197</v>
      </c>
      <c r="D159" s="53" t="s">
        <v>46</v>
      </c>
      <c r="E159" s="51" t="s">
        <v>104</v>
      </c>
      <c r="F159" s="51" t="s">
        <v>4</v>
      </c>
      <c r="G159" s="56">
        <v>1961</v>
      </c>
      <c r="H159" s="53" t="s">
        <v>198</v>
      </c>
      <c r="I159" s="27" t="s">
        <v>180</v>
      </c>
      <c r="J159" s="27">
        <f>COUNTIF(I$6:I159,I159)</f>
        <v>19</v>
      </c>
      <c r="K159" s="29">
        <v>0.02361111111111111</v>
      </c>
      <c r="L159" s="71">
        <v>0</v>
      </c>
      <c r="M159" s="66"/>
      <c r="N159" s="66"/>
      <c r="P159" s="58" t="s">
        <v>196</v>
      </c>
    </row>
    <row r="160" spans="1:14" ht="15" customHeight="1">
      <c r="A160" s="27">
        <v>155</v>
      </c>
      <c r="B160" s="28">
        <v>135</v>
      </c>
      <c r="C160" s="82" t="s">
        <v>212</v>
      </c>
      <c r="D160" s="55" t="s">
        <v>213</v>
      </c>
      <c r="E160" s="51" t="s">
        <v>104</v>
      </c>
      <c r="F160" s="51" t="s">
        <v>4</v>
      </c>
      <c r="G160" s="52">
        <v>1995</v>
      </c>
      <c r="H160" s="55" t="s">
        <v>14</v>
      </c>
      <c r="I160" s="27" t="str">
        <f>IF($F160="m",IF($G$1-$G160&gt;19,IF($G$1-$G160&lt;40,"A",IF($G$1-$G160&gt;49,IF($G$1-$G160&gt;59,IF($G$1-$G160&gt;69,"E","D"),"C"),"B")),"JM"),IF($G$1-$G160&gt;19,IF($G$1-$G160&lt;40,"F",IF($G$1-$G160&lt;50,"G","H")),"JŽ"))</f>
        <v>F</v>
      </c>
      <c r="J160" s="27">
        <f>COUNTIF(I$6:I160,I160)</f>
        <v>25</v>
      </c>
      <c r="K160" s="29">
        <v>0.023842592592592596</v>
      </c>
      <c r="L160" s="40">
        <v>5</v>
      </c>
      <c r="M160" s="41" t="s">
        <v>176</v>
      </c>
      <c r="N160" s="41"/>
    </row>
    <row r="161" spans="1:14" ht="15" customHeight="1">
      <c r="A161" s="27">
        <v>156</v>
      </c>
      <c r="B161" s="28">
        <v>139</v>
      </c>
      <c r="C161" s="83" t="s">
        <v>134</v>
      </c>
      <c r="D161" s="54" t="s">
        <v>278</v>
      </c>
      <c r="E161" s="51" t="s">
        <v>104</v>
      </c>
      <c r="F161" s="51" t="s">
        <v>3</v>
      </c>
      <c r="G161" s="51">
        <v>1943</v>
      </c>
      <c r="H161" s="54" t="s">
        <v>10</v>
      </c>
      <c r="I161" s="27" t="s">
        <v>182</v>
      </c>
      <c r="J161" s="27">
        <f>COUNTIF(I$6:I161,I161)</f>
        <v>20</v>
      </c>
      <c r="K161" s="29">
        <v>0.02390046296296296</v>
      </c>
      <c r="L161" s="40"/>
      <c r="M161" s="41"/>
      <c r="N161" s="41"/>
    </row>
    <row r="162" spans="1:14" ht="15" customHeight="1">
      <c r="A162" s="27">
        <v>157</v>
      </c>
      <c r="B162" s="28">
        <v>124</v>
      </c>
      <c r="C162" s="83" t="s">
        <v>164</v>
      </c>
      <c r="D162" s="54" t="s">
        <v>129</v>
      </c>
      <c r="E162" s="51" t="s">
        <v>104</v>
      </c>
      <c r="F162" s="51" t="s">
        <v>4</v>
      </c>
      <c r="G162" s="51">
        <v>1973</v>
      </c>
      <c r="H162" s="54" t="s">
        <v>6</v>
      </c>
      <c r="I162" s="27" t="str">
        <f>IF($F162="m",IF($G$1-$G162&gt;19,IF($G$1-$G162&lt;40,"A",IF($G$1-$G162&gt;49,IF($G$1-$G162&gt;59,IF($G$1-$G162&gt;69,"E","D"),"C"),"B")),"JM"),IF($G$1-$G162&gt;19,IF($G$1-$G162&lt;40,"F",IF($G$1-$G162&lt;50,"G","H")),"JŽ"))</f>
        <v>G</v>
      </c>
      <c r="J162" s="27">
        <f>COUNTIF(I$6:I162,I162)</f>
        <v>20</v>
      </c>
      <c r="K162" s="29">
        <v>0.02449074074074074</v>
      </c>
      <c r="L162" s="40">
        <v>0</v>
      </c>
      <c r="M162" s="41" t="s">
        <v>107</v>
      </c>
      <c r="N162" s="41"/>
    </row>
    <row r="163" spans="1:14" ht="15" customHeight="1">
      <c r="A163" s="27">
        <v>158</v>
      </c>
      <c r="B163" s="28">
        <v>125</v>
      </c>
      <c r="C163" s="82" t="s">
        <v>164</v>
      </c>
      <c r="D163" s="55" t="s">
        <v>129</v>
      </c>
      <c r="E163" s="51" t="s">
        <v>104</v>
      </c>
      <c r="F163" s="51" t="s">
        <v>4</v>
      </c>
      <c r="G163" s="52">
        <v>1993</v>
      </c>
      <c r="H163" s="55" t="s">
        <v>6</v>
      </c>
      <c r="I163" s="27" t="s">
        <v>180</v>
      </c>
      <c r="J163" s="27">
        <f>COUNTIF(I$6:I163,I163)</f>
        <v>21</v>
      </c>
      <c r="K163" s="29">
        <v>0.02488425925925926</v>
      </c>
      <c r="L163" s="40"/>
      <c r="M163" s="41"/>
      <c r="N163" s="41"/>
    </row>
    <row r="164" spans="1:14" ht="15" customHeight="1">
      <c r="A164" s="27">
        <v>159</v>
      </c>
      <c r="B164" s="28">
        <v>172</v>
      </c>
      <c r="C164" s="84" t="s">
        <v>370</v>
      </c>
      <c r="D164" s="36" t="s">
        <v>125</v>
      </c>
      <c r="E164" s="51" t="s">
        <v>104</v>
      </c>
      <c r="F164" s="51" t="s">
        <v>3</v>
      </c>
      <c r="G164" s="37">
        <v>1976</v>
      </c>
      <c r="H164" s="38" t="s">
        <v>156</v>
      </c>
      <c r="I164" s="27" t="str">
        <f>IF($F164="m",IF($G$1-$G164&gt;19,IF($G$1-$G164&lt;40,"A",IF($G$1-$G164&gt;49,IF($G$1-$G164&gt;59,IF($G$1-$G164&gt;69,"E","D"),"C"),"B")),"JM"),IF($G$1-$G164&gt;19,IF($G$1-$G164&lt;40,"F",IF($G$1-$G164&lt;50,"G","H")),"JŽ"))</f>
        <v>B</v>
      </c>
      <c r="J164" s="27">
        <f>COUNTIF(I$6:I164,I164)</f>
        <v>26</v>
      </c>
      <c r="K164" s="29">
        <v>0.025555555555555554</v>
      </c>
      <c r="L164" s="40"/>
      <c r="M164" s="41"/>
      <c r="N164" s="41"/>
    </row>
    <row r="165" spans="1:14" ht="15" customHeight="1">
      <c r="A165" s="27">
        <v>160</v>
      </c>
      <c r="B165" s="28">
        <v>65</v>
      </c>
      <c r="C165" s="82" t="s">
        <v>265</v>
      </c>
      <c r="D165" s="55" t="s">
        <v>266</v>
      </c>
      <c r="E165" s="51" t="s">
        <v>104</v>
      </c>
      <c r="F165" s="51" t="s">
        <v>3</v>
      </c>
      <c r="G165" s="52">
        <v>1998</v>
      </c>
      <c r="H165" s="55" t="s">
        <v>7</v>
      </c>
      <c r="I165" s="27" t="str">
        <f>IF($F165="m",IF($G$1-$G165&gt;19,IF($G$1-$G165&lt;40,"A",IF($G$1-$G165&gt;49,IF($G$1-$G165&gt;59,IF($G$1-$G165&gt;69,"E","D"),"C"),"B")),"JM"),IF($G$1-$G165&gt;19,IF($G$1-$G165&lt;40,"F",IF($G$1-$G165&lt;50,"G","H")),"JŽ"))</f>
        <v>A</v>
      </c>
      <c r="J165" s="27">
        <f>COUNTIF(I$6:I165,I165)</f>
        <v>52</v>
      </c>
      <c r="K165" s="29">
        <v>0.025636574074074072</v>
      </c>
      <c r="L165" s="40"/>
      <c r="M165" s="41"/>
      <c r="N165" s="41"/>
    </row>
    <row r="166" spans="1:14" ht="15" customHeight="1">
      <c r="A166" s="27">
        <v>161</v>
      </c>
      <c r="B166" s="28">
        <v>197</v>
      </c>
      <c r="C166" s="84" t="s">
        <v>375</v>
      </c>
      <c r="D166" s="36" t="s">
        <v>120</v>
      </c>
      <c r="E166" s="51" t="s">
        <v>104</v>
      </c>
      <c r="F166" s="51" t="s">
        <v>3</v>
      </c>
      <c r="G166" s="37">
        <v>1984</v>
      </c>
      <c r="H166" s="38" t="s">
        <v>6</v>
      </c>
      <c r="I166" s="27" t="str">
        <f>IF($F166="m",IF($G$1-$G166&gt;19,IF($G$1-$G166&lt;40,"A",IF($G$1-$G166&gt;49,IF($G$1-$G166&gt;59,IF($G$1-$G166&gt;69,"E","D"),"C"),"B")),"JM"),IF($G$1-$G166&gt;19,IF($G$1-$G166&lt;40,"F",IF($G$1-$G166&lt;50,"G","H")),"JŽ"))</f>
        <v>A</v>
      </c>
      <c r="J166" s="27">
        <f>COUNTIF(I$6:I166,I166)</f>
        <v>53</v>
      </c>
      <c r="K166" s="29">
        <v>0.02578703703703704</v>
      </c>
      <c r="L166" s="71">
        <v>7</v>
      </c>
      <c r="M166" s="66"/>
      <c r="N166" s="66"/>
    </row>
    <row r="167" spans="1:15" ht="15" customHeight="1">
      <c r="A167" s="27">
        <v>162</v>
      </c>
      <c r="B167" s="28">
        <v>84</v>
      </c>
      <c r="C167" s="82" t="s">
        <v>322</v>
      </c>
      <c r="D167" s="55" t="s">
        <v>323</v>
      </c>
      <c r="E167" s="51" t="s">
        <v>104</v>
      </c>
      <c r="F167" s="51" t="s">
        <v>4</v>
      </c>
      <c r="G167" s="52">
        <v>1976</v>
      </c>
      <c r="H167" s="55" t="s">
        <v>14</v>
      </c>
      <c r="I167" s="27" t="str">
        <f>IF($F167="m",IF($G$1-$G167&gt;19,IF($G$1-$G167&lt;40,"A",IF($G$1-$G167&gt;49,IF($G$1-$G167&gt;59,IF($G$1-$G167&gt;69,"E","D"),"C"),"B")),"JM"),IF($G$1-$G167&gt;19,IF($G$1-$G167&lt;40,"F",IF($G$1-$G167&lt;50,"G","H")),"JŽ"))</f>
        <v>G</v>
      </c>
      <c r="J167" s="27">
        <f>COUNTIF(I$6:I167,I167)</f>
        <v>22</v>
      </c>
      <c r="K167" s="29">
        <v>0.026296296296296293</v>
      </c>
      <c r="L167" s="72">
        <v>0</v>
      </c>
      <c r="M167" s="73" t="s">
        <v>177</v>
      </c>
      <c r="N167" s="73"/>
      <c r="O167" s="68"/>
    </row>
    <row r="168" spans="1:14" ht="15" customHeight="1">
      <c r="A168" s="27">
        <v>163</v>
      </c>
      <c r="B168" s="28">
        <v>86</v>
      </c>
      <c r="C168" s="82" t="s">
        <v>240</v>
      </c>
      <c r="D168" s="55" t="s">
        <v>42</v>
      </c>
      <c r="E168" s="51" t="s">
        <v>104</v>
      </c>
      <c r="F168" s="51" t="s">
        <v>4</v>
      </c>
      <c r="G168" s="52">
        <v>1978</v>
      </c>
      <c r="H168" s="55" t="s">
        <v>241</v>
      </c>
      <c r="I168" s="27" t="str">
        <f>IF($F168="m",IF($G$1-$G168&gt;19,IF($G$1-$G168&lt;40,"A",IF($G$1-$G168&gt;49,IF($G$1-$G168&gt;59,IF($G$1-$G168&gt;69,"E","D"),"C"),"B")),"JM"),IF($G$1-$G168&gt;19,IF($G$1-$G168&lt;40,"F",IF($G$1-$G168&lt;50,"G","H")),"JŽ"))</f>
        <v>G</v>
      </c>
      <c r="J168" s="27">
        <f>COUNTIF(I$6:I168,I168)</f>
        <v>23</v>
      </c>
      <c r="K168" s="29">
        <v>0.026296296296296293</v>
      </c>
      <c r="L168" s="40">
        <v>0</v>
      </c>
      <c r="M168" s="41" t="s">
        <v>111</v>
      </c>
      <c r="N168" s="41"/>
    </row>
    <row r="169" spans="1:14" ht="15" customHeight="1">
      <c r="A169" s="27">
        <v>164</v>
      </c>
      <c r="B169" s="28">
        <v>55</v>
      </c>
      <c r="C169" s="83" t="s">
        <v>21</v>
      </c>
      <c r="D169" s="54" t="s">
        <v>45</v>
      </c>
      <c r="E169" s="51" t="s">
        <v>104</v>
      </c>
      <c r="F169" s="51" t="s">
        <v>3</v>
      </c>
      <c r="G169" s="51">
        <v>1946</v>
      </c>
      <c r="H169" s="54" t="s">
        <v>65</v>
      </c>
      <c r="I169" s="27" t="s">
        <v>182</v>
      </c>
      <c r="J169" s="27">
        <f>COUNTIF(I$6:I169,I169)</f>
        <v>21</v>
      </c>
      <c r="K169" s="29">
        <v>0.027418981481481485</v>
      </c>
      <c r="L169" s="40"/>
      <c r="M169" s="41"/>
      <c r="N169" s="41"/>
    </row>
    <row r="170" spans="1:15" ht="15" customHeight="1">
      <c r="A170" s="27">
        <v>165</v>
      </c>
      <c r="B170" s="28">
        <v>179</v>
      </c>
      <c r="C170" s="83" t="s">
        <v>121</v>
      </c>
      <c r="D170" s="54" t="s">
        <v>122</v>
      </c>
      <c r="E170" s="51" t="s">
        <v>104</v>
      </c>
      <c r="F170" s="51" t="s">
        <v>4</v>
      </c>
      <c r="G170" s="51">
        <v>1982</v>
      </c>
      <c r="H170" s="54" t="s">
        <v>115</v>
      </c>
      <c r="I170" s="27" t="str">
        <f>IF($F170="m",IF($G$1-$G170&gt;19,IF($G$1-$G170&lt;40,"A",IF($G$1-$G170&gt;49,IF($G$1-$G170&gt;59,IF($G$1-$G170&gt;69,"E","D"),"C"),"B")),"JM"),IF($G$1-$G170&gt;19,IF($G$1-$G170&lt;40,"F",IF($G$1-$G170&lt;50,"G","H")),"JŽ"))</f>
        <v>F</v>
      </c>
      <c r="J170" s="27">
        <f>COUNTIF(I$6:I170,I170)</f>
        <v>26</v>
      </c>
      <c r="K170" s="29">
        <v>0.02837962962962963</v>
      </c>
      <c r="L170" s="69">
        <v>5</v>
      </c>
      <c r="M170" s="46" t="s">
        <v>111</v>
      </c>
      <c r="N170" s="46"/>
      <c r="O170" s="67"/>
    </row>
    <row r="171" spans="1:14" ht="15" customHeight="1">
      <c r="A171" s="27">
        <v>166</v>
      </c>
      <c r="B171" s="28">
        <v>64</v>
      </c>
      <c r="C171" s="82" t="s">
        <v>267</v>
      </c>
      <c r="D171" s="55" t="s">
        <v>268</v>
      </c>
      <c r="E171" s="51" t="s">
        <v>104</v>
      </c>
      <c r="F171" s="51" t="s">
        <v>4</v>
      </c>
      <c r="G171" s="52">
        <v>1969</v>
      </c>
      <c r="H171" s="55" t="s">
        <v>7</v>
      </c>
      <c r="I171" s="27" t="s">
        <v>180</v>
      </c>
      <c r="J171" s="27">
        <f>COUNTIF(I$6:I171,I171)</f>
        <v>24</v>
      </c>
      <c r="K171" s="29">
        <v>0.028738425925925928</v>
      </c>
      <c r="L171" s="40">
        <v>0</v>
      </c>
      <c r="M171" s="41" t="s">
        <v>178</v>
      </c>
      <c r="N171" s="41"/>
    </row>
    <row r="172" spans="1:14" ht="15" customHeight="1">
      <c r="A172" s="27">
        <v>167</v>
      </c>
      <c r="B172" s="28">
        <v>173</v>
      </c>
      <c r="C172" s="84" t="s">
        <v>371</v>
      </c>
      <c r="D172" s="36" t="s">
        <v>372</v>
      </c>
      <c r="E172" s="51" t="s">
        <v>104</v>
      </c>
      <c r="F172" s="51" t="s">
        <v>4</v>
      </c>
      <c r="G172" s="37">
        <v>1982</v>
      </c>
      <c r="H172" s="38" t="s">
        <v>156</v>
      </c>
      <c r="I172" s="27" t="str">
        <f>IF($F172="m",IF($G$1-$G172&gt;19,IF($G$1-$G172&lt;40,"A",IF($G$1-$G172&gt;49,IF($G$1-$G172&gt;59,IF($G$1-$G172&gt;69,"E","D"),"C"),"B")),"JM"),IF($G$1-$G172&gt;19,IF($G$1-$G172&lt;40,"F",IF($G$1-$G172&lt;50,"G","H")),"JŽ"))</f>
        <v>F</v>
      </c>
      <c r="J172" s="27">
        <f>COUNTIF(I$6:I172,I172)</f>
        <v>27</v>
      </c>
      <c r="K172" s="29">
        <v>0.028784722222222225</v>
      </c>
      <c r="L172" s="71">
        <v>0</v>
      </c>
      <c r="M172" s="66"/>
      <c r="N172" s="66"/>
    </row>
    <row r="173" spans="1:14" ht="15" customHeight="1">
      <c r="A173" s="27">
        <v>169</v>
      </c>
      <c r="B173" s="28">
        <v>133</v>
      </c>
      <c r="C173" s="83" t="s">
        <v>205</v>
      </c>
      <c r="D173" s="54" t="s">
        <v>206</v>
      </c>
      <c r="E173" s="51" t="s">
        <v>104</v>
      </c>
      <c r="F173" s="51" t="s">
        <v>4</v>
      </c>
      <c r="G173" s="51">
        <v>1967</v>
      </c>
      <c r="H173" s="54" t="s">
        <v>207</v>
      </c>
      <c r="I173" s="27" t="s">
        <v>180</v>
      </c>
      <c r="J173" s="27">
        <f>COUNTIF(I$6:I173,I173)</f>
        <v>25</v>
      </c>
      <c r="K173" s="29">
        <v>0.028958333333333336</v>
      </c>
      <c r="L173" s="40">
        <v>7</v>
      </c>
      <c r="M173" s="41" t="s">
        <v>177</v>
      </c>
      <c r="N173" s="41"/>
    </row>
    <row r="174" spans="1:15" ht="15" customHeight="1">
      <c r="A174" s="27">
        <v>168</v>
      </c>
      <c r="B174" s="28">
        <v>169</v>
      </c>
      <c r="C174" s="83" t="s">
        <v>205</v>
      </c>
      <c r="D174" s="54" t="s">
        <v>208</v>
      </c>
      <c r="E174" s="51" t="s">
        <v>104</v>
      </c>
      <c r="F174" s="51" t="s">
        <v>4</v>
      </c>
      <c r="G174" s="51">
        <v>1987</v>
      </c>
      <c r="H174" s="54" t="s">
        <v>207</v>
      </c>
      <c r="I174" s="27" t="str">
        <f>IF($F174="m",IF($G$1-$G174&gt;19,IF($G$1-$G174&lt;40,"A",IF($G$1-$G174&gt;49,IF($G$1-$G174&gt;59,IF($G$1-$G174&gt;69,"E","D"),"C"),"B")),"JM"),IF($G$1-$G174&gt;19,IF($G$1-$G174&lt;40,"F",IF($G$1-$G174&lt;50,"G","H")),"JŽ"))</f>
        <v>F</v>
      </c>
      <c r="J174" s="27">
        <f>COUNTIF(I$6:I174,I174)</f>
        <v>28</v>
      </c>
      <c r="K174" s="29">
        <v>0.028958333333333336</v>
      </c>
      <c r="L174" s="74">
        <v>7</v>
      </c>
      <c r="M174" s="75"/>
      <c r="N174" s="75"/>
      <c r="O174" s="70"/>
    </row>
    <row r="175" spans="1:15" ht="15" customHeight="1">
      <c r="A175" s="27">
        <v>171</v>
      </c>
      <c r="B175" s="28">
        <v>51</v>
      </c>
      <c r="C175" s="84" t="s">
        <v>340</v>
      </c>
      <c r="D175" s="36" t="s">
        <v>122</v>
      </c>
      <c r="E175" s="51" t="s">
        <v>104</v>
      </c>
      <c r="F175" s="51" t="s">
        <v>4</v>
      </c>
      <c r="G175" s="37">
        <v>1962</v>
      </c>
      <c r="H175" s="38" t="s">
        <v>6</v>
      </c>
      <c r="I175" s="27" t="s">
        <v>180</v>
      </c>
      <c r="J175" s="27">
        <f>COUNTIF(I$6:I175,I175)</f>
        <v>26</v>
      </c>
      <c r="K175" s="29">
        <v>0.029212962962962965</v>
      </c>
      <c r="L175" s="74">
        <v>7</v>
      </c>
      <c r="M175" s="75"/>
      <c r="N175" s="75"/>
      <c r="O175" s="70"/>
    </row>
    <row r="176" spans="1:14" ht="15" customHeight="1">
      <c r="A176" s="27">
        <v>172</v>
      </c>
      <c r="B176" s="28">
        <v>59</v>
      </c>
      <c r="C176" s="82" t="s">
        <v>210</v>
      </c>
      <c r="D176" s="55" t="s">
        <v>211</v>
      </c>
      <c r="E176" s="51" t="s">
        <v>104</v>
      </c>
      <c r="F176" s="51" t="s">
        <v>4</v>
      </c>
      <c r="G176" s="52">
        <v>1963</v>
      </c>
      <c r="H176" s="55" t="s">
        <v>10</v>
      </c>
      <c r="I176" s="27" t="s">
        <v>180</v>
      </c>
      <c r="J176" s="27">
        <f>COUNTIF(I$6:I176,I176)</f>
        <v>27</v>
      </c>
      <c r="K176" s="29">
        <v>0.029212962962962965</v>
      </c>
      <c r="L176" s="40"/>
      <c r="M176" s="41"/>
      <c r="N176" s="41"/>
    </row>
    <row r="177" spans="1:14" ht="15" customHeight="1">
      <c r="A177" s="27">
        <v>170</v>
      </c>
      <c r="B177" s="28">
        <v>50</v>
      </c>
      <c r="C177" s="84" t="s">
        <v>85</v>
      </c>
      <c r="D177" s="36" t="s">
        <v>86</v>
      </c>
      <c r="E177" s="51" t="s">
        <v>104</v>
      </c>
      <c r="F177" s="51" t="s">
        <v>4</v>
      </c>
      <c r="G177" s="37">
        <v>1975</v>
      </c>
      <c r="H177" s="38" t="s">
        <v>14</v>
      </c>
      <c r="I177" s="27" t="str">
        <f>IF($F177="m",IF($G$1-$G177&gt;19,IF($G$1-$G177&lt;40,"A",IF($G$1-$G177&gt;49,IF($G$1-$G177&gt;59,IF($G$1-$G177&gt;69,"E","D"),"C"),"B")),"JM"),IF($G$1-$G177&gt;19,IF($G$1-$G177&lt;40,"F",IF($G$1-$G177&lt;50,"G","H")),"JŽ"))</f>
        <v>G</v>
      </c>
      <c r="J177" s="27">
        <f>COUNTIF(I$6:I177,I177)</f>
        <v>28</v>
      </c>
      <c r="K177" s="29">
        <v>0.029212962962962965</v>
      </c>
      <c r="L177" s="40"/>
      <c r="M177" s="41"/>
      <c r="N177" s="41"/>
    </row>
    <row r="178" spans="1:14" ht="15" customHeight="1">
      <c r="A178" s="27">
        <v>173</v>
      </c>
      <c r="B178" s="28">
        <v>33</v>
      </c>
      <c r="C178" s="83" t="s">
        <v>19</v>
      </c>
      <c r="D178" s="54" t="s">
        <v>39</v>
      </c>
      <c r="E178" s="51" t="s">
        <v>104</v>
      </c>
      <c r="F178" s="51" t="s">
        <v>3</v>
      </c>
      <c r="G178" s="51">
        <v>1954</v>
      </c>
      <c r="H178" s="54" t="s">
        <v>221</v>
      </c>
      <c r="I178" s="27" t="str">
        <f>IF($F178="m",IF($G$1-$G178&gt;19,IF($G$1-$G178&lt;40,"A",IF($G$1-$G178&gt;49,IF($G$1-$G178&gt;59,IF($G$1-$G178&gt;69,"E","D"),"C"),"B")),"JM"),IF($G$1-$G178&gt;19,IF($G$1-$G178&lt;40,"F",IF($G$1-$G178&lt;50,"G","H")),"JŽ"))</f>
        <v>D</v>
      </c>
      <c r="J178" s="27">
        <f>COUNTIF(I$6:I178,I178)</f>
        <v>22</v>
      </c>
      <c r="K178" s="29">
        <v>0.03518518518518519</v>
      </c>
      <c r="L178" s="40"/>
      <c r="M178" s="41"/>
      <c r="N178" s="41"/>
    </row>
    <row r="180" spans="1:12" s="49" customFormat="1" ht="12">
      <c r="A180" s="135" t="s">
        <v>184</v>
      </c>
      <c r="B180" s="135"/>
      <c r="C180" s="135"/>
      <c r="D180" s="135"/>
      <c r="E180" s="135"/>
      <c r="F180" s="135"/>
      <c r="G180" s="135"/>
      <c r="H180" s="135"/>
      <c r="I180" s="47"/>
      <c r="J180" s="47"/>
      <c r="K180" s="48"/>
      <c r="L180" s="47"/>
    </row>
    <row r="181" spans="1:12" s="49" customFormat="1" ht="12">
      <c r="A181" s="135"/>
      <c r="B181" s="135"/>
      <c r="C181" s="135"/>
      <c r="D181" s="135"/>
      <c r="E181" s="135"/>
      <c r="F181" s="135"/>
      <c r="G181" s="135"/>
      <c r="H181" s="135"/>
      <c r="I181" s="47"/>
      <c r="J181" s="47"/>
      <c r="K181" s="48"/>
      <c r="L181" s="47"/>
    </row>
  </sheetData>
  <sheetProtection/>
  <mergeCells count="5">
    <mergeCell ref="A2:K2"/>
    <mergeCell ref="A3:K3"/>
    <mergeCell ref="A180:H180"/>
    <mergeCell ref="A181:H181"/>
    <mergeCell ref="A4:B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2">
      <selection activeCell="R5" sqref="R5"/>
    </sheetView>
  </sheetViews>
  <sheetFormatPr defaultColWidth="9.140625" defaultRowHeight="12.75"/>
  <cols>
    <col min="1" max="1" width="4.8515625" style="13" customWidth="1"/>
    <col min="2" max="2" width="5.8515625" style="14" customWidth="1"/>
    <col min="3" max="3" width="12.140625" style="80" customWidth="1"/>
    <col min="4" max="4" width="11.421875" style="15" customWidth="1"/>
    <col min="5" max="5" width="4.7109375" style="13" customWidth="1"/>
    <col min="6" max="6" width="4.140625" style="13" customWidth="1"/>
    <col min="7" max="7" width="5.57421875" style="16" customWidth="1"/>
    <col min="8" max="8" width="18.00390625" style="17" customWidth="1"/>
    <col min="9" max="9" width="3.57421875" style="13" customWidth="1"/>
    <col min="10" max="10" width="4.28125" style="13" customWidth="1"/>
    <col min="11" max="11" width="8.7109375" style="14" customWidth="1"/>
    <col min="12" max="12" width="9.7109375" style="62" hidden="1" customWidth="1"/>
    <col min="13" max="13" width="27.7109375" style="63" hidden="1" customWidth="1"/>
    <col min="14" max="15" width="0" style="63" hidden="1" customWidth="1"/>
    <col min="16" max="16" width="19.421875" style="63" hidden="1" customWidth="1"/>
    <col min="17" max="16384" width="9.140625" style="63" customWidth="1"/>
  </cols>
  <sheetData>
    <row r="1" spans="6:7" ht="13.5" customHeight="1" hidden="1">
      <c r="F1" s="13" t="s">
        <v>170</v>
      </c>
      <c r="G1" s="16">
        <v>2019</v>
      </c>
    </row>
    <row r="2" spans="1:12" s="9" customFormat="1" ht="30" customHeight="1" thickBot="1">
      <c r="A2" s="130" t="s">
        <v>168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8"/>
    </row>
    <row r="3" spans="1:12" s="5" customFormat="1" ht="17.25" customHeight="1">
      <c r="A3" s="133" t="s">
        <v>169</v>
      </c>
      <c r="B3" s="133"/>
      <c r="C3" s="133"/>
      <c r="D3" s="133"/>
      <c r="E3" s="133"/>
      <c r="F3" s="133"/>
      <c r="G3" s="133"/>
      <c r="H3" s="133"/>
      <c r="I3" s="133"/>
      <c r="J3" s="133"/>
      <c r="K3" s="134"/>
      <c r="L3" s="6"/>
    </row>
    <row r="4" spans="1:12" s="3" customFormat="1" ht="19.5" customHeight="1" thickBot="1">
      <c r="A4" s="136" t="s">
        <v>15</v>
      </c>
      <c r="B4" s="136"/>
      <c r="C4" s="7"/>
      <c r="D4" s="7"/>
      <c r="E4" s="59"/>
      <c r="F4" s="59" t="s">
        <v>382</v>
      </c>
      <c r="G4" s="7"/>
      <c r="H4" s="7"/>
      <c r="I4" s="59"/>
      <c r="J4" s="59"/>
      <c r="K4" s="7"/>
      <c r="L4" s="4"/>
    </row>
    <row r="5" spans="1:16" s="26" customFormat="1" ht="34.5" thickBot="1">
      <c r="A5" s="18" t="s">
        <v>171</v>
      </c>
      <c r="B5" s="19" t="s">
        <v>172</v>
      </c>
      <c r="C5" s="89" t="s">
        <v>31</v>
      </c>
      <c r="D5" s="20" t="s">
        <v>0</v>
      </c>
      <c r="E5" s="21" t="s">
        <v>103</v>
      </c>
      <c r="F5" s="21" t="s">
        <v>5</v>
      </c>
      <c r="G5" s="22" t="s">
        <v>12</v>
      </c>
      <c r="H5" s="23" t="s">
        <v>1</v>
      </c>
      <c r="I5" s="21" t="s">
        <v>13</v>
      </c>
      <c r="J5" s="18" t="s">
        <v>173</v>
      </c>
      <c r="K5" s="24" t="s">
        <v>2</v>
      </c>
      <c r="L5" s="25" t="s">
        <v>174</v>
      </c>
      <c r="P5" s="50" t="s">
        <v>324</v>
      </c>
    </row>
    <row r="6" spans="1:12" s="144" customFormat="1" ht="19.5" customHeight="1">
      <c r="A6" s="140" t="s">
        <v>177</v>
      </c>
      <c r="B6" s="141"/>
      <c r="C6" s="141"/>
      <c r="D6" s="141"/>
      <c r="E6" s="141"/>
      <c r="F6" s="141"/>
      <c r="G6" s="141"/>
      <c r="H6" s="141"/>
      <c r="I6" s="141"/>
      <c r="J6" s="141"/>
      <c r="K6" s="142"/>
      <c r="L6" s="143"/>
    </row>
    <row r="7" spans="1:16" s="32" customFormat="1" ht="15" customHeight="1">
      <c r="A7" s="90">
        <v>1</v>
      </c>
      <c r="B7" s="91">
        <v>1</v>
      </c>
      <c r="C7" s="92" t="s">
        <v>242</v>
      </c>
      <c r="D7" s="93" t="s">
        <v>243</v>
      </c>
      <c r="E7" s="94" t="s">
        <v>165</v>
      </c>
      <c r="F7" s="94" t="s">
        <v>3</v>
      </c>
      <c r="G7" s="95">
        <v>1986</v>
      </c>
      <c r="H7" s="96" t="s">
        <v>244</v>
      </c>
      <c r="I7" s="90" t="str">
        <f>IF($F7="m",IF($G$1-$G7&gt;19,IF($G$1-$G7&lt;40,"A",IF($G$1-$G7&gt;49,IF($G$1-$G7&gt;59,IF($G$1-$G7&gt;69,"E","D"),"C"),"B")),"JM"),IF($G$1-$G7&gt;19,IF($G$1-$G7&lt;40,"F",IF($G$1-$G7&lt;50,"G","H")),"JŽ"))</f>
        <v>A</v>
      </c>
      <c r="J7" s="90">
        <f>COUNTIF(I$7:I7,I7)</f>
        <v>1</v>
      </c>
      <c r="K7" s="97">
        <v>0.010694444444444444</v>
      </c>
      <c r="L7" s="30">
        <v>0</v>
      </c>
      <c r="M7" s="31" t="s">
        <v>177</v>
      </c>
      <c r="N7" s="31"/>
      <c r="P7" s="98" t="s">
        <v>111</v>
      </c>
    </row>
    <row r="8" spans="1:16" s="35" customFormat="1" ht="15" customHeight="1">
      <c r="A8" s="103">
        <v>2</v>
      </c>
      <c r="B8" s="104">
        <v>2</v>
      </c>
      <c r="C8" s="105" t="s">
        <v>217</v>
      </c>
      <c r="D8" s="106" t="s">
        <v>218</v>
      </c>
      <c r="E8" s="107" t="s">
        <v>220</v>
      </c>
      <c r="F8" s="107" t="s">
        <v>3</v>
      </c>
      <c r="G8" s="108">
        <v>1992</v>
      </c>
      <c r="H8" s="106" t="s">
        <v>219</v>
      </c>
      <c r="I8" s="103" t="str">
        <f>IF($F8="m",IF($G$1-$G8&gt;19,IF($G$1-$G8&lt;40,"A",IF($G$1-$G8&gt;49,IF($G$1-$G8&gt;59,IF($G$1-$G8&gt;69,"E","D"),"C"),"B")),"JM"),IF($G$1-$G8&gt;19,IF($G$1-$G8&lt;40,"F",IF($G$1-$G8&lt;50,"G","H")),"JŽ"))</f>
        <v>A</v>
      </c>
      <c r="J8" s="103">
        <f>COUNTIF(I$7:I8,I8)</f>
        <v>2</v>
      </c>
      <c r="K8" s="109">
        <v>0.011423611111111112</v>
      </c>
      <c r="L8" s="33">
        <v>7</v>
      </c>
      <c r="M8" s="34" t="s">
        <v>107</v>
      </c>
      <c r="N8" s="34"/>
      <c r="P8" s="110" t="s">
        <v>187</v>
      </c>
    </row>
    <row r="9" spans="1:16" s="39" customFormat="1" ht="15" customHeight="1">
      <c r="A9" s="115">
        <v>3</v>
      </c>
      <c r="B9" s="116">
        <v>61</v>
      </c>
      <c r="C9" s="122" t="s">
        <v>341</v>
      </c>
      <c r="D9" s="123" t="s">
        <v>43</v>
      </c>
      <c r="E9" s="119" t="s">
        <v>104</v>
      </c>
      <c r="F9" s="119" t="s">
        <v>3</v>
      </c>
      <c r="G9" s="124">
        <v>1991</v>
      </c>
      <c r="H9" s="125" t="s">
        <v>142</v>
      </c>
      <c r="I9" s="115" t="str">
        <f>IF($F9="m",IF($G$1-$G9&gt;19,IF($G$1-$G9&lt;40,"A",IF($G$1-$G9&gt;49,IF($G$1-$G9&gt;59,IF($G$1-$G9&gt;69,"E","D"),"C"),"B")),"JM"),IF($G$1-$G9&gt;19,IF($G$1-$G9&lt;40,"F",IF($G$1-$G9&lt;50,"G","H")),"JŽ"))</f>
        <v>A</v>
      </c>
      <c r="J9" s="115">
        <f>COUNTIF(I$7:I9,I9)</f>
        <v>3</v>
      </c>
      <c r="K9" s="120">
        <v>0.012870370370370372</v>
      </c>
      <c r="L9" s="42"/>
      <c r="M9" s="43"/>
      <c r="N9" s="43"/>
      <c r="P9" s="121" t="s">
        <v>190</v>
      </c>
    </row>
    <row r="10" spans="1:16" s="68" customFormat="1" ht="15" customHeight="1">
      <c r="A10" s="27">
        <v>4</v>
      </c>
      <c r="B10" s="28">
        <v>185</v>
      </c>
      <c r="C10" s="84" t="s">
        <v>114</v>
      </c>
      <c r="D10" s="36" t="s">
        <v>57</v>
      </c>
      <c r="E10" s="51" t="s">
        <v>104</v>
      </c>
      <c r="F10" s="51" t="s">
        <v>3</v>
      </c>
      <c r="G10" s="37">
        <v>1981</v>
      </c>
      <c r="H10" s="38" t="s">
        <v>381</v>
      </c>
      <c r="I10" s="27" t="str">
        <f>IF($F10="m",IF($G$1-$G10&gt;19,IF($G$1-$G10&lt;40,"A",IF($G$1-$G10&gt;49,IF($G$1-$G10&gt;59,IF($G$1-$G10&gt;69,"E","D"),"C"),"B")),"JM"),IF($G$1-$G10&gt;19,IF($G$1-$G10&lt;40,"F",IF($G$1-$G10&lt;50,"G","H")),"JŽ"))</f>
        <v>A</v>
      </c>
      <c r="J10" s="27">
        <f>COUNTIF(I$7:I10,I10)</f>
        <v>4</v>
      </c>
      <c r="K10" s="29">
        <v>0.013125</v>
      </c>
      <c r="L10" s="40">
        <v>0</v>
      </c>
      <c r="M10" s="41" t="s">
        <v>107</v>
      </c>
      <c r="N10" s="41"/>
      <c r="O10" s="63"/>
      <c r="P10" s="58" t="s">
        <v>190</v>
      </c>
    </row>
    <row r="11" spans="1:16" s="68" customFormat="1" ht="15" customHeight="1">
      <c r="A11" s="27">
        <v>5</v>
      </c>
      <c r="B11" s="28">
        <v>107</v>
      </c>
      <c r="C11" s="84" t="s">
        <v>166</v>
      </c>
      <c r="D11" s="36" t="s">
        <v>81</v>
      </c>
      <c r="E11" s="51" t="s">
        <v>104</v>
      </c>
      <c r="F11" s="51" t="s">
        <v>3</v>
      </c>
      <c r="G11" s="37">
        <v>1983</v>
      </c>
      <c r="H11" s="38" t="s">
        <v>142</v>
      </c>
      <c r="I11" s="27" t="str">
        <f>IF($F11="m",IF($G$1-$G11&gt;19,IF($G$1-$G11&lt;40,"A",IF($G$1-$G11&gt;49,IF($G$1-$G11&gt;59,IF($G$1-$G11&gt;69,"E","D"),"C"),"B")),"JM"),IF($G$1-$G11&gt;19,IF($G$1-$G11&lt;40,"F",IF($G$1-$G11&lt;50,"G","H")),"JŽ"))</f>
        <v>A</v>
      </c>
      <c r="J11" s="27">
        <f>COUNTIF(I$7:I11,I11)</f>
        <v>5</v>
      </c>
      <c r="K11" s="29">
        <v>0.0134375</v>
      </c>
      <c r="L11" s="40"/>
      <c r="M11" s="41"/>
      <c r="N11" s="41"/>
      <c r="O11" s="63"/>
      <c r="P11" s="57" t="s">
        <v>193</v>
      </c>
    </row>
    <row r="12" spans="1:16" s="70" customFormat="1" ht="15" customHeight="1">
      <c r="A12" s="27">
        <v>6</v>
      </c>
      <c r="B12" s="28">
        <v>92</v>
      </c>
      <c r="C12" s="83" t="s">
        <v>263</v>
      </c>
      <c r="D12" s="54" t="s">
        <v>80</v>
      </c>
      <c r="E12" s="51" t="s">
        <v>104</v>
      </c>
      <c r="F12" s="51" t="s">
        <v>3</v>
      </c>
      <c r="G12" s="51">
        <v>2002</v>
      </c>
      <c r="H12" s="54" t="s">
        <v>264</v>
      </c>
      <c r="I12" s="27" t="s">
        <v>379</v>
      </c>
      <c r="J12" s="27">
        <f>COUNTIF(I$7:I12,I12)</f>
        <v>6</v>
      </c>
      <c r="K12" s="29">
        <v>0.013530092592592594</v>
      </c>
      <c r="L12" s="69">
        <v>0</v>
      </c>
      <c r="M12" s="46" t="s">
        <v>178</v>
      </c>
      <c r="N12" s="46"/>
      <c r="O12" s="67"/>
      <c r="P12" s="58" t="s">
        <v>190</v>
      </c>
    </row>
    <row r="13" spans="1:16" ht="15" customHeight="1">
      <c r="A13" s="27">
        <v>7</v>
      </c>
      <c r="B13" s="28">
        <v>77</v>
      </c>
      <c r="C13" s="83" t="s">
        <v>140</v>
      </c>
      <c r="D13" s="54" t="s">
        <v>120</v>
      </c>
      <c r="E13" s="51" t="s">
        <v>104</v>
      </c>
      <c r="F13" s="51" t="s">
        <v>3</v>
      </c>
      <c r="G13" s="51">
        <v>2001</v>
      </c>
      <c r="H13" s="54" t="s">
        <v>141</v>
      </c>
      <c r="I13" s="27" t="s">
        <v>379</v>
      </c>
      <c r="J13" s="27">
        <f>COUNTIF(I$7:I13,I13)</f>
        <v>7</v>
      </c>
      <c r="K13" s="29">
        <v>0.0140625</v>
      </c>
      <c r="L13" s="40">
        <v>0</v>
      </c>
      <c r="M13" s="41" t="s">
        <v>111</v>
      </c>
      <c r="N13" s="41"/>
      <c r="P13" s="58" t="s">
        <v>193</v>
      </c>
    </row>
    <row r="14" spans="1:16" s="70" customFormat="1" ht="15" customHeight="1">
      <c r="A14" s="27">
        <v>8</v>
      </c>
      <c r="B14" s="28">
        <v>58</v>
      </c>
      <c r="C14" s="81" t="s">
        <v>269</v>
      </c>
      <c r="D14" s="53" t="s">
        <v>33</v>
      </c>
      <c r="E14" s="51" t="s">
        <v>104</v>
      </c>
      <c r="F14" s="51" t="s">
        <v>3</v>
      </c>
      <c r="G14" s="56">
        <v>1995</v>
      </c>
      <c r="H14" s="53" t="s">
        <v>270</v>
      </c>
      <c r="I14" s="27" t="str">
        <f aca="true" t="shared" si="0" ref="I14:I36">IF($F14="m",IF($G$1-$G14&gt;19,IF($G$1-$G14&lt;40,"A",IF($G$1-$G14&gt;49,IF($G$1-$G14&gt;59,IF($G$1-$G14&gt;69,"E","D"),"C"),"B")),"JM"),IF($G$1-$G14&gt;19,IF($G$1-$G14&lt;40,"F",IF($G$1-$G14&lt;50,"G","H")),"JŽ"))</f>
        <v>A</v>
      </c>
      <c r="J14" s="27">
        <f>COUNTIF(I$7:I14,I14)</f>
        <v>8</v>
      </c>
      <c r="K14" s="29">
        <v>0.014490740740740742</v>
      </c>
      <c r="L14" s="40">
        <v>0</v>
      </c>
      <c r="M14" s="41" t="s">
        <v>177</v>
      </c>
      <c r="N14" s="41"/>
      <c r="O14" s="63"/>
      <c r="P14" s="57" t="s">
        <v>196</v>
      </c>
    </row>
    <row r="15" spans="1:16" ht="15" customHeight="1">
      <c r="A15" s="27">
        <v>9</v>
      </c>
      <c r="B15" s="28">
        <v>188</v>
      </c>
      <c r="C15" s="83" t="s">
        <v>118</v>
      </c>
      <c r="D15" s="54" t="s">
        <v>75</v>
      </c>
      <c r="E15" s="51" t="s">
        <v>104</v>
      </c>
      <c r="F15" s="51" t="s">
        <v>3</v>
      </c>
      <c r="G15" s="51">
        <v>1989</v>
      </c>
      <c r="H15" s="54" t="s">
        <v>9</v>
      </c>
      <c r="I15" s="27" t="str">
        <f t="shared" si="0"/>
        <v>A</v>
      </c>
      <c r="J15" s="27">
        <f>COUNTIF(I$7:I15,I15)</f>
        <v>9</v>
      </c>
      <c r="K15" s="29">
        <v>0.014560185185185183</v>
      </c>
      <c r="L15" s="71">
        <v>7</v>
      </c>
      <c r="M15" s="66"/>
      <c r="N15" s="66"/>
      <c r="P15" s="57" t="s">
        <v>196</v>
      </c>
    </row>
    <row r="16" spans="1:16" s="68" customFormat="1" ht="16.5" customHeight="1">
      <c r="A16" s="27">
        <v>10</v>
      </c>
      <c r="B16" s="28">
        <v>140</v>
      </c>
      <c r="C16" s="83" t="s">
        <v>279</v>
      </c>
      <c r="D16" s="54" t="s">
        <v>35</v>
      </c>
      <c r="E16" s="51" t="s">
        <v>104</v>
      </c>
      <c r="F16" s="51" t="s">
        <v>3</v>
      </c>
      <c r="G16" s="51">
        <v>1985</v>
      </c>
      <c r="H16" s="54" t="s">
        <v>280</v>
      </c>
      <c r="I16" s="27" t="str">
        <f t="shared" si="0"/>
        <v>A</v>
      </c>
      <c r="J16" s="27">
        <f>COUNTIF(I$7:I16,I16)</f>
        <v>10</v>
      </c>
      <c r="K16" s="29">
        <v>0.014606481481481482</v>
      </c>
      <c r="L16" s="40">
        <v>0</v>
      </c>
      <c r="M16" s="41" t="s">
        <v>177</v>
      </c>
      <c r="N16" s="41"/>
      <c r="O16" s="63"/>
      <c r="P16" s="57" t="s">
        <v>190</v>
      </c>
    </row>
    <row r="17" spans="1:16" s="68" customFormat="1" ht="16.5" customHeight="1">
      <c r="A17" s="27">
        <v>11</v>
      </c>
      <c r="B17" s="28">
        <v>157</v>
      </c>
      <c r="C17" s="81" t="s">
        <v>214</v>
      </c>
      <c r="D17" s="53" t="s">
        <v>44</v>
      </c>
      <c r="E17" s="51" t="s">
        <v>104</v>
      </c>
      <c r="F17" s="51" t="s">
        <v>3</v>
      </c>
      <c r="G17" s="56">
        <v>1982</v>
      </c>
      <c r="H17" s="53" t="s">
        <v>215</v>
      </c>
      <c r="I17" s="27" t="str">
        <f t="shared" si="0"/>
        <v>A</v>
      </c>
      <c r="J17" s="27">
        <f>COUNTIF(I$7:I17,I17)</f>
        <v>11</v>
      </c>
      <c r="K17" s="29">
        <v>0.014652777777777778</v>
      </c>
      <c r="L17" s="40"/>
      <c r="M17" s="41"/>
      <c r="N17" s="41"/>
      <c r="O17" s="63"/>
      <c r="P17" s="57"/>
    </row>
    <row r="18" spans="1:16" ht="15" customHeight="1">
      <c r="A18" s="27">
        <v>12</v>
      </c>
      <c r="B18" s="28">
        <v>47</v>
      </c>
      <c r="C18" s="83" t="s">
        <v>119</v>
      </c>
      <c r="D18" s="54" t="s">
        <v>120</v>
      </c>
      <c r="E18" s="51" t="s">
        <v>104</v>
      </c>
      <c r="F18" s="51" t="s">
        <v>3</v>
      </c>
      <c r="G18" s="51">
        <v>1990</v>
      </c>
      <c r="H18" s="54" t="s">
        <v>216</v>
      </c>
      <c r="I18" s="27" t="str">
        <f t="shared" si="0"/>
        <v>A</v>
      </c>
      <c r="J18" s="27">
        <f>COUNTIF(I$7:I18,I18)</f>
        <v>12</v>
      </c>
      <c r="K18" s="29">
        <v>0.01494212962962963</v>
      </c>
      <c r="L18" s="40">
        <v>0</v>
      </c>
      <c r="M18" s="41" t="s">
        <v>175</v>
      </c>
      <c r="N18" s="41"/>
      <c r="P18" s="58" t="s">
        <v>200</v>
      </c>
    </row>
    <row r="19" spans="1:16" ht="15" customHeight="1">
      <c r="A19" s="27">
        <v>13</v>
      </c>
      <c r="B19" s="28">
        <v>162</v>
      </c>
      <c r="C19" s="83" t="s">
        <v>17</v>
      </c>
      <c r="D19" s="54" t="s">
        <v>37</v>
      </c>
      <c r="E19" s="51" t="s">
        <v>104</v>
      </c>
      <c r="F19" s="51" t="s">
        <v>3</v>
      </c>
      <c r="G19" s="51">
        <v>1988</v>
      </c>
      <c r="H19" s="54" t="s">
        <v>64</v>
      </c>
      <c r="I19" s="27" t="str">
        <f t="shared" si="0"/>
        <v>A</v>
      </c>
      <c r="J19" s="27">
        <f>COUNTIF(I$7:I19,I19)</f>
        <v>13</v>
      </c>
      <c r="K19" s="29">
        <v>0.01521990740740741</v>
      </c>
      <c r="L19" s="40">
        <v>0</v>
      </c>
      <c r="M19" s="41" t="s">
        <v>177</v>
      </c>
      <c r="N19" s="41"/>
      <c r="P19" s="57" t="s">
        <v>190</v>
      </c>
    </row>
    <row r="20" spans="1:16" ht="15" customHeight="1">
      <c r="A20" s="27">
        <v>14</v>
      </c>
      <c r="B20" s="28">
        <v>78</v>
      </c>
      <c r="C20" s="83" t="s">
        <v>255</v>
      </c>
      <c r="D20" s="54" t="s">
        <v>51</v>
      </c>
      <c r="E20" s="51" t="s">
        <v>104</v>
      </c>
      <c r="F20" s="51" t="s">
        <v>3</v>
      </c>
      <c r="G20" s="51">
        <v>1981</v>
      </c>
      <c r="H20" s="54" t="s">
        <v>6</v>
      </c>
      <c r="I20" s="27" t="str">
        <f t="shared" si="0"/>
        <v>A</v>
      </c>
      <c r="J20" s="27">
        <f>COUNTIF(I$7:I20,I20)</f>
        <v>14</v>
      </c>
      <c r="K20" s="29">
        <v>0.015590277777777778</v>
      </c>
      <c r="L20" s="40">
        <v>0</v>
      </c>
      <c r="M20" s="41" t="s">
        <v>175</v>
      </c>
      <c r="N20" s="41"/>
      <c r="P20" s="57" t="s">
        <v>190</v>
      </c>
    </row>
    <row r="21" spans="1:16" ht="15" customHeight="1">
      <c r="A21" s="27">
        <v>15</v>
      </c>
      <c r="B21" s="28">
        <v>48</v>
      </c>
      <c r="C21" s="81" t="s">
        <v>199</v>
      </c>
      <c r="D21" s="53" t="s">
        <v>70</v>
      </c>
      <c r="E21" s="51" t="s">
        <v>104</v>
      </c>
      <c r="F21" s="51" t="s">
        <v>3</v>
      </c>
      <c r="G21" s="56">
        <v>1994</v>
      </c>
      <c r="H21" s="53" t="s">
        <v>198</v>
      </c>
      <c r="I21" s="27" t="str">
        <f t="shared" si="0"/>
        <v>A</v>
      </c>
      <c r="J21" s="27">
        <f>COUNTIF(I$7:I21,I21)</f>
        <v>15</v>
      </c>
      <c r="K21" s="29">
        <v>0.015729166666666666</v>
      </c>
      <c r="L21" s="71">
        <v>7</v>
      </c>
      <c r="M21" s="66"/>
      <c r="N21" s="66"/>
      <c r="P21" s="57" t="s">
        <v>187</v>
      </c>
    </row>
    <row r="22" spans="1:16" ht="15" customHeight="1">
      <c r="A22" s="27">
        <v>16</v>
      </c>
      <c r="B22" s="28">
        <v>190</v>
      </c>
      <c r="C22" s="81" t="s">
        <v>302</v>
      </c>
      <c r="D22" s="53" t="s">
        <v>303</v>
      </c>
      <c r="E22" s="51" t="s">
        <v>104</v>
      </c>
      <c r="F22" s="51" t="s">
        <v>3</v>
      </c>
      <c r="G22" s="56">
        <v>1994</v>
      </c>
      <c r="H22" s="53" t="s">
        <v>304</v>
      </c>
      <c r="I22" s="27" t="str">
        <f t="shared" si="0"/>
        <v>A</v>
      </c>
      <c r="J22" s="27">
        <f>COUNTIF(I$7:I22,I22)</f>
        <v>16</v>
      </c>
      <c r="K22" s="29">
        <v>0.016203703703703703</v>
      </c>
      <c r="L22" s="40"/>
      <c r="M22" s="41"/>
      <c r="N22" s="41"/>
      <c r="P22" s="57" t="s">
        <v>190</v>
      </c>
    </row>
    <row r="23" spans="1:16" s="70" customFormat="1" ht="15" customHeight="1">
      <c r="A23" s="27">
        <v>17</v>
      </c>
      <c r="B23" s="28">
        <v>148</v>
      </c>
      <c r="C23" s="83" t="s">
        <v>225</v>
      </c>
      <c r="D23" s="54" t="s">
        <v>226</v>
      </c>
      <c r="E23" s="51" t="s">
        <v>104</v>
      </c>
      <c r="F23" s="51" t="s">
        <v>3</v>
      </c>
      <c r="G23" s="51">
        <v>1987</v>
      </c>
      <c r="H23" s="54" t="s">
        <v>227</v>
      </c>
      <c r="I23" s="27" t="str">
        <f t="shared" si="0"/>
        <v>A</v>
      </c>
      <c r="J23" s="27">
        <f>COUNTIF(I$7:I23,I23)</f>
        <v>17</v>
      </c>
      <c r="K23" s="29">
        <v>0.016238425925925924</v>
      </c>
      <c r="L23" s="40"/>
      <c r="M23" s="41"/>
      <c r="N23" s="41"/>
      <c r="O23" s="63"/>
      <c r="P23" s="58" t="s">
        <v>196</v>
      </c>
    </row>
    <row r="24" spans="1:16" ht="15" customHeight="1">
      <c r="A24" s="27">
        <v>18</v>
      </c>
      <c r="B24" s="28">
        <v>143</v>
      </c>
      <c r="C24" s="84" t="s">
        <v>363</v>
      </c>
      <c r="D24" s="36" t="s">
        <v>36</v>
      </c>
      <c r="E24" s="51" t="s">
        <v>104</v>
      </c>
      <c r="F24" s="51" t="s">
        <v>3</v>
      </c>
      <c r="G24" s="37">
        <v>1990</v>
      </c>
      <c r="H24" s="38" t="s">
        <v>6</v>
      </c>
      <c r="I24" s="27" t="str">
        <f t="shared" si="0"/>
        <v>A</v>
      </c>
      <c r="J24" s="27">
        <f>COUNTIF(I$7:I24,I24)</f>
        <v>18</v>
      </c>
      <c r="K24" s="29">
        <v>0.01650462962962963</v>
      </c>
      <c r="L24" s="40"/>
      <c r="M24" s="41"/>
      <c r="N24" s="41"/>
      <c r="P24" s="58" t="s">
        <v>111</v>
      </c>
    </row>
    <row r="25" spans="1:16" ht="15" customHeight="1">
      <c r="A25" s="27">
        <v>19</v>
      </c>
      <c r="B25" s="28">
        <v>134</v>
      </c>
      <c r="C25" s="82" t="s">
        <v>201</v>
      </c>
      <c r="D25" s="55" t="s">
        <v>70</v>
      </c>
      <c r="E25" s="51" t="s">
        <v>104</v>
      </c>
      <c r="F25" s="51" t="s">
        <v>3</v>
      </c>
      <c r="G25" s="52">
        <v>1995</v>
      </c>
      <c r="H25" s="55" t="s">
        <v>202</v>
      </c>
      <c r="I25" s="27" t="str">
        <f t="shared" si="0"/>
        <v>A</v>
      </c>
      <c r="J25" s="27">
        <f>COUNTIF(I$7:I25,I25)</f>
        <v>19</v>
      </c>
      <c r="K25" s="29">
        <v>0.016550925925925924</v>
      </c>
      <c r="L25" s="40"/>
      <c r="M25" s="41"/>
      <c r="N25" s="41"/>
      <c r="P25" s="58" t="s">
        <v>200</v>
      </c>
    </row>
    <row r="26" spans="1:16" ht="15" customHeight="1">
      <c r="A26" s="27">
        <v>20</v>
      </c>
      <c r="B26" s="28">
        <v>21</v>
      </c>
      <c r="C26" s="84" t="s">
        <v>330</v>
      </c>
      <c r="D26" s="36" t="s">
        <v>35</v>
      </c>
      <c r="E26" s="51" t="s">
        <v>104</v>
      </c>
      <c r="F26" s="51" t="s">
        <v>3</v>
      </c>
      <c r="G26" s="37">
        <v>1980</v>
      </c>
      <c r="H26" s="38" t="s">
        <v>6</v>
      </c>
      <c r="I26" s="27" t="str">
        <f t="shared" si="0"/>
        <v>A</v>
      </c>
      <c r="J26" s="27">
        <f>COUNTIF(I$7:I26,I26)</f>
        <v>20</v>
      </c>
      <c r="K26" s="29">
        <v>0.016585648148148148</v>
      </c>
      <c r="L26" s="40">
        <v>7</v>
      </c>
      <c r="M26" s="41" t="s">
        <v>107</v>
      </c>
      <c r="N26" s="41"/>
      <c r="P26" s="58" t="s">
        <v>111</v>
      </c>
    </row>
    <row r="27" spans="1:16" s="67" customFormat="1" ht="15" customHeight="1">
      <c r="A27" s="27">
        <v>21</v>
      </c>
      <c r="B27" s="28">
        <v>131</v>
      </c>
      <c r="C27" s="83" t="s">
        <v>307</v>
      </c>
      <c r="D27" s="54" t="s">
        <v>70</v>
      </c>
      <c r="E27" s="51" t="s">
        <v>104</v>
      </c>
      <c r="F27" s="51" t="s">
        <v>3</v>
      </c>
      <c r="G27" s="51">
        <v>1988</v>
      </c>
      <c r="H27" s="54" t="s">
        <v>308</v>
      </c>
      <c r="I27" s="27" t="str">
        <f t="shared" si="0"/>
        <v>A</v>
      </c>
      <c r="J27" s="27">
        <f>COUNTIF(I$7:I27,I27)</f>
        <v>21</v>
      </c>
      <c r="K27" s="29">
        <v>0.016747685185185185</v>
      </c>
      <c r="L27" s="72">
        <v>0</v>
      </c>
      <c r="M27" s="73" t="s">
        <v>175</v>
      </c>
      <c r="N27" s="73"/>
      <c r="O27" s="68"/>
      <c r="P27" s="58" t="s">
        <v>200</v>
      </c>
    </row>
    <row r="28" spans="1:16" ht="15" customHeight="1">
      <c r="A28" s="27">
        <v>22</v>
      </c>
      <c r="B28" s="28">
        <v>117</v>
      </c>
      <c r="C28" s="84" t="s">
        <v>361</v>
      </c>
      <c r="D28" s="36" t="s">
        <v>36</v>
      </c>
      <c r="E28" s="51" t="s">
        <v>104</v>
      </c>
      <c r="F28" s="51" t="s">
        <v>3</v>
      </c>
      <c r="G28" s="37">
        <v>1988</v>
      </c>
      <c r="H28" s="38" t="s">
        <v>67</v>
      </c>
      <c r="I28" s="27" t="str">
        <f t="shared" si="0"/>
        <v>A</v>
      </c>
      <c r="J28" s="27">
        <f>COUNTIF(I$7:I28,I28)</f>
        <v>22</v>
      </c>
      <c r="K28" s="29">
        <v>0.017060185185185185</v>
      </c>
      <c r="L28" s="40">
        <v>0</v>
      </c>
      <c r="M28" s="41" t="s">
        <v>176</v>
      </c>
      <c r="N28" s="41"/>
      <c r="P28" s="58" t="s">
        <v>190</v>
      </c>
    </row>
    <row r="29" spans="1:16" s="68" customFormat="1" ht="15" customHeight="1">
      <c r="A29" s="27">
        <v>23</v>
      </c>
      <c r="B29" s="28">
        <v>4</v>
      </c>
      <c r="C29" s="82" t="s">
        <v>203</v>
      </c>
      <c r="D29" s="55" t="s">
        <v>35</v>
      </c>
      <c r="E29" s="51" t="s">
        <v>104</v>
      </c>
      <c r="F29" s="51" t="s">
        <v>3</v>
      </c>
      <c r="G29" s="52">
        <v>1982</v>
      </c>
      <c r="H29" s="55" t="s">
        <v>204</v>
      </c>
      <c r="I29" s="27" t="str">
        <f t="shared" si="0"/>
        <v>A</v>
      </c>
      <c r="J29" s="27">
        <f>COUNTIF(I$7:I29,I29)</f>
        <v>23</v>
      </c>
      <c r="K29" s="29">
        <v>0.017222222222222222</v>
      </c>
      <c r="L29" s="40">
        <v>0</v>
      </c>
      <c r="M29" s="41" t="s">
        <v>176</v>
      </c>
      <c r="N29" s="46" t="s">
        <v>183</v>
      </c>
      <c r="O29" s="63"/>
      <c r="P29" s="58" t="s">
        <v>190</v>
      </c>
    </row>
    <row r="30" spans="1:16" ht="15" customHeight="1">
      <c r="A30" s="27">
        <v>24</v>
      </c>
      <c r="B30" s="28">
        <v>189</v>
      </c>
      <c r="C30" s="83" t="s">
        <v>118</v>
      </c>
      <c r="D30" s="54" t="s">
        <v>70</v>
      </c>
      <c r="E30" s="51" t="s">
        <v>104</v>
      </c>
      <c r="F30" s="51" t="s">
        <v>3</v>
      </c>
      <c r="G30" s="51">
        <v>1991</v>
      </c>
      <c r="H30" s="54" t="s">
        <v>99</v>
      </c>
      <c r="I30" s="27" t="str">
        <f t="shared" si="0"/>
        <v>A</v>
      </c>
      <c r="J30" s="27">
        <f>COUNTIF(I$7:I30,I30)</f>
        <v>24</v>
      </c>
      <c r="K30" s="29">
        <v>0.017326388888888888</v>
      </c>
      <c r="L30" s="40"/>
      <c r="M30" s="41"/>
      <c r="N30" s="41"/>
      <c r="P30" s="57" t="s">
        <v>196</v>
      </c>
    </row>
    <row r="31" spans="1:16" ht="15" customHeight="1">
      <c r="A31" s="27">
        <v>25</v>
      </c>
      <c r="B31" s="28">
        <v>186</v>
      </c>
      <c r="C31" s="84" t="s">
        <v>118</v>
      </c>
      <c r="D31" s="36" t="s">
        <v>323</v>
      </c>
      <c r="E31" s="51" t="s">
        <v>104</v>
      </c>
      <c r="F31" s="51" t="s">
        <v>3</v>
      </c>
      <c r="G31" s="37">
        <v>1988</v>
      </c>
      <c r="H31" s="38" t="s">
        <v>99</v>
      </c>
      <c r="I31" s="27" t="str">
        <f t="shared" si="0"/>
        <v>A</v>
      </c>
      <c r="J31" s="27">
        <f>COUNTIF(I$7:I31,I31)</f>
        <v>25</v>
      </c>
      <c r="K31" s="29">
        <v>0.017430555555555557</v>
      </c>
      <c r="L31" s="74">
        <v>7</v>
      </c>
      <c r="M31" s="75"/>
      <c r="N31" s="75"/>
      <c r="O31" s="70"/>
      <c r="P31" s="57" t="s">
        <v>111</v>
      </c>
    </row>
    <row r="32" spans="1:16" s="70" customFormat="1" ht="15" customHeight="1">
      <c r="A32" s="27">
        <v>26</v>
      </c>
      <c r="B32" s="28">
        <v>120</v>
      </c>
      <c r="C32" s="83" t="s">
        <v>314</v>
      </c>
      <c r="D32" s="54" t="s">
        <v>60</v>
      </c>
      <c r="E32" s="51" t="s">
        <v>104</v>
      </c>
      <c r="F32" s="51" t="s">
        <v>3</v>
      </c>
      <c r="G32" s="51">
        <v>1991</v>
      </c>
      <c r="H32" s="54" t="s">
        <v>135</v>
      </c>
      <c r="I32" s="27" t="str">
        <f t="shared" si="0"/>
        <v>A</v>
      </c>
      <c r="J32" s="27">
        <f>COUNTIF(I$7:I32,I32)</f>
        <v>26</v>
      </c>
      <c r="K32" s="29">
        <v>0.017731481481481483</v>
      </c>
      <c r="L32" s="40">
        <v>0</v>
      </c>
      <c r="M32" s="41" t="s">
        <v>107</v>
      </c>
      <c r="N32" s="41"/>
      <c r="O32" s="63"/>
      <c r="P32" s="57" t="s">
        <v>111</v>
      </c>
    </row>
    <row r="33" spans="1:16" ht="15" customHeight="1">
      <c r="A33" s="27">
        <v>27</v>
      </c>
      <c r="B33" s="28">
        <v>43</v>
      </c>
      <c r="C33" s="83" t="s">
        <v>283</v>
      </c>
      <c r="D33" s="54" t="s">
        <v>124</v>
      </c>
      <c r="E33" s="51" t="s">
        <v>104</v>
      </c>
      <c r="F33" s="51" t="s">
        <v>3</v>
      </c>
      <c r="G33" s="51">
        <v>1992</v>
      </c>
      <c r="H33" s="54" t="s">
        <v>115</v>
      </c>
      <c r="I33" s="27" t="str">
        <f t="shared" si="0"/>
        <v>A</v>
      </c>
      <c r="J33" s="27">
        <f>COUNTIF(I$7:I33,I33)</f>
        <v>27</v>
      </c>
      <c r="K33" s="29">
        <v>0.017731481481481483</v>
      </c>
      <c r="L33" s="40"/>
      <c r="M33" s="41"/>
      <c r="N33" s="41"/>
      <c r="P33" s="58" t="s">
        <v>190</v>
      </c>
    </row>
    <row r="34" spans="1:16" ht="15" customHeight="1">
      <c r="A34" s="27">
        <v>28</v>
      </c>
      <c r="B34" s="28">
        <v>147</v>
      </c>
      <c r="C34" s="83" t="s">
        <v>191</v>
      </c>
      <c r="D34" s="54" t="s">
        <v>96</v>
      </c>
      <c r="E34" s="51" t="s">
        <v>104</v>
      </c>
      <c r="F34" s="51" t="s">
        <v>3</v>
      </c>
      <c r="G34" s="51">
        <v>1984</v>
      </c>
      <c r="H34" s="54" t="s">
        <v>8</v>
      </c>
      <c r="I34" s="27" t="str">
        <f t="shared" si="0"/>
        <v>A</v>
      </c>
      <c r="J34" s="27">
        <f>COUNTIF(I$7:I34,I34)</f>
        <v>28</v>
      </c>
      <c r="K34" s="29">
        <v>0.017766203703703704</v>
      </c>
      <c r="L34" s="40"/>
      <c r="M34" s="41"/>
      <c r="N34" s="41"/>
      <c r="P34" s="57" t="s">
        <v>190</v>
      </c>
    </row>
    <row r="35" spans="1:16" ht="15" customHeight="1">
      <c r="A35" s="27">
        <v>29</v>
      </c>
      <c r="B35" s="28">
        <v>191</v>
      </c>
      <c r="C35" s="81" t="s">
        <v>105</v>
      </c>
      <c r="D35" s="53" t="s">
        <v>36</v>
      </c>
      <c r="E35" s="51" t="s">
        <v>104</v>
      </c>
      <c r="F35" s="51" t="s">
        <v>3</v>
      </c>
      <c r="G35" s="56">
        <v>1993</v>
      </c>
      <c r="H35" s="53" t="s">
        <v>189</v>
      </c>
      <c r="I35" s="27" t="str">
        <f t="shared" si="0"/>
        <v>A</v>
      </c>
      <c r="J35" s="27">
        <f>COUNTIF(I$7:I35,I35)</f>
        <v>29</v>
      </c>
      <c r="K35" s="29">
        <v>0.01792824074074074</v>
      </c>
      <c r="L35" s="40"/>
      <c r="M35" s="41"/>
      <c r="N35" s="41"/>
      <c r="P35" s="58" t="s">
        <v>190</v>
      </c>
    </row>
    <row r="36" spans="1:16" ht="15" customHeight="1">
      <c r="A36" s="27">
        <v>30</v>
      </c>
      <c r="B36" s="28">
        <v>196</v>
      </c>
      <c r="C36" s="83" t="s">
        <v>108</v>
      </c>
      <c r="D36" s="54" t="s">
        <v>51</v>
      </c>
      <c r="E36" s="51" t="s">
        <v>104</v>
      </c>
      <c r="F36" s="51" t="s">
        <v>3</v>
      </c>
      <c r="G36" s="51">
        <v>1984</v>
      </c>
      <c r="H36" s="54" t="s">
        <v>139</v>
      </c>
      <c r="I36" s="27" t="str">
        <f t="shared" si="0"/>
        <v>A</v>
      </c>
      <c r="J36" s="27">
        <f>COUNTIF(I$7:I36,I36)</f>
        <v>30</v>
      </c>
      <c r="K36" s="29">
        <v>0.01806712962962963</v>
      </c>
      <c r="L36" s="40"/>
      <c r="M36" s="41"/>
      <c r="N36" s="41"/>
      <c r="P36" s="58" t="s">
        <v>111</v>
      </c>
    </row>
    <row r="37" spans="1:16" ht="15" customHeight="1">
      <c r="A37" s="27">
        <v>31</v>
      </c>
      <c r="B37" s="28">
        <v>152</v>
      </c>
      <c r="C37" s="82" t="s">
        <v>132</v>
      </c>
      <c r="D37" s="55" t="s">
        <v>133</v>
      </c>
      <c r="E37" s="51" t="s">
        <v>104</v>
      </c>
      <c r="F37" s="51" t="s">
        <v>3</v>
      </c>
      <c r="G37" s="52">
        <v>2006</v>
      </c>
      <c r="H37" s="55" t="s">
        <v>6</v>
      </c>
      <c r="I37" s="27" t="s">
        <v>379</v>
      </c>
      <c r="J37" s="27">
        <f>COUNTIF(I$7:I37,I37)</f>
        <v>31</v>
      </c>
      <c r="K37" s="29">
        <v>0.018113425925925925</v>
      </c>
      <c r="L37" s="40"/>
      <c r="M37" s="41"/>
      <c r="N37" s="41"/>
      <c r="P37" s="58" t="s">
        <v>111</v>
      </c>
    </row>
    <row r="38" spans="1:16" ht="15" customHeight="1">
      <c r="A38" s="27">
        <v>32</v>
      </c>
      <c r="B38" s="28">
        <v>11</v>
      </c>
      <c r="C38" s="82" t="s">
        <v>117</v>
      </c>
      <c r="D38" s="55" t="s">
        <v>97</v>
      </c>
      <c r="E38" s="51" t="s">
        <v>104</v>
      </c>
      <c r="F38" s="51" t="s">
        <v>3</v>
      </c>
      <c r="G38" s="52">
        <v>2003</v>
      </c>
      <c r="H38" s="55" t="s">
        <v>10</v>
      </c>
      <c r="I38" s="27" t="s">
        <v>379</v>
      </c>
      <c r="J38" s="27">
        <f>COUNTIF(I$7:I38,I38)</f>
        <v>32</v>
      </c>
      <c r="K38" s="29">
        <v>0.018136574074074072</v>
      </c>
      <c r="L38" s="40">
        <v>0</v>
      </c>
      <c r="M38" s="41" t="s">
        <v>175</v>
      </c>
      <c r="N38" s="41"/>
      <c r="P38" s="57" t="s">
        <v>111</v>
      </c>
    </row>
    <row r="39" spans="1:16" ht="15" customHeight="1">
      <c r="A39" s="27">
        <v>33</v>
      </c>
      <c r="B39" s="28">
        <v>165</v>
      </c>
      <c r="C39" s="83" t="s">
        <v>245</v>
      </c>
      <c r="D39" s="54" t="s">
        <v>79</v>
      </c>
      <c r="E39" s="51" t="s">
        <v>104</v>
      </c>
      <c r="F39" s="51" t="s">
        <v>3</v>
      </c>
      <c r="G39" s="51">
        <v>1983</v>
      </c>
      <c r="H39" s="54" t="s">
        <v>64</v>
      </c>
      <c r="I39" s="27" t="str">
        <f>IF($F39="m",IF($G$1-$G39&gt;19,IF($G$1-$G39&lt;40,"A",IF($G$1-$G39&gt;49,IF($G$1-$G39&gt;59,IF($G$1-$G39&gt;69,"E","D"),"C"),"B")),"JM"),IF($G$1-$G39&gt;19,IF($G$1-$G39&lt;40,"F",IF($G$1-$G39&lt;50,"G","H")),"JŽ"))</f>
        <v>A</v>
      </c>
      <c r="J39" s="27">
        <f>COUNTIF(I$7:I39,I39)</f>
        <v>33</v>
      </c>
      <c r="K39" s="29">
        <v>0.01826388888888889</v>
      </c>
      <c r="L39" s="40"/>
      <c r="M39" s="41"/>
      <c r="N39" s="41"/>
      <c r="P39" s="57" t="s">
        <v>190</v>
      </c>
    </row>
    <row r="40" spans="1:16" s="67" customFormat="1" ht="15" customHeight="1">
      <c r="A40" s="27">
        <v>34</v>
      </c>
      <c r="B40" s="28">
        <v>32</v>
      </c>
      <c r="C40" s="83" t="s">
        <v>91</v>
      </c>
      <c r="D40" s="54" t="s">
        <v>51</v>
      </c>
      <c r="E40" s="51" t="s">
        <v>104</v>
      </c>
      <c r="F40" s="51" t="s">
        <v>3</v>
      </c>
      <c r="G40" s="51">
        <v>1980</v>
      </c>
      <c r="H40" s="54" t="s">
        <v>115</v>
      </c>
      <c r="I40" s="27" t="str">
        <f>IF($F40="m",IF($G$1-$G40&gt;19,IF($G$1-$G40&lt;40,"A",IF($G$1-$G40&gt;49,IF($G$1-$G40&gt;59,IF($G$1-$G40&gt;69,"E","D"),"C"),"B")),"JM"),IF($G$1-$G40&gt;19,IF($G$1-$G40&lt;40,"F",IF($G$1-$G40&lt;50,"G","H")),"JŽ"))</f>
        <v>A</v>
      </c>
      <c r="J40" s="27">
        <f>COUNTIF(I$7:I40,I40)</f>
        <v>34</v>
      </c>
      <c r="K40" s="29">
        <v>0.01832175925925926</v>
      </c>
      <c r="L40" s="40"/>
      <c r="M40" s="41"/>
      <c r="N40" s="41"/>
      <c r="O40" s="63"/>
      <c r="P40" s="58" t="s">
        <v>200</v>
      </c>
    </row>
    <row r="41" spans="1:16" ht="15" customHeight="1">
      <c r="A41" s="27">
        <v>35</v>
      </c>
      <c r="B41" s="28">
        <v>158</v>
      </c>
      <c r="C41" s="83" t="s">
        <v>131</v>
      </c>
      <c r="D41" s="54" t="s">
        <v>35</v>
      </c>
      <c r="E41" s="51" t="s">
        <v>104</v>
      </c>
      <c r="F41" s="51" t="s">
        <v>3</v>
      </c>
      <c r="G41" s="51">
        <v>1983</v>
      </c>
      <c r="H41" s="54" t="s">
        <v>9</v>
      </c>
      <c r="I41" s="27" t="str">
        <f>IF($F41="m",IF($G$1-$G41&gt;19,IF($G$1-$G41&lt;40,"A",IF($G$1-$G41&gt;49,IF($G$1-$G41&gt;59,IF($G$1-$G41&gt;69,"E","D"),"C"),"B")),"JM"),IF($G$1-$G41&gt;19,IF($G$1-$G41&lt;40,"F",IF($G$1-$G41&lt;50,"G","H")),"JŽ"))</f>
        <v>A</v>
      </c>
      <c r="J41" s="27">
        <f>COUNTIF(I$7:I41,I41)</f>
        <v>35</v>
      </c>
      <c r="K41" s="29">
        <v>0.01835648148148148</v>
      </c>
      <c r="L41" s="40">
        <v>7</v>
      </c>
      <c r="M41" s="41" t="s">
        <v>175</v>
      </c>
      <c r="N41" s="41"/>
      <c r="P41" s="58" t="s">
        <v>111</v>
      </c>
    </row>
    <row r="42" spans="1:16" ht="15" customHeight="1">
      <c r="A42" s="27">
        <v>36</v>
      </c>
      <c r="B42" s="28">
        <v>105</v>
      </c>
      <c r="C42" s="83" t="s">
        <v>236</v>
      </c>
      <c r="D42" s="54" t="s">
        <v>55</v>
      </c>
      <c r="E42" s="51" t="s">
        <v>104</v>
      </c>
      <c r="F42" s="51" t="s">
        <v>3</v>
      </c>
      <c r="G42" s="51">
        <v>1980</v>
      </c>
      <c r="H42" s="54" t="s">
        <v>237</v>
      </c>
      <c r="I42" s="27" t="str">
        <f>IF($F42="m",IF($G$1-$G42&gt;19,IF($G$1-$G42&lt;40,"A",IF($G$1-$G42&gt;49,IF($G$1-$G42&gt;59,IF($G$1-$G42&gt;69,"E","D"),"C"),"B")),"JM"),IF($G$1-$G42&gt;19,IF($G$1-$G42&lt;40,"F",IF($G$1-$G42&lt;50,"G","H")),"JŽ"))</f>
        <v>A</v>
      </c>
      <c r="J42" s="27">
        <f>COUNTIF(I$7:I42,I42)</f>
        <v>36</v>
      </c>
      <c r="K42" s="29">
        <v>0.018657407407407407</v>
      </c>
      <c r="L42" s="40"/>
      <c r="M42" s="41"/>
      <c r="N42" s="41"/>
      <c r="P42" s="58" t="s">
        <v>111</v>
      </c>
    </row>
    <row r="43" spans="1:16" ht="15" customHeight="1">
      <c r="A43" s="27">
        <v>37</v>
      </c>
      <c r="B43" s="28">
        <v>29</v>
      </c>
      <c r="C43" s="83" t="s">
        <v>259</v>
      </c>
      <c r="D43" s="54" t="s">
        <v>44</v>
      </c>
      <c r="E43" s="51" t="s">
        <v>104</v>
      </c>
      <c r="F43" s="51" t="s">
        <v>3</v>
      </c>
      <c r="G43" s="51">
        <v>1982</v>
      </c>
      <c r="H43" s="54" t="s">
        <v>130</v>
      </c>
      <c r="I43" s="27" t="str">
        <f>IF($F43="m",IF($G$1-$G43&gt;19,IF($G$1-$G43&lt;40,"A",IF($G$1-$G43&gt;49,IF($G$1-$G43&gt;59,IF($G$1-$G43&gt;69,"E","D"),"C"),"B")),"JM"),IF($G$1-$G43&gt;19,IF($G$1-$G43&lt;40,"F",IF($G$1-$G43&lt;50,"G","H")),"JŽ"))</f>
        <v>A</v>
      </c>
      <c r="J43" s="27">
        <f>COUNTIF(I$7:I43,I43)</f>
        <v>37</v>
      </c>
      <c r="K43" s="29">
        <v>0.01877314814814815</v>
      </c>
      <c r="L43" s="71">
        <v>0</v>
      </c>
      <c r="M43" s="66"/>
      <c r="N43" s="66"/>
      <c r="P43" s="58" t="s">
        <v>193</v>
      </c>
    </row>
    <row r="44" spans="1:16" ht="15" customHeight="1">
      <c r="A44" s="27">
        <v>38</v>
      </c>
      <c r="B44" s="28">
        <v>75</v>
      </c>
      <c r="C44" s="84" t="s">
        <v>349</v>
      </c>
      <c r="D44" s="36" t="s">
        <v>257</v>
      </c>
      <c r="E44" s="51" t="s">
        <v>104</v>
      </c>
      <c r="F44" s="51" t="s">
        <v>3</v>
      </c>
      <c r="G44" s="37">
        <v>2006</v>
      </c>
      <c r="H44" s="38" t="s">
        <v>99</v>
      </c>
      <c r="I44" s="27" t="s">
        <v>379</v>
      </c>
      <c r="J44" s="27">
        <f>COUNTIF(I$7:I44,I44)</f>
        <v>38</v>
      </c>
      <c r="K44" s="29">
        <v>0.01916666666666667</v>
      </c>
      <c r="L44" s="71">
        <v>7</v>
      </c>
      <c r="M44" s="66"/>
      <c r="N44" s="66"/>
      <c r="P44" s="58" t="s">
        <v>193</v>
      </c>
    </row>
    <row r="45" spans="1:16" s="67" customFormat="1" ht="15" customHeight="1">
      <c r="A45" s="27">
        <v>39</v>
      </c>
      <c r="B45" s="28">
        <v>198</v>
      </c>
      <c r="C45" s="84" t="s">
        <v>376</v>
      </c>
      <c r="D45" s="36" t="s">
        <v>70</v>
      </c>
      <c r="E45" s="51" t="s">
        <v>104</v>
      </c>
      <c r="F45" s="51" t="s">
        <v>3</v>
      </c>
      <c r="G45" s="37">
        <v>1981</v>
      </c>
      <c r="H45" s="38" t="s">
        <v>6</v>
      </c>
      <c r="I45" s="27" t="str">
        <f>IF($F45="m",IF($G$1-$G45&gt;19,IF($G$1-$G45&lt;40,"A",IF($G$1-$G45&gt;49,IF($G$1-$G45&gt;59,IF($G$1-$G45&gt;69,"E","D"),"C"),"B")),"JM"),IF($G$1-$G45&gt;19,IF($G$1-$G45&lt;40,"F",IF($G$1-$G45&lt;50,"G","H")),"JŽ"))</f>
        <v>A</v>
      </c>
      <c r="J45" s="27">
        <f>COUNTIF(I$7:I45,I45)</f>
        <v>39</v>
      </c>
      <c r="K45" s="29">
        <v>0.019178240740740742</v>
      </c>
      <c r="L45" s="40">
        <v>0</v>
      </c>
      <c r="M45" s="41" t="s">
        <v>175</v>
      </c>
      <c r="N45" s="41"/>
      <c r="O45" s="63"/>
      <c r="P45" s="58" t="s">
        <v>196</v>
      </c>
    </row>
    <row r="46" spans="1:16" ht="15" customHeight="1">
      <c r="A46" s="27">
        <v>40</v>
      </c>
      <c r="B46" s="28">
        <v>132</v>
      </c>
      <c r="C46" s="83" t="s">
        <v>246</v>
      </c>
      <c r="D46" s="54" t="s">
        <v>247</v>
      </c>
      <c r="E46" s="51" t="s">
        <v>104</v>
      </c>
      <c r="F46" s="51" t="s">
        <v>3</v>
      </c>
      <c r="G46" s="51">
        <v>1990</v>
      </c>
      <c r="H46" s="54" t="s">
        <v>207</v>
      </c>
      <c r="I46" s="27" t="str">
        <f>IF($F46="m",IF($G$1-$G46&gt;19,IF($G$1-$G46&lt;40,"A",IF($G$1-$G46&gt;49,IF($G$1-$G46&gt;59,IF($G$1-$G46&gt;69,"E","D"),"C"),"B")),"JM"),IF($G$1-$G46&gt;19,IF($G$1-$G46&lt;40,"F",IF($G$1-$G46&lt;50,"G","H")),"JŽ"))</f>
        <v>A</v>
      </c>
      <c r="J46" s="27">
        <f>COUNTIF(I$7:I46,I46)</f>
        <v>40</v>
      </c>
      <c r="K46" s="29">
        <v>0.01931712962962963</v>
      </c>
      <c r="L46" s="72">
        <v>5</v>
      </c>
      <c r="M46" s="73" t="s">
        <v>178</v>
      </c>
      <c r="N46" s="73"/>
      <c r="O46" s="68"/>
      <c r="P46" s="58" t="s">
        <v>200</v>
      </c>
    </row>
    <row r="47" spans="1:16" ht="15" customHeight="1">
      <c r="A47" s="27">
        <v>41</v>
      </c>
      <c r="B47" s="28">
        <v>80</v>
      </c>
      <c r="C47" s="83" t="s">
        <v>287</v>
      </c>
      <c r="D47" s="54" t="s">
        <v>36</v>
      </c>
      <c r="E47" s="51" t="s">
        <v>104</v>
      </c>
      <c r="F47" s="51" t="s">
        <v>3</v>
      </c>
      <c r="G47" s="51">
        <v>1987</v>
      </c>
      <c r="H47" s="88" t="s">
        <v>288</v>
      </c>
      <c r="I47" s="27" t="str">
        <f>IF($F47="m",IF($G$1-$G47&gt;19,IF($G$1-$G47&lt;40,"A",IF($G$1-$G47&gt;49,IF($G$1-$G47&gt;59,IF($G$1-$G47&gt;69,"E","D"),"C"),"B")),"JM"),IF($G$1-$G47&gt;19,IF($G$1-$G47&lt;40,"F",IF($G$1-$G47&lt;50,"G","H")),"JŽ"))</f>
        <v>A</v>
      </c>
      <c r="J47" s="27">
        <f>COUNTIF(I$7:I47,I47)</f>
        <v>41</v>
      </c>
      <c r="K47" s="29">
        <v>0.019351851851851853</v>
      </c>
      <c r="L47" s="40"/>
      <c r="M47" s="41"/>
      <c r="N47" s="41"/>
      <c r="P47" s="57" t="s">
        <v>111</v>
      </c>
    </row>
    <row r="48" spans="1:16" ht="15" customHeight="1">
      <c r="A48" s="27">
        <v>42</v>
      </c>
      <c r="B48" s="28">
        <v>44</v>
      </c>
      <c r="C48" s="54" t="s">
        <v>260</v>
      </c>
      <c r="D48" s="54" t="s">
        <v>261</v>
      </c>
      <c r="E48" s="51" t="s">
        <v>104</v>
      </c>
      <c r="F48" s="51" t="s">
        <v>3</v>
      </c>
      <c r="G48" s="51">
        <v>1994</v>
      </c>
      <c r="H48" s="54" t="s">
        <v>115</v>
      </c>
      <c r="I48" s="27" t="str">
        <f>IF($F48="m",IF($G$1-$G48&gt;19,IF($G$1-$G48&lt;40,"A",IF($G$1-$G48&gt;49,IF($G$1-$G48&gt;59,IF($G$1-$G48&gt;69,"E","D"),"C"),"B")),"JM"),IF($G$1-$G48&gt;19,IF($G$1-$G48&lt;40,"F",IF($G$1-$G48&lt;50,"G","H")),"JŽ"))</f>
        <v>A</v>
      </c>
      <c r="J48" s="27">
        <f>COUNTIF(I$7:I48,I48)</f>
        <v>42</v>
      </c>
      <c r="K48" s="29">
        <v>0.01951388888888889</v>
      </c>
      <c r="L48" s="40"/>
      <c r="M48" s="41"/>
      <c r="N48" s="41"/>
      <c r="P48" s="57" t="s">
        <v>111</v>
      </c>
    </row>
    <row r="49" spans="1:16" s="68" customFormat="1" ht="15" customHeight="1">
      <c r="A49" s="27">
        <v>43</v>
      </c>
      <c r="B49" s="28">
        <v>151</v>
      </c>
      <c r="C49" s="82" t="s">
        <v>132</v>
      </c>
      <c r="D49" s="55" t="s">
        <v>133</v>
      </c>
      <c r="E49" s="51" t="s">
        <v>104</v>
      </c>
      <c r="F49" s="51" t="s">
        <v>3</v>
      </c>
      <c r="G49" s="52">
        <v>1981</v>
      </c>
      <c r="H49" s="55" t="s">
        <v>6</v>
      </c>
      <c r="I49" s="27" t="str">
        <f>IF($F49="m",IF($G$1-$G49&gt;19,IF($G$1-$G49&lt;40,"A",IF($G$1-$G49&gt;49,IF($G$1-$G49&gt;59,IF($G$1-$G49&gt;69,"E","D"),"C"),"B")),"JM"),IF($G$1-$G49&gt;19,IF($G$1-$G49&lt;40,"F",IF($G$1-$G49&lt;50,"G","H")),"JŽ"))</f>
        <v>A</v>
      </c>
      <c r="J49" s="27">
        <f>COUNTIF(I$7:I49,I49)</f>
        <v>43</v>
      </c>
      <c r="K49" s="29">
        <v>0.019780092592592592</v>
      </c>
      <c r="L49" s="40"/>
      <c r="M49" s="41"/>
      <c r="N49" s="41"/>
      <c r="O49" s="63"/>
      <c r="P49" s="58" t="s">
        <v>190</v>
      </c>
    </row>
    <row r="50" spans="1:16" ht="15" customHeight="1">
      <c r="A50" s="27">
        <v>44</v>
      </c>
      <c r="B50" s="28">
        <v>81</v>
      </c>
      <c r="C50" s="84" t="s">
        <v>350</v>
      </c>
      <c r="D50" s="36" t="s">
        <v>34</v>
      </c>
      <c r="E50" s="51" t="s">
        <v>104</v>
      </c>
      <c r="F50" s="51" t="s">
        <v>3</v>
      </c>
      <c r="G50" s="37">
        <v>2000</v>
      </c>
      <c r="H50" s="38" t="s">
        <v>156</v>
      </c>
      <c r="I50" s="27" t="s">
        <v>379</v>
      </c>
      <c r="J50" s="27">
        <f>COUNTIF(I$7:I50,I50)</f>
        <v>44</v>
      </c>
      <c r="K50" s="29">
        <v>0.020810185185185185</v>
      </c>
      <c r="L50" s="40">
        <v>0</v>
      </c>
      <c r="M50" s="41" t="s">
        <v>177</v>
      </c>
      <c r="N50" s="41"/>
      <c r="P50" s="58" t="s">
        <v>200</v>
      </c>
    </row>
    <row r="51" spans="1:16" ht="15" customHeight="1">
      <c r="A51" s="27">
        <v>45</v>
      </c>
      <c r="B51" s="28">
        <v>130</v>
      </c>
      <c r="C51" s="84" t="s">
        <v>362</v>
      </c>
      <c r="D51" s="36" t="s">
        <v>83</v>
      </c>
      <c r="E51" s="51" t="s">
        <v>104</v>
      </c>
      <c r="F51" s="51" t="s">
        <v>3</v>
      </c>
      <c r="G51" s="37">
        <v>1998</v>
      </c>
      <c r="H51" s="38" t="s">
        <v>328</v>
      </c>
      <c r="I51" s="27" t="str">
        <f aca="true" t="shared" si="1" ref="I51:I59">IF($F51="m",IF($G$1-$G51&gt;19,IF($G$1-$G51&lt;40,"A",IF($G$1-$G51&gt;49,IF($G$1-$G51&gt;59,IF($G$1-$G51&gt;69,"E","D"),"C"),"B")),"JM"),IF($G$1-$G51&gt;19,IF($G$1-$G51&lt;40,"F",IF($G$1-$G51&lt;50,"G","H")),"JŽ"))</f>
        <v>A</v>
      </c>
      <c r="J51" s="27">
        <f>COUNTIF(I$7:I51,I51)</f>
        <v>45</v>
      </c>
      <c r="K51" s="29">
        <v>0.02096064814814815</v>
      </c>
      <c r="L51" s="40"/>
      <c r="M51" s="41"/>
      <c r="N51" s="41"/>
      <c r="P51" s="57" t="s">
        <v>111</v>
      </c>
    </row>
    <row r="52" spans="1:16" ht="15" customHeight="1">
      <c r="A52" s="27">
        <v>46</v>
      </c>
      <c r="B52" s="28">
        <v>121</v>
      </c>
      <c r="C52" s="83" t="s">
        <v>314</v>
      </c>
      <c r="D52" s="54" t="s">
        <v>120</v>
      </c>
      <c r="E52" s="51" t="s">
        <v>104</v>
      </c>
      <c r="F52" s="51" t="s">
        <v>3</v>
      </c>
      <c r="G52" s="51">
        <v>1981</v>
      </c>
      <c r="H52" s="54" t="s">
        <v>315</v>
      </c>
      <c r="I52" s="27" t="str">
        <f t="shared" si="1"/>
        <v>A</v>
      </c>
      <c r="J52" s="27">
        <f>COUNTIF(I$7:I52,I52)</f>
        <v>46</v>
      </c>
      <c r="K52" s="29">
        <v>0.021342592592592594</v>
      </c>
      <c r="L52" s="69">
        <v>5</v>
      </c>
      <c r="M52" s="46" t="s">
        <v>175</v>
      </c>
      <c r="N52" s="46"/>
      <c r="O52" s="67"/>
      <c r="P52" s="58" t="s">
        <v>196</v>
      </c>
    </row>
    <row r="53" spans="1:16" ht="15" customHeight="1">
      <c r="A53" s="27">
        <v>47</v>
      </c>
      <c r="B53" s="28">
        <v>160</v>
      </c>
      <c r="C53" s="84" t="s">
        <v>365</v>
      </c>
      <c r="D53" s="36" t="s">
        <v>123</v>
      </c>
      <c r="E53" s="51" t="s">
        <v>104</v>
      </c>
      <c r="F53" s="51" t="s">
        <v>3</v>
      </c>
      <c r="G53" s="37">
        <v>1986</v>
      </c>
      <c r="H53" s="38" t="s">
        <v>6</v>
      </c>
      <c r="I53" s="27" t="str">
        <f t="shared" si="1"/>
        <v>A</v>
      </c>
      <c r="J53" s="27">
        <f>COUNTIF(I$7:I53,I53)</f>
        <v>47</v>
      </c>
      <c r="K53" s="29">
        <v>0.021493055555555557</v>
      </c>
      <c r="L53" s="40">
        <v>7</v>
      </c>
      <c r="M53" s="41" t="s">
        <v>107</v>
      </c>
      <c r="N53" s="41"/>
      <c r="P53" s="58" t="s">
        <v>200</v>
      </c>
    </row>
    <row r="54" spans="1:16" ht="15" customHeight="1">
      <c r="A54" s="27">
        <v>48</v>
      </c>
      <c r="B54" s="28">
        <v>161</v>
      </c>
      <c r="C54" s="84" t="s">
        <v>366</v>
      </c>
      <c r="D54" s="36" t="s">
        <v>367</v>
      </c>
      <c r="E54" s="51" t="s">
        <v>104</v>
      </c>
      <c r="F54" s="51" t="s">
        <v>3</v>
      </c>
      <c r="G54" s="37">
        <v>1998</v>
      </c>
      <c r="H54" s="38" t="s">
        <v>6</v>
      </c>
      <c r="I54" s="27" t="str">
        <f t="shared" si="1"/>
        <v>A</v>
      </c>
      <c r="J54" s="27">
        <f>COUNTIF(I$7:I54,I54)</f>
        <v>48</v>
      </c>
      <c r="K54" s="29">
        <v>0.021504629629629627</v>
      </c>
      <c r="L54" s="71">
        <v>0</v>
      </c>
      <c r="M54" s="66"/>
      <c r="N54" s="66"/>
      <c r="P54" s="58" t="s">
        <v>111</v>
      </c>
    </row>
    <row r="55" spans="1:16" ht="15" customHeight="1">
      <c r="A55" s="27">
        <v>49</v>
      </c>
      <c r="B55" s="28">
        <v>182</v>
      </c>
      <c r="C55" s="84" t="s">
        <v>160</v>
      </c>
      <c r="D55" s="36" t="s">
        <v>373</v>
      </c>
      <c r="E55" s="51" t="s">
        <v>104</v>
      </c>
      <c r="F55" s="51" t="s">
        <v>3</v>
      </c>
      <c r="G55" s="37">
        <v>1982</v>
      </c>
      <c r="H55" s="38" t="s">
        <v>6</v>
      </c>
      <c r="I55" s="27" t="str">
        <f t="shared" si="1"/>
        <v>A</v>
      </c>
      <c r="J55" s="27">
        <f>COUNTIF(I$7:I55,I55)</f>
        <v>49</v>
      </c>
      <c r="K55" s="29">
        <v>0.022534722222222223</v>
      </c>
      <c r="L55" s="40">
        <v>0</v>
      </c>
      <c r="M55" s="41" t="s">
        <v>177</v>
      </c>
      <c r="N55" s="41"/>
      <c r="P55" s="58" t="s">
        <v>193</v>
      </c>
    </row>
    <row r="56" spans="1:16" ht="15" customHeight="1">
      <c r="A56" s="27">
        <v>50</v>
      </c>
      <c r="B56" s="28">
        <v>12</v>
      </c>
      <c r="C56" s="82" t="s">
        <v>327</v>
      </c>
      <c r="D56" s="55" t="s">
        <v>40</v>
      </c>
      <c r="E56" s="51" t="s">
        <v>104</v>
      </c>
      <c r="F56" s="51" t="s">
        <v>3</v>
      </c>
      <c r="G56" s="52">
        <v>1987</v>
      </c>
      <c r="H56" s="55" t="s">
        <v>328</v>
      </c>
      <c r="I56" s="27" t="str">
        <f t="shared" si="1"/>
        <v>A</v>
      </c>
      <c r="J56" s="27">
        <f>COUNTIF(I$7:I56,I56)</f>
        <v>50</v>
      </c>
      <c r="K56" s="29">
        <v>0.023159722222222224</v>
      </c>
      <c r="L56" s="40"/>
      <c r="M56" s="41"/>
      <c r="N56" s="41"/>
      <c r="P56" s="58" t="s">
        <v>187</v>
      </c>
    </row>
    <row r="57" spans="1:16" ht="15" customHeight="1">
      <c r="A57" s="27">
        <v>51</v>
      </c>
      <c r="B57" s="28">
        <v>83</v>
      </c>
      <c r="C57" s="82" t="s">
        <v>305</v>
      </c>
      <c r="D57" s="55" t="s">
        <v>306</v>
      </c>
      <c r="E57" s="51" t="s">
        <v>104</v>
      </c>
      <c r="F57" s="51" t="s">
        <v>3</v>
      </c>
      <c r="G57" s="52">
        <v>1980</v>
      </c>
      <c r="H57" s="55" t="s">
        <v>14</v>
      </c>
      <c r="I57" s="27" t="str">
        <f t="shared" si="1"/>
        <v>A</v>
      </c>
      <c r="J57" s="27">
        <f>COUNTIF(I$7:I57,I57)</f>
        <v>51</v>
      </c>
      <c r="K57" s="29">
        <v>0.02344907407407407</v>
      </c>
      <c r="L57" s="40"/>
      <c r="M57" s="41"/>
      <c r="N57" s="41"/>
      <c r="P57" s="58" t="s">
        <v>187</v>
      </c>
    </row>
    <row r="58" spans="1:16" ht="15" customHeight="1">
      <c r="A58" s="27">
        <v>52</v>
      </c>
      <c r="B58" s="28">
        <v>65</v>
      </c>
      <c r="C58" s="82" t="s">
        <v>265</v>
      </c>
      <c r="D58" s="55" t="s">
        <v>266</v>
      </c>
      <c r="E58" s="51" t="s">
        <v>104</v>
      </c>
      <c r="F58" s="51" t="s">
        <v>3</v>
      </c>
      <c r="G58" s="52">
        <v>1998</v>
      </c>
      <c r="H58" s="55" t="s">
        <v>7</v>
      </c>
      <c r="I58" s="27" t="str">
        <f t="shared" si="1"/>
        <v>A</v>
      </c>
      <c r="J58" s="27">
        <f>COUNTIF(I$7:I58,I58)</f>
        <v>52</v>
      </c>
      <c r="K58" s="29">
        <v>0.025636574074074072</v>
      </c>
      <c r="L58" s="40"/>
      <c r="M58" s="41"/>
      <c r="N58" s="41"/>
      <c r="P58" s="57" t="s">
        <v>200</v>
      </c>
    </row>
    <row r="59" spans="1:16" s="67" customFormat="1" ht="14.25" customHeight="1">
      <c r="A59" s="27">
        <v>53</v>
      </c>
      <c r="B59" s="28">
        <v>197</v>
      </c>
      <c r="C59" s="84" t="s">
        <v>375</v>
      </c>
      <c r="D59" s="36" t="s">
        <v>120</v>
      </c>
      <c r="E59" s="51" t="s">
        <v>104</v>
      </c>
      <c r="F59" s="51" t="s">
        <v>3</v>
      </c>
      <c r="G59" s="37">
        <v>1984</v>
      </c>
      <c r="H59" s="38" t="s">
        <v>6</v>
      </c>
      <c r="I59" s="27" t="str">
        <f t="shared" si="1"/>
        <v>A</v>
      </c>
      <c r="J59" s="27">
        <f>COUNTIF(I$7:I59,I59)</f>
        <v>53</v>
      </c>
      <c r="K59" s="29">
        <v>0.02578703703703704</v>
      </c>
      <c r="L59" s="40">
        <v>7</v>
      </c>
      <c r="M59" s="41" t="s">
        <v>177</v>
      </c>
      <c r="N59" s="41"/>
      <c r="O59" s="63"/>
      <c r="P59" s="57" t="s">
        <v>196</v>
      </c>
    </row>
    <row r="60" spans="1:12" s="144" customFormat="1" ht="19.5" customHeight="1">
      <c r="A60" s="140" t="s">
        <v>389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2"/>
      <c r="L60" s="143"/>
    </row>
    <row r="61" spans="1:16" s="32" customFormat="1" ht="15" customHeight="1">
      <c r="A61" s="90">
        <v>1</v>
      </c>
      <c r="B61" s="91">
        <v>13</v>
      </c>
      <c r="C61" s="92" t="s">
        <v>167</v>
      </c>
      <c r="D61" s="96" t="s">
        <v>271</v>
      </c>
      <c r="E61" s="94" t="s">
        <v>104</v>
      </c>
      <c r="F61" s="94" t="s">
        <v>3</v>
      </c>
      <c r="G61" s="95">
        <v>1974</v>
      </c>
      <c r="H61" s="96" t="s">
        <v>258</v>
      </c>
      <c r="I61" s="90" t="str">
        <f aca="true" t="shared" si="2" ref="I61:I86">IF($F61="m",IF($G$1-$G61&gt;19,IF($G$1-$G61&lt;40,"A",IF($G$1-$G61&gt;49,IF($G$1-$G61&gt;59,IF($G$1-$G61&gt;69,"E","D"),"C"),"B")),"JM"),IF($G$1-$G61&gt;19,IF($G$1-$G61&lt;40,"F",IF($G$1-$G61&lt;50,"G","H")),"JŽ"))</f>
        <v>B</v>
      </c>
      <c r="J61" s="90">
        <f>COUNTIF(I$7:I61,I61)</f>
        <v>1</v>
      </c>
      <c r="K61" s="97">
        <v>0.012314814814814815</v>
      </c>
      <c r="L61" s="30">
        <v>0</v>
      </c>
      <c r="M61" s="31" t="s">
        <v>175</v>
      </c>
      <c r="N61" s="31"/>
      <c r="P61" s="98" t="s">
        <v>111</v>
      </c>
    </row>
    <row r="62" spans="1:16" s="35" customFormat="1" ht="15" customHeight="1">
      <c r="A62" s="103">
        <v>2</v>
      </c>
      <c r="B62" s="104">
        <v>89</v>
      </c>
      <c r="C62" s="105" t="s">
        <v>277</v>
      </c>
      <c r="D62" s="106" t="s">
        <v>120</v>
      </c>
      <c r="E62" s="107" t="s">
        <v>104</v>
      </c>
      <c r="F62" s="107" t="s">
        <v>3</v>
      </c>
      <c r="G62" s="108">
        <v>1978</v>
      </c>
      <c r="H62" s="106" t="s">
        <v>142</v>
      </c>
      <c r="I62" s="103" t="str">
        <f t="shared" si="2"/>
        <v>B</v>
      </c>
      <c r="J62" s="103">
        <f>COUNTIF(I$7:I62,I62)</f>
        <v>2</v>
      </c>
      <c r="K62" s="109">
        <v>0.01258101851851852</v>
      </c>
      <c r="L62" s="33">
        <v>0</v>
      </c>
      <c r="M62" s="34" t="s">
        <v>107</v>
      </c>
      <c r="N62" s="34"/>
      <c r="P62" s="110" t="s">
        <v>190</v>
      </c>
    </row>
    <row r="63" spans="1:16" s="39" customFormat="1" ht="15" customHeight="1">
      <c r="A63" s="115">
        <v>3</v>
      </c>
      <c r="B63" s="116">
        <v>180</v>
      </c>
      <c r="C63" s="117" t="s">
        <v>230</v>
      </c>
      <c r="D63" s="118" t="s">
        <v>70</v>
      </c>
      <c r="E63" s="119" t="s">
        <v>104</v>
      </c>
      <c r="F63" s="119" t="s">
        <v>3</v>
      </c>
      <c r="G63" s="119">
        <v>1970</v>
      </c>
      <c r="H63" s="118" t="s">
        <v>231</v>
      </c>
      <c r="I63" s="115" t="str">
        <f t="shared" si="2"/>
        <v>B</v>
      </c>
      <c r="J63" s="115">
        <f>COUNTIF(I$7:I63,I63)</f>
        <v>3</v>
      </c>
      <c r="K63" s="120">
        <v>0.01273148148148148</v>
      </c>
      <c r="L63" s="42">
        <v>7</v>
      </c>
      <c r="M63" s="43" t="s">
        <v>177</v>
      </c>
      <c r="N63" s="43"/>
      <c r="P63" s="121" t="s">
        <v>196</v>
      </c>
    </row>
    <row r="64" spans="1:16" ht="15" customHeight="1">
      <c r="A64" s="27">
        <v>4</v>
      </c>
      <c r="B64" s="28">
        <v>104</v>
      </c>
      <c r="C64" s="83" t="s">
        <v>281</v>
      </c>
      <c r="D64" s="54" t="s">
        <v>35</v>
      </c>
      <c r="E64" s="51" t="s">
        <v>104</v>
      </c>
      <c r="F64" s="51" t="s">
        <v>3</v>
      </c>
      <c r="G64" s="51">
        <v>1978</v>
      </c>
      <c r="H64" s="54" t="s">
        <v>282</v>
      </c>
      <c r="I64" s="27" t="str">
        <f t="shared" si="2"/>
        <v>B</v>
      </c>
      <c r="J64" s="27">
        <f>COUNTIF(I$7:I64,I64)</f>
        <v>4</v>
      </c>
      <c r="K64" s="29">
        <v>0.013333333333333334</v>
      </c>
      <c r="L64" s="40">
        <v>0</v>
      </c>
      <c r="M64" s="41" t="s">
        <v>176</v>
      </c>
      <c r="N64" s="41"/>
      <c r="P64" s="58" t="s">
        <v>193</v>
      </c>
    </row>
    <row r="65" spans="1:16" ht="15" customHeight="1">
      <c r="A65" s="27">
        <v>5</v>
      </c>
      <c r="B65" s="28">
        <v>106</v>
      </c>
      <c r="C65" s="84" t="s">
        <v>160</v>
      </c>
      <c r="D65" s="36" t="s">
        <v>161</v>
      </c>
      <c r="E65" s="51" t="s">
        <v>104</v>
      </c>
      <c r="F65" s="51" t="s">
        <v>3</v>
      </c>
      <c r="G65" s="37">
        <v>1972</v>
      </c>
      <c r="H65" s="38" t="s">
        <v>354</v>
      </c>
      <c r="I65" s="27" t="str">
        <f t="shared" si="2"/>
        <v>B</v>
      </c>
      <c r="J65" s="27">
        <f>COUNTIF(I$7:I65,I65)</f>
        <v>5</v>
      </c>
      <c r="K65" s="29">
        <v>0.013356481481481483</v>
      </c>
      <c r="L65" s="40">
        <v>0</v>
      </c>
      <c r="M65" s="41" t="s">
        <v>176</v>
      </c>
      <c r="N65" s="41"/>
      <c r="P65" s="57" t="s">
        <v>196</v>
      </c>
    </row>
    <row r="66" spans="1:16" ht="15" customHeight="1">
      <c r="A66" s="27">
        <v>6</v>
      </c>
      <c r="B66" s="28">
        <v>63</v>
      </c>
      <c r="C66" s="83" t="s">
        <v>222</v>
      </c>
      <c r="D66" s="54" t="s">
        <v>72</v>
      </c>
      <c r="E66" s="51" t="s">
        <v>104</v>
      </c>
      <c r="F66" s="51" t="s">
        <v>3</v>
      </c>
      <c r="G66" s="51">
        <v>1975</v>
      </c>
      <c r="H66" s="54" t="s">
        <v>6</v>
      </c>
      <c r="I66" s="27" t="str">
        <f t="shared" si="2"/>
        <v>B</v>
      </c>
      <c r="J66" s="27">
        <f>COUNTIF(I$7:I66,I66)</f>
        <v>6</v>
      </c>
      <c r="K66" s="29">
        <v>0.013935185185185184</v>
      </c>
      <c r="L66" s="40"/>
      <c r="M66" s="41"/>
      <c r="N66" s="41"/>
      <c r="P66" s="57" t="s">
        <v>190</v>
      </c>
    </row>
    <row r="67" spans="1:16" ht="15" customHeight="1">
      <c r="A67" s="27">
        <v>7</v>
      </c>
      <c r="B67" s="28">
        <v>176</v>
      </c>
      <c r="C67" s="83" t="s">
        <v>148</v>
      </c>
      <c r="D67" s="54" t="s">
        <v>149</v>
      </c>
      <c r="E67" s="51" t="s">
        <v>104</v>
      </c>
      <c r="F67" s="51" t="s">
        <v>3</v>
      </c>
      <c r="G67" s="51">
        <v>1973</v>
      </c>
      <c r="H67" s="54" t="s">
        <v>150</v>
      </c>
      <c r="I67" s="27" t="str">
        <f t="shared" si="2"/>
        <v>B</v>
      </c>
      <c r="J67" s="27">
        <f>COUNTIF(I$7:I67,I67)</f>
        <v>7</v>
      </c>
      <c r="K67" s="29">
        <v>0.01476851851851852</v>
      </c>
      <c r="L67" s="40"/>
      <c r="M67" s="41"/>
      <c r="N67" s="41"/>
      <c r="P67" s="58" t="s">
        <v>196</v>
      </c>
    </row>
    <row r="68" spans="1:16" s="68" customFormat="1" ht="15" customHeight="1">
      <c r="A68" s="27">
        <v>8</v>
      </c>
      <c r="B68" s="28">
        <v>195</v>
      </c>
      <c r="C68" s="82" t="s">
        <v>272</v>
      </c>
      <c r="D68" s="55" t="s">
        <v>83</v>
      </c>
      <c r="E68" s="51" t="s">
        <v>104</v>
      </c>
      <c r="F68" s="51" t="s">
        <v>3</v>
      </c>
      <c r="G68" s="52">
        <v>1973</v>
      </c>
      <c r="H68" s="55" t="s">
        <v>6</v>
      </c>
      <c r="I68" s="27" t="str">
        <f t="shared" si="2"/>
        <v>B</v>
      </c>
      <c r="J68" s="27">
        <f>COUNTIF(I$7:I68,I68)</f>
        <v>8</v>
      </c>
      <c r="K68" s="29">
        <v>0.014953703703703705</v>
      </c>
      <c r="L68" s="40"/>
      <c r="M68" s="41"/>
      <c r="N68" s="41"/>
      <c r="O68" s="63"/>
      <c r="P68" s="57" t="s">
        <v>111</v>
      </c>
    </row>
    <row r="69" spans="1:16" ht="15" customHeight="1">
      <c r="A69" s="27">
        <v>9</v>
      </c>
      <c r="B69" s="28">
        <v>144</v>
      </c>
      <c r="C69" s="82" t="s">
        <v>316</v>
      </c>
      <c r="D69" s="55" t="s">
        <v>51</v>
      </c>
      <c r="E69" s="51" t="s">
        <v>104</v>
      </c>
      <c r="F69" s="51" t="s">
        <v>3</v>
      </c>
      <c r="G69" s="52">
        <v>1974</v>
      </c>
      <c r="H69" s="55" t="s">
        <v>10</v>
      </c>
      <c r="I69" s="27" t="str">
        <f t="shared" si="2"/>
        <v>B</v>
      </c>
      <c r="J69" s="27">
        <f>COUNTIF(I$7:I69,I69)</f>
        <v>9</v>
      </c>
      <c r="K69" s="29">
        <v>0.016249999999999997</v>
      </c>
      <c r="L69" s="40"/>
      <c r="M69" s="41"/>
      <c r="N69" s="41"/>
      <c r="P69" s="58" t="s">
        <v>190</v>
      </c>
    </row>
    <row r="70" spans="1:16" s="68" customFormat="1" ht="15" customHeight="1">
      <c r="A70" s="27">
        <v>10</v>
      </c>
      <c r="B70" s="28">
        <v>20</v>
      </c>
      <c r="C70" s="84" t="s">
        <v>329</v>
      </c>
      <c r="D70" s="36" t="s">
        <v>51</v>
      </c>
      <c r="E70" s="51" t="s">
        <v>104</v>
      </c>
      <c r="F70" s="51" t="s">
        <v>3</v>
      </c>
      <c r="G70" s="37">
        <v>1978</v>
      </c>
      <c r="H70" s="38" t="s">
        <v>6</v>
      </c>
      <c r="I70" s="27" t="str">
        <f t="shared" si="2"/>
        <v>B</v>
      </c>
      <c r="J70" s="27">
        <f>COUNTIF(I$7:I70,I70)</f>
        <v>10</v>
      </c>
      <c r="K70" s="29">
        <v>0.016585648148148148</v>
      </c>
      <c r="L70" s="40"/>
      <c r="M70" s="41"/>
      <c r="N70" s="41"/>
      <c r="O70" s="63"/>
      <c r="P70" s="58" t="s">
        <v>190</v>
      </c>
    </row>
    <row r="71" spans="1:16" ht="15" customHeight="1">
      <c r="A71" s="27">
        <v>11</v>
      </c>
      <c r="B71" s="28">
        <v>183</v>
      </c>
      <c r="C71" s="83" t="s">
        <v>92</v>
      </c>
      <c r="D71" s="54" t="s">
        <v>96</v>
      </c>
      <c r="E71" s="51" t="s">
        <v>104</v>
      </c>
      <c r="F71" s="51" t="s">
        <v>3</v>
      </c>
      <c r="G71" s="51">
        <v>1975</v>
      </c>
      <c r="H71" s="54" t="s">
        <v>10</v>
      </c>
      <c r="I71" s="27" t="str">
        <f t="shared" si="2"/>
        <v>B</v>
      </c>
      <c r="J71" s="27">
        <f>COUNTIF(I$7:I71,I71)</f>
        <v>11</v>
      </c>
      <c r="K71" s="29">
        <v>0.016805555555555556</v>
      </c>
      <c r="L71" s="40"/>
      <c r="M71" s="41"/>
      <c r="N71" s="41"/>
      <c r="P71" s="58" t="s">
        <v>193</v>
      </c>
    </row>
    <row r="72" spans="1:16" s="70" customFormat="1" ht="15" customHeight="1">
      <c r="A72" s="27">
        <v>12</v>
      </c>
      <c r="B72" s="28">
        <v>72</v>
      </c>
      <c r="C72" s="84" t="s">
        <v>110</v>
      </c>
      <c r="D72" s="36" t="s">
        <v>345</v>
      </c>
      <c r="E72" s="51" t="s">
        <v>344</v>
      </c>
      <c r="F72" s="51" t="s">
        <v>3</v>
      </c>
      <c r="G72" s="37">
        <v>1978</v>
      </c>
      <c r="H72" s="38" t="s">
        <v>343</v>
      </c>
      <c r="I72" s="27" t="str">
        <f t="shared" si="2"/>
        <v>B</v>
      </c>
      <c r="J72" s="27">
        <f>COUNTIF(I$7:I72,I72)</f>
        <v>12</v>
      </c>
      <c r="K72" s="29">
        <v>0.016863425925925928</v>
      </c>
      <c r="L72" s="40"/>
      <c r="M72" s="41"/>
      <c r="N72" s="41"/>
      <c r="O72" s="63"/>
      <c r="P72" s="58" t="s">
        <v>190</v>
      </c>
    </row>
    <row r="73" spans="1:16" ht="15" customHeight="1">
      <c r="A73" s="27">
        <v>13</v>
      </c>
      <c r="B73" s="28">
        <v>88</v>
      </c>
      <c r="C73" s="83" t="s">
        <v>16</v>
      </c>
      <c r="D73" s="54" t="s">
        <v>77</v>
      </c>
      <c r="E73" s="51" t="s">
        <v>104</v>
      </c>
      <c r="F73" s="51" t="s">
        <v>3</v>
      </c>
      <c r="G73" s="51">
        <v>1977</v>
      </c>
      <c r="H73" s="54" t="s">
        <v>116</v>
      </c>
      <c r="I73" s="27" t="str">
        <f t="shared" si="2"/>
        <v>B</v>
      </c>
      <c r="J73" s="27">
        <f>COUNTIF(I$7:I73,I73)</f>
        <v>13</v>
      </c>
      <c r="K73" s="29">
        <v>0.01726851851851852</v>
      </c>
      <c r="L73" s="40"/>
      <c r="M73" s="41"/>
      <c r="N73" s="41"/>
      <c r="P73" s="57" t="s">
        <v>193</v>
      </c>
    </row>
    <row r="74" spans="1:16" ht="15" customHeight="1">
      <c r="A74" s="27">
        <v>14</v>
      </c>
      <c r="B74" s="28">
        <v>136</v>
      </c>
      <c r="C74" s="83" t="s">
        <v>311</v>
      </c>
      <c r="D74" s="54" t="s">
        <v>33</v>
      </c>
      <c r="E74" s="51" t="s">
        <v>104</v>
      </c>
      <c r="F74" s="51" t="s">
        <v>3</v>
      </c>
      <c r="G74" s="51">
        <v>1973</v>
      </c>
      <c r="H74" s="54" t="s">
        <v>100</v>
      </c>
      <c r="I74" s="27" t="str">
        <f t="shared" si="2"/>
        <v>B</v>
      </c>
      <c r="J74" s="27">
        <f>COUNTIF(I$7:I74,I74)</f>
        <v>14</v>
      </c>
      <c r="K74" s="29">
        <v>0.017280092592592593</v>
      </c>
      <c r="L74" s="40"/>
      <c r="M74" s="41"/>
      <c r="N74" s="41"/>
      <c r="P74" s="57" t="s">
        <v>196</v>
      </c>
    </row>
    <row r="75" spans="1:16" ht="15" customHeight="1">
      <c r="A75" s="27">
        <v>15</v>
      </c>
      <c r="B75" s="28">
        <v>6</v>
      </c>
      <c r="C75" s="83" t="s">
        <v>82</v>
      </c>
      <c r="D75" s="54" t="s">
        <v>50</v>
      </c>
      <c r="E75" s="51" t="s">
        <v>104</v>
      </c>
      <c r="F75" s="51" t="s">
        <v>3</v>
      </c>
      <c r="G75" s="51">
        <v>1975</v>
      </c>
      <c r="H75" s="54" t="s">
        <v>100</v>
      </c>
      <c r="I75" s="27" t="str">
        <f t="shared" si="2"/>
        <v>B</v>
      </c>
      <c r="J75" s="27">
        <f>COUNTIF(I$7:I75,I75)</f>
        <v>15</v>
      </c>
      <c r="K75" s="29">
        <v>0.017604166666666667</v>
      </c>
      <c r="L75" s="40">
        <v>0</v>
      </c>
      <c r="M75" s="41" t="s">
        <v>177</v>
      </c>
      <c r="N75" s="41"/>
      <c r="P75" s="58" t="s">
        <v>111</v>
      </c>
    </row>
    <row r="76" spans="1:16" ht="15" customHeight="1">
      <c r="A76" s="27">
        <v>16</v>
      </c>
      <c r="B76" s="28">
        <v>141</v>
      </c>
      <c r="C76" s="83" t="s">
        <v>274</v>
      </c>
      <c r="D76" s="54" t="s">
        <v>275</v>
      </c>
      <c r="E76" s="51" t="s">
        <v>104</v>
      </c>
      <c r="F76" s="51" t="s">
        <v>3</v>
      </c>
      <c r="G76" s="51">
        <v>1977</v>
      </c>
      <c r="H76" s="54" t="s">
        <v>276</v>
      </c>
      <c r="I76" s="27" t="str">
        <f t="shared" si="2"/>
        <v>B</v>
      </c>
      <c r="J76" s="27">
        <f>COUNTIF(I$7:I76,I76)</f>
        <v>16</v>
      </c>
      <c r="K76" s="29">
        <v>0.01778935185185185</v>
      </c>
      <c r="L76" s="40"/>
      <c r="M76" s="41"/>
      <c r="N76" s="41"/>
      <c r="P76" s="57" t="s">
        <v>111</v>
      </c>
    </row>
    <row r="77" spans="1:16" ht="15" customHeight="1">
      <c r="A77" s="27">
        <v>17</v>
      </c>
      <c r="B77" s="28">
        <v>69</v>
      </c>
      <c r="C77" s="83" t="s">
        <v>312</v>
      </c>
      <c r="D77" s="54" t="s">
        <v>313</v>
      </c>
      <c r="E77" s="51" t="s">
        <v>104</v>
      </c>
      <c r="F77" s="51" t="s">
        <v>3</v>
      </c>
      <c r="G77" s="51">
        <v>1971</v>
      </c>
      <c r="H77" s="54" t="s">
        <v>6</v>
      </c>
      <c r="I77" s="27" t="str">
        <f t="shared" si="2"/>
        <v>B</v>
      </c>
      <c r="J77" s="27">
        <f>COUNTIF(I$7:I77,I77)</f>
        <v>17</v>
      </c>
      <c r="K77" s="29">
        <v>0.018414351851851852</v>
      </c>
      <c r="L77" s="40"/>
      <c r="M77" s="41"/>
      <c r="N77" s="41"/>
      <c r="P77" s="58" t="s">
        <v>187</v>
      </c>
    </row>
    <row r="78" spans="1:16" ht="15" customHeight="1">
      <c r="A78" s="27">
        <v>18</v>
      </c>
      <c r="B78" s="28">
        <v>38</v>
      </c>
      <c r="C78" s="84" t="s">
        <v>336</v>
      </c>
      <c r="D78" s="36" t="s">
        <v>120</v>
      </c>
      <c r="E78" s="51" t="s">
        <v>104</v>
      </c>
      <c r="F78" s="51" t="s">
        <v>3</v>
      </c>
      <c r="G78" s="37">
        <v>1972</v>
      </c>
      <c r="H78" s="38" t="s">
        <v>328</v>
      </c>
      <c r="I78" s="27" t="str">
        <f t="shared" si="2"/>
        <v>B</v>
      </c>
      <c r="J78" s="27">
        <f>COUNTIF(I$7:I78,I78)</f>
        <v>18</v>
      </c>
      <c r="K78" s="29">
        <v>0.020335648148148148</v>
      </c>
      <c r="L78" s="40"/>
      <c r="M78" s="41"/>
      <c r="N78" s="41"/>
      <c r="P78" s="58" t="s">
        <v>190</v>
      </c>
    </row>
    <row r="79" spans="1:16" ht="15" customHeight="1">
      <c r="A79" s="27">
        <v>19</v>
      </c>
      <c r="B79" s="28">
        <v>87</v>
      </c>
      <c r="C79" s="82" t="s">
        <v>233</v>
      </c>
      <c r="D79" s="55" t="s">
        <v>57</v>
      </c>
      <c r="E79" s="51" t="s">
        <v>104</v>
      </c>
      <c r="F79" s="51" t="s">
        <v>3</v>
      </c>
      <c r="G79" s="52">
        <v>1970</v>
      </c>
      <c r="H79" s="55" t="s">
        <v>234</v>
      </c>
      <c r="I79" s="27" t="str">
        <f t="shared" si="2"/>
        <v>B</v>
      </c>
      <c r="J79" s="27">
        <f>COUNTIF(I$7:I79,I79)</f>
        <v>19</v>
      </c>
      <c r="K79" s="29">
        <v>0.02071759259259259</v>
      </c>
      <c r="L79" s="40"/>
      <c r="M79" s="41"/>
      <c r="N79" s="41"/>
      <c r="P79" s="58" t="s">
        <v>190</v>
      </c>
    </row>
    <row r="80" spans="1:16" ht="15" customHeight="1">
      <c r="A80" s="27">
        <v>20</v>
      </c>
      <c r="B80" s="28">
        <v>138</v>
      </c>
      <c r="C80" s="83" t="s">
        <v>90</v>
      </c>
      <c r="D80" s="54" t="s">
        <v>70</v>
      </c>
      <c r="E80" s="51" t="s">
        <v>104</v>
      </c>
      <c r="F80" s="51" t="s">
        <v>3</v>
      </c>
      <c r="G80" s="51">
        <v>1970</v>
      </c>
      <c r="H80" s="54" t="s">
        <v>228</v>
      </c>
      <c r="I80" s="27" t="str">
        <f t="shared" si="2"/>
        <v>B</v>
      </c>
      <c r="J80" s="27">
        <f>COUNTIF(I$7:I80,I80)</f>
        <v>20</v>
      </c>
      <c r="K80" s="29">
        <v>0.02108796296296296</v>
      </c>
      <c r="L80" s="40"/>
      <c r="M80" s="41"/>
      <c r="N80" s="41"/>
      <c r="P80" s="58" t="s">
        <v>190</v>
      </c>
    </row>
    <row r="81" spans="1:16" ht="15" customHeight="1">
      <c r="A81" s="27">
        <v>21</v>
      </c>
      <c r="B81" s="28">
        <v>175</v>
      </c>
      <c r="C81" s="84" t="s">
        <v>162</v>
      </c>
      <c r="D81" s="36" t="s">
        <v>35</v>
      </c>
      <c r="E81" s="51" t="s">
        <v>104</v>
      </c>
      <c r="F81" s="51" t="s">
        <v>3</v>
      </c>
      <c r="G81" s="37">
        <v>1977</v>
      </c>
      <c r="H81" s="38" t="s">
        <v>6</v>
      </c>
      <c r="I81" s="27" t="str">
        <f t="shared" si="2"/>
        <v>B</v>
      </c>
      <c r="J81" s="27">
        <f>COUNTIF(I$7:I81,I81)</f>
        <v>21</v>
      </c>
      <c r="K81" s="29">
        <v>0.02199074074074074</v>
      </c>
      <c r="L81" s="40"/>
      <c r="M81" s="41"/>
      <c r="N81" s="41"/>
      <c r="P81" s="57" t="s">
        <v>187</v>
      </c>
    </row>
    <row r="82" spans="1:16" ht="15" customHeight="1">
      <c r="A82" s="27">
        <v>22</v>
      </c>
      <c r="B82" s="28">
        <v>112</v>
      </c>
      <c r="C82" s="83" t="s">
        <v>146</v>
      </c>
      <c r="D82" s="54" t="s">
        <v>40</v>
      </c>
      <c r="E82" s="51" t="s">
        <v>104</v>
      </c>
      <c r="F82" s="51" t="s">
        <v>3</v>
      </c>
      <c r="G82" s="51">
        <v>1976</v>
      </c>
      <c r="H82" s="54" t="s">
        <v>65</v>
      </c>
      <c r="I82" s="27" t="str">
        <f t="shared" si="2"/>
        <v>B</v>
      </c>
      <c r="J82" s="27">
        <f>COUNTIF(I$7:I82,I82)</f>
        <v>22</v>
      </c>
      <c r="K82" s="29">
        <v>0.022326388888888885</v>
      </c>
      <c r="L82" s="69">
        <v>0</v>
      </c>
      <c r="M82" s="46" t="s">
        <v>179</v>
      </c>
      <c r="N82" s="46"/>
      <c r="O82" s="67"/>
      <c r="P82" s="58" t="s">
        <v>187</v>
      </c>
    </row>
    <row r="83" spans="1:16" ht="15" customHeight="1">
      <c r="A83" s="27">
        <v>23</v>
      </c>
      <c r="B83" s="28">
        <v>123</v>
      </c>
      <c r="C83" s="82" t="s">
        <v>273</v>
      </c>
      <c r="D83" s="55" t="s">
        <v>33</v>
      </c>
      <c r="E83" s="51" t="s">
        <v>104</v>
      </c>
      <c r="F83" s="51" t="s">
        <v>3</v>
      </c>
      <c r="G83" s="52">
        <v>1977</v>
      </c>
      <c r="H83" s="55" t="s">
        <v>6</v>
      </c>
      <c r="I83" s="27" t="str">
        <f t="shared" si="2"/>
        <v>B</v>
      </c>
      <c r="J83" s="27">
        <f>COUNTIF(I$7:I83,I83)</f>
        <v>23</v>
      </c>
      <c r="K83" s="29">
        <v>0.022569444444444444</v>
      </c>
      <c r="L83" s="40">
        <v>0</v>
      </c>
      <c r="M83" s="41" t="s">
        <v>107</v>
      </c>
      <c r="N83" s="41"/>
      <c r="P83" s="58" t="s">
        <v>193</v>
      </c>
    </row>
    <row r="84" spans="1:16" ht="15" customHeight="1">
      <c r="A84" s="27">
        <v>24</v>
      </c>
      <c r="B84" s="28">
        <v>18</v>
      </c>
      <c r="C84" s="83" t="s">
        <v>209</v>
      </c>
      <c r="D84" s="54" t="s">
        <v>51</v>
      </c>
      <c r="E84" s="51" t="s">
        <v>104</v>
      </c>
      <c r="F84" s="51" t="s">
        <v>3</v>
      </c>
      <c r="G84" s="51">
        <v>1975</v>
      </c>
      <c r="H84" s="54" t="s">
        <v>99</v>
      </c>
      <c r="I84" s="27" t="str">
        <f t="shared" si="2"/>
        <v>B</v>
      </c>
      <c r="J84" s="27">
        <f>COUNTIF(I$7:I84,I84)</f>
        <v>24</v>
      </c>
      <c r="K84" s="44">
        <v>0.02263888888888889</v>
      </c>
      <c r="L84" s="40">
        <v>0</v>
      </c>
      <c r="M84" s="41" t="s">
        <v>175</v>
      </c>
      <c r="N84" s="41"/>
      <c r="P84" s="58" t="s">
        <v>190</v>
      </c>
    </row>
    <row r="85" spans="1:16" ht="15" customHeight="1">
      <c r="A85" s="27">
        <v>25</v>
      </c>
      <c r="B85" s="28">
        <v>159</v>
      </c>
      <c r="C85" s="83" t="s">
        <v>131</v>
      </c>
      <c r="D85" s="54" t="s">
        <v>95</v>
      </c>
      <c r="E85" s="51" t="s">
        <v>104</v>
      </c>
      <c r="F85" s="51" t="s">
        <v>3</v>
      </c>
      <c r="G85" s="51">
        <v>1979</v>
      </c>
      <c r="H85" s="54" t="s">
        <v>9</v>
      </c>
      <c r="I85" s="27" t="str">
        <f t="shared" si="2"/>
        <v>B</v>
      </c>
      <c r="J85" s="27">
        <f>COUNTIF(I$7:I85,I85)</f>
        <v>25</v>
      </c>
      <c r="K85" s="29">
        <v>0.022835648148148147</v>
      </c>
      <c r="L85" s="40">
        <v>5</v>
      </c>
      <c r="M85" s="41" t="s">
        <v>175</v>
      </c>
      <c r="N85" s="41"/>
      <c r="P85" s="58" t="s">
        <v>190</v>
      </c>
    </row>
    <row r="86" spans="1:16" ht="15" customHeight="1">
      <c r="A86" s="27">
        <v>26</v>
      </c>
      <c r="B86" s="28">
        <v>172</v>
      </c>
      <c r="C86" s="84" t="s">
        <v>370</v>
      </c>
      <c r="D86" s="36" t="s">
        <v>125</v>
      </c>
      <c r="E86" s="51" t="s">
        <v>104</v>
      </c>
      <c r="F86" s="51" t="s">
        <v>3</v>
      </c>
      <c r="G86" s="37">
        <v>1976</v>
      </c>
      <c r="H86" s="38" t="s">
        <v>156</v>
      </c>
      <c r="I86" s="27" t="str">
        <f t="shared" si="2"/>
        <v>B</v>
      </c>
      <c r="J86" s="27">
        <f>COUNTIF(I$7:I86,I86)</f>
        <v>26</v>
      </c>
      <c r="K86" s="29">
        <v>0.025555555555555554</v>
      </c>
      <c r="L86" s="69">
        <v>7</v>
      </c>
      <c r="M86" s="46" t="s">
        <v>107</v>
      </c>
      <c r="N86" s="46"/>
      <c r="O86" s="67"/>
      <c r="P86" s="58" t="s">
        <v>190</v>
      </c>
    </row>
    <row r="87" spans="1:12" s="144" customFormat="1" ht="19.5" customHeight="1">
      <c r="A87" s="140" t="s">
        <v>390</v>
      </c>
      <c r="B87" s="141"/>
      <c r="C87" s="141"/>
      <c r="D87" s="141"/>
      <c r="E87" s="141"/>
      <c r="F87" s="141"/>
      <c r="G87" s="141"/>
      <c r="H87" s="141"/>
      <c r="I87" s="141"/>
      <c r="J87" s="141"/>
      <c r="K87" s="142"/>
      <c r="L87" s="143"/>
    </row>
    <row r="88" spans="1:16" s="32" customFormat="1" ht="15" customHeight="1">
      <c r="A88" s="90">
        <v>1</v>
      </c>
      <c r="B88" s="91">
        <v>31</v>
      </c>
      <c r="C88" s="99" t="s">
        <v>291</v>
      </c>
      <c r="D88" s="100" t="s">
        <v>55</v>
      </c>
      <c r="E88" s="94" t="s">
        <v>104</v>
      </c>
      <c r="F88" s="94" t="s">
        <v>3</v>
      </c>
      <c r="G88" s="94">
        <v>1961</v>
      </c>
      <c r="H88" s="100" t="s">
        <v>292</v>
      </c>
      <c r="I88" s="90" t="str">
        <f aca="true" t="shared" si="3" ref="I88:I103">IF($F88="m",IF($G$1-$G88&gt;19,IF($G$1-$G88&lt;40,"A",IF($G$1-$G88&gt;49,IF($G$1-$G88&gt;59,IF($G$1-$G88&gt;69,"E","D"),"C"),"B")),"JM"),IF($G$1-$G88&gt;19,IF($G$1-$G88&lt;40,"F",IF($G$1-$G88&lt;50,"G","H")),"JŽ"))</f>
        <v>C</v>
      </c>
      <c r="J88" s="90">
        <f>COUNTIF(I$7:I88,I88)</f>
        <v>1</v>
      </c>
      <c r="K88" s="97">
        <v>0.01326388888888889</v>
      </c>
      <c r="L88" s="30">
        <v>0</v>
      </c>
      <c r="M88" s="31" t="s">
        <v>177</v>
      </c>
      <c r="N88" s="31"/>
      <c r="P88" s="102" t="s">
        <v>190</v>
      </c>
    </row>
    <row r="89" spans="1:16" s="35" customFormat="1" ht="15" customHeight="1">
      <c r="A89" s="103">
        <v>2</v>
      </c>
      <c r="B89" s="104">
        <v>76</v>
      </c>
      <c r="C89" s="111" t="s">
        <v>140</v>
      </c>
      <c r="D89" s="112" t="s">
        <v>59</v>
      </c>
      <c r="E89" s="107" t="s">
        <v>104</v>
      </c>
      <c r="F89" s="107" t="s">
        <v>3</v>
      </c>
      <c r="G89" s="107">
        <v>1964</v>
      </c>
      <c r="H89" s="112" t="s">
        <v>141</v>
      </c>
      <c r="I89" s="103" t="str">
        <f t="shared" si="3"/>
        <v>C</v>
      </c>
      <c r="J89" s="103">
        <f>COUNTIF(I$7:I89,I89)</f>
        <v>2</v>
      </c>
      <c r="K89" s="109">
        <v>0.014108796296296295</v>
      </c>
      <c r="L89" s="33"/>
      <c r="M89" s="34"/>
      <c r="N89" s="34"/>
      <c r="P89" s="110" t="s">
        <v>190</v>
      </c>
    </row>
    <row r="90" spans="1:16" s="39" customFormat="1" ht="15" customHeight="1">
      <c r="A90" s="115">
        <v>3</v>
      </c>
      <c r="B90" s="116">
        <v>67</v>
      </c>
      <c r="C90" s="117" t="s">
        <v>20</v>
      </c>
      <c r="D90" s="118" t="s">
        <v>44</v>
      </c>
      <c r="E90" s="119" t="s">
        <v>104</v>
      </c>
      <c r="F90" s="119" t="s">
        <v>3</v>
      </c>
      <c r="G90" s="119">
        <v>1965</v>
      </c>
      <c r="H90" s="118" t="s">
        <v>128</v>
      </c>
      <c r="I90" s="115" t="str">
        <f t="shared" si="3"/>
        <v>C</v>
      </c>
      <c r="J90" s="115">
        <f>COUNTIF(I$7:I90,I90)</f>
        <v>3</v>
      </c>
      <c r="K90" s="120">
        <v>0.014733796296296295</v>
      </c>
      <c r="L90" s="42">
        <v>7</v>
      </c>
      <c r="M90" s="43" t="s">
        <v>179</v>
      </c>
      <c r="N90" s="43"/>
      <c r="P90" s="121" t="s">
        <v>190</v>
      </c>
    </row>
    <row r="91" spans="1:16" ht="15" customHeight="1">
      <c r="A91" s="27">
        <v>4</v>
      </c>
      <c r="B91" s="28">
        <v>116</v>
      </c>
      <c r="C91" s="84" t="s">
        <v>359</v>
      </c>
      <c r="D91" s="36" t="s">
        <v>87</v>
      </c>
      <c r="E91" s="51" t="s">
        <v>104</v>
      </c>
      <c r="F91" s="51" t="s">
        <v>3</v>
      </c>
      <c r="G91" s="37">
        <v>1966</v>
      </c>
      <c r="H91" s="38" t="s">
        <v>360</v>
      </c>
      <c r="I91" s="27" t="str">
        <f t="shared" si="3"/>
        <v>C</v>
      </c>
      <c r="J91" s="27">
        <f>COUNTIF(I$7:I91,I91)</f>
        <v>4</v>
      </c>
      <c r="K91" s="29">
        <v>0.01486111111111111</v>
      </c>
      <c r="L91" s="40"/>
      <c r="M91" s="41"/>
      <c r="N91" s="41"/>
      <c r="P91" s="57" t="s">
        <v>196</v>
      </c>
    </row>
    <row r="92" spans="1:16" ht="15" customHeight="1">
      <c r="A92" s="27">
        <v>5</v>
      </c>
      <c r="B92" s="28">
        <v>150</v>
      </c>
      <c r="C92" s="83" t="s">
        <v>26</v>
      </c>
      <c r="D92" s="54" t="s">
        <v>54</v>
      </c>
      <c r="E92" s="51" t="s">
        <v>104</v>
      </c>
      <c r="F92" s="51" t="s">
        <v>3</v>
      </c>
      <c r="G92" s="51">
        <v>1964</v>
      </c>
      <c r="H92" s="54" t="s">
        <v>10</v>
      </c>
      <c r="I92" s="27" t="str">
        <f t="shared" si="3"/>
        <v>C</v>
      </c>
      <c r="J92" s="27">
        <f>COUNTIF(I$7:I92,I92)</f>
        <v>5</v>
      </c>
      <c r="K92" s="29">
        <v>0.016006944444444445</v>
      </c>
      <c r="L92" s="40"/>
      <c r="M92" s="41"/>
      <c r="N92" s="41"/>
      <c r="P92" s="57" t="s">
        <v>190</v>
      </c>
    </row>
    <row r="93" spans="1:16" ht="15" customHeight="1">
      <c r="A93" s="27">
        <v>6</v>
      </c>
      <c r="B93" s="28">
        <v>15</v>
      </c>
      <c r="C93" s="81" t="s">
        <v>256</v>
      </c>
      <c r="D93" s="53" t="s">
        <v>257</v>
      </c>
      <c r="E93" s="51" t="s">
        <v>188</v>
      </c>
      <c r="F93" s="51" t="s">
        <v>3</v>
      </c>
      <c r="G93" s="56">
        <v>1962</v>
      </c>
      <c r="H93" s="53" t="s">
        <v>258</v>
      </c>
      <c r="I93" s="27" t="str">
        <f t="shared" si="3"/>
        <v>C</v>
      </c>
      <c r="J93" s="27">
        <f>COUNTIF(I$7:I93,I93)</f>
        <v>6</v>
      </c>
      <c r="K93" s="29">
        <v>0.01633101851851852</v>
      </c>
      <c r="L93" s="40"/>
      <c r="M93" s="41"/>
      <c r="N93" s="41"/>
      <c r="P93" s="57" t="s">
        <v>200</v>
      </c>
    </row>
    <row r="94" spans="1:16" s="70" customFormat="1" ht="15" customHeight="1">
      <c r="A94" s="27">
        <v>7</v>
      </c>
      <c r="B94" s="28">
        <v>91</v>
      </c>
      <c r="C94" s="83" t="s">
        <v>136</v>
      </c>
      <c r="D94" s="54" t="s">
        <v>32</v>
      </c>
      <c r="E94" s="51" t="s">
        <v>104</v>
      </c>
      <c r="F94" s="51" t="s">
        <v>3</v>
      </c>
      <c r="G94" s="51">
        <v>1962</v>
      </c>
      <c r="H94" s="54" t="s">
        <v>289</v>
      </c>
      <c r="I94" s="27" t="str">
        <f t="shared" si="3"/>
        <v>C</v>
      </c>
      <c r="J94" s="27">
        <f>COUNTIF(I$7:I94,I94)</f>
        <v>7</v>
      </c>
      <c r="K94" s="29">
        <v>0.016435185185185188</v>
      </c>
      <c r="L94" s="40"/>
      <c r="M94" s="41"/>
      <c r="N94" s="41"/>
      <c r="O94" s="63"/>
      <c r="P94" s="57" t="s">
        <v>200</v>
      </c>
    </row>
    <row r="95" spans="1:16" ht="15" customHeight="1">
      <c r="A95" s="27">
        <v>8</v>
      </c>
      <c r="B95" s="28">
        <v>37</v>
      </c>
      <c r="C95" s="84" t="s">
        <v>333</v>
      </c>
      <c r="D95" s="36" t="s">
        <v>334</v>
      </c>
      <c r="E95" s="51" t="s">
        <v>104</v>
      </c>
      <c r="F95" s="51" t="s">
        <v>3</v>
      </c>
      <c r="G95" s="37">
        <v>1966</v>
      </c>
      <c r="H95" s="38" t="s">
        <v>335</v>
      </c>
      <c r="I95" s="27" t="str">
        <f t="shared" si="3"/>
        <v>C</v>
      </c>
      <c r="J95" s="27">
        <f>COUNTIF(I$7:I95,I95)</f>
        <v>8</v>
      </c>
      <c r="K95" s="29">
        <v>0.01644675925925926</v>
      </c>
      <c r="L95" s="40"/>
      <c r="M95" s="41"/>
      <c r="N95" s="41"/>
      <c r="P95" s="57" t="s">
        <v>111</v>
      </c>
    </row>
    <row r="96" spans="1:16" ht="15" customHeight="1">
      <c r="A96" s="27">
        <v>9</v>
      </c>
      <c r="B96" s="28">
        <v>142</v>
      </c>
      <c r="C96" s="83" t="s">
        <v>309</v>
      </c>
      <c r="D96" s="54" t="s">
        <v>59</v>
      </c>
      <c r="E96" s="51" t="s">
        <v>104</v>
      </c>
      <c r="F96" s="51" t="s">
        <v>3</v>
      </c>
      <c r="G96" s="51">
        <v>1962</v>
      </c>
      <c r="H96" s="54" t="s">
        <v>310</v>
      </c>
      <c r="I96" s="27" t="str">
        <f t="shared" si="3"/>
        <v>C</v>
      </c>
      <c r="J96" s="27">
        <f>COUNTIF(I$7:I96,I96)</f>
        <v>9</v>
      </c>
      <c r="K96" s="29">
        <v>0.017291666666666667</v>
      </c>
      <c r="L96" s="40"/>
      <c r="M96" s="41"/>
      <c r="N96" s="41"/>
      <c r="P96" s="58" t="s">
        <v>200</v>
      </c>
    </row>
    <row r="97" spans="1:16" ht="15" customHeight="1">
      <c r="A97" s="27">
        <v>10</v>
      </c>
      <c r="B97" s="28">
        <v>99</v>
      </c>
      <c r="C97" s="84" t="s">
        <v>351</v>
      </c>
      <c r="D97" s="36" t="s">
        <v>75</v>
      </c>
      <c r="E97" s="51" t="s">
        <v>104</v>
      </c>
      <c r="F97" s="51" t="s">
        <v>3</v>
      </c>
      <c r="G97" s="37">
        <v>1966</v>
      </c>
      <c r="H97" s="38" t="s">
        <v>377</v>
      </c>
      <c r="I97" s="27" t="str">
        <f t="shared" si="3"/>
        <v>C</v>
      </c>
      <c r="J97" s="27">
        <f>COUNTIF(I$7:I97,I97)</f>
        <v>10</v>
      </c>
      <c r="K97" s="29">
        <v>0.01733796296296296</v>
      </c>
      <c r="L97" s="40"/>
      <c r="M97" s="41"/>
      <c r="N97" s="41"/>
      <c r="P97" s="58" t="s">
        <v>190</v>
      </c>
    </row>
    <row r="98" spans="1:16" ht="15" customHeight="1">
      <c r="A98" s="27">
        <v>11</v>
      </c>
      <c r="B98" s="28">
        <v>53</v>
      </c>
      <c r="C98" s="83" t="s">
        <v>290</v>
      </c>
      <c r="D98" s="54" t="s">
        <v>266</v>
      </c>
      <c r="E98" s="51" t="s">
        <v>104</v>
      </c>
      <c r="F98" s="51" t="s">
        <v>3</v>
      </c>
      <c r="G98" s="51">
        <v>1965</v>
      </c>
      <c r="H98" s="54" t="s">
        <v>64</v>
      </c>
      <c r="I98" s="27" t="str">
        <f t="shared" si="3"/>
        <v>C</v>
      </c>
      <c r="J98" s="27">
        <f>COUNTIF(I$7:I98,I98)</f>
        <v>11</v>
      </c>
      <c r="K98" s="29">
        <v>0.017465277777777777</v>
      </c>
      <c r="L98" s="40">
        <v>5</v>
      </c>
      <c r="M98" s="41" t="s">
        <v>176</v>
      </c>
      <c r="N98" s="41"/>
      <c r="P98" s="57" t="s">
        <v>200</v>
      </c>
    </row>
    <row r="99" spans="1:16" ht="15" customHeight="1">
      <c r="A99" s="27">
        <v>12</v>
      </c>
      <c r="B99" s="28">
        <v>10</v>
      </c>
      <c r="C99" s="82" t="s">
        <v>117</v>
      </c>
      <c r="D99" s="55" t="s">
        <v>44</v>
      </c>
      <c r="E99" s="51" t="s">
        <v>104</v>
      </c>
      <c r="F99" s="51" t="s">
        <v>3</v>
      </c>
      <c r="G99" s="52">
        <v>1967</v>
      </c>
      <c r="H99" s="55" t="s">
        <v>10</v>
      </c>
      <c r="I99" s="27" t="str">
        <f t="shared" si="3"/>
        <v>C</v>
      </c>
      <c r="J99" s="27">
        <f>COUNTIF(I$7:I99,I99)</f>
        <v>12</v>
      </c>
      <c r="K99" s="29">
        <v>0.018217592592592594</v>
      </c>
      <c r="L99" s="40"/>
      <c r="M99" s="41"/>
      <c r="N99" s="41"/>
      <c r="P99" s="58" t="s">
        <v>193</v>
      </c>
    </row>
    <row r="100" spans="1:16" ht="15" customHeight="1">
      <c r="A100" s="27">
        <v>13</v>
      </c>
      <c r="B100" s="28">
        <v>42</v>
      </c>
      <c r="C100" s="83" t="s">
        <v>23</v>
      </c>
      <c r="D100" s="54" t="s">
        <v>48</v>
      </c>
      <c r="E100" s="51" t="s">
        <v>104</v>
      </c>
      <c r="F100" s="51" t="s">
        <v>3</v>
      </c>
      <c r="G100" s="51">
        <v>1965</v>
      </c>
      <c r="H100" s="54" t="s">
        <v>9</v>
      </c>
      <c r="I100" s="27" t="str">
        <f t="shared" si="3"/>
        <v>C</v>
      </c>
      <c r="J100" s="27">
        <f>COUNTIF(I$7:I100,I100)</f>
        <v>13</v>
      </c>
      <c r="K100" s="29">
        <v>0.018379629629629628</v>
      </c>
      <c r="L100" s="40"/>
      <c r="M100" s="41"/>
      <c r="N100" s="41"/>
      <c r="P100" s="58" t="s">
        <v>200</v>
      </c>
    </row>
    <row r="101" spans="1:16" ht="15" customHeight="1">
      <c r="A101" s="27">
        <v>14</v>
      </c>
      <c r="B101" s="28">
        <v>49</v>
      </c>
      <c r="C101" s="84" t="s">
        <v>338</v>
      </c>
      <c r="D101" s="36" t="s">
        <v>339</v>
      </c>
      <c r="E101" s="51" t="s">
        <v>104</v>
      </c>
      <c r="F101" s="51" t="s">
        <v>3</v>
      </c>
      <c r="G101" s="37">
        <v>1966</v>
      </c>
      <c r="H101" s="38" t="s">
        <v>6</v>
      </c>
      <c r="I101" s="27" t="str">
        <f t="shared" si="3"/>
        <v>C</v>
      </c>
      <c r="J101" s="27">
        <f>COUNTIF(I$7:I101,I101)</f>
        <v>14</v>
      </c>
      <c r="K101" s="29">
        <v>0.019293981481481485</v>
      </c>
      <c r="L101" s="40">
        <v>0</v>
      </c>
      <c r="M101" s="41" t="s">
        <v>176</v>
      </c>
      <c r="N101" s="41"/>
      <c r="P101" s="58" t="s">
        <v>200</v>
      </c>
    </row>
    <row r="102" spans="1:16" ht="15" customHeight="1">
      <c r="A102" s="27">
        <v>15</v>
      </c>
      <c r="B102" s="28">
        <v>100</v>
      </c>
      <c r="C102" s="84" t="s">
        <v>353</v>
      </c>
      <c r="D102" s="36" t="s">
        <v>44</v>
      </c>
      <c r="E102" s="51" t="s">
        <v>104</v>
      </c>
      <c r="F102" s="51" t="s">
        <v>3</v>
      </c>
      <c r="G102" s="37">
        <v>1961</v>
      </c>
      <c r="H102" s="38" t="s">
        <v>352</v>
      </c>
      <c r="I102" s="27" t="str">
        <f t="shared" si="3"/>
        <v>C</v>
      </c>
      <c r="J102" s="27">
        <f>COUNTIF(I$7:I102,I102)</f>
        <v>15</v>
      </c>
      <c r="K102" s="29">
        <v>0.020243055555555552</v>
      </c>
      <c r="L102" s="40">
        <v>0</v>
      </c>
      <c r="M102" s="41" t="s">
        <v>176</v>
      </c>
      <c r="N102" s="41"/>
      <c r="P102" s="58" t="s">
        <v>190</v>
      </c>
    </row>
    <row r="103" spans="1:16" s="67" customFormat="1" ht="15" customHeight="1">
      <c r="A103" s="27">
        <v>16</v>
      </c>
      <c r="B103" s="28">
        <v>41</v>
      </c>
      <c r="C103" s="84" t="s">
        <v>68</v>
      </c>
      <c r="D103" s="36" t="s">
        <v>56</v>
      </c>
      <c r="E103" s="51" t="s">
        <v>104</v>
      </c>
      <c r="F103" s="51" t="s">
        <v>3</v>
      </c>
      <c r="G103" s="37">
        <v>1963</v>
      </c>
      <c r="H103" s="38" t="s">
        <v>65</v>
      </c>
      <c r="I103" s="27" t="str">
        <f t="shared" si="3"/>
        <v>C</v>
      </c>
      <c r="J103" s="27">
        <f>COUNTIF(I$7:I103,I103)</f>
        <v>16</v>
      </c>
      <c r="K103" s="29">
        <v>0.022349537037037032</v>
      </c>
      <c r="L103" s="40"/>
      <c r="M103" s="41"/>
      <c r="N103" s="41"/>
      <c r="O103" s="63"/>
      <c r="P103" s="57" t="s">
        <v>200</v>
      </c>
    </row>
    <row r="104" spans="1:12" s="144" customFormat="1" ht="19.5" customHeight="1">
      <c r="A104" s="140" t="s">
        <v>391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2"/>
      <c r="L104" s="143"/>
    </row>
    <row r="105" spans="1:16" s="32" customFormat="1" ht="15" customHeight="1">
      <c r="A105" s="90">
        <v>1</v>
      </c>
      <c r="B105" s="91">
        <v>103</v>
      </c>
      <c r="C105" s="99" t="s">
        <v>317</v>
      </c>
      <c r="D105" s="100" t="s">
        <v>63</v>
      </c>
      <c r="E105" s="94" t="s">
        <v>104</v>
      </c>
      <c r="F105" s="94" t="s">
        <v>3</v>
      </c>
      <c r="G105" s="94">
        <v>1959</v>
      </c>
      <c r="H105" s="100" t="s">
        <v>289</v>
      </c>
      <c r="I105" s="90" t="str">
        <f>IF($F105="m",IF($G$1-$G105&gt;19,IF($G$1-$G105&lt;40,"A",IF($G$1-$G105&gt;49,IF($G$1-$G105&gt;59,IF($G$1-$G105&gt;69,"E","D"),"C"),"B")),"JM"),IF($G$1-$G105&gt;19,IF($G$1-$G105&lt;40,"F",IF($G$1-$G105&lt;50,"G","H")),"JŽ"))</f>
        <v>D</v>
      </c>
      <c r="J105" s="90">
        <f>COUNTIF(I$7:I105,I105)</f>
        <v>1</v>
      </c>
      <c r="K105" s="97">
        <v>0.013645833333333331</v>
      </c>
      <c r="L105" s="30"/>
      <c r="M105" s="31"/>
      <c r="N105" s="31"/>
      <c r="P105" s="98" t="s">
        <v>190</v>
      </c>
    </row>
    <row r="106" spans="1:16" s="35" customFormat="1" ht="15" customHeight="1">
      <c r="A106" s="103">
        <v>2</v>
      </c>
      <c r="B106" s="104">
        <v>73</v>
      </c>
      <c r="C106" s="111" t="s">
        <v>69</v>
      </c>
      <c r="D106" s="112" t="s">
        <v>35</v>
      </c>
      <c r="E106" s="107" t="s">
        <v>104</v>
      </c>
      <c r="F106" s="107" t="s">
        <v>3</v>
      </c>
      <c r="G106" s="107">
        <v>1959</v>
      </c>
      <c r="H106" s="112" t="s">
        <v>76</v>
      </c>
      <c r="I106" s="103" t="str">
        <f>IF($F106="m",IF($G$1-$G106&gt;19,IF($G$1-$G106&lt;40,"A",IF($G$1-$G106&gt;49,IF($G$1-$G106&gt;59,IF($G$1-$G106&gt;69,"E","D"),"C"),"B")),"JM"),IF($G$1-$G106&gt;19,IF($G$1-$G106&lt;40,"F",IF($G$1-$G106&lt;50,"G","H")),"JŽ"))</f>
        <v>D</v>
      </c>
      <c r="J106" s="103">
        <f>COUNTIF(I$7:I106,I106)</f>
        <v>2</v>
      </c>
      <c r="K106" s="109">
        <v>0.015416666666666667</v>
      </c>
      <c r="L106" s="33"/>
      <c r="M106" s="34"/>
      <c r="N106" s="34"/>
      <c r="P106" s="113" t="s">
        <v>190</v>
      </c>
    </row>
    <row r="107" spans="1:16" s="39" customFormat="1" ht="15" customHeight="1">
      <c r="A107" s="115">
        <v>3</v>
      </c>
      <c r="B107" s="116">
        <v>74</v>
      </c>
      <c r="C107" s="122" t="s">
        <v>346</v>
      </c>
      <c r="D107" s="123" t="s">
        <v>347</v>
      </c>
      <c r="E107" s="119" t="s">
        <v>104</v>
      </c>
      <c r="F107" s="119" t="s">
        <v>3</v>
      </c>
      <c r="G107" s="124">
        <v>1950</v>
      </c>
      <c r="H107" s="125" t="s">
        <v>348</v>
      </c>
      <c r="I107" s="115" t="str">
        <f>IF($F107="m",IF($G$1-$G107&gt;19,IF($G$1-$G107&lt;40,"A",IF($G$1-$G107&gt;49,IF($G$1-$G107&gt;59,IF($G$1-$G107&gt;69,"E","D"),"C"),"B")),"JM"),IF($G$1-$G107&gt;19,IF($G$1-$G107&lt;40,"F",IF($G$1-$G107&lt;50,"G","H")),"JŽ"))</f>
        <v>D</v>
      </c>
      <c r="J107" s="115">
        <f>COUNTIF(I$7:I107,I107)</f>
        <v>3</v>
      </c>
      <c r="K107" s="120">
        <v>0.015983796296296295</v>
      </c>
      <c r="L107" s="42"/>
      <c r="M107" s="43"/>
      <c r="N107" s="43"/>
      <c r="P107" s="121" t="s">
        <v>190</v>
      </c>
    </row>
    <row r="108" spans="1:16" ht="15" customHeight="1">
      <c r="A108" s="27">
        <v>4</v>
      </c>
      <c r="B108" s="28">
        <v>39</v>
      </c>
      <c r="C108" s="83" t="s">
        <v>22</v>
      </c>
      <c r="D108" s="54" t="s">
        <v>44</v>
      </c>
      <c r="E108" s="51" t="s">
        <v>104</v>
      </c>
      <c r="F108" s="51" t="s">
        <v>3</v>
      </c>
      <c r="G108" s="51">
        <v>1958</v>
      </c>
      <c r="H108" s="54" t="s">
        <v>7</v>
      </c>
      <c r="I108" s="27" t="str">
        <f>IF($F108="m",IF($G$1-$G108&gt;19,IF($G$1-$G108&lt;40,"A",IF($G$1-$G108&gt;49,IF($G$1-$G108&gt;59,IF($G$1-$G108&gt;69,"E","D"),"C"),"B")),"JM"),IF($G$1-$G108&gt;19,IF($G$1-$G108&lt;40,"F",IF($G$1-$G108&lt;50,"G","H")),"JŽ"))</f>
        <v>D</v>
      </c>
      <c r="J108" s="27">
        <f>COUNTIF(I$7:I108,I108)</f>
        <v>4</v>
      </c>
      <c r="K108" s="29">
        <v>0.016655092592592593</v>
      </c>
      <c r="L108" s="40"/>
      <c r="M108" s="41"/>
      <c r="N108" s="41"/>
      <c r="P108" s="58" t="s">
        <v>193</v>
      </c>
    </row>
    <row r="109" spans="1:16" ht="15" customHeight="1">
      <c r="A109" s="27">
        <v>5</v>
      </c>
      <c r="B109" s="28">
        <v>60</v>
      </c>
      <c r="C109" s="83" t="s">
        <v>158</v>
      </c>
      <c r="D109" s="54" t="s">
        <v>159</v>
      </c>
      <c r="E109" s="51" t="s">
        <v>104</v>
      </c>
      <c r="F109" s="51" t="s">
        <v>3</v>
      </c>
      <c r="G109" s="51">
        <v>1955</v>
      </c>
      <c r="H109" s="54" t="s">
        <v>64</v>
      </c>
      <c r="I109" s="27" t="str">
        <f>IF($F109="m",IF($G$1-$G109&gt;19,IF($G$1-$G109&lt;40,"A",IF($G$1-$G109&gt;49,IF($G$1-$G109&gt;59,IF($G$1-$G109&gt;69,"E","D"),"C"),"B")),"JM"),IF($G$1-$G109&gt;19,IF($G$1-$G109&lt;40,"F",IF($G$1-$G109&lt;50,"G","H")),"JŽ"))</f>
        <v>D</v>
      </c>
      <c r="J109" s="27">
        <f>COUNTIF(I$7:I109,I109)</f>
        <v>5</v>
      </c>
      <c r="K109" s="29">
        <v>0.016770833333333332</v>
      </c>
      <c r="L109" s="40"/>
      <c r="M109" s="41"/>
      <c r="N109" s="41"/>
      <c r="P109" s="58" t="s">
        <v>193</v>
      </c>
    </row>
    <row r="110" spans="1:16" ht="15" customHeight="1">
      <c r="A110" s="27">
        <v>6</v>
      </c>
      <c r="B110" s="28">
        <v>52</v>
      </c>
      <c r="C110" s="83" t="s">
        <v>25</v>
      </c>
      <c r="D110" s="54" t="s">
        <v>53</v>
      </c>
      <c r="E110" s="51" t="s">
        <v>104</v>
      </c>
      <c r="F110" s="51" t="s">
        <v>3</v>
      </c>
      <c r="G110" s="51">
        <v>1949</v>
      </c>
      <c r="H110" s="54" t="s">
        <v>64</v>
      </c>
      <c r="I110" s="27" t="s">
        <v>182</v>
      </c>
      <c r="J110" s="27">
        <f>COUNTIF(I$7:I110,I110)</f>
        <v>6</v>
      </c>
      <c r="K110" s="29">
        <v>0.017106481481481483</v>
      </c>
      <c r="L110" s="40">
        <v>7</v>
      </c>
      <c r="M110" s="41" t="s">
        <v>177</v>
      </c>
      <c r="N110" s="41"/>
      <c r="P110" s="57" t="s">
        <v>200</v>
      </c>
    </row>
    <row r="111" spans="1:16" ht="15" customHeight="1">
      <c r="A111" s="27">
        <v>7</v>
      </c>
      <c r="B111" s="28">
        <v>30</v>
      </c>
      <c r="C111" s="83" t="s">
        <v>24</v>
      </c>
      <c r="D111" s="54" t="s">
        <v>52</v>
      </c>
      <c r="E111" s="51" t="s">
        <v>104</v>
      </c>
      <c r="F111" s="51" t="s">
        <v>3</v>
      </c>
      <c r="G111" s="51">
        <v>1954</v>
      </c>
      <c r="H111" s="54" t="s">
        <v>130</v>
      </c>
      <c r="I111" s="27" t="str">
        <f>IF($F111="m",IF($G$1-$G111&gt;19,IF($G$1-$G111&lt;40,"A",IF($G$1-$G111&gt;49,IF($G$1-$G111&gt;59,IF($G$1-$G111&gt;69,"E","D"),"C"),"B")),"JM"),IF($G$1-$G111&gt;19,IF($G$1-$G111&lt;40,"F",IF($G$1-$G111&lt;50,"G","H")),"JŽ"))</f>
        <v>D</v>
      </c>
      <c r="J111" s="27">
        <f>COUNTIF(I$7:I111,I111)</f>
        <v>7</v>
      </c>
      <c r="K111" s="29">
        <v>0.017511574074074072</v>
      </c>
      <c r="L111" s="40"/>
      <c r="M111" s="41"/>
      <c r="N111" s="41"/>
      <c r="P111" s="58" t="s">
        <v>187</v>
      </c>
    </row>
    <row r="112" spans="1:16" ht="15" customHeight="1">
      <c r="A112" s="27">
        <v>8</v>
      </c>
      <c r="B112" s="28">
        <v>70</v>
      </c>
      <c r="C112" s="83" t="s">
        <v>29</v>
      </c>
      <c r="D112" s="54" t="s">
        <v>61</v>
      </c>
      <c r="E112" s="51" t="s">
        <v>104</v>
      </c>
      <c r="F112" s="51" t="s">
        <v>3</v>
      </c>
      <c r="G112" s="51">
        <v>1957</v>
      </c>
      <c r="H112" s="54" t="s">
        <v>7</v>
      </c>
      <c r="I112" s="27" t="str">
        <f>IF($F112="m",IF($G$1-$G112&gt;19,IF($G$1-$G112&lt;40,"A",IF($G$1-$G112&gt;49,IF($G$1-$G112&gt;59,IF($G$1-$G112&gt;69,"E","D"),"C"),"B")),"JM"),IF($G$1-$G112&gt;19,IF($G$1-$G112&lt;40,"F",IF($G$1-$G112&lt;50,"G","H")),"JŽ"))</f>
        <v>D</v>
      </c>
      <c r="J112" s="27">
        <f>COUNTIF(I$7:I112,I112)</f>
        <v>8</v>
      </c>
      <c r="K112" s="29">
        <v>0.017719907407407406</v>
      </c>
      <c r="L112" s="40"/>
      <c r="M112" s="41"/>
      <c r="N112" s="41"/>
      <c r="P112" s="58" t="s">
        <v>190</v>
      </c>
    </row>
    <row r="113" spans="1:16" ht="15" customHeight="1">
      <c r="A113" s="27">
        <v>9</v>
      </c>
      <c r="B113" s="28">
        <v>40</v>
      </c>
      <c r="C113" s="84" t="s">
        <v>127</v>
      </c>
      <c r="D113" s="36" t="s">
        <v>63</v>
      </c>
      <c r="E113" s="51" t="s">
        <v>104</v>
      </c>
      <c r="F113" s="51" t="s">
        <v>3</v>
      </c>
      <c r="G113" s="37">
        <v>1958</v>
      </c>
      <c r="H113" s="38" t="s">
        <v>337</v>
      </c>
      <c r="I113" s="27" t="str">
        <f>IF($F113="m",IF($G$1-$G113&gt;19,IF($G$1-$G113&lt;40,"A",IF($G$1-$G113&gt;49,IF($G$1-$G113&gt;59,IF($G$1-$G113&gt;69,"E","D"),"C"),"B")),"JM"),IF($G$1-$G113&gt;19,IF($G$1-$G113&lt;40,"F",IF($G$1-$G113&lt;50,"G","H")),"JŽ"))</f>
        <v>D</v>
      </c>
      <c r="J113" s="27">
        <f>COUNTIF(I$7:I113,I113)</f>
        <v>9</v>
      </c>
      <c r="K113" s="29">
        <v>0.018368055555555554</v>
      </c>
      <c r="L113" s="40">
        <v>0</v>
      </c>
      <c r="M113" s="41" t="s">
        <v>107</v>
      </c>
      <c r="N113" s="41"/>
      <c r="P113" s="58" t="s">
        <v>200</v>
      </c>
    </row>
    <row r="114" spans="1:16" ht="15" customHeight="1">
      <c r="A114" s="27">
        <v>10</v>
      </c>
      <c r="B114" s="28">
        <v>170</v>
      </c>
      <c r="C114" s="83" t="s">
        <v>262</v>
      </c>
      <c r="D114" s="54" t="s">
        <v>50</v>
      </c>
      <c r="E114" s="51" t="s">
        <v>104</v>
      </c>
      <c r="F114" s="51" t="s">
        <v>3</v>
      </c>
      <c r="G114" s="51">
        <v>1990</v>
      </c>
      <c r="H114" s="54" t="s">
        <v>10</v>
      </c>
      <c r="I114" s="27" t="s">
        <v>182</v>
      </c>
      <c r="J114" s="27">
        <f>COUNTIF(I$7:I114,I114)</f>
        <v>10</v>
      </c>
      <c r="K114" s="29">
        <v>0.019560185185185184</v>
      </c>
      <c r="L114" s="40">
        <v>0</v>
      </c>
      <c r="M114" s="41" t="s">
        <v>177</v>
      </c>
      <c r="N114" s="41"/>
      <c r="P114" s="58" t="s">
        <v>190</v>
      </c>
    </row>
    <row r="115" spans="1:16" ht="15" customHeight="1">
      <c r="A115" s="27">
        <v>11</v>
      </c>
      <c r="B115" s="28">
        <v>35</v>
      </c>
      <c r="C115" s="83" t="s">
        <v>297</v>
      </c>
      <c r="D115" s="54" t="s">
        <v>47</v>
      </c>
      <c r="E115" s="51" t="s">
        <v>104</v>
      </c>
      <c r="F115" s="51" t="s">
        <v>3</v>
      </c>
      <c r="G115" s="51">
        <v>1953</v>
      </c>
      <c r="H115" s="54" t="s">
        <v>298</v>
      </c>
      <c r="I115" s="27" t="str">
        <f>IF($F115="m",IF($G$1-$G115&gt;19,IF($G$1-$G115&lt;40,"A",IF($G$1-$G115&gt;49,IF($G$1-$G115&gt;59,IF($G$1-$G115&gt;69,"E","D"),"C"),"B")),"JM"),IF($G$1-$G115&gt;19,IF($G$1-$G115&lt;40,"F",IF($G$1-$G115&lt;50,"G","H")),"JŽ"))</f>
        <v>D</v>
      </c>
      <c r="J115" s="27">
        <f>COUNTIF(I$7:I115,I115)</f>
        <v>11</v>
      </c>
      <c r="K115" s="29">
        <v>0.01980324074074074</v>
      </c>
      <c r="L115" s="72">
        <v>0</v>
      </c>
      <c r="M115" s="73" t="s">
        <v>107</v>
      </c>
      <c r="N115" s="73"/>
      <c r="O115" s="68"/>
      <c r="P115" s="58" t="s">
        <v>111</v>
      </c>
    </row>
    <row r="116" spans="1:16" ht="15" customHeight="1">
      <c r="A116" s="27">
        <v>12</v>
      </c>
      <c r="B116" s="28">
        <v>155</v>
      </c>
      <c r="C116" s="83" t="s">
        <v>253</v>
      </c>
      <c r="D116" s="54" t="s">
        <v>70</v>
      </c>
      <c r="E116" s="51" t="s">
        <v>104</v>
      </c>
      <c r="F116" s="51" t="s">
        <v>3</v>
      </c>
      <c r="G116" s="51">
        <v>1986</v>
      </c>
      <c r="H116" s="54" t="s">
        <v>254</v>
      </c>
      <c r="I116" s="27" t="s">
        <v>182</v>
      </c>
      <c r="J116" s="27">
        <f>COUNTIF(I$7:I116,I116)</f>
        <v>12</v>
      </c>
      <c r="K116" s="29">
        <v>0.019849537037037037</v>
      </c>
      <c r="L116" s="40">
        <v>0</v>
      </c>
      <c r="M116" s="41" t="s">
        <v>177</v>
      </c>
      <c r="N116" s="41"/>
      <c r="P116" s="58" t="s">
        <v>190</v>
      </c>
    </row>
    <row r="117" spans="1:16" ht="15" customHeight="1">
      <c r="A117" s="27">
        <v>13</v>
      </c>
      <c r="B117" s="28">
        <v>5</v>
      </c>
      <c r="C117" s="84" t="s">
        <v>325</v>
      </c>
      <c r="D117" s="36" t="s">
        <v>44</v>
      </c>
      <c r="E117" s="51" t="s">
        <v>104</v>
      </c>
      <c r="F117" s="51" t="s">
        <v>3</v>
      </c>
      <c r="G117" s="37">
        <v>1955</v>
      </c>
      <c r="H117" s="38" t="s">
        <v>326</v>
      </c>
      <c r="I117" s="27" t="str">
        <f>IF($F117="m",IF($G$1-$G117&gt;19,IF($G$1-$G117&lt;40,"A",IF($G$1-$G117&gt;49,IF($G$1-$G117&gt;59,IF($G$1-$G117&gt;69,"E","D"),"C"),"B")),"JM"),IF($G$1-$G117&gt;19,IF($G$1-$G117&lt;40,"F",IF($G$1-$G117&lt;50,"G","H")),"JŽ"))</f>
        <v>D</v>
      </c>
      <c r="J117" s="27">
        <f>COUNTIF(I$7:I117,I117)</f>
        <v>13</v>
      </c>
      <c r="K117" s="29">
        <v>0.02003472222222222</v>
      </c>
      <c r="L117" s="40">
        <v>0</v>
      </c>
      <c r="M117" s="41" t="s">
        <v>177</v>
      </c>
      <c r="N117" s="41"/>
      <c r="P117" s="58" t="s">
        <v>193</v>
      </c>
    </row>
    <row r="118" spans="1:16" ht="15" customHeight="1">
      <c r="A118" s="27">
        <v>14</v>
      </c>
      <c r="B118" s="28">
        <v>79</v>
      </c>
      <c r="C118" s="83" t="s">
        <v>27</v>
      </c>
      <c r="D118" s="54" t="s">
        <v>51</v>
      </c>
      <c r="E118" s="51" t="s">
        <v>104</v>
      </c>
      <c r="F118" s="51" t="s">
        <v>3</v>
      </c>
      <c r="G118" s="51">
        <v>1947</v>
      </c>
      <c r="H118" s="54" t="s">
        <v>66</v>
      </c>
      <c r="I118" s="27" t="s">
        <v>182</v>
      </c>
      <c r="J118" s="27">
        <f>COUNTIF(I$7:I118,I118)</f>
        <v>14</v>
      </c>
      <c r="K118" s="29">
        <v>0.020104166666666666</v>
      </c>
      <c r="L118" s="40"/>
      <c r="M118" s="41"/>
      <c r="N118" s="41"/>
      <c r="P118" s="58" t="s">
        <v>187</v>
      </c>
    </row>
    <row r="119" spans="1:16" ht="15" customHeight="1">
      <c r="A119" s="27">
        <v>15</v>
      </c>
      <c r="B119" s="28">
        <v>26</v>
      </c>
      <c r="C119" s="82" t="s">
        <v>88</v>
      </c>
      <c r="D119" s="55" t="s">
        <v>51</v>
      </c>
      <c r="E119" s="51" t="s">
        <v>104</v>
      </c>
      <c r="F119" s="51" t="s">
        <v>3</v>
      </c>
      <c r="G119" s="52">
        <v>1953</v>
      </c>
      <c r="H119" s="87" t="s">
        <v>192</v>
      </c>
      <c r="I119" s="27" t="str">
        <f>IF($F119="m",IF($G$1-$G119&gt;19,IF($G$1-$G119&lt;40,"A",IF($G$1-$G119&gt;49,IF($G$1-$G119&gt;59,IF($G$1-$G119&gt;69,"E","D"),"C"),"B")),"JM"),IF($G$1-$G119&gt;19,IF($G$1-$G119&lt;40,"F",IF($G$1-$G119&lt;50,"G","H")),"JŽ"))</f>
        <v>D</v>
      </c>
      <c r="J119" s="27">
        <f>COUNTIF(I$7:I119,I119)</f>
        <v>15</v>
      </c>
      <c r="K119" s="29">
        <v>0.020879629629629626</v>
      </c>
      <c r="L119" s="40"/>
      <c r="M119" s="41"/>
      <c r="N119" s="41"/>
      <c r="P119" s="58" t="s">
        <v>187</v>
      </c>
    </row>
    <row r="120" spans="1:16" ht="15" customHeight="1">
      <c r="A120" s="27">
        <v>16</v>
      </c>
      <c r="B120" s="28">
        <v>194</v>
      </c>
      <c r="C120" s="82" t="s">
        <v>91</v>
      </c>
      <c r="D120" s="55" t="s">
        <v>59</v>
      </c>
      <c r="E120" s="51" t="s">
        <v>104</v>
      </c>
      <c r="F120" s="51" t="s">
        <v>3</v>
      </c>
      <c r="G120" s="52">
        <v>1957</v>
      </c>
      <c r="H120" s="55" t="s">
        <v>8</v>
      </c>
      <c r="I120" s="27" t="str">
        <f>IF($F120="m",IF($G$1-$G120&gt;19,IF($G$1-$G120&lt;40,"A",IF($G$1-$G120&gt;49,IF($G$1-$G120&gt;59,IF($G$1-$G120&gt;69,"E","D"),"C"),"B")),"JM"),IF($G$1-$G120&gt;19,IF($G$1-$G120&lt;40,"F",IF($G$1-$G120&lt;50,"G","H")),"JŽ"))</f>
        <v>D</v>
      </c>
      <c r="J120" s="27">
        <f>COUNTIF(I$7:I120,I120)</f>
        <v>16</v>
      </c>
      <c r="K120" s="29">
        <v>0.021168981481481483</v>
      </c>
      <c r="L120" s="76">
        <v>7</v>
      </c>
      <c r="M120" s="77"/>
      <c r="N120" s="77"/>
      <c r="O120" s="68"/>
      <c r="P120" s="58" t="s">
        <v>187</v>
      </c>
    </row>
    <row r="121" spans="1:16" ht="15" customHeight="1">
      <c r="A121" s="27">
        <v>17</v>
      </c>
      <c r="B121" s="28">
        <v>22</v>
      </c>
      <c r="C121" s="84" t="s">
        <v>331</v>
      </c>
      <c r="D121" s="36" t="s">
        <v>39</v>
      </c>
      <c r="E121" s="51" t="s">
        <v>104</v>
      </c>
      <c r="F121" s="51" t="s">
        <v>3</v>
      </c>
      <c r="G121" s="37">
        <v>1955</v>
      </c>
      <c r="H121" s="38" t="s">
        <v>332</v>
      </c>
      <c r="I121" s="27" t="str">
        <f>IF($F121="m",IF($G$1-$G121&gt;19,IF($G$1-$G121&lt;40,"A",IF($G$1-$G121&gt;49,IF($G$1-$G121&gt;59,IF($G$1-$G121&gt;69,"E","D"),"C"),"B")),"JM"),IF($G$1-$G121&gt;19,IF($G$1-$G121&lt;40,"F",IF($G$1-$G121&lt;50,"G","H")),"JŽ"))</f>
        <v>D</v>
      </c>
      <c r="J121" s="27">
        <f>COUNTIF(I$7:I121,I121)</f>
        <v>17</v>
      </c>
      <c r="K121" s="29">
        <v>0.02221064814814815</v>
      </c>
      <c r="L121" s="78">
        <v>7</v>
      </c>
      <c r="M121" s="79" t="s">
        <v>177</v>
      </c>
      <c r="N121" s="79"/>
      <c r="O121" s="70"/>
      <c r="P121" s="58" t="s">
        <v>196</v>
      </c>
    </row>
    <row r="122" spans="1:16" ht="15" customHeight="1">
      <c r="A122" s="27">
        <v>18</v>
      </c>
      <c r="B122" s="28">
        <v>119</v>
      </c>
      <c r="C122" s="83" t="s">
        <v>109</v>
      </c>
      <c r="D122" s="54" t="s">
        <v>45</v>
      </c>
      <c r="E122" s="51" t="s">
        <v>104</v>
      </c>
      <c r="F122" s="51" t="s">
        <v>3</v>
      </c>
      <c r="G122" s="51">
        <v>1957</v>
      </c>
      <c r="H122" s="54" t="s">
        <v>7</v>
      </c>
      <c r="I122" s="27" t="str">
        <f>IF($F122="m",IF($G$1-$G122&gt;19,IF($G$1-$G122&lt;40,"A",IF($G$1-$G122&gt;49,IF($G$1-$G122&gt;59,IF($G$1-$G122&gt;69,"E","D"),"C"),"B")),"JM"),IF($G$1-$G122&gt;19,IF($G$1-$G122&lt;40,"F",IF($G$1-$G122&lt;50,"G","H")),"JŽ"))</f>
        <v>D</v>
      </c>
      <c r="J122" s="27">
        <f>COUNTIF(I$7:I122,I122)</f>
        <v>18</v>
      </c>
      <c r="K122" s="29">
        <v>0.02292824074074074</v>
      </c>
      <c r="L122" s="40">
        <v>0</v>
      </c>
      <c r="M122" s="41" t="s">
        <v>111</v>
      </c>
      <c r="N122" s="41"/>
      <c r="P122" s="58" t="s">
        <v>193</v>
      </c>
    </row>
    <row r="123" spans="1:16" ht="15" customHeight="1">
      <c r="A123" s="27">
        <v>19</v>
      </c>
      <c r="B123" s="28">
        <v>168</v>
      </c>
      <c r="C123" s="84" t="s">
        <v>368</v>
      </c>
      <c r="D123" s="36" t="s">
        <v>44</v>
      </c>
      <c r="E123" s="51" t="s">
        <v>104</v>
      </c>
      <c r="F123" s="51" t="s">
        <v>3</v>
      </c>
      <c r="G123" s="37">
        <v>1949</v>
      </c>
      <c r="H123" s="38" t="s">
        <v>369</v>
      </c>
      <c r="I123" s="27" t="s">
        <v>182</v>
      </c>
      <c r="J123" s="27">
        <f>COUNTIF(I$7:I123,I123)</f>
        <v>19</v>
      </c>
      <c r="K123" s="29">
        <v>0.023217592592592592</v>
      </c>
      <c r="L123" s="78">
        <v>0</v>
      </c>
      <c r="M123" s="79" t="s">
        <v>176</v>
      </c>
      <c r="N123" s="79"/>
      <c r="O123" s="70"/>
      <c r="P123" s="58" t="s">
        <v>196</v>
      </c>
    </row>
    <row r="124" spans="1:16" ht="15" customHeight="1">
      <c r="A124" s="27">
        <v>20</v>
      </c>
      <c r="B124" s="28">
        <v>139</v>
      </c>
      <c r="C124" s="83" t="s">
        <v>134</v>
      </c>
      <c r="D124" s="54" t="s">
        <v>278</v>
      </c>
      <c r="E124" s="51" t="s">
        <v>104</v>
      </c>
      <c r="F124" s="51" t="s">
        <v>3</v>
      </c>
      <c r="G124" s="51">
        <v>1943</v>
      </c>
      <c r="H124" s="54" t="s">
        <v>10</v>
      </c>
      <c r="I124" s="27" t="s">
        <v>182</v>
      </c>
      <c r="J124" s="27">
        <f>COUNTIF(I$7:I124,I124)</f>
        <v>20</v>
      </c>
      <c r="K124" s="29">
        <v>0.02390046296296296</v>
      </c>
      <c r="L124" s="40"/>
      <c r="M124" s="41"/>
      <c r="N124" s="41"/>
      <c r="P124" s="58" t="s">
        <v>111</v>
      </c>
    </row>
    <row r="125" spans="1:16" ht="15" customHeight="1">
      <c r="A125" s="27">
        <v>21</v>
      </c>
      <c r="B125" s="28">
        <v>55</v>
      </c>
      <c r="C125" s="83" t="s">
        <v>21</v>
      </c>
      <c r="D125" s="54" t="s">
        <v>45</v>
      </c>
      <c r="E125" s="51" t="s">
        <v>104</v>
      </c>
      <c r="F125" s="51" t="s">
        <v>3</v>
      </c>
      <c r="G125" s="51">
        <v>1946</v>
      </c>
      <c r="H125" s="54" t="s">
        <v>65</v>
      </c>
      <c r="I125" s="27" t="s">
        <v>182</v>
      </c>
      <c r="J125" s="27">
        <f>COUNTIF(I$7:I125,I125)</f>
        <v>21</v>
      </c>
      <c r="K125" s="29">
        <v>0.027418981481481485</v>
      </c>
      <c r="L125" s="40">
        <v>0</v>
      </c>
      <c r="M125" s="41" t="s">
        <v>175</v>
      </c>
      <c r="N125" s="41"/>
      <c r="P125" s="58" t="s">
        <v>190</v>
      </c>
    </row>
    <row r="126" spans="1:16" ht="15" customHeight="1">
      <c r="A126" s="27">
        <v>22</v>
      </c>
      <c r="B126" s="28">
        <v>33</v>
      </c>
      <c r="C126" s="83" t="s">
        <v>19</v>
      </c>
      <c r="D126" s="54" t="s">
        <v>39</v>
      </c>
      <c r="E126" s="51" t="s">
        <v>104</v>
      </c>
      <c r="F126" s="51" t="s">
        <v>3</v>
      </c>
      <c r="G126" s="51">
        <v>1954</v>
      </c>
      <c r="H126" s="54" t="s">
        <v>221</v>
      </c>
      <c r="I126" s="27" t="str">
        <f>IF($F126="m",IF($G$1-$G126&gt;19,IF($G$1-$G126&lt;40,"A",IF($G$1-$G126&gt;49,IF($G$1-$G126&gt;59,IF($G$1-$G126&gt;69,"E","D"),"C"),"B")),"JM"),IF($G$1-$G126&gt;19,IF($G$1-$G126&lt;40,"F",IF($G$1-$G126&lt;50,"G","H")),"JŽ"))</f>
        <v>D</v>
      </c>
      <c r="J126" s="27">
        <f>COUNTIF(I$7:I126,I126)</f>
        <v>22</v>
      </c>
      <c r="K126" s="29">
        <v>0.03518518518518519</v>
      </c>
      <c r="L126" s="71">
        <v>7</v>
      </c>
      <c r="M126" s="66"/>
      <c r="N126" s="66"/>
      <c r="P126" s="58" t="s">
        <v>193</v>
      </c>
    </row>
    <row r="127" spans="1:12" s="144" customFormat="1" ht="19.5" customHeight="1">
      <c r="A127" s="140" t="s">
        <v>111</v>
      </c>
      <c r="B127" s="141"/>
      <c r="C127" s="141"/>
      <c r="D127" s="141"/>
      <c r="E127" s="141"/>
      <c r="F127" s="141"/>
      <c r="G127" s="141"/>
      <c r="H127" s="141"/>
      <c r="I127" s="141"/>
      <c r="J127" s="141"/>
      <c r="K127" s="142"/>
      <c r="L127" s="143"/>
    </row>
    <row r="128" spans="1:16" s="32" customFormat="1" ht="15" customHeight="1">
      <c r="A128" s="90">
        <v>1</v>
      </c>
      <c r="B128" s="91">
        <v>181</v>
      </c>
      <c r="C128" s="99" t="s">
        <v>232</v>
      </c>
      <c r="D128" s="100" t="s">
        <v>38</v>
      </c>
      <c r="E128" s="94" t="s">
        <v>104</v>
      </c>
      <c r="F128" s="94" t="s">
        <v>4</v>
      </c>
      <c r="G128" s="101">
        <v>2006</v>
      </c>
      <c r="H128" s="100" t="s">
        <v>231</v>
      </c>
      <c r="I128" s="90" t="s">
        <v>380</v>
      </c>
      <c r="J128" s="90">
        <f>COUNTIF(I$7:I128,I128)</f>
        <v>1</v>
      </c>
      <c r="K128" s="97">
        <v>0.014675925925925926</v>
      </c>
      <c r="L128" s="30"/>
      <c r="M128" s="31"/>
      <c r="N128" s="31"/>
      <c r="P128" s="102" t="s">
        <v>196</v>
      </c>
    </row>
    <row r="129" spans="1:16" s="35" customFormat="1" ht="15" customHeight="1">
      <c r="A129" s="103">
        <v>2</v>
      </c>
      <c r="B129" s="104">
        <v>137</v>
      </c>
      <c r="C129" s="105" t="s">
        <v>163</v>
      </c>
      <c r="D129" s="106" t="s">
        <v>71</v>
      </c>
      <c r="E129" s="107" t="s">
        <v>104</v>
      </c>
      <c r="F129" s="107" t="s">
        <v>4</v>
      </c>
      <c r="G129" s="108">
        <v>1984</v>
      </c>
      <c r="H129" s="106" t="s">
        <v>10</v>
      </c>
      <c r="I129" s="103" t="str">
        <f aca="true" t="shared" si="4" ref="I129:I134">IF($F129="m",IF($G$1-$G129&gt;19,IF($G$1-$G129&lt;40,"A",IF($G$1-$G129&gt;49,IF($G$1-$G129&gt;59,IF($G$1-$G129&gt;69,"E","D"),"C"),"B")),"JM"),IF($G$1-$G129&gt;19,IF($G$1-$G129&lt;40,"F",IF($G$1-$G129&lt;50,"G","H")),"JŽ"))</f>
        <v>F</v>
      </c>
      <c r="J129" s="103">
        <f>COUNTIF(I$7:I129,I129)</f>
        <v>2</v>
      </c>
      <c r="K129" s="109">
        <v>0.015486111111111112</v>
      </c>
      <c r="L129" s="33"/>
      <c r="M129" s="34"/>
      <c r="N129" s="34"/>
      <c r="P129" s="110" t="s">
        <v>200</v>
      </c>
    </row>
    <row r="130" spans="1:16" s="39" customFormat="1" ht="15" customHeight="1">
      <c r="A130" s="115">
        <v>3</v>
      </c>
      <c r="B130" s="116">
        <v>114</v>
      </c>
      <c r="C130" s="122" t="s">
        <v>356</v>
      </c>
      <c r="D130" s="123" t="s">
        <v>239</v>
      </c>
      <c r="E130" s="119" t="s">
        <v>104</v>
      </c>
      <c r="F130" s="119" t="s">
        <v>4</v>
      </c>
      <c r="G130" s="124">
        <v>1997</v>
      </c>
      <c r="H130" s="125" t="s">
        <v>357</v>
      </c>
      <c r="I130" s="115" t="str">
        <f t="shared" si="4"/>
        <v>F</v>
      </c>
      <c r="J130" s="115">
        <f>COUNTIF(I$7:I130,I130)</f>
        <v>3</v>
      </c>
      <c r="K130" s="120">
        <v>0.016354166666666666</v>
      </c>
      <c r="L130" s="42">
        <v>0</v>
      </c>
      <c r="M130" s="43" t="s">
        <v>177</v>
      </c>
      <c r="N130" s="43"/>
      <c r="P130" s="121" t="s">
        <v>196</v>
      </c>
    </row>
    <row r="131" spans="1:16" ht="15" customHeight="1">
      <c r="A131" s="27">
        <v>4</v>
      </c>
      <c r="B131" s="28">
        <v>71</v>
      </c>
      <c r="C131" s="84" t="s">
        <v>110</v>
      </c>
      <c r="D131" s="36" t="s">
        <v>74</v>
      </c>
      <c r="E131" s="51" t="s">
        <v>344</v>
      </c>
      <c r="F131" s="51" t="s">
        <v>4</v>
      </c>
      <c r="G131" s="37">
        <v>1986</v>
      </c>
      <c r="H131" s="38" t="s">
        <v>343</v>
      </c>
      <c r="I131" s="27" t="str">
        <f t="shared" si="4"/>
        <v>F</v>
      </c>
      <c r="J131" s="27">
        <f>COUNTIF(I$7:I131,I131)</f>
        <v>4</v>
      </c>
      <c r="K131" s="29">
        <v>0.01704861111111111</v>
      </c>
      <c r="L131" s="40"/>
      <c r="M131" s="41"/>
      <c r="N131" s="41"/>
      <c r="P131" s="58" t="s">
        <v>196</v>
      </c>
    </row>
    <row r="132" spans="1:16" ht="15" customHeight="1">
      <c r="A132" s="27">
        <v>5</v>
      </c>
      <c r="B132" s="28">
        <v>115</v>
      </c>
      <c r="C132" s="84" t="s">
        <v>356</v>
      </c>
      <c r="D132" s="36" t="s">
        <v>358</v>
      </c>
      <c r="E132" s="51" t="s">
        <v>104</v>
      </c>
      <c r="F132" s="51" t="s">
        <v>4</v>
      </c>
      <c r="G132" s="37">
        <v>1999</v>
      </c>
      <c r="H132" s="38" t="s">
        <v>357</v>
      </c>
      <c r="I132" s="27" t="str">
        <f t="shared" si="4"/>
        <v>F</v>
      </c>
      <c r="J132" s="27">
        <f>COUNTIF(I$7:I132,I132)</f>
        <v>5</v>
      </c>
      <c r="K132" s="29">
        <v>0.01741898148148148</v>
      </c>
      <c r="L132" s="40"/>
      <c r="M132" s="41"/>
      <c r="N132" s="41"/>
      <c r="P132" s="57" t="s">
        <v>111</v>
      </c>
    </row>
    <row r="133" spans="1:16" ht="15" customHeight="1">
      <c r="A133" s="27">
        <v>6</v>
      </c>
      <c r="B133" s="28">
        <v>171</v>
      </c>
      <c r="C133" s="82" t="s">
        <v>28</v>
      </c>
      <c r="D133" s="55" t="s">
        <v>58</v>
      </c>
      <c r="E133" s="51" t="s">
        <v>104</v>
      </c>
      <c r="F133" s="51" t="s">
        <v>4</v>
      </c>
      <c r="G133" s="52">
        <v>1981</v>
      </c>
      <c r="H133" s="55" t="s">
        <v>67</v>
      </c>
      <c r="I133" s="27" t="str">
        <f t="shared" si="4"/>
        <v>F</v>
      </c>
      <c r="J133" s="27">
        <f>COUNTIF(I$7:I133,I133)</f>
        <v>6</v>
      </c>
      <c r="K133" s="29">
        <v>0.01752314814814815</v>
      </c>
      <c r="L133" s="40"/>
      <c r="M133" s="41"/>
      <c r="N133" s="41"/>
      <c r="P133" s="58" t="s">
        <v>196</v>
      </c>
    </row>
    <row r="134" spans="1:16" ht="15" customHeight="1">
      <c r="A134" s="27">
        <v>7</v>
      </c>
      <c r="B134" s="28">
        <v>184</v>
      </c>
      <c r="C134" s="84" t="s">
        <v>112</v>
      </c>
      <c r="D134" s="36" t="s">
        <v>113</v>
      </c>
      <c r="E134" s="51" t="s">
        <v>104</v>
      </c>
      <c r="F134" s="51" t="s">
        <v>4</v>
      </c>
      <c r="G134" s="37">
        <v>1983</v>
      </c>
      <c r="H134" s="38" t="s">
        <v>381</v>
      </c>
      <c r="I134" s="27" t="str">
        <f t="shared" si="4"/>
        <v>F</v>
      </c>
      <c r="J134" s="27">
        <f>COUNTIF(I$7:I134,I134)</f>
        <v>7</v>
      </c>
      <c r="K134" s="29">
        <v>0.018055555555555557</v>
      </c>
      <c r="L134" s="74">
        <v>0</v>
      </c>
      <c r="M134" s="75"/>
      <c r="N134" s="75"/>
      <c r="O134" s="70"/>
      <c r="P134" s="58" t="s">
        <v>187</v>
      </c>
    </row>
    <row r="135" spans="1:16" ht="15" customHeight="1">
      <c r="A135" s="27">
        <v>8</v>
      </c>
      <c r="B135" s="28">
        <v>3</v>
      </c>
      <c r="C135" s="83" t="s">
        <v>284</v>
      </c>
      <c r="D135" s="54" t="s">
        <v>285</v>
      </c>
      <c r="E135" s="51" t="s">
        <v>104</v>
      </c>
      <c r="F135" s="51" t="s">
        <v>4</v>
      </c>
      <c r="G135" s="51">
        <v>2005</v>
      </c>
      <c r="H135" s="54" t="s">
        <v>286</v>
      </c>
      <c r="I135" s="27" t="s">
        <v>380</v>
      </c>
      <c r="J135" s="27">
        <f>COUNTIF(I$7:I135,I135)</f>
        <v>8</v>
      </c>
      <c r="K135" s="29">
        <v>0.01810185185185185</v>
      </c>
      <c r="L135" s="72">
        <v>0</v>
      </c>
      <c r="M135" s="73" t="s">
        <v>176</v>
      </c>
      <c r="N135" s="73"/>
      <c r="O135" s="68"/>
      <c r="P135" s="58" t="s">
        <v>190</v>
      </c>
    </row>
    <row r="136" spans="1:16" ht="15" customHeight="1">
      <c r="A136" s="27">
        <v>9</v>
      </c>
      <c r="B136" s="28">
        <v>154</v>
      </c>
      <c r="C136" s="83" t="s">
        <v>296</v>
      </c>
      <c r="D136" s="54" t="s">
        <v>74</v>
      </c>
      <c r="E136" s="51" t="s">
        <v>104</v>
      </c>
      <c r="F136" s="51" t="s">
        <v>4</v>
      </c>
      <c r="G136" s="51">
        <v>1982</v>
      </c>
      <c r="H136" s="54" t="s">
        <v>115</v>
      </c>
      <c r="I136" s="27" t="str">
        <f aca="true" t="shared" si="5" ref="I136:I155">IF($F136="m",IF($G$1-$G136&gt;19,IF($G$1-$G136&lt;40,"A",IF($G$1-$G136&gt;49,IF($G$1-$G136&gt;59,IF($G$1-$G136&gt;69,"E","D"),"C"),"B")),"JM"),IF($G$1-$G136&gt;19,IF($G$1-$G136&lt;40,"F",IF($G$1-$G136&lt;50,"G","H")),"JŽ"))</f>
        <v>F</v>
      </c>
      <c r="J136" s="27">
        <f>COUNTIF(I$7:I136,I136)</f>
        <v>9</v>
      </c>
      <c r="K136" s="29">
        <v>0.01861111111111111</v>
      </c>
      <c r="L136" s="72">
        <v>7</v>
      </c>
      <c r="M136" s="73" t="s">
        <v>177</v>
      </c>
      <c r="N136" s="73"/>
      <c r="O136" s="68"/>
      <c r="P136" s="58" t="s">
        <v>111</v>
      </c>
    </row>
    <row r="137" spans="1:16" ht="15" customHeight="1">
      <c r="A137" s="27">
        <v>10</v>
      </c>
      <c r="B137" s="28">
        <v>8</v>
      </c>
      <c r="C137" s="83" t="s">
        <v>18</v>
      </c>
      <c r="D137" s="54" t="s">
        <v>94</v>
      </c>
      <c r="E137" s="51" t="s">
        <v>104</v>
      </c>
      <c r="F137" s="51" t="s">
        <v>4</v>
      </c>
      <c r="G137" s="51">
        <v>1997</v>
      </c>
      <c r="H137" s="54" t="s">
        <v>11</v>
      </c>
      <c r="I137" s="27" t="str">
        <f t="shared" si="5"/>
        <v>F</v>
      </c>
      <c r="J137" s="27">
        <f>COUNTIF(I$7:I137,I137)</f>
        <v>10</v>
      </c>
      <c r="K137" s="29">
        <v>0.01925925925925926</v>
      </c>
      <c r="L137" s="40"/>
      <c r="M137" s="41"/>
      <c r="N137" s="41"/>
      <c r="P137" s="58" t="s">
        <v>111</v>
      </c>
    </row>
    <row r="138" spans="1:16" ht="15" customHeight="1">
      <c r="A138" s="27">
        <v>11</v>
      </c>
      <c r="B138" s="28">
        <v>178</v>
      </c>
      <c r="C138" s="83" t="s">
        <v>147</v>
      </c>
      <c r="D138" s="54" t="s">
        <v>320</v>
      </c>
      <c r="E138" s="51" t="s">
        <v>104</v>
      </c>
      <c r="F138" s="51" t="s">
        <v>4</v>
      </c>
      <c r="G138" s="51">
        <v>1983</v>
      </c>
      <c r="H138" s="54" t="s">
        <v>321</v>
      </c>
      <c r="I138" s="27" t="str">
        <f t="shared" si="5"/>
        <v>F</v>
      </c>
      <c r="J138" s="27">
        <f>COUNTIF(I$7:I138,I138)</f>
        <v>11</v>
      </c>
      <c r="K138" s="29">
        <v>0.019270833333333334</v>
      </c>
      <c r="L138" s="71">
        <v>7</v>
      </c>
      <c r="M138" s="66"/>
      <c r="N138" s="66"/>
      <c r="P138" s="58" t="s">
        <v>200</v>
      </c>
    </row>
    <row r="139" spans="1:16" ht="15" customHeight="1">
      <c r="A139" s="27">
        <v>12</v>
      </c>
      <c r="B139" s="28">
        <v>199</v>
      </c>
      <c r="C139" s="84" t="s">
        <v>84</v>
      </c>
      <c r="D139" s="36" t="s">
        <v>206</v>
      </c>
      <c r="E139" s="51" t="s">
        <v>104</v>
      </c>
      <c r="F139" s="51" t="s">
        <v>4</v>
      </c>
      <c r="G139" s="37">
        <v>1984</v>
      </c>
      <c r="H139" s="38" t="s">
        <v>6</v>
      </c>
      <c r="I139" s="27" t="str">
        <f t="shared" si="5"/>
        <v>F</v>
      </c>
      <c r="J139" s="27">
        <f>COUNTIF(I$7:I139,I139)</f>
        <v>12</v>
      </c>
      <c r="K139" s="29">
        <v>0.01962962962962963</v>
      </c>
      <c r="L139" s="74">
        <v>7</v>
      </c>
      <c r="M139" s="75"/>
      <c r="N139" s="75"/>
      <c r="O139" s="70"/>
      <c r="P139" s="58" t="s">
        <v>190</v>
      </c>
    </row>
    <row r="140" spans="1:16" ht="15" customHeight="1">
      <c r="A140" s="27">
        <v>13</v>
      </c>
      <c r="B140" s="28">
        <v>111</v>
      </c>
      <c r="C140" s="82" t="s">
        <v>153</v>
      </c>
      <c r="D140" s="55" t="s">
        <v>41</v>
      </c>
      <c r="E140" s="51" t="s">
        <v>104</v>
      </c>
      <c r="F140" s="51" t="s">
        <v>4</v>
      </c>
      <c r="G140" s="52">
        <v>1988</v>
      </c>
      <c r="H140" s="55" t="s">
        <v>6</v>
      </c>
      <c r="I140" s="27" t="str">
        <f t="shared" si="5"/>
        <v>F</v>
      </c>
      <c r="J140" s="27">
        <f>COUNTIF(I$7:I140,I140)</f>
        <v>13</v>
      </c>
      <c r="K140" s="29">
        <v>0.0196875</v>
      </c>
      <c r="L140" s="40"/>
      <c r="M140" s="41"/>
      <c r="N140" s="41"/>
      <c r="P140" s="58" t="s">
        <v>111</v>
      </c>
    </row>
    <row r="141" spans="1:16" ht="15" customHeight="1">
      <c r="A141" s="27">
        <v>14</v>
      </c>
      <c r="B141" s="28">
        <v>110</v>
      </c>
      <c r="C141" s="82" t="s">
        <v>154</v>
      </c>
      <c r="D141" s="55" t="s">
        <v>155</v>
      </c>
      <c r="E141" s="51" t="s">
        <v>104</v>
      </c>
      <c r="F141" s="51" t="s">
        <v>4</v>
      </c>
      <c r="G141" s="52">
        <v>1986</v>
      </c>
      <c r="H141" s="55" t="s">
        <v>156</v>
      </c>
      <c r="I141" s="27" t="str">
        <f t="shared" si="5"/>
        <v>F</v>
      </c>
      <c r="J141" s="27">
        <f>COUNTIF(I$7:I141,I141)</f>
        <v>14</v>
      </c>
      <c r="K141" s="29">
        <v>0.01990740740740741</v>
      </c>
      <c r="L141" s="40"/>
      <c r="M141" s="41"/>
      <c r="N141" s="41"/>
      <c r="P141" s="57" t="s">
        <v>190</v>
      </c>
    </row>
    <row r="142" spans="1:16" ht="15" customHeight="1">
      <c r="A142" s="27">
        <v>15</v>
      </c>
      <c r="B142" s="28">
        <v>9</v>
      </c>
      <c r="C142" s="83" t="s">
        <v>18</v>
      </c>
      <c r="D142" s="54" t="s">
        <v>38</v>
      </c>
      <c r="E142" s="51" t="s">
        <v>104</v>
      </c>
      <c r="F142" s="51" t="s">
        <v>4</v>
      </c>
      <c r="G142" s="51">
        <v>1998</v>
      </c>
      <c r="H142" s="54" t="s">
        <v>10</v>
      </c>
      <c r="I142" s="27" t="str">
        <f t="shared" si="5"/>
        <v>F</v>
      </c>
      <c r="J142" s="27">
        <f>COUNTIF(I$7:I142,I142)</f>
        <v>15</v>
      </c>
      <c r="K142" s="29">
        <v>0.020069444444444442</v>
      </c>
      <c r="L142" s="40">
        <v>0</v>
      </c>
      <c r="M142" s="41" t="s">
        <v>177</v>
      </c>
      <c r="N142" s="41"/>
      <c r="P142" s="58" t="s">
        <v>111</v>
      </c>
    </row>
    <row r="143" spans="1:16" ht="15" customHeight="1">
      <c r="A143" s="27">
        <v>16</v>
      </c>
      <c r="B143" s="28">
        <v>23</v>
      </c>
      <c r="C143" s="83" t="s">
        <v>301</v>
      </c>
      <c r="D143" s="54" t="s">
        <v>46</v>
      </c>
      <c r="E143" s="51" t="s">
        <v>104</v>
      </c>
      <c r="F143" s="51" t="s">
        <v>4</v>
      </c>
      <c r="G143" s="51">
        <v>1990</v>
      </c>
      <c r="H143" s="54" t="s">
        <v>6</v>
      </c>
      <c r="I143" s="27" t="str">
        <f t="shared" si="5"/>
        <v>F</v>
      </c>
      <c r="J143" s="27">
        <f>COUNTIF(I$7:I143,I143)</f>
        <v>16</v>
      </c>
      <c r="K143" s="29">
        <v>0.0203125</v>
      </c>
      <c r="L143" s="40">
        <v>0</v>
      </c>
      <c r="M143" s="41" t="s">
        <v>177</v>
      </c>
      <c r="N143" s="45" t="s">
        <v>181</v>
      </c>
      <c r="P143" s="58" t="s">
        <v>196</v>
      </c>
    </row>
    <row r="144" spans="1:16" ht="15" customHeight="1">
      <c r="A144" s="27">
        <v>17</v>
      </c>
      <c r="B144" s="28">
        <v>113</v>
      </c>
      <c r="C144" s="84" t="s">
        <v>355</v>
      </c>
      <c r="D144" s="36" t="s">
        <v>73</v>
      </c>
      <c r="E144" s="51" t="s">
        <v>104</v>
      </c>
      <c r="F144" s="51" t="s">
        <v>4</v>
      </c>
      <c r="G144" s="37">
        <v>1989</v>
      </c>
      <c r="H144" s="38" t="s">
        <v>328</v>
      </c>
      <c r="I144" s="27" t="str">
        <f t="shared" si="5"/>
        <v>F</v>
      </c>
      <c r="J144" s="27">
        <f>COUNTIF(I$7:I144,I144)</f>
        <v>17</v>
      </c>
      <c r="K144" s="29">
        <v>0.021030092592592597</v>
      </c>
      <c r="L144" s="71">
        <v>7</v>
      </c>
      <c r="M144" s="66"/>
      <c r="N144" s="66"/>
      <c r="P144" s="57" t="s">
        <v>190</v>
      </c>
    </row>
    <row r="145" spans="1:16" ht="15" customHeight="1">
      <c r="A145" s="27">
        <v>18</v>
      </c>
      <c r="B145" s="28">
        <v>187</v>
      </c>
      <c r="C145" s="82" t="s">
        <v>157</v>
      </c>
      <c r="D145" s="55" t="s">
        <v>113</v>
      </c>
      <c r="E145" s="51" t="s">
        <v>104</v>
      </c>
      <c r="F145" s="51" t="s">
        <v>4</v>
      </c>
      <c r="G145" s="52">
        <v>1990</v>
      </c>
      <c r="H145" s="55" t="s">
        <v>8</v>
      </c>
      <c r="I145" s="27" t="str">
        <f t="shared" si="5"/>
        <v>F</v>
      </c>
      <c r="J145" s="27">
        <f>COUNTIF(I$7:I145,I145)</f>
        <v>18</v>
      </c>
      <c r="K145" s="29">
        <v>0.021435185185185186</v>
      </c>
      <c r="L145" s="71">
        <v>7</v>
      </c>
      <c r="M145" s="66"/>
      <c r="N145" s="66"/>
      <c r="P145" s="58" t="s">
        <v>190</v>
      </c>
    </row>
    <row r="146" spans="1:16" ht="15" customHeight="1">
      <c r="A146" s="27">
        <v>19</v>
      </c>
      <c r="B146" s="28">
        <v>156</v>
      </c>
      <c r="C146" s="83" t="s">
        <v>249</v>
      </c>
      <c r="D146" s="54" t="s">
        <v>74</v>
      </c>
      <c r="E146" s="51" t="s">
        <v>104</v>
      </c>
      <c r="F146" s="51" t="s">
        <v>4</v>
      </c>
      <c r="G146" s="51">
        <v>1982</v>
      </c>
      <c r="H146" s="54" t="s">
        <v>115</v>
      </c>
      <c r="I146" s="27" t="str">
        <f t="shared" si="5"/>
        <v>F</v>
      </c>
      <c r="J146" s="27">
        <f>COUNTIF(I$7:I146,I146)</f>
        <v>19</v>
      </c>
      <c r="K146" s="29">
        <v>0.02181712962962963</v>
      </c>
      <c r="L146" s="40">
        <v>0</v>
      </c>
      <c r="M146" s="41" t="s">
        <v>177</v>
      </c>
      <c r="N146" s="41"/>
      <c r="P146" s="58" t="s">
        <v>193</v>
      </c>
    </row>
    <row r="147" spans="1:16" ht="15" customHeight="1">
      <c r="A147" s="27">
        <v>20</v>
      </c>
      <c r="B147" s="28">
        <v>54</v>
      </c>
      <c r="C147" s="81" t="s">
        <v>185</v>
      </c>
      <c r="D147" s="53" t="s">
        <v>186</v>
      </c>
      <c r="E147" s="51" t="s">
        <v>104</v>
      </c>
      <c r="F147" s="51" t="s">
        <v>4</v>
      </c>
      <c r="G147" s="56">
        <v>1996</v>
      </c>
      <c r="H147" s="53" t="s">
        <v>64</v>
      </c>
      <c r="I147" s="27" t="str">
        <f t="shared" si="5"/>
        <v>F</v>
      </c>
      <c r="J147" s="27">
        <f>COUNTIF(I$7:I147,I147)</f>
        <v>20</v>
      </c>
      <c r="K147" s="29">
        <v>0.022094907407407407</v>
      </c>
      <c r="L147" s="40"/>
      <c r="M147" s="41"/>
      <c r="N147" s="41"/>
      <c r="P147" s="58" t="s">
        <v>187</v>
      </c>
    </row>
    <row r="148" spans="1:16" ht="15" customHeight="1">
      <c r="A148" s="27">
        <v>21</v>
      </c>
      <c r="B148" s="28">
        <v>126</v>
      </c>
      <c r="C148" s="82" t="s">
        <v>223</v>
      </c>
      <c r="D148" s="55" t="s">
        <v>224</v>
      </c>
      <c r="E148" s="51" t="s">
        <v>104</v>
      </c>
      <c r="F148" s="51" t="s">
        <v>4</v>
      </c>
      <c r="G148" s="52">
        <v>1993</v>
      </c>
      <c r="H148" s="55" t="s">
        <v>6</v>
      </c>
      <c r="I148" s="27" t="str">
        <f t="shared" si="5"/>
        <v>F</v>
      </c>
      <c r="J148" s="27">
        <f>COUNTIF(I$7:I148,I148)</f>
        <v>21</v>
      </c>
      <c r="K148" s="29">
        <v>0.02210648148148148</v>
      </c>
      <c r="L148" s="40"/>
      <c r="M148" s="41"/>
      <c r="N148" s="41"/>
      <c r="P148" s="58" t="s">
        <v>200</v>
      </c>
    </row>
    <row r="149" spans="1:16" ht="15" customHeight="1">
      <c r="A149" s="27">
        <v>22</v>
      </c>
      <c r="B149" s="28">
        <v>16</v>
      </c>
      <c r="C149" s="83" t="s">
        <v>89</v>
      </c>
      <c r="D149" s="54" t="s">
        <v>58</v>
      </c>
      <c r="E149" s="51" t="s">
        <v>104</v>
      </c>
      <c r="F149" s="51" t="s">
        <v>4</v>
      </c>
      <c r="G149" s="51">
        <v>1980</v>
      </c>
      <c r="H149" s="54" t="s">
        <v>9</v>
      </c>
      <c r="I149" s="27" t="str">
        <f t="shared" si="5"/>
        <v>F</v>
      </c>
      <c r="J149" s="27">
        <f>COUNTIF(I$7:I149,I149)</f>
        <v>22</v>
      </c>
      <c r="K149" s="29">
        <v>0.02263888888888889</v>
      </c>
      <c r="L149" s="40">
        <v>5</v>
      </c>
      <c r="M149" s="41" t="s">
        <v>176</v>
      </c>
      <c r="N149" s="41"/>
      <c r="P149" s="58" t="s">
        <v>190</v>
      </c>
    </row>
    <row r="150" spans="1:16" ht="15" customHeight="1">
      <c r="A150" s="27">
        <v>23</v>
      </c>
      <c r="B150" s="28">
        <v>153</v>
      </c>
      <c r="C150" s="84" t="s">
        <v>364</v>
      </c>
      <c r="D150" s="36" t="s">
        <v>58</v>
      </c>
      <c r="E150" s="51" t="s">
        <v>104</v>
      </c>
      <c r="F150" s="51" t="s">
        <v>4</v>
      </c>
      <c r="G150" s="37">
        <v>1984</v>
      </c>
      <c r="H150" s="38" t="s">
        <v>6</v>
      </c>
      <c r="I150" s="27" t="str">
        <f t="shared" si="5"/>
        <v>F</v>
      </c>
      <c r="J150" s="27">
        <f>COUNTIF(I$7:I150,I150)</f>
        <v>23</v>
      </c>
      <c r="K150" s="29">
        <v>0.022847222222222224</v>
      </c>
      <c r="L150" s="40">
        <v>0</v>
      </c>
      <c r="M150" s="41" t="s">
        <v>175</v>
      </c>
      <c r="N150" s="41"/>
      <c r="P150" s="58" t="s">
        <v>193</v>
      </c>
    </row>
    <row r="151" spans="1:16" ht="15" customHeight="1">
      <c r="A151" s="27">
        <v>24</v>
      </c>
      <c r="B151" s="28">
        <v>192</v>
      </c>
      <c r="C151" s="81" t="s">
        <v>250</v>
      </c>
      <c r="D151" s="53" t="s">
        <v>251</v>
      </c>
      <c r="E151" s="51" t="s">
        <v>104</v>
      </c>
      <c r="F151" s="51" t="s">
        <v>4</v>
      </c>
      <c r="G151" s="56">
        <v>1993</v>
      </c>
      <c r="H151" s="53" t="s">
        <v>252</v>
      </c>
      <c r="I151" s="27" t="str">
        <f t="shared" si="5"/>
        <v>F</v>
      </c>
      <c r="J151" s="27">
        <f>COUNTIF(I$7:I151,I151)</f>
        <v>24</v>
      </c>
      <c r="K151" s="29">
        <v>0.022951388888888886</v>
      </c>
      <c r="L151" s="40"/>
      <c r="M151" s="41"/>
      <c r="N151" s="41"/>
      <c r="P151" s="58" t="s">
        <v>196</v>
      </c>
    </row>
    <row r="152" spans="1:16" ht="15" customHeight="1">
      <c r="A152" s="27">
        <v>25</v>
      </c>
      <c r="B152" s="28">
        <v>135</v>
      </c>
      <c r="C152" s="82" t="s">
        <v>212</v>
      </c>
      <c r="D152" s="55" t="s">
        <v>213</v>
      </c>
      <c r="E152" s="51" t="s">
        <v>104</v>
      </c>
      <c r="F152" s="51" t="s">
        <v>4</v>
      </c>
      <c r="G152" s="52">
        <v>1995</v>
      </c>
      <c r="H152" s="55" t="s">
        <v>14</v>
      </c>
      <c r="I152" s="27" t="str">
        <f t="shared" si="5"/>
        <v>F</v>
      </c>
      <c r="J152" s="27">
        <f>COUNTIF(I$7:I152,I152)</f>
        <v>25</v>
      </c>
      <c r="K152" s="29">
        <v>0.023842592592592596</v>
      </c>
      <c r="L152" s="40"/>
      <c r="M152" s="41"/>
      <c r="N152" s="41"/>
      <c r="P152" s="58" t="s">
        <v>200</v>
      </c>
    </row>
    <row r="153" spans="1:16" ht="15" customHeight="1">
      <c r="A153" s="27">
        <v>26</v>
      </c>
      <c r="B153" s="28">
        <v>179</v>
      </c>
      <c r="C153" s="83" t="s">
        <v>121</v>
      </c>
      <c r="D153" s="54" t="s">
        <v>122</v>
      </c>
      <c r="E153" s="51" t="s">
        <v>104</v>
      </c>
      <c r="F153" s="51" t="s">
        <v>4</v>
      </c>
      <c r="G153" s="51">
        <v>1982</v>
      </c>
      <c r="H153" s="54" t="s">
        <v>115</v>
      </c>
      <c r="I153" s="27" t="str">
        <f t="shared" si="5"/>
        <v>F</v>
      </c>
      <c r="J153" s="27">
        <f>COUNTIF(I$7:I153,I153)</f>
        <v>26</v>
      </c>
      <c r="K153" s="29">
        <v>0.02837962962962963</v>
      </c>
      <c r="L153" s="40">
        <v>7</v>
      </c>
      <c r="M153" s="41" t="s">
        <v>177</v>
      </c>
      <c r="N153" s="41"/>
      <c r="P153" s="58" t="s">
        <v>196</v>
      </c>
    </row>
    <row r="154" spans="1:16" ht="15" customHeight="1">
      <c r="A154" s="27">
        <v>27</v>
      </c>
      <c r="B154" s="28">
        <v>173</v>
      </c>
      <c r="C154" s="84" t="s">
        <v>371</v>
      </c>
      <c r="D154" s="36" t="s">
        <v>372</v>
      </c>
      <c r="E154" s="51" t="s">
        <v>104</v>
      </c>
      <c r="F154" s="51" t="s">
        <v>4</v>
      </c>
      <c r="G154" s="37">
        <v>1982</v>
      </c>
      <c r="H154" s="38" t="s">
        <v>156</v>
      </c>
      <c r="I154" s="27" t="str">
        <f t="shared" si="5"/>
        <v>F</v>
      </c>
      <c r="J154" s="27">
        <f>COUNTIF(I$7:I154,I154)</f>
        <v>27</v>
      </c>
      <c r="K154" s="29">
        <v>0.028784722222222225</v>
      </c>
      <c r="L154" s="40">
        <v>0</v>
      </c>
      <c r="M154" s="41" t="s">
        <v>107</v>
      </c>
      <c r="N154" s="41"/>
      <c r="P154" s="58" t="s">
        <v>200</v>
      </c>
    </row>
    <row r="155" spans="1:16" ht="15" customHeight="1">
      <c r="A155" s="27">
        <v>28</v>
      </c>
      <c r="B155" s="28">
        <v>169</v>
      </c>
      <c r="C155" s="83" t="s">
        <v>205</v>
      </c>
      <c r="D155" s="54" t="s">
        <v>208</v>
      </c>
      <c r="E155" s="51" t="s">
        <v>104</v>
      </c>
      <c r="F155" s="51" t="s">
        <v>4</v>
      </c>
      <c r="G155" s="51">
        <v>1987</v>
      </c>
      <c r="H155" s="54" t="s">
        <v>207</v>
      </c>
      <c r="I155" s="27" t="str">
        <f t="shared" si="5"/>
        <v>F</v>
      </c>
      <c r="J155" s="27">
        <f>COUNTIF(I$7:I155,I155)</f>
        <v>28</v>
      </c>
      <c r="K155" s="29">
        <v>0.028958333333333336</v>
      </c>
      <c r="L155" s="40"/>
      <c r="M155" s="41"/>
      <c r="N155" s="41"/>
      <c r="P155" s="58" t="s">
        <v>190</v>
      </c>
    </row>
    <row r="156" spans="1:12" s="144" customFormat="1" ht="19.5" customHeight="1">
      <c r="A156" s="140" t="s">
        <v>196</v>
      </c>
      <c r="B156" s="141"/>
      <c r="C156" s="141"/>
      <c r="D156" s="141"/>
      <c r="E156" s="141"/>
      <c r="F156" s="141"/>
      <c r="G156" s="141"/>
      <c r="H156" s="141"/>
      <c r="I156" s="141"/>
      <c r="J156" s="141"/>
      <c r="K156" s="142"/>
      <c r="L156" s="143"/>
    </row>
    <row r="157" spans="1:16" s="32" customFormat="1" ht="15" customHeight="1">
      <c r="A157" s="90">
        <v>1</v>
      </c>
      <c r="B157" s="91">
        <v>93</v>
      </c>
      <c r="C157" s="99" t="s">
        <v>101</v>
      </c>
      <c r="D157" s="100" t="s">
        <v>74</v>
      </c>
      <c r="E157" s="94" t="s">
        <v>104</v>
      </c>
      <c r="F157" s="94" t="s">
        <v>4</v>
      </c>
      <c r="G157" s="94">
        <v>1972</v>
      </c>
      <c r="H157" s="100" t="s">
        <v>300</v>
      </c>
      <c r="I157" s="90" t="str">
        <f>IF($F157="m",IF($G$1-$G157&gt;19,IF($G$1-$G157&lt;40,"A",IF($G$1-$G157&gt;49,IF($G$1-$G157&gt;59,IF($G$1-$G157&gt;69,"E","D"),"C"),"B")),"JM"),IF($G$1-$G157&gt;19,IF($G$1-$G157&lt;40,"F",IF($G$1-$G157&lt;50,"G","H")),"JŽ"))</f>
        <v>G</v>
      </c>
      <c r="J157" s="90">
        <f>COUNTIF(I$7:I157,I157)</f>
        <v>1</v>
      </c>
      <c r="K157" s="97">
        <v>0.01568287037037037</v>
      </c>
      <c r="L157" s="30"/>
      <c r="M157" s="31"/>
      <c r="N157" s="31"/>
      <c r="P157" s="102" t="s">
        <v>190</v>
      </c>
    </row>
    <row r="158" spans="1:16" s="35" customFormat="1" ht="15" customHeight="1">
      <c r="A158" s="103">
        <v>2</v>
      </c>
      <c r="B158" s="104">
        <v>25</v>
      </c>
      <c r="C158" s="105" t="s">
        <v>93</v>
      </c>
      <c r="D158" s="106" t="s">
        <v>98</v>
      </c>
      <c r="E158" s="107" t="s">
        <v>104</v>
      </c>
      <c r="F158" s="107" t="s">
        <v>4</v>
      </c>
      <c r="G158" s="108">
        <v>1958</v>
      </c>
      <c r="H158" s="114" t="s">
        <v>106</v>
      </c>
      <c r="I158" s="103" t="s">
        <v>180</v>
      </c>
      <c r="J158" s="103">
        <f>COUNTIF(I$7:I158,I158)</f>
        <v>2</v>
      </c>
      <c r="K158" s="109">
        <v>0.017453703703703704</v>
      </c>
      <c r="L158" s="33"/>
      <c r="M158" s="34"/>
      <c r="N158" s="34"/>
      <c r="P158" s="113" t="s">
        <v>200</v>
      </c>
    </row>
    <row r="159" spans="1:16" s="39" customFormat="1" ht="15" customHeight="1">
      <c r="A159" s="115">
        <v>3</v>
      </c>
      <c r="B159" s="116">
        <v>90</v>
      </c>
      <c r="C159" s="127" t="s">
        <v>238</v>
      </c>
      <c r="D159" s="128" t="s">
        <v>239</v>
      </c>
      <c r="E159" s="119" t="s">
        <v>104</v>
      </c>
      <c r="F159" s="119" t="s">
        <v>4</v>
      </c>
      <c r="G159" s="129">
        <v>1979</v>
      </c>
      <c r="H159" s="128" t="s">
        <v>7</v>
      </c>
      <c r="I159" s="115" t="str">
        <f>IF($F159="m",IF($G$1-$G159&gt;19,IF($G$1-$G159&lt;40,"A",IF($G$1-$G159&gt;49,IF($G$1-$G159&gt;59,IF($G$1-$G159&gt;69,"E","D"),"C"),"B")),"JM"),IF($G$1-$G159&gt;19,IF($G$1-$G159&lt;40,"F",IF($G$1-$G159&lt;50,"G","H")),"JŽ"))</f>
        <v>G</v>
      </c>
      <c r="J159" s="115">
        <f>COUNTIF(I$7:I159,I159)</f>
        <v>3</v>
      </c>
      <c r="K159" s="120">
        <v>0.01761574074074074</v>
      </c>
      <c r="L159" s="42"/>
      <c r="M159" s="43"/>
      <c r="N159" s="43"/>
      <c r="P159" s="126" t="s">
        <v>193</v>
      </c>
    </row>
    <row r="160" spans="1:16" ht="15" customHeight="1">
      <c r="A160" s="27">
        <v>4</v>
      </c>
      <c r="B160" s="28">
        <v>177</v>
      </c>
      <c r="C160" s="83" t="s">
        <v>151</v>
      </c>
      <c r="D160" s="54" t="s">
        <v>152</v>
      </c>
      <c r="E160" s="51" t="s">
        <v>104</v>
      </c>
      <c r="F160" s="51" t="s">
        <v>4</v>
      </c>
      <c r="G160" s="51">
        <v>1973</v>
      </c>
      <c r="H160" s="54" t="s">
        <v>150</v>
      </c>
      <c r="I160" s="27" t="str">
        <f>IF($F160="m",IF($G$1-$G160&gt;19,IF($G$1-$G160&lt;40,"A",IF($G$1-$G160&gt;49,IF($G$1-$G160&gt;59,IF($G$1-$G160&gt;69,"E","D"),"C"),"B")),"JM"),IF($G$1-$G160&gt;19,IF($G$1-$G160&lt;40,"F",IF($G$1-$G160&lt;50,"G","H")),"JŽ"))</f>
        <v>G</v>
      </c>
      <c r="J160" s="27">
        <f>COUNTIF(I$7:I160,I160)</f>
        <v>4</v>
      </c>
      <c r="K160" s="29">
        <v>0.018310185185185186</v>
      </c>
      <c r="L160" s="71">
        <v>7</v>
      </c>
      <c r="M160" s="66"/>
      <c r="N160" s="66"/>
      <c r="P160" s="58" t="s">
        <v>193</v>
      </c>
    </row>
    <row r="161" spans="1:16" ht="15" customHeight="1">
      <c r="A161" s="27">
        <v>5</v>
      </c>
      <c r="B161" s="28">
        <v>98</v>
      </c>
      <c r="C161" s="83" t="s">
        <v>30</v>
      </c>
      <c r="D161" s="54" t="s">
        <v>62</v>
      </c>
      <c r="E161" s="51" t="s">
        <v>104</v>
      </c>
      <c r="F161" s="51" t="s">
        <v>4</v>
      </c>
      <c r="G161" s="51">
        <v>1957</v>
      </c>
      <c r="H161" s="54" t="s">
        <v>143</v>
      </c>
      <c r="I161" s="27" t="s">
        <v>180</v>
      </c>
      <c r="J161" s="27">
        <f>COUNTIF(I$7:I161,I161)</f>
        <v>5</v>
      </c>
      <c r="K161" s="29">
        <v>0.018425925925925925</v>
      </c>
      <c r="L161" s="40"/>
      <c r="M161" s="41"/>
      <c r="N161" s="41"/>
      <c r="P161" s="58" t="s">
        <v>196</v>
      </c>
    </row>
    <row r="162" spans="1:16" ht="15" customHeight="1">
      <c r="A162" s="27">
        <v>6</v>
      </c>
      <c r="B162" s="28">
        <v>166</v>
      </c>
      <c r="C162" s="83" t="s">
        <v>293</v>
      </c>
      <c r="D162" s="54" t="s">
        <v>294</v>
      </c>
      <c r="E162" s="51" t="s">
        <v>104</v>
      </c>
      <c r="F162" s="51" t="s">
        <v>4</v>
      </c>
      <c r="G162" s="51">
        <v>1979</v>
      </c>
      <c r="H162" s="54" t="s">
        <v>64</v>
      </c>
      <c r="I162" s="27" t="str">
        <f>IF($F162="m",IF($G$1-$G162&gt;19,IF($G$1-$G162&lt;40,"A",IF($G$1-$G162&gt;49,IF($G$1-$G162&gt;59,IF($G$1-$G162&gt;69,"E","D"),"C"),"B")),"JM"),IF($G$1-$G162&gt;19,IF($G$1-$G162&lt;40,"F",IF($G$1-$G162&lt;50,"G","H")),"JŽ"))</f>
        <v>G</v>
      </c>
      <c r="J162" s="27">
        <f>COUNTIF(I$7:I162,I162)</f>
        <v>6</v>
      </c>
      <c r="K162" s="29">
        <v>0.019490740740740743</v>
      </c>
      <c r="L162" s="40"/>
      <c r="M162" s="41"/>
      <c r="N162" s="41"/>
      <c r="P162" s="58" t="s">
        <v>111</v>
      </c>
    </row>
    <row r="163" spans="1:16" ht="15" customHeight="1">
      <c r="A163" s="27">
        <v>7</v>
      </c>
      <c r="B163" s="28">
        <v>62</v>
      </c>
      <c r="C163" s="84" t="s">
        <v>342</v>
      </c>
      <c r="D163" s="36" t="s">
        <v>41</v>
      </c>
      <c r="E163" s="51" t="s">
        <v>104</v>
      </c>
      <c r="F163" s="51" t="s">
        <v>4</v>
      </c>
      <c r="G163" s="37">
        <v>1972</v>
      </c>
      <c r="H163" s="38" t="s">
        <v>328</v>
      </c>
      <c r="I163" s="27" t="str">
        <f>IF($F163="m",IF($G$1-$G163&gt;19,IF($G$1-$G163&lt;40,"A",IF($G$1-$G163&gt;49,IF($G$1-$G163&gt;59,IF($G$1-$G163&gt;69,"E","D"),"C"),"B")),"JM"),IF($G$1-$G163&gt;19,IF($G$1-$G163&lt;40,"F",IF($G$1-$G163&lt;50,"G","H")),"JŽ"))</f>
        <v>G</v>
      </c>
      <c r="J163" s="27">
        <f>COUNTIF(I$7:I163,I163)</f>
        <v>7</v>
      </c>
      <c r="K163" s="29">
        <v>0.019710648148148147</v>
      </c>
      <c r="L163" s="40"/>
      <c r="M163" s="41"/>
      <c r="N163" s="41"/>
      <c r="P163" s="57" t="s">
        <v>196</v>
      </c>
    </row>
    <row r="164" spans="1:16" ht="15" customHeight="1">
      <c r="A164" s="27">
        <v>8</v>
      </c>
      <c r="B164" s="28">
        <v>66</v>
      </c>
      <c r="C164" s="83" t="s">
        <v>78</v>
      </c>
      <c r="D164" s="54" t="s">
        <v>46</v>
      </c>
      <c r="E164" s="51" t="s">
        <v>104</v>
      </c>
      <c r="F164" s="51" t="s">
        <v>4</v>
      </c>
      <c r="G164" s="51">
        <v>1969</v>
      </c>
      <c r="H164" s="54" t="s">
        <v>126</v>
      </c>
      <c r="I164" s="27" t="s">
        <v>180</v>
      </c>
      <c r="J164" s="27">
        <f>COUNTIF(I$7:I164,I164)</f>
        <v>8</v>
      </c>
      <c r="K164" s="29">
        <v>0.02011574074074074</v>
      </c>
      <c r="L164" s="71">
        <v>7</v>
      </c>
      <c r="M164" s="66"/>
      <c r="N164" s="66"/>
      <c r="P164" s="58" t="s">
        <v>200</v>
      </c>
    </row>
    <row r="165" spans="1:16" ht="15" customHeight="1">
      <c r="A165" s="27">
        <v>9</v>
      </c>
      <c r="B165" s="28">
        <v>101</v>
      </c>
      <c r="C165" s="83" t="s">
        <v>318</v>
      </c>
      <c r="D165" s="54" t="s">
        <v>319</v>
      </c>
      <c r="E165" s="51" t="s">
        <v>104</v>
      </c>
      <c r="F165" s="51" t="s">
        <v>4</v>
      </c>
      <c r="G165" s="51">
        <v>1976</v>
      </c>
      <c r="H165" s="54" t="s">
        <v>102</v>
      </c>
      <c r="I165" s="27" t="str">
        <f>IF($F165="m",IF($G$1-$G165&gt;19,IF($G$1-$G165&lt;40,"A",IF($G$1-$G165&gt;49,IF($G$1-$G165&gt;59,IF($G$1-$G165&gt;69,"E","D"),"C"),"B")),"JM"),IF($G$1-$G165&gt;19,IF($G$1-$G165&lt;40,"F",IF($G$1-$G165&lt;50,"G","H")),"JŽ"))</f>
        <v>G</v>
      </c>
      <c r="J165" s="27">
        <f>COUNTIF(I$7:I165,I165)</f>
        <v>9</v>
      </c>
      <c r="K165" s="29">
        <v>0.020775462962962964</v>
      </c>
      <c r="L165" s="71">
        <v>0</v>
      </c>
      <c r="M165" s="66"/>
      <c r="N165" s="66"/>
      <c r="P165" s="58" t="s">
        <v>196</v>
      </c>
    </row>
    <row r="166" spans="1:14" ht="15" customHeight="1">
      <c r="A166" s="27">
        <v>10</v>
      </c>
      <c r="B166" s="28">
        <v>129</v>
      </c>
      <c r="C166" s="83" t="s">
        <v>299</v>
      </c>
      <c r="D166" s="54" t="s">
        <v>58</v>
      </c>
      <c r="E166" s="51" t="s">
        <v>104</v>
      </c>
      <c r="F166" s="51" t="s">
        <v>4</v>
      </c>
      <c r="G166" s="51">
        <v>1975</v>
      </c>
      <c r="H166" s="54" t="s">
        <v>6</v>
      </c>
      <c r="I166" s="27" t="str">
        <f>IF($F166="m",IF($G$1-$G166&gt;19,IF($G$1-$G166&lt;40,"A",IF($G$1-$G166&gt;49,IF($G$1-$G166&gt;59,IF($G$1-$G166&gt;69,"E","D"),"C"),"B")),"JM"),IF($G$1-$G166&gt;19,IF($G$1-$G166&lt;40,"F",IF($G$1-$G166&lt;50,"G","H")),"JŽ"))</f>
        <v>G</v>
      </c>
      <c r="J166" s="27">
        <f>COUNTIF(I$7:I166,I166)</f>
        <v>10</v>
      </c>
      <c r="K166" s="29">
        <v>0.021041666666666667</v>
      </c>
      <c r="L166" s="40">
        <v>5</v>
      </c>
      <c r="M166" s="41" t="s">
        <v>176</v>
      </c>
      <c r="N166" s="41"/>
    </row>
    <row r="167" spans="1:14" ht="15" customHeight="1">
      <c r="A167" s="27">
        <v>11</v>
      </c>
      <c r="B167" s="28">
        <v>193</v>
      </c>
      <c r="C167" s="82" t="s">
        <v>248</v>
      </c>
      <c r="D167" s="55" t="s">
        <v>41</v>
      </c>
      <c r="E167" s="51" t="s">
        <v>104</v>
      </c>
      <c r="F167" s="51" t="s">
        <v>4</v>
      </c>
      <c r="G167" s="52">
        <v>1968</v>
      </c>
      <c r="H167" s="55" t="s">
        <v>8</v>
      </c>
      <c r="I167" s="27" t="s">
        <v>180</v>
      </c>
      <c r="J167" s="27">
        <f>COUNTIF(I$7:I167,I167)</f>
        <v>11</v>
      </c>
      <c r="K167" s="29">
        <v>0.021168981481481483</v>
      </c>
      <c r="L167" s="40"/>
      <c r="M167" s="41"/>
      <c r="N167" s="41"/>
    </row>
    <row r="168" spans="1:14" ht="15" customHeight="1">
      <c r="A168" s="27">
        <v>12</v>
      </c>
      <c r="B168" s="28">
        <v>34</v>
      </c>
      <c r="C168" s="83" t="s">
        <v>137</v>
      </c>
      <c r="D168" s="54" t="s">
        <v>138</v>
      </c>
      <c r="E168" s="51" t="s">
        <v>104</v>
      </c>
      <c r="F168" s="51" t="s">
        <v>4</v>
      </c>
      <c r="G168" s="51">
        <v>1957</v>
      </c>
      <c r="H168" s="54" t="s">
        <v>298</v>
      </c>
      <c r="I168" s="27" t="s">
        <v>180</v>
      </c>
      <c r="J168" s="27">
        <f>COUNTIF(I$7:I168,I168)</f>
        <v>12</v>
      </c>
      <c r="K168" s="29">
        <v>0.021875000000000002</v>
      </c>
      <c r="L168" s="40">
        <v>0</v>
      </c>
      <c r="M168" s="41" t="s">
        <v>107</v>
      </c>
      <c r="N168" s="41"/>
    </row>
    <row r="169" spans="1:14" ht="15" customHeight="1">
      <c r="A169" s="27">
        <v>13</v>
      </c>
      <c r="B169" s="28">
        <v>36</v>
      </c>
      <c r="C169" s="83" t="s">
        <v>144</v>
      </c>
      <c r="D169" s="54" t="s">
        <v>42</v>
      </c>
      <c r="E169" s="51" t="s">
        <v>104</v>
      </c>
      <c r="F169" s="51" t="s">
        <v>4</v>
      </c>
      <c r="G169" s="51">
        <v>1966</v>
      </c>
      <c r="H169" s="54" t="s">
        <v>145</v>
      </c>
      <c r="I169" s="27" t="s">
        <v>180</v>
      </c>
      <c r="J169" s="27">
        <f>COUNTIF(I$7:I169,I169)</f>
        <v>13</v>
      </c>
      <c r="K169" s="29">
        <v>0.02224537037037037</v>
      </c>
      <c r="L169" s="40"/>
      <c r="M169" s="41"/>
      <c r="N169" s="41"/>
    </row>
    <row r="170" spans="1:14" ht="15" customHeight="1">
      <c r="A170" s="27">
        <v>14</v>
      </c>
      <c r="B170" s="28">
        <v>174</v>
      </c>
      <c r="C170" s="84" t="s">
        <v>84</v>
      </c>
      <c r="D170" s="36" t="s">
        <v>58</v>
      </c>
      <c r="E170" s="51" t="s">
        <v>104</v>
      </c>
      <c r="F170" s="51" t="s">
        <v>4</v>
      </c>
      <c r="G170" s="37">
        <v>1979</v>
      </c>
      <c r="H170" s="38" t="s">
        <v>67</v>
      </c>
      <c r="I170" s="27" t="str">
        <f>IF($F170="m",IF($G$1-$G170&gt;19,IF($G$1-$G170&lt;40,"A",IF($G$1-$G170&gt;49,IF($G$1-$G170&gt;59,IF($G$1-$G170&gt;69,"E","D"),"C"),"B")),"JM"),IF($G$1-$G170&gt;19,IF($G$1-$G170&lt;40,"F",IF($G$1-$G170&lt;50,"G","H")),"JŽ"))</f>
        <v>G</v>
      </c>
      <c r="J170" s="27">
        <f>COUNTIF(I$7:I170,I170)</f>
        <v>14</v>
      </c>
      <c r="K170" s="29">
        <v>0.022476851851851855</v>
      </c>
      <c r="L170" s="40"/>
      <c r="M170" s="41"/>
      <c r="N170" s="41"/>
    </row>
    <row r="171" spans="1:14" ht="15" customHeight="1">
      <c r="A171" s="27">
        <v>15</v>
      </c>
      <c r="B171" s="28">
        <v>68</v>
      </c>
      <c r="C171" s="83" t="s">
        <v>229</v>
      </c>
      <c r="D171" s="54" t="s">
        <v>42</v>
      </c>
      <c r="E171" s="51" t="s">
        <v>104</v>
      </c>
      <c r="F171" s="51" t="s">
        <v>4</v>
      </c>
      <c r="G171" s="51">
        <v>1967</v>
      </c>
      <c r="H171" s="54" t="s">
        <v>65</v>
      </c>
      <c r="I171" s="27" t="s">
        <v>180</v>
      </c>
      <c r="J171" s="27">
        <f>COUNTIF(I$7:I171,I171)</f>
        <v>15</v>
      </c>
      <c r="K171" s="29">
        <v>0.022546296296296297</v>
      </c>
      <c r="L171" s="40"/>
      <c r="M171" s="41"/>
      <c r="N171" s="41"/>
    </row>
    <row r="172" spans="1:14" ht="15" customHeight="1">
      <c r="A172" s="27">
        <v>16</v>
      </c>
      <c r="B172" s="28">
        <v>85</v>
      </c>
      <c r="C172" s="82" t="s">
        <v>235</v>
      </c>
      <c r="D172" s="55" t="s">
        <v>74</v>
      </c>
      <c r="E172" s="51" t="s">
        <v>104</v>
      </c>
      <c r="F172" s="51" t="s">
        <v>4</v>
      </c>
      <c r="G172" s="52">
        <v>1973</v>
      </c>
      <c r="H172" s="55" t="s">
        <v>234</v>
      </c>
      <c r="I172" s="27" t="str">
        <f>IF($F172="m",IF($G$1-$G172&gt;19,IF($G$1-$G172&lt;40,"A",IF($G$1-$G172&gt;49,IF($G$1-$G172&gt;59,IF($G$1-$G172&gt;69,"E","D"),"C"),"B")),"JM"),IF($G$1-$G172&gt;19,IF($G$1-$G172&lt;40,"F",IF($G$1-$G172&lt;50,"G","H")),"JŽ"))</f>
        <v>G</v>
      </c>
      <c r="J172" s="27">
        <f>COUNTIF(I$7:I172,I172)</f>
        <v>16</v>
      </c>
      <c r="K172" s="29">
        <v>0.02262731481481482</v>
      </c>
      <c r="L172" s="71">
        <v>7</v>
      </c>
      <c r="M172" s="66"/>
      <c r="N172" s="66"/>
    </row>
    <row r="173" spans="1:15" ht="15" customHeight="1">
      <c r="A173" s="27">
        <v>17</v>
      </c>
      <c r="B173" s="28">
        <v>146</v>
      </c>
      <c r="C173" s="82" t="s">
        <v>194</v>
      </c>
      <c r="D173" s="55" t="s">
        <v>195</v>
      </c>
      <c r="E173" s="51" t="s">
        <v>104</v>
      </c>
      <c r="F173" s="51" t="s">
        <v>4</v>
      </c>
      <c r="G173" s="52">
        <v>1974</v>
      </c>
      <c r="H173" s="55" t="s">
        <v>227</v>
      </c>
      <c r="I173" s="27" t="str">
        <f>IF($F173="m",IF($G$1-$G173&gt;19,IF($G$1-$G173&lt;40,"A",IF($G$1-$G173&gt;49,IF($G$1-$G173&gt;59,IF($G$1-$G173&gt;69,"E","D"),"C"),"B")),"JM"),IF($G$1-$G173&gt;19,IF($G$1-$G173&lt;40,"F",IF($G$1-$G173&lt;50,"G","H")),"JŽ"))</f>
        <v>G</v>
      </c>
      <c r="J173" s="27">
        <f>COUNTIF(I$7:I173,I173)</f>
        <v>17</v>
      </c>
      <c r="K173" s="29">
        <v>0.02280092592592593</v>
      </c>
      <c r="L173" s="72">
        <v>0</v>
      </c>
      <c r="M173" s="73" t="s">
        <v>177</v>
      </c>
      <c r="N173" s="73"/>
      <c r="O173" s="68"/>
    </row>
    <row r="174" spans="1:14" ht="15" customHeight="1">
      <c r="A174" s="27">
        <v>18</v>
      </c>
      <c r="B174" s="28">
        <v>82</v>
      </c>
      <c r="C174" s="83" t="s">
        <v>295</v>
      </c>
      <c r="D174" s="54" t="s">
        <v>74</v>
      </c>
      <c r="E174" s="51" t="s">
        <v>104</v>
      </c>
      <c r="F174" s="51" t="s">
        <v>4</v>
      </c>
      <c r="G174" s="51">
        <v>1977</v>
      </c>
      <c r="H174" s="54" t="s">
        <v>14</v>
      </c>
      <c r="I174" s="27" t="str">
        <f>IF($F174="m",IF($G$1-$G174&gt;19,IF($G$1-$G174&lt;40,"A",IF($G$1-$G174&gt;49,IF($G$1-$G174&gt;59,IF($G$1-$G174&gt;69,"E","D"),"C"),"B")),"JM"),IF($G$1-$G174&gt;19,IF($G$1-$G174&lt;40,"F",IF($G$1-$G174&lt;50,"G","H")),"JŽ"))</f>
        <v>G</v>
      </c>
      <c r="J174" s="27">
        <f>COUNTIF(I$7:I174,I174)</f>
        <v>18</v>
      </c>
      <c r="K174" s="29">
        <v>0.02344907407407407</v>
      </c>
      <c r="L174" s="40">
        <v>0</v>
      </c>
      <c r="M174" s="41" t="s">
        <v>111</v>
      </c>
      <c r="N174" s="41"/>
    </row>
    <row r="175" spans="1:14" ht="15" customHeight="1">
      <c r="A175" s="27">
        <v>19</v>
      </c>
      <c r="B175" s="28">
        <v>45</v>
      </c>
      <c r="C175" s="81" t="s">
        <v>197</v>
      </c>
      <c r="D175" s="53" t="s">
        <v>46</v>
      </c>
      <c r="E175" s="51" t="s">
        <v>104</v>
      </c>
      <c r="F175" s="51" t="s">
        <v>4</v>
      </c>
      <c r="G175" s="56">
        <v>1961</v>
      </c>
      <c r="H175" s="53" t="s">
        <v>198</v>
      </c>
      <c r="I175" s="27" t="s">
        <v>180</v>
      </c>
      <c r="J175" s="27">
        <f>COUNTIF(I$7:I175,I175)</f>
        <v>19</v>
      </c>
      <c r="K175" s="29">
        <v>0.02361111111111111</v>
      </c>
      <c r="L175" s="40"/>
      <c r="M175" s="41"/>
      <c r="N175" s="41"/>
    </row>
    <row r="176" spans="1:15" ht="15" customHeight="1">
      <c r="A176" s="27">
        <v>20</v>
      </c>
      <c r="B176" s="28">
        <v>124</v>
      </c>
      <c r="C176" s="83" t="s">
        <v>164</v>
      </c>
      <c r="D176" s="54" t="s">
        <v>129</v>
      </c>
      <c r="E176" s="51" t="s">
        <v>104</v>
      </c>
      <c r="F176" s="51" t="s">
        <v>4</v>
      </c>
      <c r="G176" s="51">
        <v>1973</v>
      </c>
      <c r="H176" s="54" t="s">
        <v>6</v>
      </c>
      <c r="I176" s="27" t="str">
        <f>IF($F176="m",IF($G$1-$G176&gt;19,IF($G$1-$G176&lt;40,"A",IF($G$1-$G176&gt;49,IF($G$1-$G176&gt;59,IF($G$1-$G176&gt;69,"E","D"),"C"),"B")),"JM"),IF($G$1-$G176&gt;19,IF($G$1-$G176&lt;40,"F",IF($G$1-$G176&lt;50,"G","H")),"JŽ"))</f>
        <v>G</v>
      </c>
      <c r="J176" s="27">
        <f>COUNTIF(I$7:I176,I176)</f>
        <v>20</v>
      </c>
      <c r="K176" s="29">
        <v>0.02449074074074074</v>
      </c>
      <c r="L176" s="69">
        <v>5</v>
      </c>
      <c r="M176" s="46" t="s">
        <v>111</v>
      </c>
      <c r="N176" s="46"/>
      <c r="O176" s="67"/>
    </row>
    <row r="177" spans="1:14" ht="15" customHeight="1">
      <c r="A177" s="27">
        <v>21</v>
      </c>
      <c r="B177" s="28">
        <v>125</v>
      </c>
      <c r="C177" s="82" t="s">
        <v>164</v>
      </c>
      <c r="D177" s="55" t="s">
        <v>129</v>
      </c>
      <c r="E177" s="51" t="s">
        <v>104</v>
      </c>
      <c r="F177" s="51" t="s">
        <v>4</v>
      </c>
      <c r="G177" s="52">
        <v>1993</v>
      </c>
      <c r="H177" s="55" t="s">
        <v>6</v>
      </c>
      <c r="I177" s="27" t="s">
        <v>180</v>
      </c>
      <c r="J177" s="27">
        <f>COUNTIF(I$7:I177,I177)</f>
        <v>21</v>
      </c>
      <c r="K177" s="29">
        <v>0.02488425925925926</v>
      </c>
      <c r="L177" s="40">
        <v>0</v>
      </c>
      <c r="M177" s="41" t="s">
        <v>178</v>
      </c>
      <c r="N177" s="41"/>
    </row>
    <row r="178" spans="1:14" ht="15" customHeight="1">
      <c r="A178" s="27">
        <v>22</v>
      </c>
      <c r="B178" s="28">
        <v>84</v>
      </c>
      <c r="C178" s="82" t="s">
        <v>322</v>
      </c>
      <c r="D178" s="55" t="s">
        <v>323</v>
      </c>
      <c r="E178" s="51" t="s">
        <v>104</v>
      </c>
      <c r="F178" s="51" t="s">
        <v>4</v>
      </c>
      <c r="G178" s="52">
        <v>1976</v>
      </c>
      <c r="H178" s="55" t="s">
        <v>14</v>
      </c>
      <c r="I178" s="27" t="str">
        <f>IF($F178="m",IF($G$1-$G178&gt;19,IF($G$1-$G178&lt;40,"A",IF($G$1-$G178&gt;49,IF($G$1-$G178&gt;59,IF($G$1-$G178&gt;69,"E","D"),"C"),"B")),"JM"),IF($G$1-$G178&gt;19,IF($G$1-$G178&lt;40,"F",IF($G$1-$G178&lt;50,"G","H")),"JŽ"))</f>
        <v>G</v>
      </c>
      <c r="J178" s="27">
        <f>COUNTIF(I$7:I178,I178)</f>
        <v>22</v>
      </c>
      <c r="K178" s="29">
        <v>0.026296296296296293</v>
      </c>
      <c r="L178" s="71">
        <v>0</v>
      </c>
      <c r="M178" s="66"/>
      <c r="N178" s="66"/>
    </row>
    <row r="179" spans="1:14" ht="15" customHeight="1">
      <c r="A179" s="27">
        <v>23</v>
      </c>
      <c r="B179" s="28">
        <v>86</v>
      </c>
      <c r="C179" s="82" t="s">
        <v>240</v>
      </c>
      <c r="D179" s="55" t="s">
        <v>42</v>
      </c>
      <c r="E179" s="51" t="s">
        <v>104</v>
      </c>
      <c r="F179" s="51" t="s">
        <v>4</v>
      </c>
      <c r="G179" s="52">
        <v>1978</v>
      </c>
      <c r="H179" s="55" t="s">
        <v>241</v>
      </c>
      <c r="I179" s="27" t="str">
        <f>IF($F179="m",IF($G$1-$G179&gt;19,IF($G$1-$G179&lt;40,"A",IF($G$1-$G179&gt;49,IF($G$1-$G179&gt;59,IF($G$1-$G179&gt;69,"E","D"),"C"),"B")),"JM"),IF($G$1-$G179&gt;19,IF($G$1-$G179&lt;40,"F",IF($G$1-$G179&lt;50,"G","H")),"JŽ"))</f>
        <v>G</v>
      </c>
      <c r="J179" s="27">
        <f>COUNTIF(I$7:I179,I179)</f>
        <v>23</v>
      </c>
      <c r="K179" s="29">
        <v>0.026296296296296293</v>
      </c>
      <c r="L179" s="40">
        <v>7</v>
      </c>
      <c r="M179" s="41" t="s">
        <v>177</v>
      </c>
      <c r="N179" s="41"/>
    </row>
    <row r="180" spans="1:15" ht="15" customHeight="1">
      <c r="A180" s="27">
        <v>24</v>
      </c>
      <c r="B180" s="28">
        <v>64</v>
      </c>
      <c r="C180" s="82" t="s">
        <v>267</v>
      </c>
      <c r="D180" s="55" t="s">
        <v>268</v>
      </c>
      <c r="E180" s="51" t="s">
        <v>104</v>
      </c>
      <c r="F180" s="51" t="s">
        <v>4</v>
      </c>
      <c r="G180" s="52">
        <v>1969</v>
      </c>
      <c r="H180" s="55" t="s">
        <v>7</v>
      </c>
      <c r="I180" s="27" t="s">
        <v>180</v>
      </c>
      <c r="J180" s="27">
        <f>COUNTIF(I$7:I180,I180)</f>
        <v>24</v>
      </c>
      <c r="K180" s="29">
        <v>0.028738425925925928</v>
      </c>
      <c r="L180" s="74">
        <v>7</v>
      </c>
      <c r="M180" s="75"/>
      <c r="N180" s="75"/>
      <c r="O180" s="70"/>
    </row>
    <row r="181" spans="1:15" ht="15" customHeight="1">
      <c r="A181" s="27">
        <v>25</v>
      </c>
      <c r="B181" s="28">
        <v>133</v>
      </c>
      <c r="C181" s="83" t="s">
        <v>205</v>
      </c>
      <c r="D181" s="54" t="s">
        <v>206</v>
      </c>
      <c r="E181" s="51" t="s">
        <v>104</v>
      </c>
      <c r="F181" s="51" t="s">
        <v>4</v>
      </c>
      <c r="G181" s="51">
        <v>1967</v>
      </c>
      <c r="H181" s="54" t="s">
        <v>207</v>
      </c>
      <c r="I181" s="27" t="s">
        <v>180</v>
      </c>
      <c r="J181" s="27">
        <f>COUNTIF(I$7:I181,I181)</f>
        <v>25</v>
      </c>
      <c r="K181" s="29">
        <v>0.028958333333333336</v>
      </c>
      <c r="L181" s="74">
        <v>7</v>
      </c>
      <c r="M181" s="75"/>
      <c r="N181" s="75"/>
      <c r="O181" s="70"/>
    </row>
    <row r="182" spans="1:14" ht="15" customHeight="1">
      <c r="A182" s="27">
        <v>26</v>
      </c>
      <c r="B182" s="28">
        <v>51</v>
      </c>
      <c r="C182" s="84" t="s">
        <v>340</v>
      </c>
      <c r="D182" s="36" t="s">
        <v>122</v>
      </c>
      <c r="E182" s="51" t="s">
        <v>104</v>
      </c>
      <c r="F182" s="51" t="s">
        <v>4</v>
      </c>
      <c r="G182" s="37">
        <v>1962</v>
      </c>
      <c r="H182" s="38" t="s">
        <v>6</v>
      </c>
      <c r="I182" s="27" t="s">
        <v>180</v>
      </c>
      <c r="J182" s="27">
        <f>COUNTIF(I$7:I182,I182)</f>
        <v>26</v>
      </c>
      <c r="K182" s="29">
        <v>0.029212962962962965</v>
      </c>
      <c r="L182" s="40"/>
      <c r="M182" s="41"/>
      <c r="N182" s="41"/>
    </row>
    <row r="183" spans="1:14" ht="15" customHeight="1">
      <c r="A183" s="27">
        <v>27</v>
      </c>
      <c r="B183" s="28">
        <v>59</v>
      </c>
      <c r="C183" s="82" t="s">
        <v>210</v>
      </c>
      <c r="D183" s="55" t="s">
        <v>211</v>
      </c>
      <c r="E183" s="51" t="s">
        <v>104</v>
      </c>
      <c r="F183" s="51" t="s">
        <v>4</v>
      </c>
      <c r="G183" s="52">
        <v>1963</v>
      </c>
      <c r="H183" s="55" t="s">
        <v>10</v>
      </c>
      <c r="I183" s="27" t="s">
        <v>180</v>
      </c>
      <c r="J183" s="27">
        <f>COUNTIF(I$7:I183,I183)</f>
        <v>27</v>
      </c>
      <c r="K183" s="29">
        <v>0.029212962962962965</v>
      </c>
      <c r="L183" s="40"/>
      <c r="M183" s="41"/>
      <c r="N183" s="41"/>
    </row>
    <row r="184" spans="1:14" ht="15" customHeight="1">
      <c r="A184" s="27">
        <v>28</v>
      </c>
      <c r="B184" s="28">
        <v>50</v>
      </c>
      <c r="C184" s="84" t="s">
        <v>85</v>
      </c>
      <c r="D184" s="36" t="s">
        <v>86</v>
      </c>
      <c r="E184" s="51" t="s">
        <v>104</v>
      </c>
      <c r="F184" s="51" t="s">
        <v>4</v>
      </c>
      <c r="G184" s="37">
        <v>1975</v>
      </c>
      <c r="H184" s="38" t="s">
        <v>14</v>
      </c>
      <c r="I184" s="27" t="str">
        <f>IF($F184="m",IF($G$1-$G184&gt;19,IF($G$1-$G184&lt;40,"A",IF($G$1-$G184&gt;49,IF($G$1-$G184&gt;59,IF($G$1-$G184&gt;69,"E","D"),"C"),"B")),"JM"),IF($G$1-$G184&gt;19,IF($G$1-$G184&lt;40,"F",IF($G$1-$G184&lt;50,"G","H")),"JŽ"))</f>
        <v>G</v>
      </c>
      <c r="J184" s="27">
        <f>COUNTIF(I$7:I184,I184)</f>
        <v>28</v>
      </c>
      <c r="K184" s="29">
        <v>0.029212962962962965</v>
      </c>
      <c r="L184" s="40"/>
      <c r="M184" s="41"/>
      <c r="N184" s="41"/>
    </row>
    <row r="186" spans="1:12" s="49" customFormat="1" ht="12">
      <c r="A186" s="135" t="s">
        <v>184</v>
      </c>
      <c r="B186" s="135"/>
      <c r="C186" s="135"/>
      <c r="D186" s="135"/>
      <c r="E186" s="135"/>
      <c r="F186" s="135"/>
      <c r="G186" s="135"/>
      <c r="H186" s="135"/>
      <c r="I186" s="47"/>
      <c r="J186" s="47"/>
      <c r="K186" s="48"/>
      <c r="L186" s="47"/>
    </row>
    <row r="187" spans="1:12" s="49" customFormat="1" ht="12">
      <c r="A187" s="135"/>
      <c r="B187" s="135"/>
      <c r="C187" s="135"/>
      <c r="D187" s="135"/>
      <c r="E187" s="135"/>
      <c r="F187" s="135"/>
      <c r="G187" s="135"/>
      <c r="H187" s="135"/>
      <c r="I187" s="47"/>
      <c r="J187" s="47"/>
      <c r="K187" s="48"/>
      <c r="L187" s="47"/>
    </row>
  </sheetData>
  <sheetProtection/>
  <mergeCells count="11">
    <mergeCell ref="A156:K156"/>
    <mergeCell ref="A2:K2"/>
    <mergeCell ref="A3:K3"/>
    <mergeCell ref="A4:B4"/>
    <mergeCell ref="A186:H186"/>
    <mergeCell ref="A187:H187"/>
    <mergeCell ref="A60:K60"/>
    <mergeCell ref="A87:K87"/>
    <mergeCell ref="A104:K104"/>
    <mergeCell ref="A6:K6"/>
    <mergeCell ref="A127:K12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4"/>
  <sheetViews>
    <sheetView zoomScalePageLayoutView="0" workbookViewId="0" topLeftCell="A2">
      <selection activeCell="W157" sqref="W157"/>
    </sheetView>
  </sheetViews>
  <sheetFormatPr defaultColWidth="9.140625" defaultRowHeight="12.75"/>
  <cols>
    <col min="1" max="1" width="4.8515625" style="13" customWidth="1"/>
    <col min="2" max="2" width="5.8515625" style="14" customWidth="1"/>
    <col min="3" max="3" width="12.140625" style="80" customWidth="1"/>
    <col min="4" max="4" width="11.421875" style="15" customWidth="1"/>
    <col min="5" max="5" width="4.7109375" style="13" customWidth="1"/>
    <col min="6" max="6" width="4.140625" style="13" customWidth="1"/>
    <col min="7" max="7" width="5.57421875" style="16" customWidth="1"/>
    <col min="8" max="8" width="18.00390625" style="17" customWidth="1"/>
    <col min="9" max="9" width="3.57421875" style="13" customWidth="1"/>
    <col min="10" max="10" width="4.28125" style="13" customWidth="1"/>
    <col min="11" max="11" width="8.7109375" style="14" customWidth="1"/>
    <col min="12" max="12" width="9.7109375" style="62" hidden="1" customWidth="1"/>
    <col min="13" max="13" width="27.7109375" style="63" hidden="1" customWidth="1"/>
    <col min="14" max="15" width="0" style="63" hidden="1" customWidth="1"/>
    <col min="16" max="16" width="19.421875" style="63" hidden="1" customWidth="1"/>
    <col min="17" max="16384" width="9.140625" style="63" customWidth="1"/>
  </cols>
  <sheetData>
    <row r="1" spans="6:7" ht="13.5" customHeight="1" hidden="1">
      <c r="F1" s="13" t="s">
        <v>170</v>
      </c>
      <c r="G1" s="16">
        <v>2019</v>
      </c>
    </row>
    <row r="2" spans="1:12" s="11" customFormat="1" ht="30" customHeight="1" thickBot="1">
      <c r="A2" s="130" t="s">
        <v>168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10"/>
    </row>
    <row r="3" spans="1:12" s="64" customFormat="1" ht="17.25" customHeight="1">
      <c r="A3" s="133" t="s">
        <v>169</v>
      </c>
      <c r="B3" s="133"/>
      <c r="C3" s="133"/>
      <c r="D3" s="133"/>
      <c r="E3" s="133"/>
      <c r="F3" s="133"/>
      <c r="G3" s="133"/>
      <c r="H3" s="133"/>
      <c r="I3" s="133"/>
      <c r="J3" s="133"/>
      <c r="K3" s="134"/>
      <c r="L3" s="65"/>
    </row>
    <row r="4" spans="1:12" s="2" customFormat="1" ht="19.5" customHeight="1" thickBot="1">
      <c r="A4" s="136" t="s">
        <v>15</v>
      </c>
      <c r="B4" s="136"/>
      <c r="C4" s="12"/>
      <c r="D4" s="12"/>
      <c r="E4" s="86"/>
      <c r="F4" s="86" t="s">
        <v>378</v>
      </c>
      <c r="G4" s="12"/>
      <c r="H4" s="12"/>
      <c r="I4" s="86"/>
      <c r="J4" s="86"/>
      <c r="K4" s="12"/>
      <c r="L4" s="1"/>
    </row>
    <row r="5" spans="1:16" s="26" customFormat="1" ht="34.5" thickBot="1">
      <c r="A5" s="18" t="s">
        <v>171</v>
      </c>
      <c r="B5" s="19" t="s">
        <v>172</v>
      </c>
      <c r="C5" s="89" t="s">
        <v>31</v>
      </c>
      <c r="D5" s="20" t="s">
        <v>0</v>
      </c>
      <c r="E5" s="21" t="s">
        <v>103</v>
      </c>
      <c r="F5" s="21" t="s">
        <v>5</v>
      </c>
      <c r="G5" s="22" t="s">
        <v>12</v>
      </c>
      <c r="H5" s="23" t="s">
        <v>1</v>
      </c>
      <c r="I5" s="21" t="s">
        <v>13</v>
      </c>
      <c r="J5" s="18" t="s">
        <v>173</v>
      </c>
      <c r="K5" s="24" t="s">
        <v>2</v>
      </c>
      <c r="L5" s="25" t="s">
        <v>174</v>
      </c>
      <c r="P5" s="50" t="s">
        <v>324</v>
      </c>
    </row>
    <row r="6" spans="1:16" s="67" customFormat="1" ht="19.5" customHeight="1">
      <c r="A6" s="137" t="s">
        <v>387</v>
      </c>
      <c r="B6" s="138"/>
      <c r="C6" s="138"/>
      <c r="D6" s="138"/>
      <c r="E6" s="138"/>
      <c r="F6" s="138"/>
      <c r="G6" s="138"/>
      <c r="H6" s="138"/>
      <c r="I6" s="138"/>
      <c r="J6" s="138"/>
      <c r="K6" s="139"/>
      <c r="L6" s="40"/>
      <c r="M6" s="41"/>
      <c r="N6" s="41"/>
      <c r="O6" s="63"/>
      <c r="P6" s="57"/>
    </row>
    <row r="7" spans="1:16" s="67" customFormat="1" ht="15" customHeight="1">
      <c r="A7" s="27">
        <v>1</v>
      </c>
      <c r="B7" s="28">
        <v>1</v>
      </c>
      <c r="C7" s="81" t="s">
        <v>242</v>
      </c>
      <c r="D7" s="60" t="s">
        <v>243</v>
      </c>
      <c r="E7" s="51" t="s">
        <v>165</v>
      </c>
      <c r="F7" s="51" t="s">
        <v>3</v>
      </c>
      <c r="G7" s="56">
        <v>1986</v>
      </c>
      <c r="H7" s="53" t="s">
        <v>244</v>
      </c>
      <c r="I7" s="27" t="str">
        <f>IF($F7="m",IF($G$1-$G7&gt;19,IF($G$1-$G7&lt;40,"A",IF($G$1-$G7&gt;49,IF($G$1-$G7&gt;59,IF($G$1-$G7&gt;69,"E","D"),"C"),"B")),"JM"),IF($G$1-$G7&gt;19,IF($G$1-$G7&lt;40,"F",IF($G$1-$G7&lt;50,"G","H")),"JŽ"))</f>
        <v>A</v>
      </c>
      <c r="J7" s="27">
        <f>COUNTIF(I$7:I7,I7)</f>
        <v>1</v>
      </c>
      <c r="K7" s="29">
        <v>0.010694444444444444</v>
      </c>
      <c r="L7" s="40">
        <v>0</v>
      </c>
      <c r="M7" s="41" t="s">
        <v>177</v>
      </c>
      <c r="N7" s="41"/>
      <c r="O7" s="63"/>
      <c r="P7" s="57" t="s">
        <v>111</v>
      </c>
    </row>
    <row r="8" spans="1:16" s="67" customFormat="1" ht="15" customHeight="1">
      <c r="A8" s="27">
        <v>2</v>
      </c>
      <c r="B8" s="28">
        <v>2</v>
      </c>
      <c r="C8" s="82" t="s">
        <v>217</v>
      </c>
      <c r="D8" s="55" t="s">
        <v>218</v>
      </c>
      <c r="E8" s="51" t="s">
        <v>220</v>
      </c>
      <c r="F8" s="51" t="s">
        <v>3</v>
      </c>
      <c r="G8" s="52">
        <v>1992</v>
      </c>
      <c r="H8" s="55" t="s">
        <v>219</v>
      </c>
      <c r="I8" s="27" t="str">
        <f>IF($F8="m",IF($G$1-$G8&gt;19,IF($G$1-$G8&lt;40,"A",IF($G$1-$G8&gt;49,IF($G$1-$G8&gt;59,IF($G$1-$G8&gt;69,"E","D"),"C"),"B")),"JM"),IF($G$1-$G8&gt;19,IF($G$1-$G8&lt;40,"F",IF($G$1-$G8&lt;50,"G","H")),"JŽ"))</f>
        <v>A</v>
      </c>
      <c r="J8" s="27">
        <f>COUNTIF(I$7:I8,I8)</f>
        <v>2</v>
      </c>
      <c r="K8" s="29">
        <v>0.011423611111111112</v>
      </c>
      <c r="L8" s="40">
        <v>7</v>
      </c>
      <c r="M8" s="41" t="s">
        <v>107</v>
      </c>
      <c r="N8" s="41"/>
      <c r="O8" s="63"/>
      <c r="P8" s="58" t="s">
        <v>187</v>
      </c>
    </row>
    <row r="9" spans="1:16" s="67" customFormat="1" ht="15" customHeight="1">
      <c r="A9" s="27">
        <v>3</v>
      </c>
      <c r="B9" s="28">
        <v>61</v>
      </c>
      <c r="C9" s="84" t="s">
        <v>341</v>
      </c>
      <c r="D9" s="36" t="s">
        <v>43</v>
      </c>
      <c r="E9" s="51" t="s">
        <v>104</v>
      </c>
      <c r="F9" s="51" t="s">
        <v>3</v>
      </c>
      <c r="G9" s="37">
        <v>1991</v>
      </c>
      <c r="H9" s="38" t="s">
        <v>142</v>
      </c>
      <c r="I9" s="27" t="str">
        <f>IF($F9="m",IF($G$1-$G9&gt;19,IF($G$1-$G9&lt;40,"A",IF($G$1-$G9&gt;49,IF($G$1-$G9&gt;59,IF($G$1-$G9&gt;69,"E","D"),"C"),"B")),"JM"),IF($G$1-$G9&gt;19,IF($G$1-$G9&lt;40,"F",IF($G$1-$G9&lt;50,"G","H")),"JŽ"))</f>
        <v>A</v>
      </c>
      <c r="J9" s="27">
        <f>COUNTIF(I$7:I9,I9)</f>
        <v>3</v>
      </c>
      <c r="K9" s="29">
        <v>0.012870370370370372</v>
      </c>
      <c r="L9" s="40"/>
      <c r="M9" s="41"/>
      <c r="N9" s="41"/>
      <c r="O9" s="63"/>
      <c r="P9" s="57" t="s">
        <v>190</v>
      </c>
    </row>
    <row r="10" spans="1:16" s="68" customFormat="1" ht="15" customHeight="1" hidden="1">
      <c r="A10" s="27">
        <v>7</v>
      </c>
      <c r="B10" s="28">
        <v>185</v>
      </c>
      <c r="C10" s="84" t="s">
        <v>114</v>
      </c>
      <c r="D10" s="36" t="s">
        <v>57</v>
      </c>
      <c r="E10" s="51" t="s">
        <v>104</v>
      </c>
      <c r="F10" s="51" t="s">
        <v>3</v>
      </c>
      <c r="G10" s="37">
        <v>1981</v>
      </c>
      <c r="H10" s="38" t="s">
        <v>374</v>
      </c>
      <c r="I10" s="27" t="str">
        <f>IF($F10="m",IF($G$1-$G10&gt;19,IF($G$1-$G10&lt;40,"A",IF($G$1-$G10&gt;49,IF($G$1-$G10&gt;59,IF($G$1-$G10&gt;69,"E","D"),"C"),"B")),"JM"),IF($G$1-$G10&gt;19,IF($G$1-$G10&lt;40,"F",IF($G$1-$G10&lt;50,"G","H")),"JŽ"))</f>
        <v>A</v>
      </c>
      <c r="J10" s="27">
        <f>COUNTIF(I$7:I10,I10)</f>
        <v>4</v>
      </c>
      <c r="K10" s="29">
        <v>0.013125</v>
      </c>
      <c r="L10" s="40">
        <v>0</v>
      </c>
      <c r="M10" s="41" t="s">
        <v>107</v>
      </c>
      <c r="N10" s="41"/>
      <c r="O10" s="63"/>
      <c r="P10" s="58" t="s">
        <v>190</v>
      </c>
    </row>
    <row r="11" spans="1:16" s="68" customFormat="1" ht="15" customHeight="1" hidden="1">
      <c r="A11" s="27">
        <v>11</v>
      </c>
      <c r="B11" s="28">
        <v>107</v>
      </c>
      <c r="C11" s="84" t="s">
        <v>166</v>
      </c>
      <c r="D11" s="36" t="s">
        <v>81</v>
      </c>
      <c r="E11" s="51" t="s">
        <v>104</v>
      </c>
      <c r="F11" s="51" t="s">
        <v>3</v>
      </c>
      <c r="G11" s="37">
        <v>1983</v>
      </c>
      <c r="H11" s="38" t="s">
        <v>142</v>
      </c>
      <c r="I11" s="27" t="str">
        <f>IF($F11="m",IF($G$1-$G11&gt;19,IF($G$1-$G11&lt;40,"A",IF($G$1-$G11&gt;49,IF($G$1-$G11&gt;59,IF($G$1-$G11&gt;69,"E","D"),"C"),"B")),"JM"),IF($G$1-$G11&gt;19,IF($G$1-$G11&lt;40,"F",IF($G$1-$G11&lt;50,"G","H")),"JŽ"))</f>
        <v>A</v>
      </c>
      <c r="J11" s="27">
        <f>COUNTIF(I$7:I11,I11)</f>
        <v>5</v>
      </c>
      <c r="K11" s="29">
        <v>0.0134375</v>
      </c>
      <c r="L11" s="40"/>
      <c r="M11" s="41"/>
      <c r="N11" s="41"/>
      <c r="O11" s="63"/>
      <c r="P11" s="57" t="s">
        <v>193</v>
      </c>
    </row>
    <row r="12" spans="1:16" s="70" customFormat="1" ht="15" customHeight="1" hidden="1">
      <c r="A12" s="27">
        <v>12</v>
      </c>
      <c r="B12" s="28">
        <v>92</v>
      </c>
      <c r="C12" s="83" t="s">
        <v>263</v>
      </c>
      <c r="D12" s="54" t="s">
        <v>80</v>
      </c>
      <c r="E12" s="51" t="s">
        <v>104</v>
      </c>
      <c r="F12" s="51" t="s">
        <v>3</v>
      </c>
      <c r="G12" s="51">
        <v>2002</v>
      </c>
      <c r="H12" s="54" t="s">
        <v>264</v>
      </c>
      <c r="I12" s="27" t="s">
        <v>379</v>
      </c>
      <c r="J12" s="27">
        <f>COUNTIF(I$7:I12,I12)</f>
        <v>6</v>
      </c>
      <c r="K12" s="29">
        <v>0.013530092592592594</v>
      </c>
      <c r="L12" s="69">
        <v>0</v>
      </c>
      <c r="M12" s="46" t="s">
        <v>178</v>
      </c>
      <c r="N12" s="46"/>
      <c r="O12" s="67"/>
      <c r="P12" s="58" t="s">
        <v>190</v>
      </c>
    </row>
    <row r="13" spans="1:16" ht="15" customHeight="1" hidden="1">
      <c r="A13" s="27">
        <v>15</v>
      </c>
      <c r="B13" s="28">
        <v>77</v>
      </c>
      <c r="C13" s="83" t="s">
        <v>140</v>
      </c>
      <c r="D13" s="54" t="s">
        <v>120</v>
      </c>
      <c r="E13" s="51" t="s">
        <v>104</v>
      </c>
      <c r="F13" s="51" t="s">
        <v>3</v>
      </c>
      <c r="G13" s="51">
        <v>2001</v>
      </c>
      <c r="H13" s="54" t="s">
        <v>141</v>
      </c>
      <c r="I13" s="27" t="s">
        <v>379</v>
      </c>
      <c r="J13" s="27">
        <f>COUNTIF(I$7:I13,I13)</f>
        <v>7</v>
      </c>
      <c r="K13" s="29">
        <v>0.0140625</v>
      </c>
      <c r="L13" s="40">
        <v>0</v>
      </c>
      <c r="M13" s="41" t="s">
        <v>111</v>
      </c>
      <c r="N13" s="41"/>
      <c r="P13" s="58" t="s">
        <v>193</v>
      </c>
    </row>
    <row r="14" spans="1:16" s="70" customFormat="1" ht="15" customHeight="1" hidden="1">
      <c r="A14" s="27">
        <v>17</v>
      </c>
      <c r="B14" s="28">
        <v>58</v>
      </c>
      <c r="C14" s="81" t="s">
        <v>269</v>
      </c>
      <c r="D14" s="53" t="s">
        <v>33</v>
      </c>
      <c r="E14" s="51" t="s">
        <v>104</v>
      </c>
      <c r="F14" s="51" t="s">
        <v>3</v>
      </c>
      <c r="G14" s="56">
        <v>1995</v>
      </c>
      <c r="H14" s="53" t="s">
        <v>270</v>
      </c>
      <c r="I14" s="27" t="str">
        <f aca="true" t="shared" si="0" ref="I14:I36">IF($F14="m",IF($G$1-$G14&gt;19,IF($G$1-$G14&lt;40,"A",IF($G$1-$G14&gt;49,IF($G$1-$G14&gt;59,IF($G$1-$G14&gt;69,"E","D"),"C"),"B")),"JM"),IF($G$1-$G14&gt;19,IF($G$1-$G14&lt;40,"F",IF($G$1-$G14&lt;50,"G","H")),"JŽ"))</f>
        <v>A</v>
      </c>
      <c r="J14" s="27">
        <f>COUNTIF(I$7:I14,I14)</f>
        <v>8</v>
      </c>
      <c r="K14" s="29">
        <v>0.014490740740740742</v>
      </c>
      <c r="L14" s="40">
        <v>0</v>
      </c>
      <c r="M14" s="41" t="s">
        <v>177</v>
      </c>
      <c r="N14" s="41"/>
      <c r="O14" s="63"/>
      <c r="P14" s="57" t="s">
        <v>196</v>
      </c>
    </row>
    <row r="15" spans="1:16" ht="15" customHeight="1" hidden="1">
      <c r="A15" s="27">
        <v>18</v>
      </c>
      <c r="B15" s="28">
        <v>188</v>
      </c>
      <c r="C15" s="83" t="s">
        <v>118</v>
      </c>
      <c r="D15" s="54" t="s">
        <v>75</v>
      </c>
      <c r="E15" s="51" t="s">
        <v>104</v>
      </c>
      <c r="F15" s="51" t="s">
        <v>3</v>
      </c>
      <c r="G15" s="51">
        <v>1989</v>
      </c>
      <c r="H15" s="54" t="s">
        <v>9</v>
      </c>
      <c r="I15" s="27" t="str">
        <f t="shared" si="0"/>
        <v>A</v>
      </c>
      <c r="J15" s="27">
        <f>COUNTIF(I$7:I15,I15)</f>
        <v>9</v>
      </c>
      <c r="K15" s="29">
        <v>0.014560185185185183</v>
      </c>
      <c r="L15" s="71">
        <v>7</v>
      </c>
      <c r="M15" s="66"/>
      <c r="N15" s="66"/>
      <c r="P15" s="57" t="s">
        <v>196</v>
      </c>
    </row>
    <row r="16" spans="1:16" s="68" customFormat="1" ht="16.5" customHeight="1" hidden="1">
      <c r="A16" s="27">
        <v>19</v>
      </c>
      <c r="B16" s="28">
        <v>140</v>
      </c>
      <c r="C16" s="83" t="s">
        <v>279</v>
      </c>
      <c r="D16" s="54" t="s">
        <v>35</v>
      </c>
      <c r="E16" s="51" t="s">
        <v>104</v>
      </c>
      <c r="F16" s="51" t="s">
        <v>3</v>
      </c>
      <c r="G16" s="51">
        <v>1985</v>
      </c>
      <c r="H16" s="54" t="s">
        <v>280</v>
      </c>
      <c r="I16" s="27" t="str">
        <f t="shared" si="0"/>
        <v>A</v>
      </c>
      <c r="J16" s="27">
        <f>COUNTIF(I$7:I16,I16)</f>
        <v>10</v>
      </c>
      <c r="K16" s="29">
        <v>0.014606481481481482</v>
      </c>
      <c r="L16" s="40">
        <v>0</v>
      </c>
      <c r="M16" s="41" t="s">
        <v>177</v>
      </c>
      <c r="N16" s="41"/>
      <c r="O16" s="63"/>
      <c r="P16" s="57" t="s">
        <v>190</v>
      </c>
    </row>
    <row r="17" spans="1:16" s="68" customFormat="1" ht="16.5" customHeight="1" hidden="1">
      <c r="A17" s="27">
        <v>20</v>
      </c>
      <c r="B17" s="28">
        <v>157</v>
      </c>
      <c r="C17" s="81" t="s">
        <v>214</v>
      </c>
      <c r="D17" s="53" t="s">
        <v>44</v>
      </c>
      <c r="E17" s="51" t="s">
        <v>104</v>
      </c>
      <c r="F17" s="51" t="s">
        <v>3</v>
      </c>
      <c r="G17" s="56">
        <v>1982</v>
      </c>
      <c r="H17" s="53" t="s">
        <v>215</v>
      </c>
      <c r="I17" s="27" t="str">
        <f t="shared" si="0"/>
        <v>A</v>
      </c>
      <c r="J17" s="27">
        <f>COUNTIF(I$7:I17,I17)</f>
        <v>11</v>
      </c>
      <c r="K17" s="29">
        <v>0.014652777777777778</v>
      </c>
      <c r="L17" s="40"/>
      <c r="M17" s="41"/>
      <c r="N17" s="41"/>
      <c r="O17" s="63"/>
      <c r="P17" s="57"/>
    </row>
    <row r="18" spans="1:16" ht="15" customHeight="1" hidden="1">
      <c r="A18" s="27">
        <v>25</v>
      </c>
      <c r="B18" s="28">
        <v>47</v>
      </c>
      <c r="C18" s="83" t="s">
        <v>119</v>
      </c>
      <c r="D18" s="54" t="s">
        <v>120</v>
      </c>
      <c r="E18" s="51" t="s">
        <v>104</v>
      </c>
      <c r="F18" s="51" t="s">
        <v>3</v>
      </c>
      <c r="G18" s="51">
        <v>1990</v>
      </c>
      <c r="H18" s="54" t="s">
        <v>216</v>
      </c>
      <c r="I18" s="27" t="str">
        <f t="shared" si="0"/>
        <v>A</v>
      </c>
      <c r="J18" s="27">
        <f>COUNTIF(I$7:I18,I18)</f>
        <v>12</v>
      </c>
      <c r="K18" s="29">
        <v>0.01494212962962963</v>
      </c>
      <c r="L18" s="40">
        <v>0</v>
      </c>
      <c r="M18" s="41" t="s">
        <v>175</v>
      </c>
      <c r="N18" s="41"/>
      <c r="P18" s="58" t="s">
        <v>200</v>
      </c>
    </row>
    <row r="19" spans="1:16" ht="15" customHeight="1" hidden="1">
      <c r="A19" s="27">
        <v>27</v>
      </c>
      <c r="B19" s="28">
        <v>162</v>
      </c>
      <c r="C19" s="83" t="s">
        <v>17</v>
      </c>
      <c r="D19" s="54" t="s">
        <v>37</v>
      </c>
      <c r="E19" s="51" t="s">
        <v>104</v>
      </c>
      <c r="F19" s="51" t="s">
        <v>3</v>
      </c>
      <c r="G19" s="51">
        <v>1988</v>
      </c>
      <c r="H19" s="54" t="s">
        <v>64</v>
      </c>
      <c r="I19" s="27" t="str">
        <f t="shared" si="0"/>
        <v>A</v>
      </c>
      <c r="J19" s="27">
        <f>COUNTIF(I$7:I19,I19)</f>
        <v>13</v>
      </c>
      <c r="K19" s="29">
        <v>0.01521990740740741</v>
      </c>
      <c r="L19" s="40">
        <v>0</v>
      </c>
      <c r="M19" s="41" t="s">
        <v>177</v>
      </c>
      <c r="N19" s="41"/>
      <c r="P19" s="57" t="s">
        <v>190</v>
      </c>
    </row>
    <row r="20" spans="1:16" ht="15" customHeight="1" hidden="1">
      <c r="A20" s="27">
        <v>30</v>
      </c>
      <c r="B20" s="28">
        <v>78</v>
      </c>
      <c r="C20" s="83" t="s">
        <v>255</v>
      </c>
      <c r="D20" s="54" t="s">
        <v>51</v>
      </c>
      <c r="E20" s="51" t="s">
        <v>104</v>
      </c>
      <c r="F20" s="51" t="s">
        <v>3</v>
      </c>
      <c r="G20" s="51">
        <v>1981</v>
      </c>
      <c r="H20" s="54" t="s">
        <v>6</v>
      </c>
      <c r="I20" s="27" t="str">
        <f t="shared" si="0"/>
        <v>A</v>
      </c>
      <c r="J20" s="27">
        <f>COUNTIF(I$7:I20,I20)</f>
        <v>14</v>
      </c>
      <c r="K20" s="29">
        <v>0.015590277777777778</v>
      </c>
      <c r="L20" s="40">
        <v>0</v>
      </c>
      <c r="M20" s="41" t="s">
        <v>175</v>
      </c>
      <c r="N20" s="41"/>
      <c r="P20" s="57" t="s">
        <v>190</v>
      </c>
    </row>
    <row r="21" spans="1:16" ht="15" customHeight="1" hidden="1">
      <c r="A21" s="27">
        <v>32</v>
      </c>
      <c r="B21" s="28">
        <v>48</v>
      </c>
      <c r="C21" s="81" t="s">
        <v>199</v>
      </c>
      <c r="D21" s="53" t="s">
        <v>70</v>
      </c>
      <c r="E21" s="51" t="s">
        <v>104</v>
      </c>
      <c r="F21" s="51" t="s">
        <v>3</v>
      </c>
      <c r="G21" s="56">
        <v>1994</v>
      </c>
      <c r="H21" s="53" t="s">
        <v>198</v>
      </c>
      <c r="I21" s="27" t="str">
        <f t="shared" si="0"/>
        <v>A</v>
      </c>
      <c r="J21" s="27">
        <f>COUNTIF(I$7:I21,I21)</f>
        <v>15</v>
      </c>
      <c r="K21" s="29">
        <v>0.015729166666666666</v>
      </c>
      <c r="L21" s="71">
        <v>7</v>
      </c>
      <c r="M21" s="66"/>
      <c r="N21" s="66"/>
      <c r="P21" s="57" t="s">
        <v>187</v>
      </c>
    </row>
    <row r="22" spans="1:16" ht="15" customHeight="1" hidden="1">
      <c r="A22" s="27">
        <v>35</v>
      </c>
      <c r="B22" s="28">
        <v>190</v>
      </c>
      <c r="C22" s="81" t="s">
        <v>302</v>
      </c>
      <c r="D22" s="53" t="s">
        <v>303</v>
      </c>
      <c r="E22" s="51" t="s">
        <v>104</v>
      </c>
      <c r="F22" s="51" t="s">
        <v>3</v>
      </c>
      <c r="G22" s="56">
        <v>1994</v>
      </c>
      <c r="H22" s="53" t="s">
        <v>304</v>
      </c>
      <c r="I22" s="27" t="str">
        <f t="shared" si="0"/>
        <v>A</v>
      </c>
      <c r="J22" s="27">
        <f>COUNTIF(I$7:I22,I22)</f>
        <v>16</v>
      </c>
      <c r="K22" s="29">
        <v>0.016203703703703703</v>
      </c>
      <c r="L22" s="40"/>
      <c r="M22" s="41"/>
      <c r="N22" s="41"/>
      <c r="P22" s="57" t="s">
        <v>190</v>
      </c>
    </row>
    <row r="23" spans="1:16" s="70" customFormat="1" ht="15" customHeight="1" hidden="1">
      <c r="A23" s="27">
        <v>36</v>
      </c>
      <c r="B23" s="28">
        <v>148</v>
      </c>
      <c r="C23" s="83" t="s">
        <v>225</v>
      </c>
      <c r="D23" s="54" t="s">
        <v>226</v>
      </c>
      <c r="E23" s="51" t="s">
        <v>104</v>
      </c>
      <c r="F23" s="51" t="s">
        <v>3</v>
      </c>
      <c r="G23" s="51">
        <v>1987</v>
      </c>
      <c r="H23" s="54" t="s">
        <v>227</v>
      </c>
      <c r="I23" s="27" t="str">
        <f t="shared" si="0"/>
        <v>A</v>
      </c>
      <c r="J23" s="27">
        <f>COUNTIF(I$7:I23,I23)</f>
        <v>17</v>
      </c>
      <c r="K23" s="29">
        <v>0.016238425925925924</v>
      </c>
      <c r="L23" s="40"/>
      <c r="M23" s="41"/>
      <c r="N23" s="41"/>
      <c r="O23" s="63"/>
      <c r="P23" s="58" t="s">
        <v>196</v>
      </c>
    </row>
    <row r="24" spans="1:16" ht="15" customHeight="1" hidden="1">
      <c r="A24" s="27">
        <v>42</v>
      </c>
      <c r="B24" s="28">
        <v>143</v>
      </c>
      <c r="C24" s="84" t="s">
        <v>363</v>
      </c>
      <c r="D24" s="36" t="s">
        <v>36</v>
      </c>
      <c r="E24" s="51" t="s">
        <v>104</v>
      </c>
      <c r="F24" s="51" t="s">
        <v>3</v>
      </c>
      <c r="G24" s="37">
        <v>1990</v>
      </c>
      <c r="H24" s="38" t="s">
        <v>6</v>
      </c>
      <c r="I24" s="27" t="str">
        <f t="shared" si="0"/>
        <v>A</v>
      </c>
      <c r="J24" s="27">
        <f>COUNTIF(I$7:I24,I24)</f>
        <v>18</v>
      </c>
      <c r="K24" s="29">
        <v>0.01650462962962963</v>
      </c>
      <c r="L24" s="40"/>
      <c r="M24" s="41"/>
      <c r="N24" s="41"/>
      <c r="P24" s="58" t="s">
        <v>111</v>
      </c>
    </row>
    <row r="25" spans="1:16" ht="15" customHeight="1" hidden="1">
      <c r="A25" s="27">
        <v>43</v>
      </c>
      <c r="B25" s="28">
        <v>134</v>
      </c>
      <c r="C25" s="82" t="s">
        <v>201</v>
      </c>
      <c r="D25" s="55" t="s">
        <v>70</v>
      </c>
      <c r="E25" s="51" t="s">
        <v>104</v>
      </c>
      <c r="F25" s="51" t="s">
        <v>3</v>
      </c>
      <c r="G25" s="52">
        <v>1995</v>
      </c>
      <c r="H25" s="55" t="s">
        <v>202</v>
      </c>
      <c r="I25" s="27" t="str">
        <f t="shared" si="0"/>
        <v>A</v>
      </c>
      <c r="J25" s="27">
        <f>COUNTIF(I$7:I25,I25)</f>
        <v>19</v>
      </c>
      <c r="K25" s="29">
        <v>0.016550925925925924</v>
      </c>
      <c r="L25" s="40"/>
      <c r="M25" s="41"/>
      <c r="N25" s="41"/>
      <c r="P25" s="58" t="s">
        <v>200</v>
      </c>
    </row>
    <row r="26" spans="1:16" ht="15" customHeight="1" hidden="1">
      <c r="A26" s="27">
        <v>44</v>
      </c>
      <c r="B26" s="28">
        <v>21</v>
      </c>
      <c r="C26" s="84" t="s">
        <v>330</v>
      </c>
      <c r="D26" s="36" t="s">
        <v>35</v>
      </c>
      <c r="E26" s="51" t="s">
        <v>104</v>
      </c>
      <c r="F26" s="51" t="s">
        <v>3</v>
      </c>
      <c r="G26" s="37">
        <v>1980</v>
      </c>
      <c r="H26" s="38" t="s">
        <v>6</v>
      </c>
      <c r="I26" s="27" t="str">
        <f t="shared" si="0"/>
        <v>A</v>
      </c>
      <c r="J26" s="27">
        <f>COUNTIF(I$7:I26,I26)</f>
        <v>20</v>
      </c>
      <c r="K26" s="29">
        <v>0.016585648148148148</v>
      </c>
      <c r="L26" s="40">
        <v>7</v>
      </c>
      <c r="M26" s="41" t="s">
        <v>107</v>
      </c>
      <c r="N26" s="41"/>
      <c r="P26" s="58" t="s">
        <v>111</v>
      </c>
    </row>
    <row r="27" spans="1:16" s="67" customFormat="1" ht="15" customHeight="1" hidden="1">
      <c r="A27" s="27">
        <v>47</v>
      </c>
      <c r="B27" s="28">
        <v>131</v>
      </c>
      <c r="C27" s="83" t="s">
        <v>307</v>
      </c>
      <c r="D27" s="54" t="s">
        <v>70</v>
      </c>
      <c r="E27" s="51" t="s">
        <v>104</v>
      </c>
      <c r="F27" s="51" t="s">
        <v>3</v>
      </c>
      <c r="G27" s="51">
        <v>1988</v>
      </c>
      <c r="H27" s="54" t="s">
        <v>308</v>
      </c>
      <c r="I27" s="27" t="str">
        <f t="shared" si="0"/>
        <v>A</v>
      </c>
      <c r="J27" s="27">
        <f>COUNTIF(I$7:I27,I27)</f>
        <v>21</v>
      </c>
      <c r="K27" s="29">
        <v>0.016747685185185185</v>
      </c>
      <c r="L27" s="72">
        <v>0</v>
      </c>
      <c r="M27" s="73" t="s">
        <v>175</v>
      </c>
      <c r="N27" s="73"/>
      <c r="O27" s="68"/>
      <c r="P27" s="58" t="s">
        <v>200</v>
      </c>
    </row>
    <row r="28" spans="1:16" ht="15" customHeight="1" hidden="1">
      <c r="A28" s="27">
        <v>52</v>
      </c>
      <c r="B28" s="28">
        <v>117</v>
      </c>
      <c r="C28" s="84" t="s">
        <v>361</v>
      </c>
      <c r="D28" s="36" t="s">
        <v>36</v>
      </c>
      <c r="E28" s="51" t="s">
        <v>104</v>
      </c>
      <c r="F28" s="51" t="s">
        <v>3</v>
      </c>
      <c r="G28" s="37">
        <v>1988</v>
      </c>
      <c r="H28" s="38" t="s">
        <v>67</v>
      </c>
      <c r="I28" s="27" t="str">
        <f t="shared" si="0"/>
        <v>A</v>
      </c>
      <c r="J28" s="27">
        <f>COUNTIF(I$7:I28,I28)</f>
        <v>22</v>
      </c>
      <c r="K28" s="29">
        <v>0.017060185185185185</v>
      </c>
      <c r="L28" s="40">
        <v>0</v>
      </c>
      <c r="M28" s="41" t="s">
        <v>176</v>
      </c>
      <c r="N28" s="41"/>
      <c r="P28" s="58" t="s">
        <v>190</v>
      </c>
    </row>
    <row r="29" spans="1:16" s="68" customFormat="1" ht="15" customHeight="1" hidden="1">
      <c r="A29" s="27">
        <v>54</v>
      </c>
      <c r="B29" s="28">
        <v>4</v>
      </c>
      <c r="C29" s="82" t="s">
        <v>203</v>
      </c>
      <c r="D29" s="55" t="s">
        <v>35</v>
      </c>
      <c r="E29" s="51" t="s">
        <v>104</v>
      </c>
      <c r="F29" s="51" t="s">
        <v>3</v>
      </c>
      <c r="G29" s="52">
        <v>1982</v>
      </c>
      <c r="H29" s="55" t="s">
        <v>204</v>
      </c>
      <c r="I29" s="27" t="str">
        <f t="shared" si="0"/>
        <v>A</v>
      </c>
      <c r="J29" s="27">
        <f>COUNTIF(I$7:I29,I29)</f>
        <v>23</v>
      </c>
      <c r="K29" s="29">
        <v>0.017222222222222222</v>
      </c>
      <c r="L29" s="40">
        <v>0</v>
      </c>
      <c r="M29" s="41" t="s">
        <v>176</v>
      </c>
      <c r="N29" s="46" t="s">
        <v>183</v>
      </c>
      <c r="O29" s="63"/>
      <c r="P29" s="58" t="s">
        <v>190</v>
      </c>
    </row>
    <row r="30" spans="1:16" ht="15" customHeight="1" hidden="1">
      <c r="A30" s="27">
        <v>58</v>
      </c>
      <c r="B30" s="28">
        <v>189</v>
      </c>
      <c r="C30" s="83" t="s">
        <v>118</v>
      </c>
      <c r="D30" s="54" t="s">
        <v>70</v>
      </c>
      <c r="E30" s="51" t="s">
        <v>104</v>
      </c>
      <c r="F30" s="51" t="s">
        <v>3</v>
      </c>
      <c r="G30" s="51">
        <v>1991</v>
      </c>
      <c r="H30" s="54" t="s">
        <v>99</v>
      </c>
      <c r="I30" s="27" t="str">
        <f t="shared" si="0"/>
        <v>A</v>
      </c>
      <c r="J30" s="27">
        <f>COUNTIF(I$7:I30,I30)</f>
        <v>24</v>
      </c>
      <c r="K30" s="29">
        <v>0.017326388888888888</v>
      </c>
      <c r="L30" s="40"/>
      <c r="M30" s="41"/>
      <c r="N30" s="41"/>
      <c r="P30" s="57" t="s">
        <v>196</v>
      </c>
    </row>
    <row r="31" spans="1:16" ht="15" customHeight="1" hidden="1">
      <c r="A31" s="27">
        <v>61</v>
      </c>
      <c r="B31" s="28">
        <v>186</v>
      </c>
      <c r="C31" s="84" t="s">
        <v>118</v>
      </c>
      <c r="D31" s="36" t="s">
        <v>323</v>
      </c>
      <c r="E31" s="51" t="s">
        <v>104</v>
      </c>
      <c r="F31" s="51" t="s">
        <v>3</v>
      </c>
      <c r="G31" s="37">
        <v>1988</v>
      </c>
      <c r="H31" s="38" t="s">
        <v>99</v>
      </c>
      <c r="I31" s="27" t="str">
        <f t="shared" si="0"/>
        <v>A</v>
      </c>
      <c r="J31" s="27">
        <f>COUNTIF(I$7:I31,I31)</f>
        <v>25</v>
      </c>
      <c r="K31" s="29">
        <v>0.017430555555555557</v>
      </c>
      <c r="L31" s="74">
        <v>7</v>
      </c>
      <c r="M31" s="75"/>
      <c r="N31" s="75"/>
      <c r="O31" s="70"/>
      <c r="P31" s="57" t="s">
        <v>111</v>
      </c>
    </row>
    <row r="32" spans="1:16" s="70" customFormat="1" ht="15" customHeight="1" hidden="1">
      <c r="A32" s="27">
        <v>69</v>
      </c>
      <c r="B32" s="28">
        <v>43</v>
      </c>
      <c r="C32" s="83" t="s">
        <v>283</v>
      </c>
      <c r="D32" s="54" t="s">
        <v>124</v>
      </c>
      <c r="E32" s="51" t="s">
        <v>104</v>
      </c>
      <c r="F32" s="51" t="s">
        <v>3</v>
      </c>
      <c r="G32" s="51">
        <v>1992</v>
      </c>
      <c r="H32" s="54" t="s">
        <v>115</v>
      </c>
      <c r="I32" s="27" t="str">
        <f t="shared" si="0"/>
        <v>A</v>
      </c>
      <c r="J32" s="27">
        <f>COUNTIF(I$7:I32,I32)</f>
        <v>26</v>
      </c>
      <c r="K32" s="29">
        <v>0.017731481481481483</v>
      </c>
      <c r="L32" s="40">
        <v>0</v>
      </c>
      <c r="M32" s="41" t="s">
        <v>107</v>
      </c>
      <c r="N32" s="41"/>
      <c r="O32" s="63"/>
      <c r="P32" s="57" t="s">
        <v>111</v>
      </c>
    </row>
    <row r="33" spans="1:16" ht="15" customHeight="1" hidden="1">
      <c r="A33" s="27">
        <v>70</v>
      </c>
      <c r="B33" s="28">
        <v>120</v>
      </c>
      <c r="C33" s="83" t="s">
        <v>314</v>
      </c>
      <c r="D33" s="54" t="s">
        <v>60</v>
      </c>
      <c r="E33" s="51" t="s">
        <v>104</v>
      </c>
      <c r="F33" s="51" t="s">
        <v>3</v>
      </c>
      <c r="G33" s="51">
        <v>1991</v>
      </c>
      <c r="H33" s="54" t="s">
        <v>135</v>
      </c>
      <c r="I33" s="27" t="str">
        <f t="shared" si="0"/>
        <v>A</v>
      </c>
      <c r="J33" s="27">
        <f>COUNTIF(I$7:I33,I33)</f>
        <v>27</v>
      </c>
      <c r="K33" s="29">
        <v>0.017731481481481483</v>
      </c>
      <c r="L33" s="40"/>
      <c r="M33" s="41"/>
      <c r="N33" s="41"/>
      <c r="P33" s="58" t="s">
        <v>190</v>
      </c>
    </row>
    <row r="34" spans="1:16" ht="15" customHeight="1" hidden="1">
      <c r="A34" s="27">
        <v>71</v>
      </c>
      <c r="B34" s="28">
        <v>147</v>
      </c>
      <c r="C34" s="83" t="s">
        <v>191</v>
      </c>
      <c r="D34" s="54" t="s">
        <v>96</v>
      </c>
      <c r="E34" s="51" t="s">
        <v>104</v>
      </c>
      <c r="F34" s="51" t="s">
        <v>3</v>
      </c>
      <c r="G34" s="51">
        <v>1984</v>
      </c>
      <c r="H34" s="54" t="s">
        <v>8</v>
      </c>
      <c r="I34" s="27" t="str">
        <f t="shared" si="0"/>
        <v>A</v>
      </c>
      <c r="J34" s="27">
        <f>COUNTIF(I$7:I34,I34)</f>
        <v>28</v>
      </c>
      <c r="K34" s="29">
        <v>0.017766203703703704</v>
      </c>
      <c r="L34" s="40"/>
      <c r="M34" s="41"/>
      <c r="N34" s="41"/>
      <c r="P34" s="57" t="s">
        <v>190</v>
      </c>
    </row>
    <row r="35" spans="1:16" ht="15" customHeight="1" hidden="1">
      <c r="A35" s="27">
        <v>73</v>
      </c>
      <c r="B35" s="28">
        <v>191</v>
      </c>
      <c r="C35" s="81" t="s">
        <v>105</v>
      </c>
      <c r="D35" s="53" t="s">
        <v>36</v>
      </c>
      <c r="E35" s="51" t="s">
        <v>104</v>
      </c>
      <c r="F35" s="51" t="s">
        <v>3</v>
      </c>
      <c r="G35" s="56">
        <v>1993</v>
      </c>
      <c r="H35" s="53" t="s">
        <v>189</v>
      </c>
      <c r="I35" s="27" t="str">
        <f t="shared" si="0"/>
        <v>A</v>
      </c>
      <c r="J35" s="27">
        <f>COUNTIF(I$7:I35,I35)</f>
        <v>29</v>
      </c>
      <c r="K35" s="29">
        <v>0.01792824074074074</v>
      </c>
      <c r="L35" s="40"/>
      <c r="M35" s="41"/>
      <c r="N35" s="41"/>
      <c r="P35" s="58" t="s">
        <v>190</v>
      </c>
    </row>
    <row r="36" spans="1:16" ht="15" customHeight="1" hidden="1">
      <c r="A36" s="27">
        <v>75</v>
      </c>
      <c r="B36" s="28">
        <v>196</v>
      </c>
      <c r="C36" s="83" t="s">
        <v>108</v>
      </c>
      <c r="D36" s="54" t="s">
        <v>51</v>
      </c>
      <c r="E36" s="51" t="s">
        <v>104</v>
      </c>
      <c r="F36" s="51" t="s">
        <v>3</v>
      </c>
      <c r="G36" s="51">
        <v>1984</v>
      </c>
      <c r="H36" s="54" t="s">
        <v>139</v>
      </c>
      <c r="I36" s="27" t="str">
        <f t="shared" si="0"/>
        <v>A</v>
      </c>
      <c r="J36" s="27">
        <f>COUNTIF(I$7:I36,I36)</f>
        <v>30</v>
      </c>
      <c r="K36" s="29">
        <v>0.01806712962962963</v>
      </c>
      <c r="L36" s="40"/>
      <c r="M36" s="41"/>
      <c r="N36" s="41"/>
      <c r="P36" s="58" t="s">
        <v>111</v>
      </c>
    </row>
    <row r="37" spans="1:16" ht="15" customHeight="1" hidden="1">
      <c r="A37" s="27">
        <v>77</v>
      </c>
      <c r="B37" s="28">
        <v>152</v>
      </c>
      <c r="C37" s="82" t="s">
        <v>132</v>
      </c>
      <c r="D37" s="55" t="s">
        <v>133</v>
      </c>
      <c r="E37" s="51" t="s">
        <v>104</v>
      </c>
      <c r="F37" s="51" t="s">
        <v>3</v>
      </c>
      <c r="G37" s="52">
        <v>2006</v>
      </c>
      <c r="H37" s="55" t="s">
        <v>6</v>
      </c>
      <c r="I37" s="27" t="s">
        <v>379</v>
      </c>
      <c r="J37" s="27">
        <f>COUNTIF(I$7:I37,I37)</f>
        <v>31</v>
      </c>
      <c r="K37" s="29">
        <v>0.018113425925925925</v>
      </c>
      <c r="L37" s="40"/>
      <c r="M37" s="41"/>
      <c r="N37" s="41"/>
      <c r="P37" s="58" t="s">
        <v>111</v>
      </c>
    </row>
    <row r="38" spans="1:16" ht="15" customHeight="1" hidden="1">
      <c r="A38" s="27">
        <v>78</v>
      </c>
      <c r="B38" s="28">
        <v>11</v>
      </c>
      <c r="C38" s="82" t="s">
        <v>117</v>
      </c>
      <c r="D38" s="55" t="s">
        <v>97</v>
      </c>
      <c r="E38" s="51" t="s">
        <v>104</v>
      </c>
      <c r="F38" s="51" t="s">
        <v>3</v>
      </c>
      <c r="G38" s="52">
        <v>2003</v>
      </c>
      <c r="H38" s="55" t="s">
        <v>10</v>
      </c>
      <c r="I38" s="27" t="s">
        <v>379</v>
      </c>
      <c r="J38" s="27">
        <f>COUNTIF(I$7:I38,I38)</f>
        <v>32</v>
      </c>
      <c r="K38" s="29">
        <v>0.018136574074074072</v>
      </c>
      <c r="L38" s="40">
        <v>0</v>
      </c>
      <c r="M38" s="41" t="s">
        <v>175</v>
      </c>
      <c r="N38" s="41"/>
      <c r="P38" s="57" t="s">
        <v>111</v>
      </c>
    </row>
    <row r="39" spans="1:16" ht="15" customHeight="1" hidden="1">
      <c r="A39" s="27">
        <v>80</v>
      </c>
      <c r="B39" s="28">
        <v>165</v>
      </c>
      <c r="C39" s="83" t="s">
        <v>245</v>
      </c>
      <c r="D39" s="54" t="s">
        <v>79</v>
      </c>
      <c r="E39" s="51" t="s">
        <v>104</v>
      </c>
      <c r="F39" s="51" t="s">
        <v>3</v>
      </c>
      <c r="G39" s="51">
        <v>1983</v>
      </c>
      <c r="H39" s="54" t="s">
        <v>64</v>
      </c>
      <c r="I39" s="27" t="str">
        <f>IF($F39="m",IF($G$1-$G39&gt;19,IF($G$1-$G39&lt;40,"A",IF($G$1-$G39&gt;49,IF($G$1-$G39&gt;59,IF($G$1-$G39&gt;69,"E","D"),"C"),"B")),"JM"),IF($G$1-$G39&gt;19,IF($G$1-$G39&lt;40,"F",IF($G$1-$G39&lt;50,"G","H")),"JŽ"))</f>
        <v>A</v>
      </c>
      <c r="J39" s="27">
        <f>COUNTIF(I$7:I39,I39)</f>
        <v>33</v>
      </c>
      <c r="K39" s="29">
        <v>0.01826388888888889</v>
      </c>
      <c r="L39" s="40"/>
      <c r="M39" s="41"/>
      <c r="N39" s="41"/>
      <c r="P39" s="57" t="s">
        <v>190</v>
      </c>
    </row>
    <row r="40" spans="1:16" s="67" customFormat="1" ht="15" customHeight="1" hidden="1">
      <c r="A40" s="27">
        <v>82</v>
      </c>
      <c r="B40" s="28">
        <v>32</v>
      </c>
      <c r="C40" s="83" t="s">
        <v>91</v>
      </c>
      <c r="D40" s="54" t="s">
        <v>51</v>
      </c>
      <c r="E40" s="51" t="s">
        <v>104</v>
      </c>
      <c r="F40" s="51" t="s">
        <v>3</v>
      </c>
      <c r="G40" s="51">
        <v>1980</v>
      </c>
      <c r="H40" s="54" t="s">
        <v>115</v>
      </c>
      <c r="I40" s="27" t="str">
        <f>IF($F40="m",IF($G$1-$G40&gt;19,IF($G$1-$G40&lt;40,"A",IF($G$1-$G40&gt;49,IF($G$1-$G40&gt;59,IF($G$1-$G40&gt;69,"E","D"),"C"),"B")),"JM"),IF($G$1-$G40&gt;19,IF($G$1-$G40&lt;40,"F",IF($G$1-$G40&lt;50,"G","H")),"JŽ"))</f>
        <v>A</v>
      </c>
      <c r="J40" s="27">
        <f>COUNTIF(I$7:I40,I40)</f>
        <v>34</v>
      </c>
      <c r="K40" s="29">
        <v>0.01832175925925926</v>
      </c>
      <c r="L40" s="40"/>
      <c r="M40" s="41"/>
      <c r="N40" s="41"/>
      <c r="O40" s="63"/>
      <c r="P40" s="58" t="s">
        <v>200</v>
      </c>
    </row>
    <row r="41" spans="1:16" ht="15" customHeight="1" hidden="1">
      <c r="A41" s="27">
        <v>83</v>
      </c>
      <c r="B41" s="28">
        <v>158</v>
      </c>
      <c r="C41" s="83" t="s">
        <v>131</v>
      </c>
      <c r="D41" s="54" t="s">
        <v>35</v>
      </c>
      <c r="E41" s="51" t="s">
        <v>104</v>
      </c>
      <c r="F41" s="51" t="s">
        <v>3</v>
      </c>
      <c r="G41" s="51">
        <v>1983</v>
      </c>
      <c r="H41" s="54" t="s">
        <v>9</v>
      </c>
      <c r="I41" s="27" t="str">
        <f>IF($F41="m",IF($G$1-$G41&gt;19,IF($G$1-$G41&lt;40,"A",IF($G$1-$G41&gt;49,IF($G$1-$G41&gt;59,IF($G$1-$G41&gt;69,"E","D"),"C"),"B")),"JM"),IF($G$1-$G41&gt;19,IF($G$1-$G41&lt;40,"F",IF($G$1-$G41&lt;50,"G","H")),"JŽ"))</f>
        <v>A</v>
      </c>
      <c r="J41" s="27">
        <f>COUNTIF(I$7:I41,I41)</f>
        <v>35</v>
      </c>
      <c r="K41" s="29">
        <v>0.01835648148148148</v>
      </c>
      <c r="L41" s="40">
        <v>7</v>
      </c>
      <c r="M41" s="41" t="s">
        <v>175</v>
      </c>
      <c r="N41" s="41"/>
      <c r="P41" s="58" t="s">
        <v>111</v>
      </c>
    </row>
    <row r="42" spans="1:16" ht="15" customHeight="1" hidden="1">
      <c r="A42" s="27">
        <v>89</v>
      </c>
      <c r="B42" s="28">
        <v>105</v>
      </c>
      <c r="C42" s="83" t="s">
        <v>236</v>
      </c>
      <c r="D42" s="54" t="s">
        <v>55</v>
      </c>
      <c r="E42" s="51" t="s">
        <v>104</v>
      </c>
      <c r="F42" s="51" t="s">
        <v>3</v>
      </c>
      <c r="G42" s="51">
        <v>1980</v>
      </c>
      <c r="H42" s="54" t="s">
        <v>237</v>
      </c>
      <c r="I42" s="27" t="str">
        <f>IF($F42="m",IF($G$1-$G42&gt;19,IF($G$1-$G42&lt;40,"A",IF($G$1-$G42&gt;49,IF($G$1-$G42&gt;59,IF($G$1-$G42&gt;69,"E","D"),"C"),"B")),"JM"),IF($G$1-$G42&gt;19,IF($G$1-$G42&lt;40,"F",IF($G$1-$G42&lt;50,"G","H")),"JŽ"))</f>
        <v>A</v>
      </c>
      <c r="J42" s="27">
        <f>COUNTIF(I$7:I42,I42)</f>
        <v>36</v>
      </c>
      <c r="K42" s="29">
        <v>0.018657407407407407</v>
      </c>
      <c r="L42" s="40"/>
      <c r="M42" s="41"/>
      <c r="N42" s="41"/>
      <c r="P42" s="58" t="s">
        <v>111</v>
      </c>
    </row>
    <row r="43" spans="1:16" ht="15" customHeight="1" hidden="1">
      <c r="A43" s="27">
        <v>90</v>
      </c>
      <c r="B43" s="28">
        <v>29</v>
      </c>
      <c r="C43" s="83" t="s">
        <v>259</v>
      </c>
      <c r="D43" s="54" t="s">
        <v>44</v>
      </c>
      <c r="E43" s="51" t="s">
        <v>104</v>
      </c>
      <c r="F43" s="51" t="s">
        <v>3</v>
      </c>
      <c r="G43" s="51">
        <v>1982</v>
      </c>
      <c r="H43" s="54" t="s">
        <v>130</v>
      </c>
      <c r="I43" s="27" t="str">
        <f>IF($F43="m",IF($G$1-$G43&gt;19,IF($G$1-$G43&lt;40,"A",IF($G$1-$G43&gt;49,IF($G$1-$G43&gt;59,IF($G$1-$G43&gt;69,"E","D"),"C"),"B")),"JM"),IF($G$1-$G43&gt;19,IF($G$1-$G43&lt;40,"F",IF($G$1-$G43&lt;50,"G","H")),"JŽ"))</f>
        <v>A</v>
      </c>
      <c r="J43" s="27">
        <f>COUNTIF(I$7:I43,I43)</f>
        <v>37</v>
      </c>
      <c r="K43" s="29">
        <v>0.01877314814814815</v>
      </c>
      <c r="L43" s="71">
        <v>0</v>
      </c>
      <c r="M43" s="66"/>
      <c r="N43" s="66"/>
      <c r="P43" s="58" t="s">
        <v>193</v>
      </c>
    </row>
    <row r="44" spans="1:16" ht="15" customHeight="1" hidden="1">
      <c r="A44" s="27">
        <v>91</v>
      </c>
      <c r="B44" s="28">
        <v>75</v>
      </c>
      <c r="C44" s="84" t="s">
        <v>349</v>
      </c>
      <c r="D44" s="36" t="s">
        <v>257</v>
      </c>
      <c r="E44" s="51" t="s">
        <v>104</v>
      </c>
      <c r="F44" s="51" t="s">
        <v>3</v>
      </c>
      <c r="G44" s="37">
        <v>2006</v>
      </c>
      <c r="H44" s="38" t="s">
        <v>99</v>
      </c>
      <c r="I44" s="27" t="s">
        <v>379</v>
      </c>
      <c r="J44" s="27">
        <f>COUNTIF(I$7:I44,I44)</f>
        <v>38</v>
      </c>
      <c r="K44" s="29">
        <v>0.01916666666666667</v>
      </c>
      <c r="L44" s="71">
        <v>7</v>
      </c>
      <c r="M44" s="66"/>
      <c r="N44" s="66"/>
      <c r="P44" s="58" t="s">
        <v>193</v>
      </c>
    </row>
    <row r="45" spans="1:16" s="67" customFormat="1" ht="15" customHeight="1" hidden="1">
      <c r="A45" s="27">
        <v>92</v>
      </c>
      <c r="B45" s="28">
        <v>198</v>
      </c>
      <c r="C45" s="84" t="s">
        <v>376</v>
      </c>
      <c r="D45" s="36" t="s">
        <v>70</v>
      </c>
      <c r="E45" s="51" t="s">
        <v>104</v>
      </c>
      <c r="F45" s="51" t="s">
        <v>3</v>
      </c>
      <c r="G45" s="37">
        <v>1981</v>
      </c>
      <c r="H45" s="38" t="s">
        <v>6</v>
      </c>
      <c r="I45" s="27" t="str">
        <f>IF($F45="m",IF($G$1-$G45&gt;19,IF($G$1-$G45&lt;40,"A",IF($G$1-$G45&gt;49,IF($G$1-$G45&gt;59,IF($G$1-$G45&gt;69,"E","D"),"C"),"B")),"JM"),IF($G$1-$G45&gt;19,IF($G$1-$G45&lt;40,"F",IF($G$1-$G45&lt;50,"G","H")),"JŽ"))</f>
        <v>A</v>
      </c>
      <c r="J45" s="27">
        <f>COUNTIF(I$7:I45,I45)</f>
        <v>39</v>
      </c>
      <c r="K45" s="29">
        <v>0.019178240740740742</v>
      </c>
      <c r="L45" s="40">
        <v>0</v>
      </c>
      <c r="M45" s="41" t="s">
        <v>175</v>
      </c>
      <c r="N45" s="41"/>
      <c r="O45" s="63"/>
      <c r="P45" s="58" t="s">
        <v>196</v>
      </c>
    </row>
    <row r="46" spans="1:16" ht="15" customHeight="1" hidden="1">
      <c r="A46" s="27">
        <v>96</v>
      </c>
      <c r="B46" s="28">
        <v>132</v>
      </c>
      <c r="C46" s="83" t="s">
        <v>246</v>
      </c>
      <c r="D46" s="54" t="s">
        <v>247</v>
      </c>
      <c r="E46" s="51" t="s">
        <v>104</v>
      </c>
      <c r="F46" s="51" t="s">
        <v>3</v>
      </c>
      <c r="G46" s="51">
        <v>1990</v>
      </c>
      <c r="H46" s="54" t="s">
        <v>207</v>
      </c>
      <c r="I46" s="27" t="str">
        <f>IF($F46="m",IF($G$1-$G46&gt;19,IF($G$1-$G46&lt;40,"A",IF($G$1-$G46&gt;49,IF($G$1-$G46&gt;59,IF($G$1-$G46&gt;69,"E","D"),"C"),"B")),"JM"),IF($G$1-$G46&gt;19,IF($G$1-$G46&lt;40,"F",IF($G$1-$G46&lt;50,"G","H")),"JŽ"))</f>
        <v>A</v>
      </c>
      <c r="J46" s="27">
        <f>COUNTIF(I$7:I46,I46)</f>
        <v>40</v>
      </c>
      <c r="K46" s="29">
        <v>0.01931712962962963</v>
      </c>
      <c r="L46" s="72">
        <v>5</v>
      </c>
      <c r="M46" s="73" t="s">
        <v>178</v>
      </c>
      <c r="N46" s="73"/>
      <c r="O46" s="68"/>
      <c r="P46" s="58" t="s">
        <v>200</v>
      </c>
    </row>
    <row r="47" spans="1:16" ht="15" customHeight="1" hidden="1">
      <c r="A47" s="27">
        <v>97</v>
      </c>
      <c r="B47" s="28">
        <v>80</v>
      </c>
      <c r="C47" s="83" t="s">
        <v>287</v>
      </c>
      <c r="D47" s="54" t="s">
        <v>36</v>
      </c>
      <c r="E47" s="51" t="s">
        <v>104</v>
      </c>
      <c r="F47" s="51" t="s">
        <v>3</v>
      </c>
      <c r="G47" s="51">
        <v>1987</v>
      </c>
      <c r="H47" s="54" t="s">
        <v>288</v>
      </c>
      <c r="I47" s="27" t="str">
        <f>IF($F47="m",IF($G$1-$G47&gt;19,IF($G$1-$G47&lt;40,"A",IF($G$1-$G47&gt;49,IF($G$1-$G47&gt;59,IF($G$1-$G47&gt;69,"E","D"),"C"),"B")),"JM"),IF($G$1-$G47&gt;19,IF($G$1-$G47&lt;40,"F",IF($G$1-$G47&lt;50,"G","H")),"JŽ"))</f>
        <v>A</v>
      </c>
      <c r="J47" s="27">
        <f>COUNTIF(I$7:I47,I47)</f>
        <v>41</v>
      </c>
      <c r="K47" s="29">
        <v>0.019351851851851853</v>
      </c>
      <c r="L47" s="40"/>
      <c r="M47" s="41"/>
      <c r="N47" s="41"/>
      <c r="P47" s="57" t="s">
        <v>111</v>
      </c>
    </row>
    <row r="48" spans="1:16" ht="15" customHeight="1" hidden="1">
      <c r="A48" s="27">
        <v>99</v>
      </c>
      <c r="B48" s="28">
        <v>44</v>
      </c>
      <c r="C48" s="54" t="s">
        <v>260</v>
      </c>
      <c r="D48" s="54" t="s">
        <v>261</v>
      </c>
      <c r="E48" s="51" t="s">
        <v>104</v>
      </c>
      <c r="F48" s="51" t="s">
        <v>3</v>
      </c>
      <c r="G48" s="51">
        <v>1994</v>
      </c>
      <c r="H48" s="54" t="s">
        <v>115</v>
      </c>
      <c r="I48" s="27" t="str">
        <f>IF($F48="m",IF($G$1-$G48&gt;19,IF($G$1-$G48&lt;40,"A",IF($G$1-$G48&gt;49,IF($G$1-$G48&gt;59,IF($G$1-$G48&gt;69,"E","D"),"C"),"B")),"JM"),IF($G$1-$G48&gt;19,IF($G$1-$G48&lt;40,"F",IF($G$1-$G48&lt;50,"G","H")),"JŽ"))</f>
        <v>A</v>
      </c>
      <c r="J48" s="27">
        <f>COUNTIF(I$7:I48,I48)</f>
        <v>42</v>
      </c>
      <c r="K48" s="29">
        <v>0.01951388888888889</v>
      </c>
      <c r="L48" s="40"/>
      <c r="M48" s="41"/>
      <c r="N48" s="41"/>
      <c r="P48" s="57" t="s">
        <v>111</v>
      </c>
    </row>
    <row r="49" spans="1:16" s="68" customFormat="1" ht="15" customHeight="1" hidden="1">
      <c r="A49" s="27">
        <v>104</v>
      </c>
      <c r="B49" s="28">
        <v>151</v>
      </c>
      <c r="C49" s="82" t="s">
        <v>132</v>
      </c>
      <c r="D49" s="55" t="s">
        <v>133</v>
      </c>
      <c r="E49" s="51" t="s">
        <v>104</v>
      </c>
      <c r="F49" s="51" t="s">
        <v>3</v>
      </c>
      <c r="G49" s="52">
        <v>1981</v>
      </c>
      <c r="H49" s="55" t="s">
        <v>6</v>
      </c>
      <c r="I49" s="27" t="str">
        <f>IF($F49="m",IF($G$1-$G49&gt;19,IF($G$1-$G49&lt;40,"A",IF($G$1-$G49&gt;49,IF($G$1-$G49&gt;59,IF($G$1-$G49&gt;69,"E","D"),"C"),"B")),"JM"),IF($G$1-$G49&gt;19,IF($G$1-$G49&lt;40,"F",IF($G$1-$G49&lt;50,"G","H")),"JŽ"))</f>
        <v>A</v>
      </c>
      <c r="J49" s="27">
        <f>COUNTIF(I$7:I49,I49)</f>
        <v>43</v>
      </c>
      <c r="K49" s="29">
        <v>0.019780092592592592</v>
      </c>
      <c r="L49" s="40"/>
      <c r="M49" s="41"/>
      <c r="N49" s="41"/>
      <c r="O49" s="63"/>
      <c r="P49" s="58" t="s">
        <v>190</v>
      </c>
    </row>
    <row r="50" spans="1:16" ht="15" customHeight="1" hidden="1">
      <c r="A50" s="27">
        <v>117</v>
      </c>
      <c r="B50" s="28">
        <v>81</v>
      </c>
      <c r="C50" s="84" t="s">
        <v>350</v>
      </c>
      <c r="D50" s="36" t="s">
        <v>34</v>
      </c>
      <c r="E50" s="51" t="s">
        <v>104</v>
      </c>
      <c r="F50" s="51" t="s">
        <v>3</v>
      </c>
      <c r="G50" s="37">
        <v>2000</v>
      </c>
      <c r="H50" s="38" t="s">
        <v>156</v>
      </c>
      <c r="I50" s="27" t="s">
        <v>379</v>
      </c>
      <c r="J50" s="27">
        <f>COUNTIF(I$7:I50,I50)</f>
        <v>44</v>
      </c>
      <c r="K50" s="29">
        <v>0.020810185185185185</v>
      </c>
      <c r="L50" s="40">
        <v>0</v>
      </c>
      <c r="M50" s="41" t="s">
        <v>177</v>
      </c>
      <c r="N50" s="41"/>
      <c r="P50" s="58" t="s">
        <v>200</v>
      </c>
    </row>
    <row r="51" spans="1:16" ht="15" customHeight="1" hidden="1">
      <c r="A51" s="27">
        <v>119</v>
      </c>
      <c r="B51" s="28">
        <v>130</v>
      </c>
      <c r="C51" s="84" t="s">
        <v>362</v>
      </c>
      <c r="D51" s="36" t="s">
        <v>83</v>
      </c>
      <c r="E51" s="51" t="s">
        <v>104</v>
      </c>
      <c r="F51" s="51" t="s">
        <v>3</v>
      </c>
      <c r="G51" s="37">
        <v>1998</v>
      </c>
      <c r="H51" s="38" t="s">
        <v>328</v>
      </c>
      <c r="I51" s="27" t="str">
        <f aca="true" t="shared" si="1" ref="I51:I59">IF($F51="m",IF($G$1-$G51&gt;19,IF($G$1-$G51&lt;40,"A",IF($G$1-$G51&gt;49,IF($G$1-$G51&gt;59,IF($G$1-$G51&gt;69,"E","D"),"C"),"B")),"JM"),IF($G$1-$G51&gt;19,IF($G$1-$G51&lt;40,"F",IF($G$1-$G51&lt;50,"G","H")),"JŽ"))</f>
        <v>A</v>
      </c>
      <c r="J51" s="27">
        <f>COUNTIF(I$7:I51,I51)</f>
        <v>45</v>
      </c>
      <c r="K51" s="29">
        <v>0.02096064814814815</v>
      </c>
      <c r="L51" s="40"/>
      <c r="M51" s="41"/>
      <c r="N51" s="41"/>
      <c r="P51" s="57" t="s">
        <v>111</v>
      </c>
    </row>
    <row r="52" spans="1:16" ht="15" customHeight="1" hidden="1">
      <c r="A52" s="27">
        <v>125</v>
      </c>
      <c r="B52" s="28">
        <v>121</v>
      </c>
      <c r="C52" s="83" t="s">
        <v>314</v>
      </c>
      <c r="D52" s="54" t="s">
        <v>120</v>
      </c>
      <c r="E52" s="51" t="s">
        <v>104</v>
      </c>
      <c r="F52" s="51" t="s">
        <v>3</v>
      </c>
      <c r="G52" s="51">
        <v>1981</v>
      </c>
      <c r="H52" s="54" t="s">
        <v>315</v>
      </c>
      <c r="I52" s="27" t="str">
        <f t="shared" si="1"/>
        <v>A</v>
      </c>
      <c r="J52" s="27">
        <f>COUNTIF(I$7:I52,I52)</f>
        <v>46</v>
      </c>
      <c r="K52" s="29">
        <v>0.021342592592592594</v>
      </c>
      <c r="L52" s="69">
        <v>5</v>
      </c>
      <c r="M52" s="46" t="s">
        <v>175</v>
      </c>
      <c r="N52" s="46"/>
      <c r="O52" s="67"/>
      <c r="P52" s="58" t="s">
        <v>196</v>
      </c>
    </row>
    <row r="53" spans="1:16" ht="15" customHeight="1" hidden="1">
      <c r="A53" s="27">
        <v>127</v>
      </c>
      <c r="B53" s="28">
        <v>160</v>
      </c>
      <c r="C53" s="84" t="s">
        <v>365</v>
      </c>
      <c r="D53" s="36" t="s">
        <v>123</v>
      </c>
      <c r="E53" s="51" t="s">
        <v>104</v>
      </c>
      <c r="F53" s="51" t="s">
        <v>3</v>
      </c>
      <c r="G53" s="37">
        <v>1986</v>
      </c>
      <c r="H53" s="38" t="s">
        <v>6</v>
      </c>
      <c r="I53" s="27" t="str">
        <f t="shared" si="1"/>
        <v>A</v>
      </c>
      <c r="J53" s="27">
        <f>COUNTIF(I$7:I53,I53)</f>
        <v>47</v>
      </c>
      <c r="K53" s="29">
        <v>0.021493055555555557</v>
      </c>
      <c r="L53" s="40">
        <v>7</v>
      </c>
      <c r="M53" s="41" t="s">
        <v>107</v>
      </c>
      <c r="N53" s="41"/>
      <c r="P53" s="58" t="s">
        <v>200</v>
      </c>
    </row>
    <row r="54" spans="1:16" ht="15" customHeight="1" hidden="1">
      <c r="A54" s="27">
        <v>128</v>
      </c>
      <c r="B54" s="28">
        <v>161</v>
      </c>
      <c r="C54" s="84" t="s">
        <v>366</v>
      </c>
      <c r="D54" s="36" t="s">
        <v>367</v>
      </c>
      <c r="E54" s="51" t="s">
        <v>104</v>
      </c>
      <c r="F54" s="51" t="s">
        <v>3</v>
      </c>
      <c r="G54" s="37">
        <v>1998</v>
      </c>
      <c r="H54" s="38" t="s">
        <v>6</v>
      </c>
      <c r="I54" s="27" t="str">
        <f t="shared" si="1"/>
        <v>A</v>
      </c>
      <c r="J54" s="27">
        <f>COUNTIF(I$7:I54,I54)</f>
        <v>48</v>
      </c>
      <c r="K54" s="29">
        <v>0.021504629629629627</v>
      </c>
      <c r="L54" s="71">
        <v>0</v>
      </c>
      <c r="M54" s="66"/>
      <c r="N54" s="66"/>
      <c r="P54" s="58" t="s">
        <v>111</v>
      </c>
    </row>
    <row r="55" spans="1:16" ht="15" customHeight="1" hidden="1">
      <c r="A55" s="27">
        <v>139</v>
      </c>
      <c r="B55" s="28">
        <v>182</v>
      </c>
      <c r="C55" s="84" t="s">
        <v>160</v>
      </c>
      <c r="D55" s="36" t="s">
        <v>373</v>
      </c>
      <c r="E55" s="51" t="s">
        <v>104</v>
      </c>
      <c r="F55" s="51" t="s">
        <v>3</v>
      </c>
      <c r="G55" s="37">
        <v>1982</v>
      </c>
      <c r="H55" s="38" t="s">
        <v>6</v>
      </c>
      <c r="I55" s="27" t="str">
        <f t="shared" si="1"/>
        <v>A</v>
      </c>
      <c r="J55" s="27">
        <f>COUNTIF(I$7:I55,I55)</f>
        <v>49</v>
      </c>
      <c r="K55" s="29">
        <v>0.022534722222222223</v>
      </c>
      <c r="L55" s="40">
        <v>0</v>
      </c>
      <c r="M55" s="41" t="s">
        <v>177</v>
      </c>
      <c r="N55" s="41"/>
      <c r="P55" s="58" t="s">
        <v>193</v>
      </c>
    </row>
    <row r="56" spans="1:16" ht="15" customHeight="1" hidden="1">
      <c r="A56" s="27">
        <v>150</v>
      </c>
      <c r="B56" s="28">
        <v>12</v>
      </c>
      <c r="C56" s="82" t="s">
        <v>327</v>
      </c>
      <c r="D56" s="55" t="s">
        <v>40</v>
      </c>
      <c r="E56" s="51" t="s">
        <v>104</v>
      </c>
      <c r="F56" s="51" t="s">
        <v>3</v>
      </c>
      <c r="G56" s="52">
        <v>1987</v>
      </c>
      <c r="H56" s="55" t="s">
        <v>328</v>
      </c>
      <c r="I56" s="27" t="str">
        <f t="shared" si="1"/>
        <v>A</v>
      </c>
      <c r="J56" s="27">
        <f>COUNTIF(I$7:I56,I56)</f>
        <v>50</v>
      </c>
      <c r="K56" s="29">
        <v>0.023159722222222224</v>
      </c>
      <c r="L56" s="40"/>
      <c r="M56" s="41"/>
      <c r="N56" s="41"/>
      <c r="P56" s="58" t="s">
        <v>187</v>
      </c>
    </row>
    <row r="57" spans="1:16" ht="15" customHeight="1" hidden="1">
      <c r="A57" s="27">
        <v>152</v>
      </c>
      <c r="B57" s="28">
        <v>83</v>
      </c>
      <c r="C57" s="82" t="s">
        <v>305</v>
      </c>
      <c r="D57" s="55" t="s">
        <v>306</v>
      </c>
      <c r="E57" s="51" t="s">
        <v>104</v>
      </c>
      <c r="F57" s="51" t="s">
        <v>3</v>
      </c>
      <c r="G57" s="52">
        <v>1980</v>
      </c>
      <c r="H57" s="55" t="s">
        <v>14</v>
      </c>
      <c r="I57" s="27" t="str">
        <f t="shared" si="1"/>
        <v>A</v>
      </c>
      <c r="J57" s="27">
        <f>COUNTIF(I$7:I57,I57)</f>
        <v>51</v>
      </c>
      <c r="K57" s="29">
        <v>0.02344907407407407</v>
      </c>
      <c r="L57" s="40"/>
      <c r="M57" s="41"/>
      <c r="N57" s="41"/>
      <c r="P57" s="58" t="s">
        <v>187</v>
      </c>
    </row>
    <row r="58" spans="1:16" ht="15" customHeight="1" hidden="1">
      <c r="A58" s="27">
        <v>160</v>
      </c>
      <c r="B58" s="28">
        <v>65</v>
      </c>
      <c r="C58" s="82" t="s">
        <v>265</v>
      </c>
      <c r="D58" s="55" t="s">
        <v>266</v>
      </c>
      <c r="E58" s="51" t="s">
        <v>104</v>
      </c>
      <c r="F58" s="51" t="s">
        <v>3</v>
      </c>
      <c r="G58" s="52">
        <v>1998</v>
      </c>
      <c r="H58" s="55" t="s">
        <v>7</v>
      </c>
      <c r="I58" s="27" t="str">
        <f t="shared" si="1"/>
        <v>A</v>
      </c>
      <c r="J58" s="27">
        <f>COUNTIF(I$7:I58,I58)</f>
        <v>52</v>
      </c>
      <c r="K58" s="29">
        <v>0.025636574074074072</v>
      </c>
      <c r="L58" s="40"/>
      <c r="M58" s="41"/>
      <c r="N58" s="41"/>
      <c r="P58" s="57" t="s">
        <v>200</v>
      </c>
    </row>
    <row r="59" spans="1:16" s="67" customFormat="1" ht="15" customHeight="1" hidden="1">
      <c r="A59" s="27">
        <v>161</v>
      </c>
      <c r="B59" s="28">
        <v>197</v>
      </c>
      <c r="C59" s="84" t="s">
        <v>375</v>
      </c>
      <c r="D59" s="36" t="s">
        <v>120</v>
      </c>
      <c r="E59" s="51" t="s">
        <v>104</v>
      </c>
      <c r="F59" s="51" t="s">
        <v>3</v>
      </c>
      <c r="G59" s="37">
        <v>1984</v>
      </c>
      <c r="H59" s="38" t="s">
        <v>6</v>
      </c>
      <c r="I59" s="27" t="str">
        <f t="shared" si="1"/>
        <v>A</v>
      </c>
      <c r="J59" s="27">
        <f>COUNTIF(I$7:I59,I59)</f>
        <v>53</v>
      </c>
      <c r="K59" s="29">
        <v>0.02578703703703704</v>
      </c>
      <c r="L59" s="40">
        <v>7</v>
      </c>
      <c r="M59" s="41" t="s">
        <v>177</v>
      </c>
      <c r="N59" s="41"/>
      <c r="O59" s="63"/>
      <c r="P59" s="57" t="s">
        <v>196</v>
      </c>
    </row>
    <row r="60" spans="1:16" s="67" customFormat="1" ht="19.5" customHeight="1">
      <c r="A60" s="137" t="s">
        <v>383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9"/>
      <c r="L60" s="40"/>
      <c r="M60" s="41"/>
      <c r="N60" s="41"/>
      <c r="O60" s="63"/>
      <c r="P60" s="57"/>
    </row>
    <row r="61" spans="1:16" ht="15" customHeight="1">
      <c r="A61" s="27">
        <v>1</v>
      </c>
      <c r="B61" s="28">
        <v>13</v>
      </c>
      <c r="C61" s="81" t="s">
        <v>167</v>
      </c>
      <c r="D61" s="53" t="s">
        <v>271</v>
      </c>
      <c r="E61" s="51" t="s">
        <v>104</v>
      </c>
      <c r="F61" s="51" t="s">
        <v>3</v>
      </c>
      <c r="G61" s="56">
        <v>1974</v>
      </c>
      <c r="H61" s="53" t="s">
        <v>258</v>
      </c>
      <c r="I61" s="27" t="str">
        <f aca="true" t="shared" si="2" ref="I61:I86">IF($F61="m",IF($G$1-$G61&gt;19,IF($G$1-$G61&lt;40,"A",IF($G$1-$G61&gt;49,IF($G$1-$G61&gt;59,IF($G$1-$G61&gt;69,"E","D"),"C"),"B")),"JM"),IF($G$1-$G61&gt;19,IF($G$1-$G61&lt;40,"F",IF($G$1-$G61&lt;50,"G","H")),"JŽ"))</f>
        <v>B</v>
      </c>
      <c r="J61" s="27">
        <f>COUNTIF(I$7:I61,I61)</f>
        <v>1</v>
      </c>
      <c r="K61" s="29">
        <v>0.012314814814814815</v>
      </c>
      <c r="L61" s="40">
        <v>0</v>
      </c>
      <c r="M61" s="41" t="s">
        <v>175</v>
      </c>
      <c r="N61" s="41"/>
      <c r="P61" s="57" t="s">
        <v>111</v>
      </c>
    </row>
    <row r="62" spans="1:16" ht="15" customHeight="1">
      <c r="A62" s="27">
        <v>2</v>
      </c>
      <c r="B62" s="28">
        <v>89</v>
      </c>
      <c r="C62" s="82" t="s">
        <v>277</v>
      </c>
      <c r="D62" s="55" t="s">
        <v>120</v>
      </c>
      <c r="E62" s="51" t="s">
        <v>104</v>
      </c>
      <c r="F62" s="51" t="s">
        <v>3</v>
      </c>
      <c r="G62" s="52">
        <v>1978</v>
      </c>
      <c r="H62" s="55" t="s">
        <v>142</v>
      </c>
      <c r="I62" s="27" t="str">
        <f t="shared" si="2"/>
        <v>B</v>
      </c>
      <c r="J62" s="27">
        <f>COUNTIF(I$7:I62,I62)</f>
        <v>2</v>
      </c>
      <c r="K62" s="29">
        <v>0.01258101851851852</v>
      </c>
      <c r="L62" s="40">
        <v>0</v>
      </c>
      <c r="M62" s="41" t="s">
        <v>107</v>
      </c>
      <c r="N62" s="41"/>
      <c r="P62" s="58" t="s">
        <v>190</v>
      </c>
    </row>
    <row r="63" spans="1:16" s="67" customFormat="1" ht="15" customHeight="1">
      <c r="A63" s="27">
        <v>3</v>
      </c>
      <c r="B63" s="28">
        <v>180</v>
      </c>
      <c r="C63" s="83" t="s">
        <v>230</v>
      </c>
      <c r="D63" s="54" t="s">
        <v>70</v>
      </c>
      <c r="E63" s="51" t="s">
        <v>104</v>
      </c>
      <c r="F63" s="51" t="s">
        <v>3</v>
      </c>
      <c r="G63" s="51">
        <v>1970</v>
      </c>
      <c r="H63" s="54" t="s">
        <v>231</v>
      </c>
      <c r="I63" s="27" t="str">
        <f t="shared" si="2"/>
        <v>B</v>
      </c>
      <c r="J63" s="27">
        <f>COUNTIF(I$7:I63,I63)</f>
        <v>3</v>
      </c>
      <c r="K63" s="29">
        <v>0.01273148148148148</v>
      </c>
      <c r="L63" s="69">
        <v>7</v>
      </c>
      <c r="M63" s="46" t="s">
        <v>177</v>
      </c>
      <c r="N63" s="46"/>
      <c r="P63" s="57" t="s">
        <v>196</v>
      </c>
    </row>
    <row r="64" spans="1:16" ht="15" customHeight="1" hidden="1">
      <c r="A64" s="27">
        <v>9</v>
      </c>
      <c r="B64" s="28">
        <v>104</v>
      </c>
      <c r="C64" s="83" t="s">
        <v>281</v>
      </c>
      <c r="D64" s="54" t="s">
        <v>35</v>
      </c>
      <c r="E64" s="51" t="s">
        <v>104</v>
      </c>
      <c r="F64" s="51" t="s">
        <v>3</v>
      </c>
      <c r="G64" s="51">
        <v>1978</v>
      </c>
      <c r="H64" s="54" t="s">
        <v>282</v>
      </c>
      <c r="I64" s="27" t="str">
        <f t="shared" si="2"/>
        <v>B</v>
      </c>
      <c r="J64" s="27">
        <f>COUNTIF(I$7:I64,I64)</f>
        <v>4</v>
      </c>
      <c r="K64" s="29">
        <v>0.013333333333333334</v>
      </c>
      <c r="L64" s="40">
        <v>0</v>
      </c>
      <c r="M64" s="41" t="s">
        <v>176</v>
      </c>
      <c r="N64" s="41"/>
      <c r="P64" s="58" t="s">
        <v>193</v>
      </c>
    </row>
    <row r="65" spans="1:16" ht="15" customHeight="1" hidden="1">
      <c r="A65" s="27">
        <v>10</v>
      </c>
      <c r="B65" s="28">
        <v>106</v>
      </c>
      <c r="C65" s="84" t="s">
        <v>160</v>
      </c>
      <c r="D65" s="36" t="s">
        <v>161</v>
      </c>
      <c r="E65" s="51" t="s">
        <v>104</v>
      </c>
      <c r="F65" s="51" t="s">
        <v>3</v>
      </c>
      <c r="G65" s="37">
        <v>1972</v>
      </c>
      <c r="H65" s="38" t="s">
        <v>354</v>
      </c>
      <c r="I65" s="27" t="str">
        <f t="shared" si="2"/>
        <v>B</v>
      </c>
      <c r="J65" s="27">
        <f>COUNTIF(I$7:I65,I65)</f>
        <v>5</v>
      </c>
      <c r="K65" s="29">
        <v>0.013356481481481483</v>
      </c>
      <c r="L65" s="40">
        <v>0</v>
      </c>
      <c r="M65" s="41" t="s">
        <v>176</v>
      </c>
      <c r="N65" s="41"/>
      <c r="P65" s="57" t="s">
        <v>196</v>
      </c>
    </row>
    <row r="66" spans="1:16" ht="15" customHeight="1" hidden="1">
      <c r="A66" s="27">
        <v>14</v>
      </c>
      <c r="B66" s="28">
        <v>63</v>
      </c>
      <c r="C66" s="83" t="s">
        <v>222</v>
      </c>
      <c r="D66" s="54" t="s">
        <v>72</v>
      </c>
      <c r="E66" s="51" t="s">
        <v>104</v>
      </c>
      <c r="F66" s="51" t="s">
        <v>3</v>
      </c>
      <c r="G66" s="51">
        <v>1975</v>
      </c>
      <c r="H66" s="54" t="s">
        <v>6</v>
      </c>
      <c r="I66" s="27" t="str">
        <f t="shared" si="2"/>
        <v>B</v>
      </c>
      <c r="J66" s="27">
        <f>COUNTIF(I$7:I66,I66)</f>
        <v>6</v>
      </c>
      <c r="K66" s="29">
        <v>0.013935185185185184</v>
      </c>
      <c r="L66" s="40"/>
      <c r="M66" s="41"/>
      <c r="N66" s="41"/>
      <c r="P66" s="57" t="s">
        <v>190</v>
      </c>
    </row>
    <row r="67" spans="1:16" ht="15" customHeight="1" hidden="1">
      <c r="A67" s="27">
        <v>23</v>
      </c>
      <c r="B67" s="28">
        <v>176</v>
      </c>
      <c r="C67" s="83" t="s">
        <v>148</v>
      </c>
      <c r="D67" s="54" t="s">
        <v>149</v>
      </c>
      <c r="E67" s="51" t="s">
        <v>104</v>
      </c>
      <c r="F67" s="51" t="s">
        <v>3</v>
      </c>
      <c r="G67" s="51">
        <v>1973</v>
      </c>
      <c r="H67" s="54" t="s">
        <v>150</v>
      </c>
      <c r="I67" s="27" t="str">
        <f t="shared" si="2"/>
        <v>B</v>
      </c>
      <c r="J67" s="27">
        <f>COUNTIF(I$7:I67,I67)</f>
        <v>7</v>
      </c>
      <c r="K67" s="29">
        <v>0.01476851851851852</v>
      </c>
      <c r="L67" s="40"/>
      <c r="M67" s="41"/>
      <c r="N67" s="41"/>
      <c r="P67" s="58" t="s">
        <v>196</v>
      </c>
    </row>
    <row r="68" spans="1:16" s="68" customFormat="1" ht="15" customHeight="1" hidden="1">
      <c r="A68" s="27">
        <v>26</v>
      </c>
      <c r="B68" s="28">
        <v>195</v>
      </c>
      <c r="C68" s="82" t="s">
        <v>272</v>
      </c>
      <c r="D68" s="55" t="s">
        <v>83</v>
      </c>
      <c r="E68" s="51" t="s">
        <v>104</v>
      </c>
      <c r="F68" s="51" t="s">
        <v>3</v>
      </c>
      <c r="G68" s="52">
        <v>1973</v>
      </c>
      <c r="H68" s="55" t="s">
        <v>6</v>
      </c>
      <c r="I68" s="27" t="str">
        <f t="shared" si="2"/>
        <v>B</v>
      </c>
      <c r="J68" s="27">
        <f>COUNTIF(I$7:I68,I68)</f>
        <v>8</v>
      </c>
      <c r="K68" s="29">
        <v>0.014953703703703705</v>
      </c>
      <c r="L68" s="40"/>
      <c r="M68" s="41"/>
      <c r="N68" s="41"/>
      <c r="O68" s="63"/>
      <c r="P68" s="57" t="s">
        <v>111</v>
      </c>
    </row>
    <row r="69" spans="1:16" ht="15" customHeight="1" hidden="1">
      <c r="A69" s="27">
        <v>37</v>
      </c>
      <c r="B69" s="28">
        <v>144</v>
      </c>
      <c r="C69" s="82" t="s">
        <v>316</v>
      </c>
      <c r="D69" s="55" t="s">
        <v>51</v>
      </c>
      <c r="E69" s="51" t="s">
        <v>104</v>
      </c>
      <c r="F69" s="51" t="s">
        <v>3</v>
      </c>
      <c r="G69" s="52">
        <v>1974</v>
      </c>
      <c r="H69" s="55" t="s">
        <v>10</v>
      </c>
      <c r="I69" s="27" t="str">
        <f t="shared" si="2"/>
        <v>B</v>
      </c>
      <c r="J69" s="27">
        <f>COUNTIF(I$7:I69,I69)</f>
        <v>9</v>
      </c>
      <c r="K69" s="29">
        <v>0.016249999999999997</v>
      </c>
      <c r="L69" s="40"/>
      <c r="M69" s="41"/>
      <c r="N69" s="41"/>
      <c r="P69" s="58" t="s">
        <v>190</v>
      </c>
    </row>
    <row r="70" spans="1:16" s="68" customFormat="1" ht="15" customHeight="1" hidden="1">
      <c r="A70" s="27">
        <v>45</v>
      </c>
      <c r="B70" s="28">
        <v>20</v>
      </c>
      <c r="C70" s="84" t="s">
        <v>329</v>
      </c>
      <c r="D70" s="36" t="s">
        <v>51</v>
      </c>
      <c r="E70" s="51" t="s">
        <v>104</v>
      </c>
      <c r="F70" s="51" t="s">
        <v>3</v>
      </c>
      <c r="G70" s="37">
        <v>1978</v>
      </c>
      <c r="H70" s="38" t="s">
        <v>6</v>
      </c>
      <c r="I70" s="27" t="str">
        <f t="shared" si="2"/>
        <v>B</v>
      </c>
      <c r="J70" s="27">
        <f>COUNTIF(I$7:I70,I70)</f>
        <v>10</v>
      </c>
      <c r="K70" s="29">
        <v>0.016585648148148148</v>
      </c>
      <c r="L70" s="40"/>
      <c r="M70" s="41"/>
      <c r="N70" s="41"/>
      <c r="O70" s="63"/>
      <c r="P70" s="58" t="s">
        <v>190</v>
      </c>
    </row>
    <row r="71" spans="1:16" ht="15" customHeight="1" hidden="1">
      <c r="A71" s="27">
        <v>49</v>
      </c>
      <c r="B71" s="28">
        <v>183</v>
      </c>
      <c r="C71" s="83" t="s">
        <v>92</v>
      </c>
      <c r="D71" s="54" t="s">
        <v>96</v>
      </c>
      <c r="E71" s="51" t="s">
        <v>104</v>
      </c>
      <c r="F71" s="51" t="s">
        <v>3</v>
      </c>
      <c r="G71" s="51">
        <v>1975</v>
      </c>
      <c r="H71" s="54" t="s">
        <v>10</v>
      </c>
      <c r="I71" s="27" t="str">
        <f t="shared" si="2"/>
        <v>B</v>
      </c>
      <c r="J71" s="27">
        <f>COUNTIF(I$7:I71,I71)</f>
        <v>11</v>
      </c>
      <c r="K71" s="29">
        <v>0.016805555555555556</v>
      </c>
      <c r="L71" s="40"/>
      <c r="M71" s="41"/>
      <c r="N71" s="41"/>
      <c r="P71" s="58" t="s">
        <v>193</v>
      </c>
    </row>
    <row r="72" spans="1:16" s="70" customFormat="1" ht="15" customHeight="1" hidden="1">
      <c r="A72" s="27">
        <v>50</v>
      </c>
      <c r="B72" s="28">
        <v>72</v>
      </c>
      <c r="C72" s="84" t="s">
        <v>110</v>
      </c>
      <c r="D72" s="36" t="s">
        <v>345</v>
      </c>
      <c r="E72" s="51" t="s">
        <v>344</v>
      </c>
      <c r="F72" s="51" t="s">
        <v>3</v>
      </c>
      <c r="G72" s="37">
        <v>1978</v>
      </c>
      <c r="H72" s="38" t="s">
        <v>343</v>
      </c>
      <c r="I72" s="27" t="str">
        <f t="shared" si="2"/>
        <v>B</v>
      </c>
      <c r="J72" s="27">
        <f>COUNTIF(I$7:I72,I72)</f>
        <v>12</v>
      </c>
      <c r="K72" s="29">
        <v>0.016863425925925928</v>
      </c>
      <c r="L72" s="40"/>
      <c r="M72" s="41"/>
      <c r="N72" s="41"/>
      <c r="O72" s="63"/>
      <c r="P72" s="58" t="s">
        <v>190</v>
      </c>
    </row>
    <row r="73" spans="1:16" ht="15" customHeight="1" hidden="1">
      <c r="A73" s="27">
        <v>55</v>
      </c>
      <c r="B73" s="28">
        <v>88</v>
      </c>
      <c r="C73" s="83" t="s">
        <v>16</v>
      </c>
      <c r="D73" s="54" t="s">
        <v>77</v>
      </c>
      <c r="E73" s="51" t="s">
        <v>104</v>
      </c>
      <c r="F73" s="51" t="s">
        <v>3</v>
      </c>
      <c r="G73" s="51">
        <v>1977</v>
      </c>
      <c r="H73" s="54" t="s">
        <v>116</v>
      </c>
      <c r="I73" s="27" t="str">
        <f t="shared" si="2"/>
        <v>B</v>
      </c>
      <c r="J73" s="27">
        <f>COUNTIF(I$7:I73,I73)</f>
        <v>13</v>
      </c>
      <c r="K73" s="29">
        <v>0.01726851851851852</v>
      </c>
      <c r="L73" s="40"/>
      <c r="M73" s="41"/>
      <c r="N73" s="41"/>
      <c r="P73" s="57" t="s">
        <v>193</v>
      </c>
    </row>
    <row r="74" spans="1:16" ht="15" customHeight="1" hidden="1">
      <c r="A74" s="27">
        <v>56</v>
      </c>
      <c r="B74" s="28">
        <v>136</v>
      </c>
      <c r="C74" s="83" t="s">
        <v>311</v>
      </c>
      <c r="D74" s="54" t="s">
        <v>33</v>
      </c>
      <c r="E74" s="51" t="s">
        <v>104</v>
      </c>
      <c r="F74" s="51" t="s">
        <v>3</v>
      </c>
      <c r="G74" s="51">
        <v>1973</v>
      </c>
      <c r="H74" s="54" t="s">
        <v>100</v>
      </c>
      <c r="I74" s="27" t="str">
        <f t="shared" si="2"/>
        <v>B</v>
      </c>
      <c r="J74" s="27">
        <f>COUNTIF(I$7:I74,I74)</f>
        <v>14</v>
      </c>
      <c r="K74" s="29">
        <v>0.017280092592592593</v>
      </c>
      <c r="L74" s="40"/>
      <c r="M74" s="41"/>
      <c r="N74" s="41"/>
      <c r="P74" s="57" t="s">
        <v>196</v>
      </c>
    </row>
    <row r="75" spans="1:16" ht="15" customHeight="1" hidden="1">
      <c r="A75" s="27">
        <v>66</v>
      </c>
      <c r="B75" s="28">
        <v>6</v>
      </c>
      <c r="C75" s="83" t="s">
        <v>82</v>
      </c>
      <c r="D75" s="54" t="s">
        <v>50</v>
      </c>
      <c r="E75" s="51" t="s">
        <v>104</v>
      </c>
      <c r="F75" s="51" t="s">
        <v>3</v>
      </c>
      <c r="G75" s="51">
        <v>1975</v>
      </c>
      <c r="H75" s="54" t="s">
        <v>100</v>
      </c>
      <c r="I75" s="27" t="str">
        <f t="shared" si="2"/>
        <v>B</v>
      </c>
      <c r="J75" s="27">
        <f>COUNTIF(I$7:I75,I75)</f>
        <v>15</v>
      </c>
      <c r="K75" s="29">
        <v>0.017604166666666667</v>
      </c>
      <c r="L75" s="40">
        <v>0</v>
      </c>
      <c r="M75" s="41" t="s">
        <v>177</v>
      </c>
      <c r="N75" s="41"/>
      <c r="P75" s="58" t="s">
        <v>111</v>
      </c>
    </row>
    <row r="76" spans="1:16" ht="15" customHeight="1" hidden="1">
      <c r="A76" s="27">
        <v>72</v>
      </c>
      <c r="B76" s="28">
        <v>141</v>
      </c>
      <c r="C76" s="83" t="s">
        <v>274</v>
      </c>
      <c r="D76" s="54" t="s">
        <v>275</v>
      </c>
      <c r="E76" s="51" t="s">
        <v>104</v>
      </c>
      <c r="F76" s="51" t="s">
        <v>3</v>
      </c>
      <c r="G76" s="51">
        <v>1977</v>
      </c>
      <c r="H76" s="54" t="s">
        <v>276</v>
      </c>
      <c r="I76" s="27" t="str">
        <f t="shared" si="2"/>
        <v>B</v>
      </c>
      <c r="J76" s="27">
        <f>COUNTIF(I$7:I76,I76)</f>
        <v>16</v>
      </c>
      <c r="K76" s="29">
        <v>0.01778935185185185</v>
      </c>
      <c r="L76" s="40"/>
      <c r="M76" s="41"/>
      <c r="N76" s="41"/>
      <c r="P76" s="57" t="s">
        <v>111</v>
      </c>
    </row>
    <row r="77" spans="1:16" ht="15" customHeight="1" hidden="1">
      <c r="A77" s="27">
        <v>86</v>
      </c>
      <c r="B77" s="28">
        <v>69</v>
      </c>
      <c r="C77" s="83" t="s">
        <v>312</v>
      </c>
      <c r="D77" s="54" t="s">
        <v>313</v>
      </c>
      <c r="E77" s="51" t="s">
        <v>104</v>
      </c>
      <c r="F77" s="51" t="s">
        <v>3</v>
      </c>
      <c r="G77" s="51">
        <v>1971</v>
      </c>
      <c r="H77" s="54" t="s">
        <v>6</v>
      </c>
      <c r="I77" s="27" t="str">
        <f t="shared" si="2"/>
        <v>B</v>
      </c>
      <c r="J77" s="27">
        <f>COUNTIF(I$7:I77,I77)</f>
        <v>17</v>
      </c>
      <c r="K77" s="29">
        <v>0.018414351851851852</v>
      </c>
      <c r="L77" s="40"/>
      <c r="M77" s="41"/>
      <c r="N77" s="41"/>
      <c r="P77" s="58" t="s">
        <v>187</v>
      </c>
    </row>
    <row r="78" spans="1:16" ht="15" customHeight="1" hidden="1">
      <c r="A78" s="27">
        <v>114</v>
      </c>
      <c r="B78" s="28">
        <v>38</v>
      </c>
      <c r="C78" s="84" t="s">
        <v>336</v>
      </c>
      <c r="D78" s="36" t="s">
        <v>120</v>
      </c>
      <c r="E78" s="51" t="s">
        <v>104</v>
      </c>
      <c r="F78" s="51" t="s">
        <v>3</v>
      </c>
      <c r="G78" s="37">
        <v>1972</v>
      </c>
      <c r="H78" s="38" t="s">
        <v>328</v>
      </c>
      <c r="I78" s="27" t="str">
        <f t="shared" si="2"/>
        <v>B</v>
      </c>
      <c r="J78" s="27">
        <f>COUNTIF(I$7:I78,I78)</f>
        <v>18</v>
      </c>
      <c r="K78" s="29">
        <v>0.020335648148148148</v>
      </c>
      <c r="L78" s="40"/>
      <c r="M78" s="41"/>
      <c r="N78" s="41"/>
      <c r="P78" s="58" t="s">
        <v>190</v>
      </c>
    </row>
    <row r="79" spans="1:16" ht="15" customHeight="1" hidden="1">
      <c r="A79" s="27">
        <v>115</v>
      </c>
      <c r="B79" s="28">
        <v>87</v>
      </c>
      <c r="C79" s="82" t="s">
        <v>233</v>
      </c>
      <c r="D79" s="55" t="s">
        <v>57</v>
      </c>
      <c r="E79" s="51" t="s">
        <v>104</v>
      </c>
      <c r="F79" s="51" t="s">
        <v>3</v>
      </c>
      <c r="G79" s="52">
        <v>1970</v>
      </c>
      <c r="H79" s="55" t="s">
        <v>234</v>
      </c>
      <c r="I79" s="27" t="str">
        <f t="shared" si="2"/>
        <v>B</v>
      </c>
      <c r="J79" s="27">
        <f>COUNTIF(I$7:I79,I79)</f>
        <v>19</v>
      </c>
      <c r="K79" s="29">
        <v>0.02071759259259259</v>
      </c>
      <c r="L79" s="40"/>
      <c r="M79" s="41"/>
      <c r="N79" s="41"/>
      <c r="P79" s="58" t="s">
        <v>190</v>
      </c>
    </row>
    <row r="80" spans="1:16" ht="15" customHeight="1" hidden="1">
      <c r="A80" s="27">
        <v>122</v>
      </c>
      <c r="B80" s="28">
        <v>138</v>
      </c>
      <c r="C80" s="83" t="s">
        <v>90</v>
      </c>
      <c r="D80" s="54" t="s">
        <v>70</v>
      </c>
      <c r="E80" s="51" t="s">
        <v>104</v>
      </c>
      <c r="F80" s="51" t="s">
        <v>3</v>
      </c>
      <c r="G80" s="51">
        <v>1970</v>
      </c>
      <c r="H80" s="54" t="s">
        <v>228</v>
      </c>
      <c r="I80" s="27" t="str">
        <f t="shared" si="2"/>
        <v>B</v>
      </c>
      <c r="J80" s="27">
        <f>COUNTIF(I$7:I80,I80)</f>
        <v>20</v>
      </c>
      <c r="K80" s="29">
        <v>0.02108796296296296</v>
      </c>
      <c r="L80" s="40"/>
      <c r="M80" s="41"/>
      <c r="N80" s="41"/>
      <c r="P80" s="58" t="s">
        <v>190</v>
      </c>
    </row>
    <row r="81" spans="1:16" ht="15" customHeight="1" hidden="1">
      <c r="A81" s="27">
        <v>131</v>
      </c>
      <c r="B81" s="28">
        <v>175</v>
      </c>
      <c r="C81" s="84" t="s">
        <v>162</v>
      </c>
      <c r="D81" s="36" t="s">
        <v>35</v>
      </c>
      <c r="E81" s="51" t="s">
        <v>104</v>
      </c>
      <c r="F81" s="51" t="s">
        <v>3</v>
      </c>
      <c r="G81" s="37">
        <v>1977</v>
      </c>
      <c r="H81" s="38" t="s">
        <v>6</v>
      </c>
      <c r="I81" s="27" t="str">
        <f t="shared" si="2"/>
        <v>B</v>
      </c>
      <c r="J81" s="27">
        <f>COUNTIF(I$7:I81,I81)</f>
        <v>21</v>
      </c>
      <c r="K81" s="29">
        <v>0.02199074074074074</v>
      </c>
      <c r="L81" s="40"/>
      <c r="M81" s="41"/>
      <c r="N81" s="41"/>
      <c r="P81" s="57" t="s">
        <v>187</v>
      </c>
    </row>
    <row r="82" spans="1:16" ht="15" customHeight="1" hidden="1">
      <c r="A82" s="27">
        <v>136</v>
      </c>
      <c r="B82" s="28">
        <v>112</v>
      </c>
      <c r="C82" s="83" t="s">
        <v>146</v>
      </c>
      <c r="D82" s="54" t="s">
        <v>40</v>
      </c>
      <c r="E82" s="51" t="s">
        <v>104</v>
      </c>
      <c r="F82" s="51" t="s">
        <v>3</v>
      </c>
      <c r="G82" s="51">
        <v>1976</v>
      </c>
      <c r="H82" s="54" t="s">
        <v>65</v>
      </c>
      <c r="I82" s="27" t="str">
        <f t="shared" si="2"/>
        <v>B</v>
      </c>
      <c r="J82" s="27">
        <f>COUNTIF(I$7:I82,I82)</f>
        <v>22</v>
      </c>
      <c r="K82" s="29">
        <v>0.022326388888888885</v>
      </c>
      <c r="L82" s="69">
        <v>0</v>
      </c>
      <c r="M82" s="46" t="s">
        <v>179</v>
      </c>
      <c r="N82" s="46"/>
      <c r="O82" s="67"/>
      <c r="P82" s="58" t="s">
        <v>187</v>
      </c>
    </row>
    <row r="83" spans="1:16" ht="15" customHeight="1" hidden="1">
      <c r="A83" s="27">
        <v>141</v>
      </c>
      <c r="B83" s="28">
        <v>123</v>
      </c>
      <c r="C83" s="82" t="s">
        <v>273</v>
      </c>
      <c r="D83" s="55" t="s">
        <v>33</v>
      </c>
      <c r="E83" s="51" t="s">
        <v>104</v>
      </c>
      <c r="F83" s="51" t="s">
        <v>3</v>
      </c>
      <c r="G83" s="52">
        <v>1977</v>
      </c>
      <c r="H83" s="55" t="s">
        <v>6</v>
      </c>
      <c r="I83" s="27" t="str">
        <f t="shared" si="2"/>
        <v>B</v>
      </c>
      <c r="J83" s="27">
        <f>COUNTIF(I$7:I83,I83)</f>
        <v>23</v>
      </c>
      <c r="K83" s="29">
        <v>0.022569444444444444</v>
      </c>
      <c r="L83" s="40">
        <v>0</v>
      </c>
      <c r="M83" s="41" t="s">
        <v>107</v>
      </c>
      <c r="N83" s="41"/>
      <c r="P83" s="58" t="s">
        <v>193</v>
      </c>
    </row>
    <row r="84" spans="1:16" ht="15" customHeight="1" hidden="1">
      <c r="A84" s="27">
        <v>143</v>
      </c>
      <c r="B84" s="28">
        <v>18</v>
      </c>
      <c r="C84" s="83" t="s">
        <v>209</v>
      </c>
      <c r="D84" s="54" t="s">
        <v>51</v>
      </c>
      <c r="E84" s="51" t="s">
        <v>104</v>
      </c>
      <c r="F84" s="51" t="s">
        <v>3</v>
      </c>
      <c r="G84" s="51">
        <v>1975</v>
      </c>
      <c r="H84" s="54" t="s">
        <v>99</v>
      </c>
      <c r="I84" s="27" t="str">
        <f t="shared" si="2"/>
        <v>B</v>
      </c>
      <c r="J84" s="27">
        <f>COUNTIF(I$7:I84,I84)</f>
        <v>24</v>
      </c>
      <c r="K84" s="44">
        <v>0.02263888888888889</v>
      </c>
      <c r="L84" s="40">
        <v>0</v>
      </c>
      <c r="M84" s="41" t="s">
        <v>175</v>
      </c>
      <c r="N84" s="41"/>
      <c r="P84" s="58" t="s">
        <v>190</v>
      </c>
    </row>
    <row r="85" spans="1:16" ht="15" customHeight="1" hidden="1">
      <c r="A85" s="27">
        <v>146</v>
      </c>
      <c r="B85" s="28">
        <v>159</v>
      </c>
      <c r="C85" s="83" t="s">
        <v>131</v>
      </c>
      <c r="D85" s="54" t="s">
        <v>95</v>
      </c>
      <c r="E85" s="51" t="s">
        <v>104</v>
      </c>
      <c r="F85" s="51" t="s">
        <v>3</v>
      </c>
      <c r="G85" s="51">
        <v>1979</v>
      </c>
      <c r="H85" s="54" t="s">
        <v>9</v>
      </c>
      <c r="I85" s="27" t="str">
        <f t="shared" si="2"/>
        <v>B</v>
      </c>
      <c r="J85" s="27">
        <f>COUNTIF(I$7:I85,I85)</f>
        <v>25</v>
      </c>
      <c r="K85" s="29">
        <v>0.022835648148148147</v>
      </c>
      <c r="L85" s="40">
        <v>5</v>
      </c>
      <c r="M85" s="41" t="s">
        <v>175</v>
      </c>
      <c r="N85" s="41"/>
      <c r="P85" s="58" t="s">
        <v>190</v>
      </c>
    </row>
    <row r="86" spans="1:16" ht="15" customHeight="1" hidden="1">
      <c r="A86" s="27">
        <v>159</v>
      </c>
      <c r="B86" s="28">
        <v>172</v>
      </c>
      <c r="C86" s="84" t="s">
        <v>370</v>
      </c>
      <c r="D86" s="36" t="s">
        <v>125</v>
      </c>
      <c r="E86" s="51" t="s">
        <v>104</v>
      </c>
      <c r="F86" s="51" t="s">
        <v>3</v>
      </c>
      <c r="G86" s="37">
        <v>1976</v>
      </c>
      <c r="H86" s="38" t="s">
        <v>156</v>
      </c>
      <c r="I86" s="27" t="str">
        <f t="shared" si="2"/>
        <v>B</v>
      </c>
      <c r="J86" s="27">
        <f>COUNTIF(I$7:I86,I86)</f>
        <v>26</v>
      </c>
      <c r="K86" s="29">
        <v>0.025555555555555554</v>
      </c>
      <c r="L86" s="69">
        <v>7</v>
      </c>
      <c r="M86" s="46" t="s">
        <v>107</v>
      </c>
      <c r="N86" s="46"/>
      <c r="O86" s="67"/>
      <c r="P86" s="58" t="s">
        <v>190</v>
      </c>
    </row>
    <row r="87" spans="1:16" s="67" customFormat="1" ht="19.5" customHeight="1">
      <c r="A87" s="137" t="s">
        <v>384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9"/>
      <c r="L87" s="40"/>
      <c r="M87" s="41"/>
      <c r="N87" s="41"/>
      <c r="O87" s="63"/>
      <c r="P87" s="57"/>
    </row>
    <row r="88" spans="1:16" ht="15" customHeight="1">
      <c r="A88" s="27">
        <v>1</v>
      </c>
      <c r="B88" s="28">
        <v>31</v>
      </c>
      <c r="C88" s="83" t="s">
        <v>291</v>
      </c>
      <c r="D88" s="54" t="s">
        <v>55</v>
      </c>
      <c r="E88" s="51" t="s">
        <v>104</v>
      </c>
      <c r="F88" s="51" t="s">
        <v>3</v>
      </c>
      <c r="G88" s="51">
        <v>1961</v>
      </c>
      <c r="H88" s="54" t="s">
        <v>292</v>
      </c>
      <c r="I88" s="27" t="str">
        <f aca="true" t="shared" si="3" ref="I88:I103">IF($F88="m",IF($G$1-$G88&gt;19,IF($G$1-$G88&lt;40,"A",IF($G$1-$G88&gt;49,IF($G$1-$G88&gt;59,IF($G$1-$G88&gt;69,"E","D"),"C"),"B")),"JM"),IF($G$1-$G88&gt;19,IF($G$1-$G88&lt;40,"F",IF($G$1-$G88&lt;50,"G","H")),"JŽ"))</f>
        <v>C</v>
      </c>
      <c r="J88" s="27">
        <f>COUNTIF(I$7:I88,I88)</f>
        <v>1</v>
      </c>
      <c r="K88" s="29">
        <v>0.01326388888888889</v>
      </c>
      <c r="L88" s="69">
        <v>0</v>
      </c>
      <c r="M88" s="46" t="s">
        <v>177</v>
      </c>
      <c r="N88" s="46"/>
      <c r="O88" s="67"/>
      <c r="P88" s="58" t="s">
        <v>190</v>
      </c>
    </row>
    <row r="89" spans="1:16" ht="15" customHeight="1">
      <c r="A89" s="27">
        <v>2</v>
      </c>
      <c r="B89" s="28">
        <v>76</v>
      </c>
      <c r="C89" s="83" t="s">
        <v>140</v>
      </c>
      <c r="D89" s="54" t="s">
        <v>59</v>
      </c>
      <c r="E89" s="51" t="s">
        <v>104</v>
      </c>
      <c r="F89" s="51" t="s">
        <v>3</v>
      </c>
      <c r="G89" s="51">
        <v>1964</v>
      </c>
      <c r="H89" s="54" t="s">
        <v>141</v>
      </c>
      <c r="I89" s="27" t="str">
        <f t="shared" si="3"/>
        <v>C</v>
      </c>
      <c r="J89" s="27">
        <f>COUNTIF(I$7:I89,I89)</f>
        <v>2</v>
      </c>
      <c r="K89" s="29">
        <v>0.014108796296296295</v>
      </c>
      <c r="L89" s="40"/>
      <c r="M89" s="41"/>
      <c r="N89" s="41"/>
      <c r="P89" s="58" t="s">
        <v>190</v>
      </c>
    </row>
    <row r="90" spans="1:16" ht="15" customHeight="1">
      <c r="A90" s="27">
        <v>3</v>
      </c>
      <c r="B90" s="28">
        <v>67</v>
      </c>
      <c r="C90" s="83" t="s">
        <v>20</v>
      </c>
      <c r="D90" s="54" t="s">
        <v>44</v>
      </c>
      <c r="E90" s="51" t="s">
        <v>104</v>
      </c>
      <c r="F90" s="51" t="s">
        <v>3</v>
      </c>
      <c r="G90" s="51">
        <v>1965</v>
      </c>
      <c r="H90" s="54" t="s">
        <v>128</v>
      </c>
      <c r="I90" s="27" t="str">
        <f t="shared" si="3"/>
        <v>C</v>
      </c>
      <c r="J90" s="27">
        <f>COUNTIF(I$7:I90,I90)</f>
        <v>3</v>
      </c>
      <c r="K90" s="29">
        <v>0.014733796296296295</v>
      </c>
      <c r="L90" s="40">
        <v>7</v>
      </c>
      <c r="M90" s="41" t="s">
        <v>179</v>
      </c>
      <c r="N90" s="41"/>
      <c r="P90" s="57" t="s">
        <v>190</v>
      </c>
    </row>
    <row r="91" spans="1:16" ht="15" customHeight="1" hidden="1">
      <c r="A91" s="27">
        <v>24</v>
      </c>
      <c r="B91" s="28">
        <v>116</v>
      </c>
      <c r="C91" s="84" t="s">
        <v>359</v>
      </c>
      <c r="D91" s="36" t="s">
        <v>87</v>
      </c>
      <c r="E91" s="51" t="s">
        <v>104</v>
      </c>
      <c r="F91" s="51" t="s">
        <v>3</v>
      </c>
      <c r="G91" s="37">
        <v>1966</v>
      </c>
      <c r="H91" s="38" t="s">
        <v>360</v>
      </c>
      <c r="I91" s="27" t="str">
        <f t="shared" si="3"/>
        <v>C</v>
      </c>
      <c r="J91" s="27">
        <f>COUNTIF(I$7:I91,I91)</f>
        <v>4</v>
      </c>
      <c r="K91" s="29">
        <v>0.01486111111111111</v>
      </c>
      <c r="L91" s="40"/>
      <c r="M91" s="41"/>
      <c r="N91" s="41"/>
      <c r="P91" s="57" t="s">
        <v>196</v>
      </c>
    </row>
    <row r="92" spans="1:16" ht="15" customHeight="1" hidden="1">
      <c r="A92" s="27">
        <v>34</v>
      </c>
      <c r="B92" s="28">
        <v>150</v>
      </c>
      <c r="C92" s="83" t="s">
        <v>26</v>
      </c>
      <c r="D92" s="54" t="s">
        <v>54</v>
      </c>
      <c r="E92" s="51" t="s">
        <v>104</v>
      </c>
      <c r="F92" s="51" t="s">
        <v>3</v>
      </c>
      <c r="G92" s="51">
        <v>1964</v>
      </c>
      <c r="H92" s="54" t="s">
        <v>10</v>
      </c>
      <c r="I92" s="27" t="str">
        <f t="shared" si="3"/>
        <v>C</v>
      </c>
      <c r="J92" s="27">
        <f>COUNTIF(I$7:I92,I92)</f>
        <v>5</v>
      </c>
      <c r="K92" s="29">
        <v>0.016006944444444445</v>
      </c>
      <c r="L92" s="40"/>
      <c r="M92" s="41"/>
      <c r="N92" s="41"/>
      <c r="P92" s="57" t="s">
        <v>190</v>
      </c>
    </row>
    <row r="93" spans="1:16" ht="15" customHeight="1" hidden="1">
      <c r="A93" s="27">
        <v>38</v>
      </c>
      <c r="B93" s="28">
        <v>15</v>
      </c>
      <c r="C93" s="81" t="s">
        <v>256</v>
      </c>
      <c r="D93" s="53" t="s">
        <v>257</v>
      </c>
      <c r="E93" s="51" t="s">
        <v>188</v>
      </c>
      <c r="F93" s="51" t="s">
        <v>3</v>
      </c>
      <c r="G93" s="56">
        <v>1962</v>
      </c>
      <c r="H93" s="53" t="s">
        <v>258</v>
      </c>
      <c r="I93" s="27" t="str">
        <f t="shared" si="3"/>
        <v>C</v>
      </c>
      <c r="J93" s="27">
        <f>COUNTIF(I$7:I93,I93)</f>
        <v>6</v>
      </c>
      <c r="K93" s="29">
        <v>0.01633101851851852</v>
      </c>
      <c r="L93" s="40"/>
      <c r="M93" s="41"/>
      <c r="N93" s="41"/>
      <c r="P93" s="57" t="s">
        <v>200</v>
      </c>
    </row>
    <row r="94" spans="1:16" s="70" customFormat="1" ht="15" customHeight="1" hidden="1">
      <c r="A94" s="27">
        <v>40</v>
      </c>
      <c r="B94" s="28">
        <v>91</v>
      </c>
      <c r="C94" s="83" t="s">
        <v>136</v>
      </c>
      <c r="D94" s="54" t="s">
        <v>32</v>
      </c>
      <c r="E94" s="51" t="s">
        <v>104</v>
      </c>
      <c r="F94" s="51" t="s">
        <v>3</v>
      </c>
      <c r="G94" s="51">
        <v>1962</v>
      </c>
      <c r="H94" s="54" t="s">
        <v>289</v>
      </c>
      <c r="I94" s="27" t="str">
        <f t="shared" si="3"/>
        <v>C</v>
      </c>
      <c r="J94" s="27">
        <f>COUNTIF(I$7:I94,I94)</f>
        <v>7</v>
      </c>
      <c r="K94" s="29">
        <v>0.016435185185185188</v>
      </c>
      <c r="L94" s="40"/>
      <c r="M94" s="41"/>
      <c r="N94" s="41"/>
      <c r="O94" s="63"/>
      <c r="P94" s="57" t="s">
        <v>200</v>
      </c>
    </row>
    <row r="95" spans="1:16" ht="15" customHeight="1" hidden="1">
      <c r="A95" s="27">
        <v>41</v>
      </c>
      <c r="B95" s="28">
        <v>37</v>
      </c>
      <c r="C95" s="84" t="s">
        <v>333</v>
      </c>
      <c r="D95" s="36" t="s">
        <v>334</v>
      </c>
      <c r="E95" s="51" t="s">
        <v>104</v>
      </c>
      <c r="F95" s="51" t="s">
        <v>3</v>
      </c>
      <c r="G95" s="37">
        <v>1966</v>
      </c>
      <c r="H95" s="38" t="s">
        <v>335</v>
      </c>
      <c r="I95" s="27" t="str">
        <f t="shared" si="3"/>
        <v>C</v>
      </c>
      <c r="J95" s="27">
        <f>COUNTIF(I$7:I95,I95)</f>
        <v>8</v>
      </c>
      <c r="K95" s="29">
        <v>0.01644675925925926</v>
      </c>
      <c r="L95" s="40"/>
      <c r="M95" s="41"/>
      <c r="N95" s="41"/>
      <c r="P95" s="57" t="s">
        <v>111</v>
      </c>
    </row>
    <row r="96" spans="1:16" ht="15" customHeight="1" hidden="1">
      <c r="A96" s="27">
        <v>57</v>
      </c>
      <c r="B96" s="28">
        <v>142</v>
      </c>
      <c r="C96" s="83" t="s">
        <v>309</v>
      </c>
      <c r="D96" s="54" t="s">
        <v>59</v>
      </c>
      <c r="E96" s="51" t="s">
        <v>104</v>
      </c>
      <c r="F96" s="51" t="s">
        <v>3</v>
      </c>
      <c r="G96" s="51">
        <v>1962</v>
      </c>
      <c r="H96" s="54" t="s">
        <v>310</v>
      </c>
      <c r="I96" s="27" t="str">
        <f t="shared" si="3"/>
        <v>C</v>
      </c>
      <c r="J96" s="27">
        <f>COUNTIF(I$7:I96,I96)</f>
        <v>9</v>
      </c>
      <c r="K96" s="29">
        <v>0.017291666666666667</v>
      </c>
      <c r="L96" s="40"/>
      <c r="M96" s="41"/>
      <c r="N96" s="41"/>
      <c r="P96" s="58" t="s">
        <v>200</v>
      </c>
    </row>
    <row r="97" spans="1:16" ht="15" customHeight="1" hidden="1">
      <c r="A97" s="27">
        <v>59</v>
      </c>
      <c r="B97" s="28">
        <v>99</v>
      </c>
      <c r="C97" s="84" t="s">
        <v>351</v>
      </c>
      <c r="D97" s="36" t="s">
        <v>75</v>
      </c>
      <c r="E97" s="51" t="s">
        <v>104</v>
      </c>
      <c r="F97" s="51" t="s">
        <v>3</v>
      </c>
      <c r="G97" s="37">
        <v>1966</v>
      </c>
      <c r="H97" s="38" t="s">
        <v>377</v>
      </c>
      <c r="I97" s="27" t="str">
        <f t="shared" si="3"/>
        <v>C</v>
      </c>
      <c r="J97" s="27">
        <f>COUNTIF(I$7:I97,I97)</f>
        <v>10</v>
      </c>
      <c r="K97" s="29">
        <v>0.01733796296296296</v>
      </c>
      <c r="L97" s="40"/>
      <c r="M97" s="41"/>
      <c r="N97" s="41"/>
      <c r="P97" s="58" t="s">
        <v>190</v>
      </c>
    </row>
    <row r="98" spans="1:16" ht="15" customHeight="1" hidden="1">
      <c r="A98" s="27">
        <v>63</v>
      </c>
      <c r="B98" s="28">
        <v>53</v>
      </c>
      <c r="C98" s="83" t="s">
        <v>290</v>
      </c>
      <c r="D98" s="54" t="s">
        <v>266</v>
      </c>
      <c r="E98" s="51" t="s">
        <v>104</v>
      </c>
      <c r="F98" s="51" t="s">
        <v>3</v>
      </c>
      <c r="G98" s="51">
        <v>1965</v>
      </c>
      <c r="H98" s="54" t="s">
        <v>64</v>
      </c>
      <c r="I98" s="27" t="str">
        <f t="shared" si="3"/>
        <v>C</v>
      </c>
      <c r="J98" s="27">
        <f>COUNTIF(I$7:I98,I98)</f>
        <v>11</v>
      </c>
      <c r="K98" s="29">
        <v>0.017465277777777777</v>
      </c>
      <c r="L98" s="40">
        <v>5</v>
      </c>
      <c r="M98" s="41" t="s">
        <v>176</v>
      </c>
      <c r="N98" s="41"/>
      <c r="P98" s="57" t="s">
        <v>200</v>
      </c>
    </row>
    <row r="99" spans="1:16" ht="15" customHeight="1" hidden="1">
      <c r="A99" s="27">
        <v>79</v>
      </c>
      <c r="B99" s="28">
        <v>10</v>
      </c>
      <c r="C99" s="82" t="s">
        <v>117</v>
      </c>
      <c r="D99" s="55" t="s">
        <v>44</v>
      </c>
      <c r="E99" s="51" t="s">
        <v>104</v>
      </c>
      <c r="F99" s="51" t="s">
        <v>3</v>
      </c>
      <c r="G99" s="52">
        <v>1967</v>
      </c>
      <c r="H99" s="55" t="s">
        <v>10</v>
      </c>
      <c r="I99" s="27" t="str">
        <f t="shared" si="3"/>
        <v>C</v>
      </c>
      <c r="J99" s="27">
        <f>COUNTIF(I$7:I99,I99)</f>
        <v>12</v>
      </c>
      <c r="K99" s="29">
        <v>0.018217592592592594</v>
      </c>
      <c r="L99" s="40"/>
      <c r="M99" s="41"/>
      <c r="N99" s="41"/>
      <c r="P99" s="58" t="s">
        <v>193</v>
      </c>
    </row>
    <row r="100" spans="1:16" ht="15" customHeight="1" hidden="1">
      <c r="A100" s="27">
        <v>85</v>
      </c>
      <c r="B100" s="28">
        <v>42</v>
      </c>
      <c r="C100" s="83" t="s">
        <v>23</v>
      </c>
      <c r="D100" s="54" t="s">
        <v>48</v>
      </c>
      <c r="E100" s="51" t="s">
        <v>104</v>
      </c>
      <c r="F100" s="51" t="s">
        <v>3</v>
      </c>
      <c r="G100" s="51">
        <v>1965</v>
      </c>
      <c r="H100" s="54" t="s">
        <v>9</v>
      </c>
      <c r="I100" s="27" t="str">
        <f t="shared" si="3"/>
        <v>C</v>
      </c>
      <c r="J100" s="27">
        <f>COUNTIF(I$7:I100,I100)</f>
        <v>13</v>
      </c>
      <c r="K100" s="29">
        <v>0.018379629629629628</v>
      </c>
      <c r="L100" s="40"/>
      <c r="M100" s="41"/>
      <c r="N100" s="41"/>
      <c r="P100" s="58" t="s">
        <v>200</v>
      </c>
    </row>
    <row r="101" spans="1:16" ht="15" customHeight="1" hidden="1">
      <c r="A101" s="27">
        <v>95</v>
      </c>
      <c r="B101" s="28">
        <v>49</v>
      </c>
      <c r="C101" s="84" t="s">
        <v>338</v>
      </c>
      <c r="D101" s="36" t="s">
        <v>339</v>
      </c>
      <c r="E101" s="51" t="s">
        <v>104</v>
      </c>
      <c r="F101" s="51" t="s">
        <v>3</v>
      </c>
      <c r="G101" s="37">
        <v>1966</v>
      </c>
      <c r="H101" s="38" t="s">
        <v>6</v>
      </c>
      <c r="I101" s="27" t="str">
        <f t="shared" si="3"/>
        <v>C</v>
      </c>
      <c r="J101" s="27">
        <f>COUNTIF(I$7:I101,I101)</f>
        <v>14</v>
      </c>
      <c r="K101" s="29">
        <v>0.019293981481481485</v>
      </c>
      <c r="L101" s="40">
        <v>0</v>
      </c>
      <c r="M101" s="41" t="s">
        <v>176</v>
      </c>
      <c r="N101" s="41"/>
      <c r="P101" s="58" t="s">
        <v>200</v>
      </c>
    </row>
    <row r="102" spans="1:16" ht="15" customHeight="1" hidden="1">
      <c r="A102" s="27">
        <v>112</v>
      </c>
      <c r="B102" s="28">
        <v>100</v>
      </c>
      <c r="C102" s="84" t="s">
        <v>353</v>
      </c>
      <c r="D102" s="36" t="s">
        <v>44</v>
      </c>
      <c r="E102" s="51" t="s">
        <v>104</v>
      </c>
      <c r="F102" s="51" t="s">
        <v>3</v>
      </c>
      <c r="G102" s="37">
        <v>1961</v>
      </c>
      <c r="H102" s="38" t="s">
        <v>352</v>
      </c>
      <c r="I102" s="27" t="str">
        <f t="shared" si="3"/>
        <v>C</v>
      </c>
      <c r="J102" s="27">
        <f>COUNTIF(I$7:I102,I102)</f>
        <v>15</v>
      </c>
      <c r="K102" s="29">
        <v>0.020243055555555552</v>
      </c>
      <c r="L102" s="40">
        <v>0</v>
      </c>
      <c r="M102" s="41" t="s">
        <v>176</v>
      </c>
      <c r="N102" s="41"/>
      <c r="P102" s="58" t="s">
        <v>190</v>
      </c>
    </row>
    <row r="103" spans="1:16" s="67" customFormat="1" ht="15" customHeight="1" hidden="1">
      <c r="A103" s="27">
        <v>137</v>
      </c>
      <c r="B103" s="28">
        <v>41</v>
      </c>
      <c r="C103" s="84" t="s">
        <v>68</v>
      </c>
      <c r="D103" s="36" t="s">
        <v>56</v>
      </c>
      <c r="E103" s="51" t="s">
        <v>104</v>
      </c>
      <c r="F103" s="51" t="s">
        <v>3</v>
      </c>
      <c r="G103" s="37">
        <v>1963</v>
      </c>
      <c r="H103" s="38" t="s">
        <v>65</v>
      </c>
      <c r="I103" s="27" t="str">
        <f t="shared" si="3"/>
        <v>C</v>
      </c>
      <c r="J103" s="27">
        <f>COUNTIF(I$7:I103,I103)</f>
        <v>16</v>
      </c>
      <c r="K103" s="29">
        <v>0.022349537037037032</v>
      </c>
      <c r="L103" s="40"/>
      <c r="M103" s="41"/>
      <c r="N103" s="41"/>
      <c r="O103" s="63"/>
      <c r="P103" s="57" t="s">
        <v>200</v>
      </c>
    </row>
    <row r="104" spans="1:16" s="67" customFormat="1" ht="19.5" customHeight="1">
      <c r="A104" s="137" t="s">
        <v>385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9"/>
      <c r="L104" s="40"/>
      <c r="M104" s="41"/>
      <c r="N104" s="41"/>
      <c r="O104" s="63"/>
      <c r="P104" s="57"/>
    </row>
    <row r="105" spans="1:16" ht="15" customHeight="1">
      <c r="A105" s="27">
        <v>1</v>
      </c>
      <c r="B105" s="28">
        <v>103</v>
      </c>
      <c r="C105" s="83" t="s">
        <v>317</v>
      </c>
      <c r="D105" s="54" t="s">
        <v>63</v>
      </c>
      <c r="E105" s="51" t="s">
        <v>104</v>
      </c>
      <c r="F105" s="51" t="s">
        <v>3</v>
      </c>
      <c r="G105" s="51">
        <v>1959</v>
      </c>
      <c r="H105" s="54" t="s">
        <v>289</v>
      </c>
      <c r="I105" s="27" t="str">
        <f>IF($F105="m",IF($G$1-$G105&gt;19,IF($G$1-$G105&lt;40,"A",IF($G$1-$G105&gt;49,IF($G$1-$G105&gt;59,IF($G$1-$G105&gt;69,"E","D"),"C"),"B")),"JM"),IF($G$1-$G105&gt;19,IF($G$1-$G105&lt;40,"F",IF($G$1-$G105&lt;50,"G","H")),"JŽ"))</f>
        <v>D</v>
      </c>
      <c r="J105" s="27">
        <f>COUNTIF(I$7:I105,I105)</f>
        <v>1</v>
      </c>
      <c r="K105" s="29">
        <v>0.013645833333333331</v>
      </c>
      <c r="L105" s="40"/>
      <c r="M105" s="41"/>
      <c r="N105" s="41"/>
      <c r="P105" s="57" t="s">
        <v>190</v>
      </c>
    </row>
    <row r="106" spans="1:16" s="70" customFormat="1" ht="15" customHeight="1">
      <c r="A106" s="27">
        <v>2</v>
      </c>
      <c r="B106" s="28">
        <v>73</v>
      </c>
      <c r="C106" s="83" t="s">
        <v>69</v>
      </c>
      <c r="D106" s="54" t="s">
        <v>35</v>
      </c>
      <c r="E106" s="51" t="s">
        <v>104</v>
      </c>
      <c r="F106" s="51" t="s">
        <v>3</v>
      </c>
      <c r="G106" s="51">
        <v>1959</v>
      </c>
      <c r="H106" s="54" t="s">
        <v>76</v>
      </c>
      <c r="I106" s="27" t="str">
        <f>IF($F106="m",IF($G$1-$G106&gt;19,IF($G$1-$G106&lt;40,"A",IF($G$1-$G106&gt;49,IF($G$1-$G106&gt;59,IF($G$1-$G106&gt;69,"E","D"),"C"),"B")),"JM"),IF($G$1-$G106&gt;19,IF($G$1-$G106&lt;40,"F",IF($G$1-$G106&lt;50,"G","H")),"JŽ"))</f>
        <v>D</v>
      </c>
      <c r="J106" s="27">
        <f>COUNTIF(I$7:I106,I106)</f>
        <v>2</v>
      </c>
      <c r="K106" s="29">
        <v>0.015416666666666667</v>
      </c>
      <c r="L106" s="40"/>
      <c r="M106" s="41"/>
      <c r="N106" s="41"/>
      <c r="O106" s="63"/>
      <c r="P106" s="57" t="s">
        <v>190</v>
      </c>
    </row>
    <row r="107" spans="1:16" ht="14.25" customHeight="1">
      <c r="A107" s="27">
        <v>3</v>
      </c>
      <c r="B107" s="28">
        <v>74</v>
      </c>
      <c r="C107" s="84" t="s">
        <v>346</v>
      </c>
      <c r="D107" s="36" t="s">
        <v>347</v>
      </c>
      <c r="E107" s="51" t="s">
        <v>104</v>
      </c>
      <c r="F107" s="51" t="s">
        <v>3</v>
      </c>
      <c r="G107" s="37">
        <v>1950</v>
      </c>
      <c r="H107" s="38" t="s">
        <v>348</v>
      </c>
      <c r="I107" s="27" t="str">
        <f>IF($F107="m",IF($G$1-$G107&gt;19,IF($G$1-$G107&lt;40,"A",IF($G$1-$G107&gt;49,IF($G$1-$G107&gt;59,IF($G$1-$G107&gt;69,"E","D"),"C"),"B")),"JM"),IF($G$1-$G107&gt;19,IF($G$1-$G107&lt;40,"F",IF($G$1-$G107&lt;50,"G","H")),"JŽ"))</f>
        <v>D</v>
      </c>
      <c r="J107" s="27">
        <f>COUNTIF(I$7:I107,I107)</f>
        <v>3</v>
      </c>
      <c r="K107" s="29">
        <v>0.015983796296296295</v>
      </c>
      <c r="L107" s="40"/>
      <c r="M107" s="41"/>
      <c r="N107" s="41"/>
      <c r="P107" s="57" t="s">
        <v>190</v>
      </c>
    </row>
    <row r="108" spans="1:16" ht="15" customHeight="1" hidden="1">
      <c r="A108" s="27">
        <v>46</v>
      </c>
      <c r="B108" s="28">
        <v>39</v>
      </c>
      <c r="C108" s="83" t="s">
        <v>22</v>
      </c>
      <c r="D108" s="54" t="s">
        <v>44</v>
      </c>
      <c r="E108" s="51" t="s">
        <v>104</v>
      </c>
      <c r="F108" s="51" t="s">
        <v>3</v>
      </c>
      <c r="G108" s="51">
        <v>1958</v>
      </c>
      <c r="H108" s="54" t="s">
        <v>7</v>
      </c>
      <c r="I108" s="27" t="str">
        <f>IF($F108="m",IF($G$1-$G108&gt;19,IF($G$1-$G108&lt;40,"A",IF($G$1-$G108&gt;49,IF($G$1-$G108&gt;59,IF($G$1-$G108&gt;69,"E","D"),"C"),"B")),"JM"),IF($G$1-$G108&gt;19,IF($G$1-$G108&lt;40,"F",IF($G$1-$G108&lt;50,"G","H")),"JŽ"))</f>
        <v>D</v>
      </c>
      <c r="J108" s="27">
        <f>COUNTIF(I$7:I108,I108)</f>
        <v>4</v>
      </c>
      <c r="K108" s="29">
        <v>0.016655092592592593</v>
      </c>
      <c r="L108" s="40"/>
      <c r="M108" s="41"/>
      <c r="N108" s="41"/>
      <c r="P108" s="58" t="s">
        <v>193</v>
      </c>
    </row>
    <row r="109" spans="1:16" ht="15" customHeight="1" hidden="1">
      <c r="A109" s="27">
        <v>48</v>
      </c>
      <c r="B109" s="28">
        <v>60</v>
      </c>
      <c r="C109" s="83" t="s">
        <v>158</v>
      </c>
      <c r="D109" s="54" t="s">
        <v>159</v>
      </c>
      <c r="E109" s="51" t="s">
        <v>104</v>
      </c>
      <c r="F109" s="51" t="s">
        <v>3</v>
      </c>
      <c r="G109" s="51">
        <v>1955</v>
      </c>
      <c r="H109" s="54" t="s">
        <v>64</v>
      </c>
      <c r="I109" s="27" t="str">
        <f>IF($F109="m",IF($G$1-$G109&gt;19,IF($G$1-$G109&lt;40,"A",IF($G$1-$G109&gt;49,IF($G$1-$G109&gt;59,IF($G$1-$G109&gt;69,"E","D"),"C"),"B")),"JM"),IF($G$1-$G109&gt;19,IF($G$1-$G109&lt;40,"F",IF($G$1-$G109&lt;50,"G","H")),"JŽ"))</f>
        <v>D</v>
      </c>
      <c r="J109" s="27">
        <f>COUNTIF(I$7:I109,I109)</f>
        <v>5</v>
      </c>
      <c r="K109" s="29">
        <v>0.016770833333333332</v>
      </c>
      <c r="L109" s="40"/>
      <c r="M109" s="41"/>
      <c r="N109" s="41"/>
      <c r="P109" s="58" t="s">
        <v>193</v>
      </c>
    </row>
    <row r="110" spans="1:16" ht="15" customHeight="1" hidden="1">
      <c r="A110" s="27">
        <v>53</v>
      </c>
      <c r="B110" s="28">
        <v>52</v>
      </c>
      <c r="C110" s="83" t="s">
        <v>25</v>
      </c>
      <c r="D110" s="54" t="s">
        <v>53</v>
      </c>
      <c r="E110" s="51" t="s">
        <v>104</v>
      </c>
      <c r="F110" s="51" t="s">
        <v>3</v>
      </c>
      <c r="G110" s="51">
        <v>1949</v>
      </c>
      <c r="H110" s="54" t="s">
        <v>64</v>
      </c>
      <c r="I110" s="27" t="s">
        <v>182</v>
      </c>
      <c r="J110" s="27">
        <f>COUNTIF(I$7:I110,I110)</f>
        <v>6</v>
      </c>
      <c r="K110" s="29">
        <v>0.017106481481481483</v>
      </c>
      <c r="L110" s="40">
        <v>7</v>
      </c>
      <c r="M110" s="41" t="s">
        <v>177</v>
      </c>
      <c r="N110" s="41"/>
      <c r="P110" s="57" t="s">
        <v>200</v>
      </c>
    </row>
    <row r="111" spans="1:16" ht="15" customHeight="1" hidden="1">
      <c r="A111" s="27">
        <v>64</v>
      </c>
      <c r="B111" s="28">
        <v>30</v>
      </c>
      <c r="C111" s="83" t="s">
        <v>24</v>
      </c>
      <c r="D111" s="54" t="s">
        <v>52</v>
      </c>
      <c r="E111" s="51" t="s">
        <v>104</v>
      </c>
      <c r="F111" s="51" t="s">
        <v>3</v>
      </c>
      <c r="G111" s="51">
        <v>1954</v>
      </c>
      <c r="H111" s="54" t="s">
        <v>130</v>
      </c>
      <c r="I111" s="27" t="str">
        <f>IF($F111="m",IF($G$1-$G111&gt;19,IF($G$1-$G111&lt;40,"A",IF($G$1-$G111&gt;49,IF($G$1-$G111&gt;59,IF($G$1-$G111&gt;69,"E","D"),"C"),"B")),"JM"),IF($G$1-$G111&gt;19,IF($G$1-$G111&lt;40,"F",IF($G$1-$G111&lt;50,"G","H")),"JŽ"))</f>
        <v>D</v>
      </c>
      <c r="J111" s="27">
        <f>COUNTIF(I$7:I111,I111)</f>
        <v>7</v>
      </c>
      <c r="K111" s="29">
        <v>0.017511574074074072</v>
      </c>
      <c r="L111" s="40"/>
      <c r="M111" s="41"/>
      <c r="N111" s="41"/>
      <c r="P111" s="58" t="s">
        <v>187</v>
      </c>
    </row>
    <row r="112" spans="1:16" ht="15" customHeight="1" hidden="1">
      <c r="A112" s="27">
        <v>68</v>
      </c>
      <c r="B112" s="28">
        <v>70</v>
      </c>
      <c r="C112" s="83" t="s">
        <v>29</v>
      </c>
      <c r="D112" s="54" t="s">
        <v>61</v>
      </c>
      <c r="E112" s="51" t="s">
        <v>104</v>
      </c>
      <c r="F112" s="51" t="s">
        <v>3</v>
      </c>
      <c r="G112" s="51">
        <v>1957</v>
      </c>
      <c r="H112" s="54" t="s">
        <v>7</v>
      </c>
      <c r="I112" s="27" t="str">
        <f>IF($F112="m",IF($G$1-$G112&gt;19,IF($G$1-$G112&lt;40,"A",IF($G$1-$G112&gt;49,IF($G$1-$G112&gt;59,IF($G$1-$G112&gt;69,"E","D"),"C"),"B")),"JM"),IF($G$1-$G112&gt;19,IF($G$1-$G112&lt;40,"F",IF($G$1-$G112&lt;50,"G","H")),"JŽ"))</f>
        <v>D</v>
      </c>
      <c r="J112" s="27">
        <f>COUNTIF(I$7:I112,I112)</f>
        <v>8</v>
      </c>
      <c r="K112" s="29">
        <v>0.017719907407407406</v>
      </c>
      <c r="L112" s="40"/>
      <c r="M112" s="41"/>
      <c r="N112" s="41"/>
      <c r="P112" s="58" t="s">
        <v>190</v>
      </c>
    </row>
    <row r="113" spans="1:16" ht="15" customHeight="1" hidden="1">
      <c r="A113" s="27">
        <v>84</v>
      </c>
      <c r="B113" s="28">
        <v>40</v>
      </c>
      <c r="C113" s="84" t="s">
        <v>127</v>
      </c>
      <c r="D113" s="36" t="s">
        <v>63</v>
      </c>
      <c r="E113" s="51" t="s">
        <v>104</v>
      </c>
      <c r="F113" s="51" t="s">
        <v>3</v>
      </c>
      <c r="G113" s="37">
        <v>1958</v>
      </c>
      <c r="H113" s="38" t="s">
        <v>337</v>
      </c>
      <c r="I113" s="27" t="str">
        <f>IF($F113="m",IF($G$1-$G113&gt;19,IF($G$1-$G113&lt;40,"A",IF($G$1-$G113&gt;49,IF($G$1-$G113&gt;59,IF($G$1-$G113&gt;69,"E","D"),"C"),"B")),"JM"),IF($G$1-$G113&gt;19,IF($G$1-$G113&lt;40,"F",IF($G$1-$G113&lt;50,"G","H")),"JŽ"))</f>
        <v>D</v>
      </c>
      <c r="J113" s="27">
        <f>COUNTIF(I$7:I113,I113)</f>
        <v>9</v>
      </c>
      <c r="K113" s="29">
        <v>0.018368055555555554</v>
      </c>
      <c r="L113" s="40">
        <v>0</v>
      </c>
      <c r="M113" s="41" t="s">
        <v>107</v>
      </c>
      <c r="N113" s="41"/>
      <c r="P113" s="58" t="s">
        <v>200</v>
      </c>
    </row>
    <row r="114" spans="1:16" ht="15" customHeight="1" hidden="1">
      <c r="A114" s="27">
        <v>100</v>
      </c>
      <c r="B114" s="28">
        <v>170</v>
      </c>
      <c r="C114" s="83" t="s">
        <v>262</v>
      </c>
      <c r="D114" s="54" t="s">
        <v>50</v>
      </c>
      <c r="E114" s="51" t="s">
        <v>104</v>
      </c>
      <c r="F114" s="51" t="s">
        <v>3</v>
      </c>
      <c r="G114" s="51">
        <v>1990</v>
      </c>
      <c r="H114" s="54" t="s">
        <v>10</v>
      </c>
      <c r="I114" s="27" t="s">
        <v>182</v>
      </c>
      <c r="J114" s="27">
        <f>COUNTIF(I$7:I114,I114)</f>
        <v>10</v>
      </c>
      <c r="K114" s="29">
        <v>0.019560185185185184</v>
      </c>
      <c r="L114" s="40">
        <v>0</v>
      </c>
      <c r="M114" s="41" t="s">
        <v>177</v>
      </c>
      <c r="N114" s="41"/>
      <c r="P114" s="58" t="s">
        <v>190</v>
      </c>
    </row>
    <row r="115" spans="1:16" ht="15" customHeight="1" hidden="1">
      <c r="A115" s="27">
        <v>105</v>
      </c>
      <c r="B115" s="28">
        <v>35</v>
      </c>
      <c r="C115" s="83" t="s">
        <v>297</v>
      </c>
      <c r="D115" s="54" t="s">
        <v>47</v>
      </c>
      <c r="E115" s="51" t="s">
        <v>104</v>
      </c>
      <c r="F115" s="51" t="s">
        <v>3</v>
      </c>
      <c r="G115" s="51">
        <v>1953</v>
      </c>
      <c r="H115" s="54" t="s">
        <v>298</v>
      </c>
      <c r="I115" s="27" t="str">
        <f>IF($F115="m",IF($G$1-$G115&gt;19,IF($G$1-$G115&lt;40,"A",IF($G$1-$G115&gt;49,IF($G$1-$G115&gt;59,IF($G$1-$G115&gt;69,"E","D"),"C"),"B")),"JM"),IF($G$1-$G115&gt;19,IF($G$1-$G115&lt;40,"F",IF($G$1-$G115&lt;50,"G","H")),"JŽ"))</f>
        <v>D</v>
      </c>
      <c r="J115" s="27">
        <f>COUNTIF(I$7:I115,I115)</f>
        <v>11</v>
      </c>
      <c r="K115" s="29">
        <v>0.01980324074074074</v>
      </c>
      <c r="L115" s="72">
        <v>0</v>
      </c>
      <c r="M115" s="73" t="s">
        <v>107</v>
      </c>
      <c r="N115" s="73"/>
      <c r="O115" s="68"/>
      <c r="P115" s="58" t="s">
        <v>111</v>
      </c>
    </row>
    <row r="116" spans="1:16" ht="15" customHeight="1" hidden="1">
      <c r="A116" s="27">
        <v>106</v>
      </c>
      <c r="B116" s="28">
        <v>155</v>
      </c>
      <c r="C116" s="83" t="s">
        <v>253</v>
      </c>
      <c r="D116" s="54" t="s">
        <v>70</v>
      </c>
      <c r="E116" s="51" t="s">
        <v>104</v>
      </c>
      <c r="F116" s="51" t="s">
        <v>3</v>
      </c>
      <c r="G116" s="51">
        <v>1986</v>
      </c>
      <c r="H116" s="54" t="s">
        <v>254</v>
      </c>
      <c r="I116" s="27" t="s">
        <v>182</v>
      </c>
      <c r="J116" s="27">
        <f>COUNTIF(I$7:I116,I116)</f>
        <v>12</v>
      </c>
      <c r="K116" s="29">
        <v>0.019849537037037037</v>
      </c>
      <c r="L116" s="40">
        <v>0</v>
      </c>
      <c r="M116" s="41" t="s">
        <v>177</v>
      </c>
      <c r="N116" s="41"/>
      <c r="P116" s="58" t="s">
        <v>190</v>
      </c>
    </row>
    <row r="117" spans="1:16" ht="15" customHeight="1" hidden="1">
      <c r="A117" s="27">
        <v>108</v>
      </c>
      <c r="B117" s="28">
        <v>5</v>
      </c>
      <c r="C117" s="84" t="s">
        <v>325</v>
      </c>
      <c r="D117" s="36" t="s">
        <v>44</v>
      </c>
      <c r="E117" s="51" t="s">
        <v>104</v>
      </c>
      <c r="F117" s="51" t="s">
        <v>3</v>
      </c>
      <c r="G117" s="37">
        <v>1955</v>
      </c>
      <c r="H117" s="38" t="s">
        <v>326</v>
      </c>
      <c r="I117" s="27" t="str">
        <f>IF($F117="m",IF($G$1-$G117&gt;19,IF($G$1-$G117&lt;40,"A",IF($G$1-$G117&gt;49,IF($G$1-$G117&gt;59,IF($G$1-$G117&gt;69,"E","D"),"C"),"B")),"JM"),IF($G$1-$G117&gt;19,IF($G$1-$G117&lt;40,"F",IF($G$1-$G117&lt;50,"G","H")),"JŽ"))</f>
        <v>D</v>
      </c>
      <c r="J117" s="27">
        <f>COUNTIF(I$7:I117,I117)</f>
        <v>13</v>
      </c>
      <c r="K117" s="29">
        <v>0.02003472222222222</v>
      </c>
      <c r="L117" s="40">
        <v>0</v>
      </c>
      <c r="M117" s="41" t="s">
        <v>177</v>
      </c>
      <c r="N117" s="41"/>
      <c r="P117" s="58" t="s">
        <v>193</v>
      </c>
    </row>
    <row r="118" spans="1:16" ht="15" customHeight="1" hidden="1">
      <c r="A118" s="27">
        <v>110</v>
      </c>
      <c r="B118" s="28">
        <v>79</v>
      </c>
      <c r="C118" s="83" t="s">
        <v>27</v>
      </c>
      <c r="D118" s="54" t="s">
        <v>51</v>
      </c>
      <c r="E118" s="51" t="s">
        <v>104</v>
      </c>
      <c r="F118" s="51" t="s">
        <v>3</v>
      </c>
      <c r="G118" s="51">
        <v>1947</v>
      </c>
      <c r="H118" s="54" t="s">
        <v>66</v>
      </c>
      <c r="I118" s="27" t="s">
        <v>182</v>
      </c>
      <c r="J118" s="27">
        <f>COUNTIF(I$7:I118,I118)</f>
        <v>14</v>
      </c>
      <c r="K118" s="29">
        <v>0.020104166666666666</v>
      </c>
      <c r="L118" s="40"/>
      <c r="M118" s="41"/>
      <c r="N118" s="41"/>
      <c r="P118" s="58" t="s">
        <v>187</v>
      </c>
    </row>
    <row r="119" spans="1:16" ht="15" customHeight="1" hidden="1">
      <c r="A119" s="27">
        <v>118</v>
      </c>
      <c r="B119" s="28">
        <v>26</v>
      </c>
      <c r="C119" s="82" t="s">
        <v>88</v>
      </c>
      <c r="D119" s="55" t="s">
        <v>51</v>
      </c>
      <c r="E119" s="51" t="s">
        <v>104</v>
      </c>
      <c r="F119" s="51" t="s">
        <v>3</v>
      </c>
      <c r="G119" s="52">
        <v>1953</v>
      </c>
      <c r="H119" s="85" t="s">
        <v>192</v>
      </c>
      <c r="I119" s="27" t="str">
        <f>IF($F119="m",IF($G$1-$G119&gt;19,IF($G$1-$G119&lt;40,"A",IF($G$1-$G119&gt;49,IF($G$1-$G119&gt;59,IF($G$1-$G119&gt;69,"E","D"),"C"),"B")),"JM"),IF($G$1-$G119&gt;19,IF($G$1-$G119&lt;40,"F",IF($G$1-$G119&lt;50,"G","H")),"JŽ"))</f>
        <v>D</v>
      </c>
      <c r="J119" s="27">
        <f>COUNTIF(I$7:I119,I119)</f>
        <v>15</v>
      </c>
      <c r="K119" s="29">
        <v>0.020879629629629626</v>
      </c>
      <c r="L119" s="40"/>
      <c r="M119" s="41"/>
      <c r="N119" s="41"/>
      <c r="P119" s="58" t="s">
        <v>187</v>
      </c>
    </row>
    <row r="120" spans="1:16" ht="15" customHeight="1" hidden="1">
      <c r="A120" s="27">
        <v>123</v>
      </c>
      <c r="B120" s="28">
        <v>194</v>
      </c>
      <c r="C120" s="82" t="s">
        <v>91</v>
      </c>
      <c r="D120" s="55" t="s">
        <v>59</v>
      </c>
      <c r="E120" s="51" t="s">
        <v>104</v>
      </c>
      <c r="F120" s="51" t="s">
        <v>3</v>
      </c>
      <c r="G120" s="52">
        <v>1957</v>
      </c>
      <c r="H120" s="55" t="s">
        <v>8</v>
      </c>
      <c r="I120" s="27" t="str">
        <f>IF($F120="m",IF($G$1-$G120&gt;19,IF($G$1-$G120&lt;40,"A",IF($G$1-$G120&gt;49,IF($G$1-$G120&gt;59,IF($G$1-$G120&gt;69,"E","D"),"C"),"B")),"JM"),IF($G$1-$G120&gt;19,IF($G$1-$G120&lt;40,"F",IF($G$1-$G120&lt;50,"G","H")),"JŽ"))</f>
        <v>D</v>
      </c>
      <c r="J120" s="27">
        <f>COUNTIF(I$7:I120,I120)</f>
        <v>16</v>
      </c>
      <c r="K120" s="29">
        <v>0.021168981481481483</v>
      </c>
      <c r="L120" s="76">
        <v>7</v>
      </c>
      <c r="M120" s="77"/>
      <c r="N120" s="77"/>
      <c r="O120" s="68"/>
      <c r="P120" s="58" t="s">
        <v>187</v>
      </c>
    </row>
    <row r="121" spans="1:16" ht="15" customHeight="1" hidden="1">
      <c r="A121" s="27">
        <v>134</v>
      </c>
      <c r="B121" s="28">
        <v>22</v>
      </c>
      <c r="C121" s="84" t="s">
        <v>331</v>
      </c>
      <c r="D121" s="36" t="s">
        <v>39</v>
      </c>
      <c r="E121" s="51" t="s">
        <v>104</v>
      </c>
      <c r="F121" s="51" t="s">
        <v>3</v>
      </c>
      <c r="G121" s="37">
        <v>1955</v>
      </c>
      <c r="H121" s="38" t="s">
        <v>332</v>
      </c>
      <c r="I121" s="27" t="str">
        <f>IF($F121="m",IF($G$1-$G121&gt;19,IF($G$1-$G121&lt;40,"A",IF($G$1-$G121&gt;49,IF($G$1-$G121&gt;59,IF($G$1-$G121&gt;69,"E","D"),"C"),"B")),"JM"),IF($G$1-$G121&gt;19,IF($G$1-$G121&lt;40,"F",IF($G$1-$G121&lt;50,"G","H")),"JŽ"))</f>
        <v>D</v>
      </c>
      <c r="J121" s="27">
        <f>COUNTIF(I$7:I121,I121)</f>
        <v>17</v>
      </c>
      <c r="K121" s="29">
        <v>0.02221064814814815</v>
      </c>
      <c r="L121" s="78">
        <v>7</v>
      </c>
      <c r="M121" s="79" t="s">
        <v>177</v>
      </c>
      <c r="N121" s="79"/>
      <c r="O121" s="70"/>
      <c r="P121" s="58" t="s">
        <v>196</v>
      </c>
    </row>
    <row r="122" spans="1:16" ht="15" customHeight="1" hidden="1">
      <c r="A122" s="27">
        <v>148</v>
      </c>
      <c r="B122" s="28">
        <v>119</v>
      </c>
      <c r="C122" s="83" t="s">
        <v>109</v>
      </c>
      <c r="D122" s="54" t="s">
        <v>45</v>
      </c>
      <c r="E122" s="51" t="s">
        <v>104</v>
      </c>
      <c r="F122" s="51" t="s">
        <v>3</v>
      </c>
      <c r="G122" s="51">
        <v>1957</v>
      </c>
      <c r="H122" s="54" t="s">
        <v>7</v>
      </c>
      <c r="I122" s="27" t="str">
        <f>IF($F122="m",IF($G$1-$G122&gt;19,IF($G$1-$G122&lt;40,"A",IF($G$1-$G122&gt;49,IF($G$1-$G122&gt;59,IF($G$1-$G122&gt;69,"E","D"),"C"),"B")),"JM"),IF($G$1-$G122&gt;19,IF($G$1-$G122&lt;40,"F",IF($G$1-$G122&lt;50,"G","H")),"JŽ"))</f>
        <v>D</v>
      </c>
      <c r="J122" s="27">
        <f>COUNTIF(I$7:I122,I122)</f>
        <v>18</v>
      </c>
      <c r="K122" s="29">
        <v>0.02292824074074074</v>
      </c>
      <c r="L122" s="40">
        <v>0</v>
      </c>
      <c r="M122" s="41" t="s">
        <v>111</v>
      </c>
      <c r="N122" s="41"/>
      <c r="P122" s="58" t="s">
        <v>193</v>
      </c>
    </row>
    <row r="123" spans="1:16" ht="15" customHeight="1" hidden="1">
      <c r="A123" s="27">
        <v>151</v>
      </c>
      <c r="B123" s="28">
        <v>168</v>
      </c>
      <c r="C123" s="84" t="s">
        <v>368</v>
      </c>
      <c r="D123" s="36" t="s">
        <v>44</v>
      </c>
      <c r="E123" s="51" t="s">
        <v>104</v>
      </c>
      <c r="F123" s="51" t="s">
        <v>3</v>
      </c>
      <c r="G123" s="37">
        <v>1949</v>
      </c>
      <c r="H123" s="38" t="s">
        <v>369</v>
      </c>
      <c r="I123" s="27" t="s">
        <v>182</v>
      </c>
      <c r="J123" s="27">
        <f>COUNTIF(I$7:I123,I123)</f>
        <v>19</v>
      </c>
      <c r="K123" s="29">
        <v>0.023217592592592592</v>
      </c>
      <c r="L123" s="78">
        <v>0</v>
      </c>
      <c r="M123" s="79" t="s">
        <v>176</v>
      </c>
      <c r="N123" s="79"/>
      <c r="O123" s="70"/>
      <c r="P123" s="58" t="s">
        <v>196</v>
      </c>
    </row>
    <row r="124" spans="1:16" ht="15" customHeight="1" hidden="1">
      <c r="A124" s="27">
        <v>156</v>
      </c>
      <c r="B124" s="28">
        <v>139</v>
      </c>
      <c r="C124" s="83" t="s">
        <v>134</v>
      </c>
      <c r="D124" s="54" t="s">
        <v>278</v>
      </c>
      <c r="E124" s="51" t="s">
        <v>104</v>
      </c>
      <c r="F124" s="51" t="s">
        <v>3</v>
      </c>
      <c r="G124" s="51">
        <v>1943</v>
      </c>
      <c r="H124" s="54" t="s">
        <v>10</v>
      </c>
      <c r="I124" s="27" t="s">
        <v>182</v>
      </c>
      <c r="J124" s="27">
        <f>COUNTIF(I$7:I124,I124)</f>
        <v>20</v>
      </c>
      <c r="K124" s="29">
        <v>0.02390046296296296</v>
      </c>
      <c r="L124" s="40"/>
      <c r="M124" s="41"/>
      <c r="N124" s="41"/>
      <c r="P124" s="58" t="s">
        <v>111</v>
      </c>
    </row>
    <row r="125" spans="1:16" ht="15" customHeight="1" hidden="1">
      <c r="A125" s="27">
        <v>164</v>
      </c>
      <c r="B125" s="28">
        <v>55</v>
      </c>
      <c r="C125" s="83" t="s">
        <v>21</v>
      </c>
      <c r="D125" s="54" t="s">
        <v>45</v>
      </c>
      <c r="E125" s="51" t="s">
        <v>104</v>
      </c>
      <c r="F125" s="51" t="s">
        <v>3</v>
      </c>
      <c r="G125" s="51">
        <v>1946</v>
      </c>
      <c r="H125" s="54" t="s">
        <v>65</v>
      </c>
      <c r="I125" s="27" t="s">
        <v>182</v>
      </c>
      <c r="J125" s="27">
        <f>COUNTIF(I$7:I125,I125)</f>
        <v>21</v>
      </c>
      <c r="K125" s="29">
        <v>0.027418981481481485</v>
      </c>
      <c r="L125" s="40">
        <v>0</v>
      </c>
      <c r="M125" s="41" t="s">
        <v>175</v>
      </c>
      <c r="N125" s="41"/>
      <c r="P125" s="58" t="s">
        <v>190</v>
      </c>
    </row>
    <row r="126" spans="1:16" ht="15" customHeight="1" hidden="1">
      <c r="A126" s="27">
        <v>173</v>
      </c>
      <c r="B126" s="28">
        <v>33</v>
      </c>
      <c r="C126" s="83" t="s">
        <v>19</v>
      </c>
      <c r="D126" s="54" t="s">
        <v>39</v>
      </c>
      <c r="E126" s="51" t="s">
        <v>104</v>
      </c>
      <c r="F126" s="51" t="s">
        <v>3</v>
      </c>
      <c r="G126" s="51">
        <v>1954</v>
      </c>
      <c r="H126" s="54" t="s">
        <v>221</v>
      </c>
      <c r="I126" s="27" t="str">
        <f>IF($F126="m",IF($G$1-$G126&gt;19,IF($G$1-$G126&lt;40,"A",IF($G$1-$G126&gt;49,IF($G$1-$G126&gt;59,IF($G$1-$G126&gt;69,"E","D"),"C"),"B")),"JM"),IF($G$1-$G126&gt;19,IF($G$1-$G126&lt;40,"F",IF($G$1-$G126&lt;50,"G","H")),"JŽ"))</f>
        <v>D</v>
      </c>
      <c r="J126" s="27">
        <f>COUNTIF(I$7:I126,I126)</f>
        <v>22</v>
      </c>
      <c r="K126" s="29">
        <v>0.03518518518518519</v>
      </c>
      <c r="L126" s="71">
        <v>7</v>
      </c>
      <c r="M126" s="66"/>
      <c r="N126" s="66"/>
      <c r="P126" s="58" t="s">
        <v>193</v>
      </c>
    </row>
    <row r="127" spans="1:16" s="67" customFormat="1" ht="19.5" customHeight="1">
      <c r="A127" s="137" t="s">
        <v>386</v>
      </c>
      <c r="B127" s="138"/>
      <c r="C127" s="138"/>
      <c r="D127" s="138"/>
      <c r="E127" s="138"/>
      <c r="F127" s="138"/>
      <c r="G127" s="138"/>
      <c r="H127" s="138"/>
      <c r="I127" s="138"/>
      <c r="J127" s="138"/>
      <c r="K127" s="139"/>
      <c r="L127" s="40"/>
      <c r="M127" s="41"/>
      <c r="N127" s="41"/>
      <c r="O127" s="63"/>
      <c r="P127" s="57"/>
    </row>
    <row r="128" spans="1:16" ht="15" customHeight="1">
      <c r="A128" s="27">
        <v>1</v>
      </c>
      <c r="B128" s="28">
        <v>181</v>
      </c>
      <c r="C128" s="83" t="s">
        <v>232</v>
      </c>
      <c r="D128" s="54" t="s">
        <v>38</v>
      </c>
      <c r="E128" s="51" t="s">
        <v>104</v>
      </c>
      <c r="F128" s="51" t="s">
        <v>4</v>
      </c>
      <c r="G128" s="61">
        <v>2006</v>
      </c>
      <c r="H128" s="54" t="s">
        <v>231</v>
      </c>
      <c r="I128" s="27" t="s">
        <v>380</v>
      </c>
      <c r="J128" s="27">
        <f>COUNTIF(I$7:I128,I128)</f>
        <v>1</v>
      </c>
      <c r="K128" s="29">
        <v>0.014675925925925926</v>
      </c>
      <c r="L128" s="40"/>
      <c r="M128" s="41"/>
      <c r="N128" s="41"/>
      <c r="P128" s="58" t="s">
        <v>196</v>
      </c>
    </row>
    <row r="129" spans="1:16" ht="15" customHeight="1">
      <c r="A129" s="27">
        <v>2</v>
      </c>
      <c r="B129" s="28">
        <v>137</v>
      </c>
      <c r="C129" s="82" t="s">
        <v>163</v>
      </c>
      <c r="D129" s="55" t="s">
        <v>71</v>
      </c>
      <c r="E129" s="51" t="s">
        <v>104</v>
      </c>
      <c r="F129" s="51" t="s">
        <v>4</v>
      </c>
      <c r="G129" s="52">
        <v>1984</v>
      </c>
      <c r="H129" s="55" t="s">
        <v>10</v>
      </c>
      <c r="I129" s="27" t="str">
        <f aca="true" t="shared" si="4" ref="I129:I134">IF($F129="m",IF($G$1-$G129&gt;19,IF($G$1-$G129&lt;40,"A",IF($G$1-$G129&gt;49,IF($G$1-$G129&gt;59,IF($G$1-$G129&gt;69,"E","D"),"C"),"B")),"JM"),IF($G$1-$G129&gt;19,IF($G$1-$G129&lt;40,"F",IF($G$1-$G129&lt;50,"G","H")),"JŽ"))</f>
        <v>F</v>
      </c>
      <c r="J129" s="27">
        <f>COUNTIF(I$7:I129,I129)</f>
        <v>2</v>
      </c>
      <c r="K129" s="29">
        <v>0.015486111111111112</v>
      </c>
      <c r="L129" s="40"/>
      <c r="M129" s="41"/>
      <c r="N129" s="41"/>
      <c r="P129" s="58" t="s">
        <v>200</v>
      </c>
    </row>
    <row r="130" spans="1:16" ht="15" customHeight="1">
      <c r="A130" s="27">
        <v>3</v>
      </c>
      <c r="B130" s="28">
        <v>114</v>
      </c>
      <c r="C130" s="84" t="s">
        <v>356</v>
      </c>
      <c r="D130" s="36" t="s">
        <v>239</v>
      </c>
      <c r="E130" s="51" t="s">
        <v>104</v>
      </c>
      <c r="F130" s="51" t="s">
        <v>4</v>
      </c>
      <c r="G130" s="37">
        <v>1997</v>
      </c>
      <c r="H130" s="38" t="s">
        <v>357</v>
      </c>
      <c r="I130" s="27" t="str">
        <f t="shared" si="4"/>
        <v>F</v>
      </c>
      <c r="J130" s="27">
        <f>COUNTIF(I$7:I130,I130)</f>
        <v>3</v>
      </c>
      <c r="K130" s="29">
        <v>0.016354166666666666</v>
      </c>
      <c r="L130" s="40">
        <v>0</v>
      </c>
      <c r="M130" s="41" t="s">
        <v>177</v>
      </c>
      <c r="N130" s="41"/>
      <c r="P130" s="57" t="s">
        <v>196</v>
      </c>
    </row>
    <row r="131" spans="1:16" ht="15" customHeight="1" hidden="1">
      <c r="A131" s="27">
        <v>51</v>
      </c>
      <c r="B131" s="28">
        <v>71</v>
      </c>
      <c r="C131" s="84" t="s">
        <v>110</v>
      </c>
      <c r="D131" s="36" t="s">
        <v>74</v>
      </c>
      <c r="E131" s="51" t="s">
        <v>344</v>
      </c>
      <c r="F131" s="51" t="s">
        <v>4</v>
      </c>
      <c r="G131" s="37">
        <v>1986</v>
      </c>
      <c r="H131" s="38" t="s">
        <v>343</v>
      </c>
      <c r="I131" s="27" t="str">
        <f t="shared" si="4"/>
        <v>F</v>
      </c>
      <c r="J131" s="27">
        <f>COUNTIF(I$7:I131,I131)</f>
        <v>4</v>
      </c>
      <c r="K131" s="29">
        <v>0.01704861111111111</v>
      </c>
      <c r="L131" s="40"/>
      <c r="M131" s="41"/>
      <c r="N131" s="41"/>
      <c r="P131" s="58" t="s">
        <v>196</v>
      </c>
    </row>
    <row r="132" spans="1:16" ht="15" customHeight="1" hidden="1">
      <c r="A132" s="27">
        <v>60</v>
      </c>
      <c r="B132" s="28">
        <v>115</v>
      </c>
      <c r="C132" s="84" t="s">
        <v>356</v>
      </c>
      <c r="D132" s="36" t="s">
        <v>358</v>
      </c>
      <c r="E132" s="51" t="s">
        <v>104</v>
      </c>
      <c r="F132" s="51" t="s">
        <v>4</v>
      </c>
      <c r="G132" s="37">
        <v>1999</v>
      </c>
      <c r="H132" s="38" t="s">
        <v>357</v>
      </c>
      <c r="I132" s="27" t="str">
        <f t="shared" si="4"/>
        <v>F</v>
      </c>
      <c r="J132" s="27">
        <f>COUNTIF(I$7:I132,I132)</f>
        <v>5</v>
      </c>
      <c r="K132" s="29">
        <v>0.01741898148148148</v>
      </c>
      <c r="L132" s="40"/>
      <c r="M132" s="41"/>
      <c r="N132" s="41"/>
      <c r="P132" s="57" t="s">
        <v>111</v>
      </c>
    </row>
    <row r="133" spans="1:16" ht="15" customHeight="1" hidden="1">
      <c r="A133" s="27">
        <v>65</v>
      </c>
      <c r="B133" s="28">
        <v>171</v>
      </c>
      <c r="C133" s="82" t="s">
        <v>28</v>
      </c>
      <c r="D133" s="55" t="s">
        <v>58</v>
      </c>
      <c r="E133" s="51" t="s">
        <v>104</v>
      </c>
      <c r="F133" s="51" t="s">
        <v>4</v>
      </c>
      <c r="G133" s="52">
        <v>1981</v>
      </c>
      <c r="H133" s="55" t="s">
        <v>67</v>
      </c>
      <c r="I133" s="27" t="str">
        <f t="shared" si="4"/>
        <v>F</v>
      </c>
      <c r="J133" s="27">
        <f>COUNTIF(I$7:I133,I133)</f>
        <v>6</v>
      </c>
      <c r="K133" s="29">
        <v>0.01752314814814815</v>
      </c>
      <c r="L133" s="40"/>
      <c r="M133" s="41"/>
      <c r="N133" s="41"/>
      <c r="P133" s="58" t="s">
        <v>196</v>
      </c>
    </row>
    <row r="134" spans="1:16" ht="15" customHeight="1" hidden="1">
      <c r="A134" s="27">
        <v>74</v>
      </c>
      <c r="B134" s="28">
        <v>184</v>
      </c>
      <c r="C134" s="84" t="s">
        <v>112</v>
      </c>
      <c r="D134" s="36" t="s">
        <v>113</v>
      </c>
      <c r="E134" s="51" t="s">
        <v>104</v>
      </c>
      <c r="F134" s="51" t="s">
        <v>4</v>
      </c>
      <c r="G134" s="37">
        <v>1983</v>
      </c>
      <c r="H134" s="38" t="s">
        <v>374</v>
      </c>
      <c r="I134" s="27" t="str">
        <f t="shared" si="4"/>
        <v>F</v>
      </c>
      <c r="J134" s="27">
        <f>COUNTIF(I$7:I134,I134)</f>
        <v>7</v>
      </c>
      <c r="K134" s="29">
        <v>0.018055555555555557</v>
      </c>
      <c r="L134" s="74">
        <v>0</v>
      </c>
      <c r="M134" s="75"/>
      <c r="N134" s="75"/>
      <c r="O134" s="70"/>
      <c r="P134" s="58" t="s">
        <v>187</v>
      </c>
    </row>
    <row r="135" spans="1:16" ht="15" customHeight="1" hidden="1">
      <c r="A135" s="27">
        <v>76</v>
      </c>
      <c r="B135" s="28">
        <v>3</v>
      </c>
      <c r="C135" s="83" t="s">
        <v>284</v>
      </c>
      <c r="D135" s="54" t="s">
        <v>285</v>
      </c>
      <c r="E135" s="51" t="s">
        <v>104</v>
      </c>
      <c r="F135" s="51" t="s">
        <v>4</v>
      </c>
      <c r="G135" s="51">
        <v>2005</v>
      </c>
      <c r="H135" s="54" t="s">
        <v>286</v>
      </c>
      <c r="I135" s="27" t="s">
        <v>380</v>
      </c>
      <c r="J135" s="27">
        <f>COUNTIF(I$7:I135,I135)</f>
        <v>8</v>
      </c>
      <c r="K135" s="29">
        <v>0.01810185185185185</v>
      </c>
      <c r="L135" s="72">
        <v>0</v>
      </c>
      <c r="M135" s="73" t="s">
        <v>176</v>
      </c>
      <c r="N135" s="73"/>
      <c r="O135" s="68"/>
      <c r="P135" s="58" t="s">
        <v>190</v>
      </c>
    </row>
    <row r="136" spans="1:16" ht="15" customHeight="1" hidden="1">
      <c r="A136" s="27">
        <v>88</v>
      </c>
      <c r="B136" s="28">
        <v>154</v>
      </c>
      <c r="C136" s="83" t="s">
        <v>296</v>
      </c>
      <c r="D136" s="54" t="s">
        <v>74</v>
      </c>
      <c r="E136" s="51" t="s">
        <v>104</v>
      </c>
      <c r="F136" s="51" t="s">
        <v>4</v>
      </c>
      <c r="G136" s="51">
        <v>1982</v>
      </c>
      <c r="H136" s="54" t="s">
        <v>115</v>
      </c>
      <c r="I136" s="27" t="str">
        <f aca="true" t="shared" si="5" ref="I136:I155">IF($F136="m",IF($G$1-$G136&gt;19,IF($G$1-$G136&lt;40,"A",IF($G$1-$G136&gt;49,IF($G$1-$G136&gt;59,IF($G$1-$G136&gt;69,"E","D"),"C"),"B")),"JM"),IF($G$1-$G136&gt;19,IF($G$1-$G136&lt;40,"F",IF($G$1-$G136&lt;50,"G","H")),"JŽ"))</f>
        <v>F</v>
      </c>
      <c r="J136" s="27">
        <f>COUNTIF(I$7:I136,I136)</f>
        <v>9</v>
      </c>
      <c r="K136" s="29">
        <v>0.01861111111111111</v>
      </c>
      <c r="L136" s="72">
        <v>7</v>
      </c>
      <c r="M136" s="73" t="s">
        <v>177</v>
      </c>
      <c r="N136" s="73"/>
      <c r="O136" s="68"/>
      <c r="P136" s="58" t="s">
        <v>111</v>
      </c>
    </row>
    <row r="137" spans="1:16" ht="15" customHeight="1" hidden="1">
      <c r="A137" s="27">
        <v>93</v>
      </c>
      <c r="B137" s="28">
        <v>8</v>
      </c>
      <c r="C137" s="83" t="s">
        <v>18</v>
      </c>
      <c r="D137" s="54" t="s">
        <v>94</v>
      </c>
      <c r="E137" s="51" t="s">
        <v>104</v>
      </c>
      <c r="F137" s="51" t="s">
        <v>4</v>
      </c>
      <c r="G137" s="51">
        <v>1997</v>
      </c>
      <c r="H137" s="54" t="s">
        <v>11</v>
      </c>
      <c r="I137" s="27" t="str">
        <f t="shared" si="5"/>
        <v>F</v>
      </c>
      <c r="J137" s="27">
        <f>COUNTIF(I$7:I137,I137)</f>
        <v>10</v>
      </c>
      <c r="K137" s="29">
        <v>0.01925925925925926</v>
      </c>
      <c r="L137" s="40"/>
      <c r="M137" s="41"/>
      <c r="N137" s="41"/>
      <c r="P137" s="58" t="s">
        <v>111</v>
      </c>
    </row>
    <row r="138" spans="1:16" ht="15" customHeight="1" hidden="1">
      <c r="A138" s="27">
        <v>94</v>
      </c>
      <c r="B138" s="28">
        <v>178</v>
      </c>
      <c r="C138" s="83" t="s">
        <v>147</v>
      </c>
      <c r="D138" s="54" t="s">
        <v>320</v>
      </c>
      <c r="E138" s="51" t="s">
        <v>104</v>
      </c>
      <c r="F138" s="51" t="s">
        <v>4</v>
      </c>
      <c r="G138" s="51">
        <v>1983</v>
      </c>
      <c r="H138" s="54" t="s">
        <v>321</v>
      </c>
      <c r="I138" s="27" t="str">
        <f t="shared" si="5"/>
        <v>F</v>
      </c>
      <c r="J138" s="27">
        <f>COUNTIF(I$7:I138,I138)</f>
        <v>11</v>
      </c>
      <c r="K138" s="29">
        <v>0.019270833333333334</v>
      </c>
      <c r="L138" s="71">
        <v>7</v>
      </c>
      <c r="M138" s="66"/>
      <c r="N138" s="66"/>
      <c r="P138" s="58" t="s">
        <v>200</v>
      </c>
    </row>
    <row r="139" spans="1:16" ht="15" customHeight="1" hidden="1">
      <c r="A139" s="27">
        <v>101</v>
      </c>
      <c r="B139" s="28">
        <v>199</v>
      </c>
      <c r="C139" s="84" t="s">
        <v>84</v>
      </c>
      <c r="D139" s="36" t="s">
        <v>206</v>
      </c>
      <c r="E139" s="51" t="s">
        <v>104</v>
      </c>
      <c r="F139" s="51" t="s">
        <v>4</v>
      </c>
      <c r="G139" s="37">
        <v>1984</v>
      </c>
      <c r="H139" s="38" t="s">
        <v>6</v>
      </c>
      <c r="I139" s="27" t="str">
        <f t="shared" si="5"/>
        <v>F</v>
      </c>
      <c r="J139" s="27">
        <f>COUNTIF(I$7:I139,I139)</f>
        <v>12</v>
      </c>
      <c r="K139" s="29">
        <v>0.01962962962962963</v>
      </c>
      <c r="L139" s="74">
        <v>7</v>
      </c>
      <c r="M139" s="75"/>
      <c r="N139" s="75"/>
      <c r="O139" s="70"/>
      <c r="P139" s="58" t="s">
        <v>190</v>
      </c>
    </row>
    <row r="140" spans="1:16" ht="15" customHeight="1" hidden="1">
      <c r="A140" s="27">
        <v>102</v>
      </c>
      <c r="B140" s="28">
        <v>111</v>
      </c>
      <c r="C140" s="82" t="s">
        <v>153</v>
      </c>
      <c r="D140" s="55" t="s">
        <v>41</v>
      </c>
      <c r="E140" s="51" t="s">
        <v>104</v>
      </c>
      <c r="F140" s="51" t="s">
        <v>4</v>
      </c>
      <c r="G140" s="52">
        <v>1988</v>
      </c>
      <c r="H140" s="55" t="s">
        <v>6</v>
      </c>
      <c r="I140" s="27" t="str">
        <f t="shared" si="5"/>
        <v>F</v>
      </c>
      <c r="J140" s="27">
        <f>COUNTIF(I$7:I140,I140)</f>
        <v>13</v>
      </c>
      <c r="K140" s="29">
        <v>0.0196875</v>
      </c>
      <c r="L140" s="40"/>
      <c r="M140" s="41"/>
      <c r="N140" s="41"/>
      <c r="P140" s="58" t="s">
        <v>111</v>
      </c>
    </row>
    <row r="141" spans="1:16" ht="15" customHeight="1" hidden="1">
      <c r="A141" s="27">
        <v>107</v>
      </c>
      <c r="B141" s="28">
        <v>110</v>
      </c>
      <c r="C141" s="82" t="s">
        <v>154</v>
      </c>
      <c r="D141" s="55" t="s">
        <v>155</v>
      </c>
      <c r="E141" s="51" t="s">
        <v>104</v>
      </c>
      <c r="F141" s="51" t="s">
        <v>4</v>
      </c>
      <c r="G141" s="52">
        <v>1986</v>
      </c>
      <c r="H141" s="55" t="s">
        <v>156</v>
      </c>
      <c r="I141" s="27" t="str">
        <f t="shared" si="5"/>
        <v>F</v>
      </c>
      <c r="J141" s="27">
        <f>COUNTIF(I$7:I141,I141)</f>
        <v>14</v>
      </c>
      <c r="K141" s="29">
        <v>0.01990740740740741</v>
      </c>
      <c r="L141" s="40"/>
      <c r="M141" s="41"/>
      <c r="N141" s="41"/>
      <c r="P141" s="57" t="s">
        <v>190</v>
      </c>
    </row>
    <row r="142" spans="1:16" ht="15" customHeight="1" hidden="1">
      <c r="A142" s="27">
        <v>109</v>
      </c>
      <c r="B142" s="28">
        <v>9</v>
      </c>
      <c r="C142" s="83" t="s">
        <v>18</v>
      </c>
      <c r="D142" s="54" t="s">
        <v>38</v>
      </c>
      <c r="E142" s="51" t="s">
        <v>104</v>
      </c>
      <c r="F142" s="51" t="s">
        <v>4</v>
      </c>
      <c r="G142" s="51">
        <v>1998</v>
      </c>
      <c r="H142" s="54" t="s">
        <v>10</v>
      </c>
      <c r="I142" s="27" t="str">
        <f t="shared" si="5"/>
        <v>F</v>
      </c>
      <c r="J142" s="27">
        <f>COUNTIF(I$7:I142,I142)</f>
        <v>15</v>
      </c>
      <c r="K142" s="29">
        <v>0.020069444444444442</v>
      </c>
      <c r="L142" s="40">
        <v>0</v>
      </c>
      <c r="M142" s="41" t="s">
        <v>177</v>
      </c>
      <c r="N142" s="41"/>
      <c r="P142" s="58" t="s">
        <v>111</v>
      </c>
    </row>
    <row r="143" spans="1:16" ht="15" customHeight="1" hidden="1">
      <c r="A143" s="27">
        <v>113</v>
      </c>
      <c r="B143" s="28">
        <v>23</v>
      </c>
      <c r="C143" s="83" t="s">
        <v>301</v>
      </c>
      <c r="D143" s="54" t="s">
        <v>46</v>
      </c>
      <c r="E143" s="51" t="s">
        <v>104</v>
      </c>
      <c r="F143" s="51" t="s">
        <v>4</v>
      </c>
      <c r="G143" s="51">
        <v>1990</v>
      </c>
      <c r="H143" s="54" t="s">
        <v>6</v>
      </c>
      <c r="I143" s="27" t="str">
        <f t="shared" si="5"/>
        <v>F</v>
      </c>
      <c r="J143" s="27">
        <f>COUNTIF(I$7:I143,I143)</f>
        <v>16</v>
      </c>
      <c r="K143" s="29">
        <v>0.0203125</v>
      </c>
      <c r="L143" s="40">
        <v>0</v>
      </c>
      <c r="M143" s="41" t="s">
        <v>177</v>
      </c>
      <c r="N143" s="45" t="s">
        <v>181</v>
      </c>
      <c r="P143" s="58" t="s">
        <v>196</v>
      </c>
    </row>
    <row r="144" spans="1:16" ht="15" customHeight="1" hidden="1">
      <c r="A144" s="27">
        <v>120</v>
      </c>
      <c r="B144" s="28">
        <v>113</v>
      </c>
      <c r="C144" s="84" t="s">
        <v>355</v>
      </c>
      <c r="D144" s="36" t="s">
        <v>73</v>
      </c>
      <c r="E144" s="51" t="s">
        <v>104</v>
      </c>
      <c r="F144" s="51" t="s">
        <v>4</v>
      </c>
      <c r="G144" s="37">
        <v>1989</v>
      </c>
      <c r="H144" s="38" t="s">
        <v>328</v>
      </c>
      <c r="I144" s="27" t="str">
        <f t="shared" si="5"/>
        <v>F</v>
      </c>
      <c r="J144" s="27">
        <f>COUNTIF(I$7:I144,I144)</f>
        <v>17</v>
      </c>
      <c r="K144" s="29">
        <v>0.021030092592592597</v>
      </c>
      <c r="L144" s="71">
        <v>7</v>
      </c>
      <c r="M144" s="66"/>
      <c r="N144" s="66"/>
      <c r="P144" s="57" t="s">
        <v>190</v>
      </c>
    </row>
    <row r="145" spans="1:16" ht="15" customHeight="1" hidden="1">
      <c r="A145" s="27">
        <v>126</v>
      </c>
      <c r="B145" s="28">
        <v>187</v>
      </c>
      <c r="C145" s="82" t="s">
        <v>157</v>
      </c>
      <c r="D145" s="55" t="s">
        <v>113</v>
      </c>
      <c r="E145" s="51" t="s">
        <v>104</v>
      </c>
      <c r="F145" s="51" t="s">
        <v>4</v>
      </c>
      <c r="G145" s="52">
        <v>1990</v>
      </c>
      <c r="H145" s="55" t="s">
        <v>8</v>
      </c>
      <c r="I145" s="27" t="str">
        <f t="shared" si="5"/>
        <v>F</v>
      </c>
      <c r="J145" s="27">
        <f>COUNTIF(I$7:I145,I145)</f>
        <v>18</v>
      </c>
      <c r="K145" s="29">
        <v>0.021435185185185186</v>
      </c>
      <c r="L145" s="71">
        <v>7</v>
      </c>
      <c r="M145" s="66"/>
      <c r="N145" s="66"/>
      <c r="P145" s="58" t="s">
        <v>190</v>
      </c>
    </row>
    <row r="146" spans="1:16" ht="15" customHeight="1" hidden="1">
      <c r="A146" s="27">
        <v>129</v>
      </c>
      <c r="B146" s="28">
        <v>156</v>
      </c>
      <c r="C146" s="83" t="s">
        <v>249</v>
      </c>
      <c r="D146" s="54" t="s">
        <v>74</v>
      </c>
      <c r="E146" s="51" t="s">
        <v>104</v>
      </c>
      <c r="F146" s="51" t="s">
        <v>4</v>
      </c>
      <c r="G146" s="51">
        <v>1982</v>
      </c>
      <c r="H146" s="54" t="s">
        <v>115</v>
      </c>
      <c r="I146" s="27" t="str">
        <f t="shared" si="5"/>
        <v>F</v>
      </c>
      <c r="J146" s="27">
        <f>COUNTIF(I$7:I146,I146)</f>
        <v>19</v>
      </c>
      <c r="K146" s="29">
        <v>0.02181712962962963</v>
      </c>
      <c r="L146" s="40">
        <v>0</v>
      </c>
      <c r="M146" s="41" t="s">
        <v>177</v>
      </c>
      <c r="N146" s="41"/>
      <c r="P146" s="58" t="s">
        <v>193</v>
      </c>
    </row>
    <row r="147" spans="1:16" ht="15" customHeight="1" hidden="1">
      <c r="A147" s="27">
        <v>132</v>
      </c>
      <c r="B147" s="28">
        <v>54</v>
      </c>
      <c r="C147" s="81" t="s">
        <v>185</v>
      </c>
      <c r="D147" s="53" t="s">
        <v>186</v>
      </c>
      <c r="E147" s="51" t="s">
        <v>104</v>
      </c>
      <c r="F147" s="51" t="s">
        <v>4</v>
      </c>
      <c r="G147" s="56">
        <v>1996</v>
      </c>
      <c r="H147" s="53" t="s">
        <v>64</v>
      </c>
      <c r="I147" s="27" t="str">
        <f t="shared" si="5"/>
        <v>F</v>
      </c>
      <c r="J147" s="27">
        <f>COUNTIF(I$7:I147,I147)</f>
        <v>20</v>
      </c>
      <c r="K147" s="29">
        <v>0.022094907407407407</v>
      </c>
      <c r="L147" s="40"/>
      <c r="M147" s="41"/>
      <c r="N147" s="41"/>
      <c r="P147" s="58" t="s">
        <v>187</v>
      </c>
    </row>
    <row r="148" spans="1:16" ht="15" customHeight="1" hidden="1">
      <c r="A148" s="27">
        <v>133</v>
      </c>
      <c r="B148" s="28">
        <v>126</v>
      </c>
      <c r="C148" s="82" t="s">
        <v>223</v>
      </c>
      <c r="D148" s="55" t="s">
        <v>224</v>
      </c>
      <c r="E148" s="51" t="s">
        <v>104</v>
      </c>
      <c r="F148" s="51" t="s">
        <v>4</v>
      </c>
      <c r="G148" s="52">
        <v>1993</v>
      </c>
      <c r="H148" s="55" t="s">
        <v>6</v>
      </c>
      <c r="I148" s="27" t="str">
        <f t="shared" si="5"/>
        <v>F</v>
      </c>
      <c r="J148" s="27">
        <f>COUNTIF(I$7:I148,I148)</f>
        <v>21</v>
      </c>
      <c r="K148" s="29">
        <v>0.02210648148148148</v>
      </c>
      <c r="L148" s="40"/>
      <c r="M148" s="41"/>
      <c r="N148" s="41"/>
      <c r="P148" s="58" t="s">
        <v>200</v>
      </c>
    </row>
    <row r="149" spans="1:16" ht="15" customHeight="1" hidden="1">
      <c r="A149" s="27">
        <v>144</v>
      </c>
      <c r="B149" s="28">
        <v>16</v>
      </c>
      <c r="C149" s="83" t="s">
        <v>89</v>
      </c>
      <c r="D149" s="54" t="s">
        <v>58</v>
      </c>
      <c r="E149" s="51" t="s">
        <v>104</v>
      </c>
      <c r="F149" s="51" t="s">
        <v>4</v>
      </c>
      <c r="G149" s="51">
        <v>1980</v>
      </c>
      <c r="H149" s="54" t="s">
        <v>9</v>
      </c>
      <c r="I149" s="27" t="str">
        <f t="shared" si="5"/>
        <v>F</v>
      </c>
      <c r="J149" s="27">
        <f>COUNTIF(I$7:I149,I149)</f>
        <v>22</v>
      </c>
      <c r="K149" s="29">
        <v>0.02263888888888889</v>
      </c>
      <c r="L149" s="40">
        <v>5</v>
      </c>
      <c r="M149" s="41" t="s">
        <v>176</v>
      </c>
      <c r="N149" s="41"/>
      <c r="P149" s="58" t="s">
        <v>190</v>
      </c>
    </row>
    <row r="150" spans="1:16" ht="15" customHeight="1" hidden="1">
      <c r="A150" s="27">
        <v>147</v>
      </c>
      <c r="B150" s="28">
        <v>153</v>
      </c>
      <c r="C150" s="84" t="s">
        <v>364</v>
      </c>
      <c r="D150" s="36" t="s">
        <v>58</v>
      </c>
      <c r="E150" s="51" t="s">
        <v>104</v>
      </c>
      <c r="F150" s="51" t="s">
        <v>4</v>
      </c>
      <c r="G150" s="37">
        <v>1984</v>
      </c>
      <c r="H150" s="38" t="s">
        <v>6</v>
      </c>
      <c r="I150" s="27" t="str">
        <f t="shared" si="5"/>
        <v>F</v>
      </c>
      <c r="J150" s="27">
        <f>COUNTIF(I$7:I150,I150)</f>
        <v>23</v>
      </c>
      <c r="K150" s="29">
        <v>0.022847222222222224</v>
      </c>
      <c r="L150" s="40">
        <v>0</v>
      </c>
      <c r="M150" s="41" t="s">
        <v>175</v>
      </c>
      <c r="N150" s="41"/>
      <c r="P150" s="58" t="s">
        <v>193</v>
      </c>
    </row>
    <row r="151" spans="1:16" ht="15" customHeight="1" hidden="1">
      <c r="A151" s="27">
        <v>149</v>
      </c>
      <c r="B151" s="28">
        <v>192</v>
      </c>
      <c r="C151" s="81" t="s">
        <v>250</v>
      </c>
      <c r="D151" s="53" t="s">
        <v>251</v>
      </c>
      <c r="E151" s="51" t="s">
        <v>104</v>
      </c>
      <c r="F151" s="51" t="s">
        <v>4</v>
      </c>
      <c r="G151" s="56">
        <v>1993</v>
      </c>
      <c r="H151" s="53" t="s">
        <v>252</v>
      </c>
      <c r="I151" s="27" t="str">
        <f t="shared" si="5"/>
        <v>F</v>
      </c>
      <c r="J151" s="27">
        <f>COUNTIF(I$7:I151,I151)</f>
        <v>24</v>
      </c>
      <c r="K151" s="29">
        <v>0.022951388888888886</v>
      </c>
      <c r="L151" s="40"/>
      <c r="M151" s="41"/>
      <c r="N151" s="41"/>
      <c r="P151" s="58" t="s">
        <v>196</v>
      </c>
    </row>
    <row r="152" spans="1:16" ht="15" customHeight="1" hidden="1">
      <c r="A152" s="27">
        <v>155</v>
      </c>
      <c r="B152" s="28">
        <v>135</v>
      </c>
      <c r="C152" s="82" t="s">
        <v>212</v>
      </c>
      <c r="D152" s="55" t="s">
        <v>213</v>
      </c>
      <c r="E152" s="51" t="s">
        <v>104</v>
      </c>
      <c r="F152" s="51" t="s">
        <v>4</v>
      </c>
      <c r="G152" s="52">
        <v>1995</v>
      </c>
      <c r="H152" s="55" t="s">
        <v>14</v>
      </c>
      <c r="I152" s="27" t="str">
        <f t="shared" si="5"/>
        <v>F</v>
      </c>
      <c r="J152" s="27">
        <f>COUNTIF(I$7:I152,I152)</f>
        <v>25</v>
      </c>
      <c r="K152" s="29">
        <v>0.023842592592592596</v>
      </c>
      <c r="L152" s="40"/>
      <c r="M152" s="41"/>
      <c r="N152" s="41"/>
      <c r="P152" s="58" t="s">
        <v>200</v>
      </c>
    </row>
    <row r="153" spans="1:16" ht="15" customHeight="1" hidden="1">
      <c r="A153" s="27">
        <v>165</v>
      </c>
      <c r="B153" s="28">
        <v>179</v>
      </c>
      <c r="C153" s="83" t="s">
        <v>121</v>
      </c>
      <c r="D153" s="54" t="s">
        <v>122</v>
      </c>
      <c r="E153" s="51" t="s">
        <v>104</v>
      </c>
      <c r="F153" s="51" t="s">
        <v>4</v>
      </c>
      <c r="G153" s="51">
        <v>1982</v>
      </c>
      <c r="H153" s="54" t="s">
        <v>115</v>
      </c>
      <c r="I153" s="27" t="str">
        <f t="shared" si="5"/>
        <v>F</v>
      </c>
      <c r="J153" s="27">
        <f>COUNTIF(I$7:I153,I153)</f>
        <v>26</v>
      </c>
      <c r="K153" s="29">
        <v>0.02837962962962963</v>
      </c>
      <c r="L153" s="40">
        <v>7</v>
      </c>
      <c r="M153" s="41" t="s">
        <v>177</v>
      </c>
      <c r="N153" s="41"/>
      <c r="P153" s="58" t="s">
        <v>196</v>
      </c>
    </row>
    <row r="154" spans="1:16" ht="15" customHeight="1" hidden="1">
      <c r="A154" s="27">
        <v>167</v>
      </c>
      <c r="B154" s="28">
        <v>173</v>
      </c>
      <c r="C154" s="84" t="s">
        <v>371</v>
      </c>
      <c r="D154" s="36" t="s">
        <v>372</v>
      </c>
      <c r="E154" s="51" t="s">
        <v>104</v>
      </c>
      <c r="F154" s="51" t="s">
        <v>4</v>
      </c>
      <c r="G154" s="37">
        <v>1982</v>
      </c>
      <c r="H154" s="38" t="s">
        <v>156</v>
      </c>
      <c r="I154" s="27" t="str">
        <f t="shared" si="5"/>
        <v>F</v>
      </c>
      <c r="J154" s="27">
        <f>COUNTIF(I$7:I154,I154)</f>
        <v>27</v>
      </c>
      <c r="K154" s="29">
        <v>0.028784722222222225</v>
      </c>
      <c r="L154" s="40">
        <v>0</v>
      </c>
      <c r="M154" s="41" t="s">
        <v>107</v>
      </c>
      <c r="N154" s="41"/>
      <c r="P154" s="58" t="s">
        <v>200</v>
      </c>
    </row>
    <row r="155" spans="1:16" ht="15" customHeight="1" hidden="1">
      <c r="A155" s="27">
        <v>168</v>
      </c>
      <c r="B155" s="28">
        <v>169</v>
      </c>
      <c r="C155" s="83" t="s">
        <v>205</v>
      </c>
      <c r="D155" s="54" t="s">
        <v>208</v>
      </c>
      <c r="E155" s="51" t="s">
        <v>104</v>
      </c>
      <c r="F155" s="51" t="s">
        <v>4</v>
      </c>
      <c r="G155" s="51">
        <v>1987</v>
      </c>
      <c r="H155" s="54" t="s">
        <v>207</v>
      </c>
      <c r="I155" s="27" t="str">
        <f t="shared" si="5"/>
        <v>F</v>
      </c>
      <c r="J155" s="27">
        <f>COUNTIF(I$7:I155,I155)</f>
        <v>28</v>
      </c>
      <c r="K155" s="29">
        <v>0.028958333333333336</v>
      </c>
      <c r="L155" s="40"/>
      <c r="M155" s="41"/>
      <c r="N155" s="41"/>
      <c r="P155" s="58" t="s">
        <v>190</v>
      </c>
    </row>
    <row r="156" spans="1:16" s="67" customFormat="1" ht="19.5" customHeight="1">
      <c r="A156" s="137" t="s">
        <v>388</v>
      </c>
      <c r="B156" s="138"/>
      <c r="C156" s="138"/>
      <c r="D156" s="138"/>
      <c r="E156" s="138"/>
      <c r="F156" s="138"/>
      <c r="G156" s="138"/>
      <c r="H156" s="138"/>
      <c r="I156" s="138"/>
      <c r="J156" s="138"/>
      <c r="K156" s="139"/>
      <c r="L156" s="40"/>
      <c r="M156" s="41"/>
      <c r="N156" s="41"/>
      <c r="O156" s="63"/>
      <c r="P156" s="57"/>
    </row>
    <row r="157" spans="1:16" ht="15" customHeight="1">
      <c r="A157" s="27">
        <v>1</v>
      </c>
      <c r="B157" s="28">
        <v>93</v>
      </c>
      <c r="C157" s="83" t="s">
        <v>101</v>
      </c>
      <c r="D157" s="54" t="s">
        <v>74</v>
      </c>
      <c r="E157" s="51" t="s">
        <v>104</v>
      </c>
      <c r="F157" s="51" t="s">
        <v>4</v>
      </c>
      <c r="G157" s="51">
        <v>1972</v>
      </c>
      <c r="H157" s="54" t="s">
        <v>300</v>
      </c>
      <c r="I157" s="27" t="str">
        <f>IF($F157="m",IF($G$1-$G157&gt;19,IF($G$1-$G157&lt;40,"A",IF($G$1-$G157&gt;49,IF($G$1-$G157&gt;59,IF($G$1-$G157&gt;69,"E","D"),"C"),"B")),"JM"),IF($G$1-$G157&gt;19,IF($G$1-$G157&lt;40,"F",IF($G$1-$G157&lt;50,"G","H")),"JŽ"))</f>
        <v>G</v>
      </c>
      <c r="J157" s="27">
        <f>COUNTIF(I$7:I157,I157)</f>
        <v>1</v>
      </c>
      <c r="K157" s="29">
        <v>0.01568287037037037</v>
      </c>
      <c r="L157" s="40"/>
      <c r="M157" s="41"/>
      <c r="N157" s="41"/>
      <c r="P157" s="58" t="s">
        <v>190</v>
      </c>
    </row>
    <row r="158" spans="1:16" ht="15" customHeight="1">
      <c r="A158" s="27">
        <v>2</v>
      </c>
      <c r="B158" s="28">
        <v>25</v>
      </c>
      <c r="C158" s="82" t="s">
        <v>93</v>
      </c>
      <c r="D158" s="55" t="s">
        <v>98</v>
      </c>
      <c r="E158" s="51" t="s">
        <v>104</v>
      </c>
      <c r="F158" s="51" t="s">
        <v>4</v>
      </c>
      <c r="G158" s="52">
        <v>1958</v>
      </c>
      <c r="H158" s="87" t="s">
        <v>106</v>
      </c>
      <c r="I158" s="27" t="s">
        <v>180</v>
      </c>
      <c r="J158" s="27">
        <f>COUNTIF(I$7:I158,I158)</f>
        <v>2</v>
      </c>
      <c r="K158" s="29">
        <v>0.017453703703703704</v>
      </c>
      <c r="L158" s="40"/>
      <c r="M158" s="41"/>
      <c r="N158" s="41"/>
      <c r="P158" s="57" t="s">
        <v>200</v>
      </c>
    </row>
    <row r="159" spans="1:16" ht="15" customHeight="1">
      <c r="A159" s="27">
        <v>3</v>
      </c>
      <c r="B159" s="28">
        <v>90</v>
      </c>
      <c r="C159" s="82" t="s">
        <v>238</v>
      </c>
      <c r="D159" s="55" t="s">
        <v>239</v>
      </c>
      <c r="E159" s="51" t="s">
        <v>104</v>
      </c>
      <c r="F159" s="51" t="s">
        <v>4</v>
      </c>
      <c r="G159" s="52">
        <v>1979</v>
      </c>
      <c r="H159" s="55" t="s">
        <v>7</v>
      </c>
      <c r="I159" s="27" t="str">
        <f>IF($F159="m",IF($G$1-$G159&gt;19,IF($G$1-$G159&lt;40,"A",IF($G$1-$G159&gt;49,IF($G$1-$G159&gt;59,IF($G$1-$G159&gt;69,"E","D"),"C"),"B")),"JM"),IF($G$1-$G159&gt;19,IF($G$1-$G159&lt;40,"F",IF($G$1-$G159&lt;50,"G","H")),"JŽ"))</f>
        <v>G</v>
      </c>
      <c r="J159" s="27">
        <f>COUNTIF(I$7:I159,I159)</f>
        <v>3</v>
      </c>
      <c r="K159" s="29">
        <v>0.01761574074074074</v>
      </c>
      <c r="L159" s="40"/>
      <c r="M159" s="41"/>
      <c r="N159" s="41"/>
      <c r="P159" s="58" t="s">
        <v>193</v>
      </c>
    </row>
    <row r="160" spans="1:16" ht="15" customHeight="1" hidden="1">
      <c r="A160" s="27">
        <v>81</v>
      </c>
      <c r="B160" s="28">
        <v>177</v>
      </c>
      <c r="C160" s="83" t="s">
        <v>151</v>
      </c>
      <c r="D160" s="54" t="s">
        <v>152</v>
      </c>
      <c r="E160" s="51" t="s">
        <v>104</v>
      </c>
      <c r="F160" s="51" t="s">
        <v>4</v>
      </c>
      <c r="G160" s="51">
        <v>1973</v>
      </c>
      <c r="H160" s="54" t="s">
        <v>150</v>
      </c>
      <c r="I160" s="27" t="str">
        <f>IF($F160="m",IF($G$1-$G160&gt;19,IF($G$1-$G160&lt;40,"A",IF($G$1-$G160&gt;49,IF($G$1-$G160&gt;59,IF($G$1-$G160&gt;69,"E","D"),"C"),"B")),"JM"),IF($G$1-$G160&gt;19,IF($G$1-$G160&lt;40,"F",IF($G$1-$G160&lt;50,"G","H")),"JŽ"))</f>
        <v>G</v>
      </c>
      <c r="J160" s="27">
        <f>COUNTIF(I$7:I160,I160)</f>
        <v>4</v>
      </c>
      <c r="K160" s="29">
        <v>0.018310185185185186</v>
      </c>
      <c r="L160" s="71">
        <v>7</v>
      </c>
      <c r="M160" s="66"/>
      <c r="N160" s="66"/>
      <c r="P160" s="58" t="s">
        <v>193</v>
      </c>
    </row>
    <row r="161" spans="1:16" ht="15" customHeight="1" hidden="1">
      <c r="A161" s="27">
        <v>87</v>
      </c>
      <c r="B161" s="28">
        <v>98</v>
      </c>
      <c r="C161" s="83" t="s">
        <v>30</v>
      </c>
      <c r="D161" s="54" t="s">
        <v>62</v>
      </c>
      <c r="E161" s="51" t="s">
        <v>104</v>
      </c>
      <c r="F161" s="51" t="s">
        <v>4</v>
      </c>
      <c r="G161" s="51">
        <v>1957</v>
      </c>
      <c r="H161" s="54" t="s">
        <v>143</v>
      </c>
      <c r="I161" s="27" t="s">
        <v>180</v>
      </c>
      <c r="J161" s="27">
        <f>COUNTIF(I$7:I161,I161)</f>
        <v>5</v>
      </c>
      <c r="K161" s="29">
        <v>0.018425925925925925</v>
      </c>
      <c r="L161" s="40"/>
      <c r="M161" s="41"/>
      <c r="N161" s="41"/>
      <c r="P161" s="58" t="s">
        <v>196</v>
      </c>
    </row>
    <row r="162" spans="1:16" ht="15" customHeight="1" hidden="1">
      <c r="A162" s="27">
        <v>98</v>
      </c>
      <c r="B162" s="28">
        <v>166</v>
      </c>
      <c r="C162" s="83" t="s">
        <v>293</v>
      </c>
      <c r="D162" s="54" t="s">
        <v>294</v>
      </c>
      <c r="E162" s="51" t="s">
        <v>104</v>
      </c>
      <c r="F162" s="51" t="s">
        <v>4</v>
      </c>
      <c r="G162" s="51">
        <v>1979</v>
      </c>
      <c r="H162" s="54" t="s">
        <v>64</v>
      </c>
      <c r="I162" s="27" t="str">
        <f>IF($F162="m",IF($G$1-$G162&gt;19,IF($G$1-$G162&lt;40,"A",IF($G$1-$G162&gt;49,IF($G$1-$G162&gt;59,IF($G$1-$G162&gt;69,"E","D"),"C"),"B")),"JM"),IF($G$1-$G162&gt;19,IF($G$1-$G162&lt;40,"F",IF($G$1-$G162&lt;50,"G","H")),"JŽ"))</f>
        <v>G</v>
      </c>
      <c r="J162" s="27">
        <f>COUNTIF(I$7:I162,I162)</f>
        <v>6</v>
      </c>
      <c r="K162" s="29">
        <v>0.019490740740740743</v>
      </c>
      <c r="L162" s="40"/>
      <c r="M162" s="41"/>
      <c r="N162" s="41"/>
      <c r="P162" s="58" t="s">
        <v>111</v>
      </c>
    </row>
    <row r="163" spans="1:16" ht="15" customHeight="1" hidden="1">
      <c r="A163" s="27">
        <v>103</v>
      </c>
      <c r="B163" s="28">
        <v>62</v>
      </c>
      <c r="C163" s="84" t="s">
        <v>342</v>
      </c>
      <c r="D163" s="36" t="s">
        <v>41</v>
      </c>
      <c r="E163" s="51" t="s">
        <v>104</v>
      </c>
      <c r="F163" s="51" t="s">
        <v>4</v>
      </c>
      <c r="G163" s="37">
        <v>1972</v>
      </c>
      <c r="H163" s="38" t="s">
        <v>328</v>
      </c>
      <c r="I163" s="27" t="str">
        <f>IF($F163="m",IF($G$1-$G163&gt;19,IF($G$1-$G163&lt;40,"A",IF($G$1-$G163&gt;49,IF($G$1-$G163&gt;59,IF($G$1-$G163&gt;69,"E","D"),"C"),"B")),"JM"),IF($G$1-$G163&gt;19,IF($G$1-$G163&lt;40,"F",IF($G$1-$G163&lt;50,"G","H")),"JŽ"))</f>
        <v>G</v>
      </c>
      <c r="J163" s="27">
        <f>COUNTIF(I$7:I163,I163)</f>
        <v>7</v>
      </c>
      <c r="K163" s="29">
        <v>0.019710648148148147</v>
      </c>
      <c r="L163" s="40"/>
      <c r="M163" s="41"/>
      <c r="N163" s="41"/>
      <c r="P163" s="57" t="s">
        <v>196</v>
      </c>
    </row>
    <row r="164" spans="1:16" ht="15" customHeight="1" hidden="1">
      <c r="A164" s="27">
        <v>111</v>
      </c>
      <c r="B164" s="28">
        <v>66</v>
      </c>
      <c r="C164" s="83" t="s">
        <v>78</v>
      </c>
      <c r="D164" s="54" t="s">
        <v>46</v>
      </c>
      <c r="E164" s="51" t="s">
        <v>104</v>
      </c>
      <c r="F164" s="51" t="s">
        <v>4</v>
      </c>
      <c r="G164" s="51">
        <v>1969</v>
      </c>
      <c r="H164" s="54" t="s">
        <v>126</v>
      </c>
      <c r="I164" s="27" t="s">
        <v>180</v>
      </c>
      <c r="J164" s="27">
        <f>COUNTIF(I$7:I164,I164)</f>
        <v>8</v>
      </c>
      <c r="K164" s="29">
        <v>0.02011574074074074</v>
      </c>
      <c r="L164" s="71">
        <v>7</v>
      </c>
      <c r="M164" s="66"/>
      <c r="N164" s="66"/>
      <c r="P164" s="58" t="s">
        <v>200</v>
      </c>
    </row>
    <row r="165" spans="1:16" ht="15" customHeight="1" hidden="1">
      <c r="A165" s="27">
        <v>116</v>
      </c>
      <c r="B165" s="28">
        <v>101</v>
      </c>
      <c r="C165" s="83" t="s">
        <v>318</v>
      </c>
      <c r="D165" s="54" t="s">
        <v>319</v>
      </c>
      <c r="E165" s="51" t="s">
        <v>104</v>
      </c>
      <c r="F165" s="51" t="s">
        <v>4</v>
      </c>
      <c r="G165" s="51">
        <v>1976</v>
      </c>
      <c r="H165" s="54" t="s">
        <v>102</v>
      </c>
      <c r="I165" s="27" t="str">
        <f>IF($F165="m",IF($G$1-$G165&gt;19,IF($G$1-$G165&lt;40,"A",IF($G$1-$G165&gt;49,IF($G$1-$G165&gt;59,IF($G$1-$G165&gt;69,"E","D"),"C"),"B")),"JM"),IF($G$1-$G165&gt;19,IF($G$1-$G165&lt;40,"F",IF($G$1-$G165&lt;50,"G","H")),"JŽ"))</f>
        <v>G</v>
      </c>
      <c r="J165" s="27">
        <f>COUNTIF(I$7:I165,I165)</f>
        <v>9</v>
      </c>
      <c r="K165" s="29">
        <v>0.020775462962962964</v>
      </c>
      <c r="L165" s="71">
        <v>0</v>
      </c>
      <c r="M165" s="66"/>
      <c r="N165" s="66"/>
      <c r="P165" s="58" t="s">
        <v>196</v>
      </c>
    </row>
    <row r="166" spans="1:14" ht="15" customHeight="1" hidden="1">
      <c r="A166" s="27">
        <v>121</v>
      </c>
      <c r="B166" s="28">
        <v>129</v>
      </c>
      <c r="C166" s="83" t="s">
        <v>299</v>
      </c>
      <c r="D166" s="54" t="s">
        <v>58</v>
      </c>
      <c r="E166" s="51" t="s">
        <v>104</v>
      </c>
      <c r="F166" s="51" t="s">
        <v>4</v>
      </c>
      <c r="G166" s="51">
        <v>1975</v>
      </c>
      <c r="H166" s="54" t="s">
        <v>6</v>
      </c>
      <c r="I166" s="27" t="str">
        <f>IF($F166="m",IF($G$1-$G166&gt;19,IF($G$1-$G166&lt;40,"A",IF($G$1-$G166&gt;49,IF($G$1-$G166&gt;59,IF($G$1-$G166&gt;69,"E","D"),"C"),"B")),"JM"),IF($G$1-$G166&gt;19,IF($G$1-$G166&lt;40,"F",IF($G$1-$G166&lt;50,"G","H")),"JŽ"))</f>
        <v>G</v>
      </c>
      <c r="J166" s="27">
        <f>COUNTIF(I$7:I166,I166)</f>
        <v>10</v>
      </c>
      <c r="K166" s="29">
        <v>0.021041666666666667</v>
      </c>
      <c r="L166" s="40">
        <v>5</v>
      </c>
      <c r="M166" s="41" t="s">
        <v>176</v>
      </c>
      <c r="N166" s="41"/>
    </row>
    <row r="167" spans="1:14" ht="15" customHeight="1" hidden="1">
      <c r="A167" s="27">
        <v>124</v>
      </c>
      <c r="B167" s="28">
        <v>193</v>
      </c>
      <c r="C167" s="82" t="s">
        <v>248</v>
      </c>
      <c r="D167" s="55" t="s">
        <v>41</v>
      </c>
      <c r="E167" s="51" t="s">
        <v>104</v>
      </c>
      <c r="F167" s="51" t="s">
        <v>4</v>
      </c>
      <c r="G167" s="52">
        <v>1968</v>
      </c>
      <c r="H167" s="55" t="s">
        <v>8</v>
      </c>
      <c r="I167" s="27" t="s">
        <v>180</v>
      </c>
      <c r="J167" s="27">
        <f>COUNTIF(I$7:I167,I167)</f>
        <v>11</v>
      </c>
      <c r="K167" s="29">
        <v>0.021168981481481483</v>
      </c>
      <c r="L167" s="40"/>
      <c r="M167" s="41"/>
      <c r="N167" s="41"/>
    </row>
    <row r="168" spans="1:14" ht="15" customHeight="1" hidden="1">
      <c r="A168" s="27">
        <v>130</v>
      </c>
      <c r="B168" s="28">
        <v>34</v>
      </c>
      <c r="C168" s="83" t="s">
        <v>137</v>
      </c>
      <c r="D168" s="54" t="s">
        <v>138</v>
      </c>
      <c r="E168" s="51" t="s">
        <v>104</v>
      </c>
      <c r="F168" s="51" t="s">
        <v>4</v>
      </c>
      <c r="G168" s="51">
        <v>1957</v>
      </c>
      <c r="H168" s="54" t="s">
        <v>298</v>
      </c>
      <c r="I168" s="27" t="s">
        <v>180</v>
      </c>
      <c r="J168" s="27">
        <f>COUNTIF(I$7:I168,I168)</f>
        <v>12</v>
      </c>
      <c r="K168" s="29">
        <v>0.021875000000000002</v>
      </c>
      <c r="L168" s="40">
        <v>0</v>
      </c>
      <c r="M168" s="41" t="s">
        <v>107</v>
      </c>
      <c r="N168" s="41"/>
    </row>
    <row r="169" spans="1:14" ht="15" customHeight="1" hidden="1">
      <c r="A169" s="27">
        <v>135</v>
      </c>
      <c r="B169" s="28">
        <v>36</v>
      </c>
      <c r="C169" s="83" t="s">
        <v>144</v>
      </c>
      <c r="D169" s="54" t="s">
        <v>42</v>
      </c>
      <c r="E169" s="51" t="s">
        <v>104</v>
      </c>
      <c r="F169" s="51" t="s">
        <v>4</v>
      </c>
      <c r="G169" s="51">
        <v>1966</v>
      </c>
      <c r="H169" s="54" t="s">
        <v>145</v>
      </c>
      <c r="I169" s="27" t="s">
        <v>180</v>
      </c>
      <c r="J169" s="27">
        <f>COUNTIF(I$7:I169,I169)</f>
        <v>13</v>
      </c>
      <c r="K169" s="29">
        <v>0.02224537037037037</v>
      </c>
      <c r="L169" s="40"/>
      <c r="M169" s="41"/>
      <c r="N169" s="41"/>
    </row>
    <row r="170" spans="1:14" ht="15" customHeight="1" hidden="1">
      <c r="A170" s="27">
        <v>138</v>
      </c>
      <c r="B170" s="28">
        <v>174</v>
      </c>
      <c r="C170" s="84" t="s">
        <v>84</v>
      </c>
      <c r="D170" s="36" t="s">
        <v>58</v>
      </c>
      <c r="E170" s="51" t="s">
        <v>104</v>
      </c>
      <c r="F170" s="51" t="s">
        <v>4</v>
      </c>
      <c r="G170" s="37">
        <v>1979</v>
      </c>
      <c r="H170" s="38" t="s">
        <v>67</v>
      </c>
      <c r="I170" s="27" t="str">
        <f>IF($F170="m",IF($G$1-$G170&gt;19,IF($G$1-$G170&lt;40,"A",IF($G$1-$G170&gt;49,IF($G$1-$G170&gt;59,IF($G$1-$G170&gt;69,"E","D"),"C"),"B")),"JM"),IF($G$1-$G170&gt;19,IF($G$1-$G170&lt;40,"F",IF($G$1-$G170&lt;50,"G","H")),"JŽ"))</f>
        <v>G</v>
      </c>
      <c r="J170" s="27">
        <f>COUNTIF(I$7:I170,I170)</f>
        <v>14</v>
      </c>
      <c r="K170" s="29">
        <v>0.022476851851851855</v>
      </c>
      <c r="L170" s="40"/>
      <c r="M170" s="41"/>
      <c r="N170" s="41"/>
    </row>
    <row r="171" spans="1:14" ht="15" customHeight="1" hidden="1">
      <c r="A171" s="27">
        <v>140</v>
      </c>
      <c r="B171" s="28">
        <v>68</v>
      </c>
      <c r="C171" s="83" t="s">
        <v>229</v>
      </c>
      <c r="D171" s="54" t="s">
        <v>42</v>
      </c>
      <c r="E171" s="51" t="s">
        <v>104</v>
      </c>
      <c r="F171" s="51" t="s">
        <v>4</v>
      </c>
      <c r="G171" s="51">
        <v>1967</v>
      </c>
      <c r="H171" s="54" t="s">
        <v>65</v>
      </c>
      <c r="I171" s="27" t="s">
        <v>180</v>
      </c>
      <c r="J171" s="27">
        <f>COUNTIF(I$7:I171,I171)</f>
        <v>15</v>
      </c>
      <c r="K171" s="29">
        <v>0.022546296296296297</v>
      </c>
      <c r="L171" s="40"/>
      <c r="M171" s="41"/>
      <c r="N171" s="41"/>
    </row>
    <row r="172" spans="1:14" ht="15" customHeight="1" hidden="1">
      <c r="A172" s="27">
        <v>142</v>
      </c>
      <c r="B172" s="28">
        <v>85</v>
      </c>
      <c r="C172" s="82" t="s">
        <v>235</v>
      </c>
      <c r="D172" s="55" t="s">
        <v>74</v>
      </c>
      <c r="E172" s="51" t="s">
        <v>104</v>
      </c>
      <c r="F172" s="51" t="s">
        <v>4</v>
      </c>
      <c r="G172" s="52">
        <v>1973</v>
      </c>
      <c r="H172" s="55" t="s">
        <v>234</v>
      </c>
      <c r="I172" s="27" t="str">
        <f>IF($F172="m",IF($G$1-$G172&gt;19,IF($G$1-$G172&lt;40,"A",IF($G$1-$G172&gt;49,IF($G$1-$G172&gt;59,IF($G$1-$G172&gt;69,"E","D"),"C"),"B")),"JM"),IF($G$1-$G172&gt;19,IF($G$1-$G172&lt;40,"F",IF($G$1-$G172&lt;50,"G","H")),"JŽ"))</f>
        <v>G</v>
      </c>
      <c r="J172" s="27">
        <f>COUNTIF(I$7:I172,I172)</f>
        <v>16</v>
      </c>
      <c r="K172" s="29">
        <v>0.02262731481481482</v>
      </c>
      <c r="L172" s="71">
        <v>7</v>
      </c>
      <c r="M172" s="66"/>
      <c r="N172" s="66"/>
    </row>
    <row r="173" spans="1:15" ht="15" customHeight="1" hidden="1">
      <c r="A173" s="27">
        <v>145</v>
      </c>
      <c r="B173" s="28">
        <v>146</v>
      </c>
      <c r="C173" s="82" t="s">
        <v>194</v>
      </c>
      <c r="D173" s="55" t="s">
        <v>195</v>
      </c>
      <c r="E173" s="51" t="s">
        <v>104</v>
      </c>
      <c r="F173" s="51" t="s">
        <v>4</v>
      </c>
      <c r="G173" s="52">
        <v>1974</v>
      </c>
      <c r="H173" s="55" t="s">
        <v>227</v>
      </c>
      <c r="I173" s="27" t="str">
        <f>IF($F173="m",IF($G$1-$G173&gt;19,IF($G$1-$G173&lt;40,"A",IF($G$1-$G173&gt;49,IF($G$1-$G173&gt;59,IF($G$1-$G173&gt;69,"E","D"),"C"),"B")),"JM"),IF($G$1-$G173&gt;19,IF($G$1-$G173&lt;40,"F",IF($G$1-$G173&lt;50,"G","H")),"JŽ"))</f>
        <v>G</v>
      </c>
      <c r="J173" s="27">
        <f>COUNTIF(I$7:I173,I173)</f>
        <v>17</v>
      </c>
      <c r="K173" s="29">
        <v>0.02280092592592593</v>
      </c>
      <c r="L173" s="72">
        <v>0</v>
      </c>
      <c r="M173" s="73" t="s">
        <v>177</v>
      </c>
      <c r="N173" s="73"/>
      <c r="O173" s="68"/>
    </row>
    <row r="174" spans="1:14" ht="15" customHeight="1" hidden="1">
      <c r="A174" s="27">
        <v>153</v>
      </c>
      <c r="B174" s="28">
        <v>82</v>
      </c>
      <c r="C174" s="83" t="s">
        <v>295</v>
      </c>
      <c r="D174" s="54" t="s">
        <v>74</v>
      </c>
      <c r="E174" s="51" t="s">
        <v>104</v>
      </c>
      <c r="F174" s="51" t="s">
        <v>4</v>
      </c>
      <c r="G174" s="51">
        <v>1977</v>
      </c>
      <c r="H174" s="54" t="s">
        <v>14</v>
      </c>
      <c r="I174" s="27" t="str">
        <f>IF($F174="m",IF($G$1-$G174&gt;19,IF($G$1-$G174&lt;40,"A",IF($G$1-$G174&gt;49,IF($G$1-$G174&gt;59,IF($G$1-$G174&gt;69,"E","D"),"C"),"B")),"JM"),IF($G$1-$G174&gt;19,IF($G$1-$G174&lt;40,"F",IF($G$1-$G174&lt;50,"G","H")),"JŽ"))</f>
        <v>G</v>
      </c>
      <c r="J174" s="27">
        <f>COUNTIF(I$7:I174,I174)</f>
        <v>18</v>
      </c>
      <c r="K174" s="29">
        <v>0.02344907407407407</v>
      </c>
      <c r="L174" s="40">
        <v>0</v>
      </c>
      <c r="M174" s="41" t="s">
        <v>111</v>
      </c>
      <c r="N174" s="41"/>
    </row>
    <row r="175" spans="1:14" ht="15" customHeight="1" hidden="1">
      <c r="A175" s="27">
        <v>154</v>
      </c>
      <c r="B175" s="28">
        <v>45</v>
      </c>
      <c r="C175" s="81" t="s">
        <v>197</v>
      </c>
      <c r="D175" s="53" t="s">
        <v>46</v>
      </c>
      <c r="E175" s="51" t="s">
        <v>104</v>
      </c>
      <c r="F175" s="51" t="s">
        <v>4</v>
      </c>
      <c r="G175" s="56">
        <v>1961</v>
      </c>
      <c r="H175" s="53" t="s">
        <v>198</v>
      </c>
      <c r="I175" s="27" t="s">
        <v>180</v>
      </c>
      <c r="J175" s="27">
        <f>COUNTIF(I$7:I175,I175)</f>
        <v>19</v>
      </c>
      <c r="K175" s="29">
        <v>0.02361111111111111</v>
      </c>
      <c r="L175" s="40"/>
      <c r="M175" s="41"/>
      <c r="N175" s="41"/>
    </row>
    <row r="176" spans="1:15" ht="15" customHeight="1" hidden="1">
      <c r="A176" s="27">
        <v>157</v>
      </c>
      <c r="B176" s="28">
        <v>124</v>
      </c>
      <c r="C176" s="83" t="s">
        <v>164</v>
      </c>
      <c r="D176" s="54" t="s">
        <v>129</v>
      </c>
      <c r="E176" s="51" t="s">
        <v>104</v>
      </c>
      <c r="F176" s="51" t="s">
        <v>4</v>
      </c>
      <c r="G176" s="51">
        <v>1973</v>
      </c>
      <c r="H176" s="54" t="s">
        <v>6</v>
      </c>
      <c r="I176" s="27" t="str">
        <f>IF($F176="m",IF($G$1-$G176&gt;19,IF($G$1-$G176&lt;40,"A",IF($G$1-$G176&gt;49,IF($G$1-$G176&gt;59,IF($G$1-$G176&gt;69,"E","D"),"C"),"B")),"JM"),IF($G$1-$G176&gt;19,IF($G$1-$G176&lt;40,"F",IF($G$1-$G176&lt;50,"G","H")),"JŽ"))</f>
        <v>G</v>
      </c>
      <c r="J176" s="27">
        <f>COUNTIF(I$7:I176,I176)</f>
        <v>20</v>
      </c>
      <c r="K176" s="29">
        <v>0.02449074074074074</v>
      </c>
      <c r="L176" s="69">
        <v>5</v>
      </c>
      <c r="M176" s="46" t="s">
        <v>111</v>
      </c>
      <c r="N176" s="46"/>
      <c r="O176" s="67"/>
    </row>
    <row r="177" spans="1:14" ht="15" customHeight="1" hidden="1">
      <c r="A177" s="27">
        <v>158</v>
      </c>
      <c r="B177" s="28">
        <v>125</v>
      </c>
      <c r="C177" s="82" t="s">
        <v>164</v>
      </c>
      <c r="D177" s="55" t="s">
        <v>129</v>
      </c>
      <c r="E177" s="51" t="s">
        <v>104</v>
      </c>
      <c r="F177" s="51" t="s">
        <v>4</v>
      </c>
      <c r="G177" s="52">
        <v>1993</v>
      </c>
      <c r="H177" s="55" t="s">
        <v>6</v>
      </c>
      <c r="I177" s="27" t="s">
        <v>180</v>
      </c>
      <c r="J177" s="27">
        <f>COUNTIF(I$7:I177,I177)</f>
        <v>21</v>
      </c>
      <c r="K177" s="29">
        <v>0.02488425925925926</v>
      </c>
      <c r="L177" s="40">
        <v>0</v>
      </c>
      <c r="M177" s="41" t="s">
        <v>178</v>
      </c>
      <c r="N177" s="41"/>
    </row>
    <row r="178" spans="1:14" ht="15" customHeight="1" hidden="1">
      <c r="A178" s="27">
        <v>162</v>
      </c>
      <c r="B178" s="28">
        <v>84</v>
      </c>
      <c r="C178" s="82" t="s">
        <v>322</v>
      </c>
      <c r="D178" s="55" t="s">
        <v>323</v>
      </c>
      <c r="E178" s="51" t="s">
        <v>104</v>
      </c>
      <c r="F178" s="51" t="s">
        <v>4</v>
      </c>
      <c r="G178" s="52">
        <v>1976</v>
      </c>
      <c r="H178" s="55" t="s">
        <v>14</v>
      </c>
      <c r="I178" s="27" t="str">
        <f>IF($F178="m",IF($G$1-$G178&gt;19,IF($G$1-$G178&lt;40,"A",IF($G$1-$G178&gt;49,IF($G$1-$G178&gt;59,IF($G$1-$G178&gt;69,"E","D"),"C"),"B")),"JM"),IF($G$1-$G178&gt;19,IF($G$1-$G178&lt;40,"F",IF($G$1-$G178&lt;50,"G","H")),"JŽ"))</f>
        <v>G</v>
      </c>
      <c r="J178" s="27">
        <f>COUNTIF(I$7:I178,I178)</f>
        <v>22</v>
      </c>
      <c r="K178" s="29">
        <v>0.026296296296296293</v>
      </c>
      <c r="L178" s="71">
        <v>0</v>
      </c>
      <c r="M178" s="66"/>
      <c r="N178" s="66"/>
    </row>
    <row r="179" spans="1:14" ht="15" customHeight="1" hidden="1">
      <c r="A179" s="27">
        <v>163</v>
      </c>
      <c r="B179" s="28">
        <v>86</v>
      </c>
      <c r="C179" s="82" t="s">
        <v>240</v>
      </c>
      <c r="D179" s="55" t="s">
        <v>42</v>
      </c>
      <c r="E179" s="51" t="s">
        <v>104</v>
      </c>
      <c r="F179" s="51" t="s">
        <v>4</v>
      </c>
      <c r="G179" s="52">
        <v>1978</v>
      </c>
      <c r="H179" s="55" t="s">
        <v>241</v>
      </c>
      <c r="I179" s="27" t="str">
        <f>IF($F179="m",IF($G$1-$G179&gt;19,IF($G$1-$G179&lt;40,"A",IF($G$1-$G179&gt;49,IF($G$1-$G179&gt;59,IF($G$1-$G179&gt;69,"E","D"),"C"),"B")),"JM"),IF($G$1-$G179&gt;19,IF($G$1-$G179&lt;40,"F",IF($G$1-$G179&lt;50,"G","H")),"JŽ"))</f>
        <v>G</v>
      </c>
      <c r="J179" s="27">
        <f>COUNTIF(I$7:I179,I179)</f>
        <v>23</v>
      </c>
      <c r="K179" s="29">
        <v>0.026296296296296293</v>
      </c>
      <c r="L179" s="40">
        <v>7</v>
      </c>
      <c r="M179" s="41" t="s">
        <v>177</v>
      </c>
      <c r="N179" s="41"/>
    </row>
    <row r="180" spans="1:15" ht="15" customHeight="1" hidden="1">
      <c r="A180" s="27">
        <v>166</v>
      </c>
      <c r="B180" s="28">
        <v>64</v>
      </c>
      <c r="C180" s="82" t="s">
        <v>267</v>
      </c>
      <c r="D180" s="55" t="s">
        <v>268</v>
      </c>
      <c r="E180" s="51" t="s">
        <v>104</v>
      </c>
      <c r="F180" s="51" t="s">
        <v>4</v>
      </c>
      <c r="G180" s="52">
        <v>1969</v>
      </c>
      <c r="H180" s="55" t="s">
        <v>7</v>
      </c>
      <c r="I180" s="27" t="s">
        <v>180</v>
      </c>
      <c r="J180" s="27">
        <f>COUNTIF(I$7:I180,I180)</f>
        <v>24</v>
      </c>
      <c r="K180" s="29">
        <v>0.028738425925925928</v>
      </c>
      <c r="L180" s="74">
        <v>7</v>
      </c>
      <c r="M180" s="75"/>
      <c r="N180" s="75"/>
      <c r="O180" s="70"/>
    </row>
    <row r="181" spans="1:15" ht="15" customHeight="1" hidden="1">
      <c r="A181" s="27">
        <v>169</v>
      </c>
      <c r="B181" s="28">
        <v>133</v>
      </c>
      <c r="C181" s="83" t="s">
        <v>205</v>
      </c>
      <c r="D181" s="54" t="s">
        <v>206</v>
      </c>
      <c r="E181" s="51" t="s">
        <v>104</v>
      </c>
      <c r="F181" s="51" t="s">
        <v>4</v>
      </c>
      <c r="G181" s="51">
        <v>1967</v>
      </c>
      <c r="H181" s="54" t="s">
        <v>207</v>
      </c>
      <c r="I181" s="27" t="s">
        <v>180</v>
      </c>
      <c r="J181" s="27">
        <f>COUNTIF(I$7:I181,I181)</f>
        <v>25</v>
      </c>
      <c r="K181" s="29">
        <v>0.028958333333333336</v>
      </c>
      <c r="L181" s="74">
        <v>7</v>
      </c>
      <c r="M181" s="75"/>
      <c r="N181" s="75"/>
      <c r="O181" s="70"/>
    </row>
    <row r="182" spans="1:14" ht="15" customHeight="1" hidden="1">
      <c r="A182" s="27">
        <v>170</v>
      </c>
      <c r="B182" s="28">
        <v>50</v>
      </c>
      <c r="C182" s="84" t="s">
        <v>85</v>
      </c>
      <c r="D182" s="36" t="s">
        <v>86</v>
      </c>
      <c r="E182" s="51" t="s">
        <v>104</v>
      </c>
      <c r="F182" s="51" t="s">
        <v>4</v>
      </c>
      <c r="G182" s="37">
        <v>1975</v>
      </c>
      <c r="H182" s="38" t="s">
        <v>14</v>
      </c>
      <c r="I182" s="27" t="str">
        <f>IF($F182="m",IF($G$1-$G182&gt;19,IF($G$1-$G182&lt;40,"A",IF($G$1-$G182&gt;49,IF($G$1-$G182&gt;59,IF($G$1-$G182&gt;69,"E","D"),"C"),"B")),"JM"),IF($G$1-$G182&gt;19,IF($G$1-$G182&lt;40,"F",IF($G$1-$G182&lt;50,"G","H")),"JŽ"))</f>
        <v>G</v>
      </c>
      <c r="J182" s="27">
        <f>COUNTIF(I$7:I182,I182)</f>
        <v>26</v>
      </c>
      <c r="K182" s="29">
        <v>0.029212962962962965</v>
      </c>
      <c r="L182" s="40"/>
      <c r="M182" s="41"/>
      <c r="N182" s="41"/>
    </row>
    <row r="183" spans="1:14" ht="15" customHeight="1" hidden="1">
      <c r="A183" s="27">
        <v>171</v>
      </c>
      <c r="B183" s="28">
        <v>51</v>
      </c>
      <c r="C183" s="84" t="s">
        <v>340</v>
      </c>
      <c r="D183" s="36" t="s">
        <v>122</v>
      </c>
      <c r="E183" s="51" t="s">
        <v>104</v>
      </c>
      <c r="F183" s="51" t="s">
        <v>4</v>
      </c>
      <c r="G183" s="37">
        <v>1962</v>
      </c>
      <c r="H183" s="38" t="s">
        <v>6</v>
      </c>
      <c r="I183" s="27" t="s">
        <v>180</v>
      </c>
      <c r="J183" s="27">
        <f>COUNTIF(I$7:I183,I183)</f>
        <v>27</v>
      </c>
      <c r="K183" s="29">
        <v>0.029212962962962965</v>
      </c>
      <c r="L183" s="40"/>
      <c r="M183" s="41"/>
      <c r="N183" s="41"/>
    </row>
    <row r="184" spans="1:14" ht="15" customHeight="1" hidden="1">
      <c r="A184" s="27">
        <v>172</v>
      </c>
      <c r="B184" s="28">
        <v>59</v>
      </c>
      <c r="C184" s="82" t="s">
        <v>210</v>
      </c>
      <c r="D184" s="55" t="s">
        <v>211</v>
      </c>
      <c r="E184" s="51" t="s">
        <v>104</v>
      </c>
      <c r="F184" s="51" t="s">
        <v>4</v>
      </c>
      <c r="G184" s="52">
        <v>1963</v>
      </c>
      <c r="H184" s="55" t="s">
        <v>10</v>
      </c>
      <c r="I184" s="27" t="s">
        <v>180</v>
      </c>
      <c r="J184" s="27">
        <f>COUNTIF(I$7:I184,I184)</f>
        <v>28</v>
      </c>
      <c r="K184" s="29">
        <v>0.029212962962962965</v>
      </c>
      <c r="L184" s="40"/>
      <c r="M184" s="41"/>
      <c r="N184" s="41"/>
    </row>
    <row r="185" ht="12"/>
    <row r="186" spans="1:12" s="49" customFormat="1" ht="12.75" thickBot="1">
      <c r="A186" s="135"/>
      <c r="B186" s="135"/>
      <c r="C186" s="135"/>
      <c r="D186" s="135"/>
      <c r="E186" s="135"/>
      <c r="F186" s="135"/>
      <c r="G186" s="135"/>
      <c r="H186" s="135"/>
      <c r="I186" s="47"/>
      <c r="J186" s="47"/>
      <c r="K186" s="48"/>
      <c r="L186" s="47"/>
    </row>
    <row r="187" spans="1:11" ht="15.75" thickBot="1">
      <c r="A187" s="145" t="s">
        <v>392</v>
      </c>
      <c r="B187" s="146"/>
      <c r="C187" s="146"/>
      <c r="D187" s="146"/>
      <c r="E187" s="146"/>
      <c r="F187" s="146"/>
      <c r="G187" s="146"/>
      <c r="H187" s="146"/>
      <c r="I187" s="146"/>
      <c r="J187" s="146"/>
      <c r="K187" s="147"/>
    </row>
    <row r="188" ht="12.75" thickBot="1"/>
    <row r="189" spans="1:11" ht="19.5" customHeight="1" thickBot="1">
      <c r="A189" s="165" t="s">
        <v>393</v>
      </c>
      <c r="B189" s="166"/>
      <c r="C189" s="166"/>
      <c r="D189" s="166"/>
      <c r="E189" s="166"/>
      <c r="F189" s="166"/>
      <c r="G189" s="166"/>
      <c r="H189" s="166"/>
      <c r="I189" s="166"/>
      <c r="J189" s="166"/>
      <c r="K189" s="167"/>
    </row>
    <row r="190" spans="1:16" s="154" customFormat="1" ht="15" customHeight="1">
      <c r="A190" s="157">
        <v>1</v>
      </c>
      <c r="B190" s="158">
        <v>1</v>
      </c>
      <c r="C190" s="159" t="s">
        <v>242</v>
      </c>
      <c r="D190" s="160" t="s">
        <v>243</v>
      </c>
      <c r="E190" s="161" t="s">
        <v>165</v>
      </c>
      <c r="F190" s="161" t="s">
        <v>3</v>
      </c>
      <c r="G190" s="162">
        <v>1986</v>
      </c>
      <c r="H190" s="163" t="s">
        <v>244</v>
      </c>
      <c r="I190" s="157" t="str">
        <f>IF($F190="m",IF($G$1-$G190&gt;19,IF($G$1-$G190&lt;40,"A",IF($G$1-$G190&gt;49,IF($G$1-$G190&gt;59,IF($G$1-$G190&gt;69,"E","D"),"C"),"B")),"JM"),IF($G$1-$G190&gt;19,IF($G$1-$G190&lt;40,"F",IF($G$1-$G190&lt;50,"G","H")),"JŽ"))</f>
        <v>A</v>
      </c>
      <c r="J190" s="157">
        <v>1</v>
      </c>
      <c r="K190" s="164">
        <v>0.010694444444444444</v>
      </c>
      <c r="L190" s="152">
        <v>0</v>
      </c>
      <c r="M190" s="153" t="s">
        <v>177</v>
      </c>
      <c r="N190" s="153"/>
      <c r="P190" s="155" t="s">
        <v>111</v>
      </c>
    </row>
    <row r="191" spans="1:16" s="154" customFormat="1" ht="15" customHeight="1">
      <c r="A191" s="27">
        <v>2</v>
      </c>
      <c r="B191" s="28">
        <v>2</v>
      </c>
      <c r="C191" s="148" t="s">
        <v>217</v>
      </c>
      <c r="D191" s="151" t="s">
        <v>218</v>
      </c>
      <c r="E191" s="149" t="s">
        <v>220</v>
      </c>
      <c r="F191" s="149" t="s">
        <v>3</v>
      </c>
      <c r="G191" s="150">
        <v>1992</v>
      </c>
      <c r="H191" s="151" t="s">
        <v>219</v>
      </c>
      <c r="I191" s="27" t="str">
        <f>IF($F191="m",IF($G$1-$G191&gt;19,IF($G$1-$G191&lt;40,"A",IF($G$1-$G191&gt;49,IF($G$1-$G191&gt;59,IF($G$1-$G191&gt;69,"E","D"),"C"),"B")),"JM"),IF($G$1-$G191&gt;19,IF($G$1-$G191&lt;40,"F",IF($G$1-$G191&lt;50,"G","H")),"JŽ"))</f>
        <v>A</v>
      </c>
      <c r="J191" s="27">
        <v>2</v>
      </c>
      <c r="K191" s="29">
        <v>0.011423611111111112</v>
      </c>
      <c r="L191" s="152">
        <v>7</v>
      </c>
      <c r="M191" s="153" t="s">
        <v>107</v>
      </c>
      <c r="N191" s="153"/>
      <c r="P191" s="156" t="s">
        <v>187</v>
      </c>
    </row>
    <row r="192" spans="1:16" s="154" customFormat="1" ht="15" customHeight="1">
      <c r="A192" s="27">
        <v>3</v>
      </c>
      <c r="B192" s="28">
        <v>13</v>
      </c>
      <c r="C192" s="148" t="s">
        <v>167</v>
      </c>
      <c r="D192" s="151" t="s">
        <v>271</v>
      </c>
      <c r="E192" s="149" t="s">
        <v>104</v>
      </c>
      <c r="F192" s="149" t="s">
        <v>3</v>
      </c>
      <c r="G192" s="150">
        <v>1974</v>
      </c>
      <c r="H192" s="151" t="s">
        <v>258</v>
      </c>
      <c r="I192" s="27" t="str">
        <f>IF($F192="m",IF($G$1-$G192&gt;19,IF($G$1-$G192&lt;40,"A",IF($G$1-$G192&gt;49,IF($G$1-$G192&gt;59,IF($G$1-$G192&gt;69,"E","D"),"C"),"B")),"JM"),IF($G$1-$G192&gt;19,IF($G$1-$G192&lt;40,"F",IF($G$1-$G192&lt;50,"G","H")),"JŽ"))</f>
        <v>B</v>
      </c>
      <c r="J192" s="27">
        <v>3</v>
      </c>
      <c r="K192" s="29">
        <v>0.012314814814814815</v>
      </c>
      <c r="L192" s="152"/>
      <c r="M192" s="153"/>
      <c r="N192" s="153"/>
      <c r="P192" s="155" t="s">
        <v>190</v>
      </c>
    </row>
    <row r="193" ht="12"/>
    <row r="194" spans="1:12" s="49" customFormat="1" ht="12">
      <c r="A194" s="135" t="s">
        <v>184</v>
      </c>
      <c r="B194" s="135"/>
      <c r="C194" s="135"/>
      <c r="D194" s="135"/>
      <c r="E194" s="135"/>
      <c r="F194" s="135"/>
      <c r="G194" s="135"/>
      <c r="H194" s="135"/>
      <c r="I194" s="47"/>
      <c r="J194" s="47"/>
      <c r="K194" s="48"/>
      <c r="L194" s="47"/>
    </row>
    <row r="213" ht="12"/>
    <row r="214" ht="12"/>
    <row r="215" ht="12"/>
    <row r="295" ht="12"/>
    <row r="296" ht="12"/>
    <row r="297" ht="12"/>
  </sheetData>
  <sheetProtection/>
  <mergeCells count="13">
    <mergeCell ref="A6:K6"/>
    <mergeCell ref="A187:K187"/>
    <mergeCell ref="A189:K189"/>
    <mergeCell ref="A194:H194"/>
    <mergeCell ref="A2:K2"/>
    <mergeCell ref="A3:K3"/>
    <mergeCell ref="A4:B4"/>
    <mergeCell ref="A186:H186"/>
    <mergeCell ref="A60:K60"/>
    <mergeCell ref="A87:K87"/>
    <mergeCell ref="A104:K104"/>
    <mergeCell ref="A127:K127"/>
    <mergeCell ref="A156:K15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Klokocov</dc:title>
  <dc:subject/>
  <dc:creator>kem-bucova_a</dc:creator>
  <cp:keywords/>
  <dc:description>beh</dc:description>
  <cp:lastModifiedBy>Peter Buc</cp:lastModifiedBy>
  <cp:lastPrinted>2019-08-04T15:45:15Z</cp:lastPrinted>
  <dcterms:created xsi:type="dcterms:W3CDTF">2006-08-10T15:02:00Z</dcterms:created>
  <dcterms:modified xsi:type="dcterms:W3CDTF">2019-08-04T16:46:23Z</dcterms:modified>
  <cp:category/>
  <cp:version/>
  <cp:contentType/>
  <cp:contentStatus/>
</cp:coreProperties>
</file>