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25" activeTab="0"/>
  </bookViews>
  <sheets>
    <sheet name="Výsledky 2019" sheetId="1" r:id="rId1"/>
    <sheet name="kategórie 2019" sheetId="2" r:id="rId2"/>
    <sheet name="deti 2019" sheetId="3" r:id="rId3"/>
    <sheet name="vyhodnotenie 2019" sheetId="4" r:id="rId4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Peter Buc</author>
  </authors>
  <commentList>
    <comment ref="L46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  <comment ref="L96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</commentList>
</comments>
</file>

<file path=xl/comments2.xml><?xml version="1.0" encoding="utf-8"?>
<comments xmlns="http://schemas.openxmlformats.org/spreadsheetml/2006/main">
  <authors>
    <author>Peter Buc</author>
  </authors>
  <commentList>
    <comment ref="L47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  <comment ref="L100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</commentList>
</comments>
</file>

<file path=xl/sharedStrings.xml><?xml version="1.0" encoding="utf-8"?>
<sst xmlns="http://schemas.openxmlformats.org/spreadsheetml/2006/main" count="2188" uniqueCount="361">
  <si>
    <t>Meno</t>
  </si>
  <si>
    <t>Oddiel</t>
  </si>
  <si>
    <t>Čas</t>
  </si>
  <si>
    <t>m</t>
  </si>
  <si>
    <t>ž</t>
  </si>
  <si>
    <t>m/ž</t>
  </si>
  <si>
    <t>Kat.</t>
  </si>
  <si>
    <t>Štart. číslo</t>
  </si>
  <si>
    <t>Košice</t>
  </si>
  <si>
    <t>Rok nar.</t>
  </si>
  <si>
    <t>Hlavný rozhodca: Buc Peter peter.buc59@gmail.com 0905 299 189</t>
  </si>
  <si>
    <t xml:space="preserve">21,1 km </t>
  </si>
  <si>
    <t>BK Steel Košice</t>
  </si>
  <si>
    <t>Kavečany</t>
  </si>
  <si>
    <t>SVK</t>
  </si>
  <si>
    <t>Ďurčanský</t>
  </si>
  <si>
    <t>Fedič</t>
  </si>
  <si>
    <t>Kraviansky</t>
  </si>
  <si>
    <t>Mihok</t>
  </si>
  <si>
    <t>Sciranko</t>
  </si>
  <si>
    <t>Šoltýs</t>
  </si>
  <si>
    <t>Tisza</t>
  </si>
  <si>
    <t>Tiszová</t>
  </si>
  <si>
    <t>Tužinčin</t>
  </si>
  <si>
    <t>Varga</t>
  </si>
  <si>
    <t>Orest</t>
  </si>
  <si>
    <t>Peter</t>
  </si>
  <si>
    <t>Marek</t>
  </si>
  <si>
    <t>Dalibor</t>
  </si>
  <si>
    <t>Matúš</t>
  </si>
  <si>
    <t>Vladimír</t>
  </si>
  <si>
    <t>Tibor</t>
  </si>
  <si>
    <t>František</t>
  </si>
  <si>
    <t>Imrich</t>
  </si>
  <si>
    <t>Milan</t>
  </si>
  <si>
    <t>Jozef</t>
  </si>
  <si>
    <t>Viktor</t>
  </si>
  <si>
    <t>Alžbeta</t>
  </si>
  <si>
    <t>Ján</t>
  </si>
  <si>
    <t>Jaroslav</t>
  </si>
  <si>
    <t>Štefan</t>
  </si>
  <si>
    <t>UKR</t>
  </si>
  <si>
    <t>Pribičko</t>
  </si>
  <si>
    <t>Gombita</t>
  </si>
  <si>
    <t>Balogh</t>
  </si>
  <si>
    <t>Božová</t>
  </si>
  <si>
    <t>Gad</t>
  </si>
  <si>
    <t>Priezvisko</t>
  </si>
  <si>
    <t>Danica</t>
  </si>
  <si>
    <t>Zuzana</t>
  </si>
  <si>
    <t>Miroslav</t>
  </si>
  <si>
    <t>Richard</t>
  </si>
  <si>
    <t>Nováčany</t>
  </si>
  <si>
    <t>ŽSR Košice</t>
  </si>
  <si>
    <t>Vronč</t>
  </si>
  <si>
    <t>Martin</t>
  </si>
  <si>
    <t>Lukáč</t>
  </si>
  <si>
    <t>Mikuláš</t>
  </si>
  <si>
    <t>Bačík</t>
  </si>
  <si>
    <t>Semanová</t>
  </si>
  <si>
    <t>Starodubtsev</t>
  </si>
  <si>
    <t>Turcer</t>
  </si>
  <si>
    <t>Barbora</t>
  </si>
  <si>
    <t>Lukáš</t>
  </si>
  <si>
    <t>Daniel</t>
  </si>
  <si>
    <t>Gabriel</t>
  </si>
  <si>
    <t>Zlatka</t>
  </si>
  <si>
    <t>Dušan</t>
  </si>
  <si>
    <t>ŠK COPY-SERVIS Liptovský Mikuláš</t>
  </si>
  <si>
    <t>MBO Strážske</t>
  </si>
  <si>
    <t>Záhorák</t>
  </si>
  <si>
    <t>Anton</t>
  </si>
  <si>
    <t>Por. čís.</t>
  </si>
  <si>
    <t>9:99:99</t>
  </si>
  <si>
    <t>DETI a DORAST</t>
  </si>
  <si>
    <t>Štát</t>
  </si>
  <si>
    <t>Marko</t>
  </si>
  <si>
    <t>Matej</t>
  </si>
  <si>
    <t>Babarík</t>
  </si>
  <si>
    <t>Vavro</t>
  </si>
  <si>
    <t>Filip</t>
  </si>
  <si>
    <t>Rastislav</t>
  </si>
  <si>
    <t>Balčíková</t>
  </si>
  <si>
    <t>Lea</t>
  </si>
  <si>
    <t>Mošková</t>
  </si>
  <si>
    <t>Nina</t>
  </si>
  <si>
    <t>Gerdová</t>
  </si>
  <si>
    <t>Richnavská</t>
  </si>
  <si>
    <t>Sofia</t>
  </si>
  <si>
    <t>Simona</t>
  </si>
  <si>
    <t>Adam</t>
  </si>
  <si>
    <t>Kováč</t>
  </si>
  <si>
    <t>Fotul</t>
  </si>
  <si>
    <t>dátum</t>
  </si>
  <si>
    <t>Por.v kat.</t>
  </si>
  <si>
    <t>Muži do 39 rokov</t>
  </si>
  <si>
    <t>Babjak</t>
  </si>
  <si>
    <t>Muži od 50-59 rokov</t>
  </si>
  <si>
    <t>O5-Bežecký klub Furča Košice</t>
  </si>
  <si>
    <t>Muži nad 60 rokov</t>
  </si>
  <si>
    <t>TJ Obal servis Košice</t>
  </si>
  <si>
    <t>HUN</t>
  </si>
  <si>
    <t>Ženy nad 50 rokov</t>
  </si>
  <si>
    <t>Ženy od 40-49 rokov</t>
  </si>
  <si>
    <t>Brandis</t>
  </si>
  <si>
    <t>Pavol</t>
  </si>
  <si>
    <t>Čief</t>
  </si>
  <si>
    <t>Humenné</t>
  </si>
  <si>
    <t>Muži od 40-49 rokov</t>
  </si>
  <si>
    <t>Dečo</t>
  </si>
  <si>
    <t>Michal</t>
  </si>
  <si>
    <t>Lucia</t>
  </si>
  <si>
    <t>Energo Control</t>
  </si>
  <si>
    <t>DHZ Nováčany</t>
  </si>
  <si>
    <t>Goliaš</t>
  </si>
  <si>
    <t>Jaklovce</t>
  </si>
  <si>
    <t>ProRun Moldava</t>
  </si>
  <si>
    <t>Condition club Valaliky</t>
  </si>
  <si>
    <t>Dmytro</t>
  </si>
  <si>
    <t>Kohút</t>
  </si>
  <si>
    <t>Tomáš</t>
  </si>
  <si>
    <t>Beáta</t>
  </si>
  <si>
    <t>Metropol Košice</t>
  </si>
  <si>
    <t>Ženy do 39 rokov</t>
  </si>
  <si>
    <t>pro-body triatlon team Košice</t>
  </si>
  <si>
    <t>o5 BK Furča - Košice</t>
  </si>
  <si>
    <t>Jenkovce</t>
  </si>
  <si>
    <t>Slavomír</t>
  </si>
  <si>
    <t>Orság</t>
  </si>
  <si>
    <t>All4Run Košice</t>
  </si>
  <si>
    <t>Pavlov</t>
  </si>
  <si>
    <t>AC Michalovce</t>
  </si>
  <si>
    <t>Active life</t>
  </si>
  <si>
    <t>Sedlák</t>
  </si>
  <si>
    <t>Roman</t>
  </si>
  <si>
    <t>Semanko</t>
  </si>
  <si>
    <t>Sepeši</t>
  </si>
  <si>
    <t>Valaliky</t>
  </si>
  <si>
    <t>Schneider</t>
  </si>
  <si>
    <t>Batizovce</t>
  </si>
  <si>
    <t>MBO Hudaková</t>
  </si>
  <si>
    <t>TMS International Košice</t>
  </si>
  <si>
    <t>Severanka</t>
  </si>
  <si>
    <t>Vavrek</t>
  </si>
  <si>
    <t>Adrián</t>
  </si>
  <si>
    <t>Dulova Ves</t>
  </si>
  <si>
    <t>Zakuťanský</t>
  </si>
  <si>
    <t>Condition Club Valaliky</t>
  </si>
  <si>
    <t>Bežecky klub Poprad</t>
  </si>
  <si>
    <t>Platba</t>
  </si>
  <si>
    <t>účet 3.8.</t>
  </si>
  <si>
    <t>Lenka</t>
  </si>
  <si>
    <t>Marcel</t>
  </si>
  <si>
    <t>Fabrici</t>
  </si>
  <si>
    <t>Albrecht</t>
  </si>
  <si>
    <t>Trocha</t>
  </si>
  <si>
    <t>Albertová</t>
  </si>
  <si>
    <t>Eliška</t>
  </si>
  <si>
    <t>Szabo</t>
  </si>
  <si>
    <t>Majerský</t>
  </si>
  <si>
    <t>Seňa</t>
  </si>
  <si>
    <t>Kmec</t>
  </si>
  <si>
    <t>Kmecová</t>
  </si>
  <si>
    <t>Laura</t>
  </si>
  <si>
    <t>Feňovčík</t>
  </si>
  <si>
    <t>Šimon</t>
  </si>
  <si>
    <t>Lívia</t>
  </si>
  <si>
    <t>Kristína</t>
  </si>
  <si>
    <t>Trojčáková</t>
  </si>
  <si>
    <t>Št. čís.</t>
  </si>
  <si>
    <t>D</t>
  </si>
  <si>
    <t>2.Memoriál Milana Furína</t>
  </si>
  <si>
    <t>XXXI. Ročník</t>
  </si>
  <si>
    <t>Výsledková listina "Malého Kavečanského maratónu" zo dňa 4. augusta 2019</t>
  </si>
  <si>
    <t>100 m - CH1  CHLAPCI do 5 rokov 2014 a mladši  2014-2019</t>
  </si>
  <si>
    <t>100 m - D 1  DIEVČATÁ do 5 rokov 2014 a mladšie 2014-2019</t>
  </si>
  <si>
    <t>200 m - D 2  DIEVČATÁ 6-10 rokov  2009-2013</t>
  </si>
  <si>
    <t>200 m - CH 2  Chlapci 6-10 rokov  2009-2013</t>
  </si>
  <si>
    <t>1000 m - CH 3  CHLAPCI 11-14 rokov  2005-2008</t>
  </si>
  <si>
    <t>1000 m - D 3  DIEVČATÁ 11-14 rokov  2005-2008</t>
  </si>
  <si>
    <t>2,8 km CH 4  CHLAPCI 15-17 rokov  2002-2004</t>
  </si>
  <si>
    <t>JM DEMOLEX Bardejov</t>
  </si>
  <si>
    <t>Bendula</t>
  </si>
  <si>
    <t>ASD Lungoiltevere Roma/IT</t>
  </si>
  <si>
    <t>Bežecký klub Poprad/ Svit</t>
  </si>
  <si>
    <t>Butkay</t>
  </si>
  <si>
    <t>Cesty Košice running team</t>
  </si>
  <si>
    <t>Čerňa</t>
  </si>
  <si>
    <t>Patrik</t>
  </si>
  <si>
    <t>Gelnica</t>
  </si>
  <si>
    <t>Jaguar Land Rover</t>
  </si>
  <si>
    <t>innogy SEE</t>
  </si>
  <si>
    <t>Dobák</t>
  </si>
  <si>
    <t>TJ Obalservis Košice</t>
  </si>
  <si>
    <t>Junior JM (18-19 rokov)</t>
  </si>
  <si>
    <t>Fedorová</t>
  </si>
  <si>
    <t>Fotta</t>
  </si>
  <si>
    <t>Prešov</t>
  </si>
  <si>
    <t>Fottová</t>
  </si>
  <si>
    <t>Jana</t>
  </si>
  <si>
    <t>OÁZA pomôžme chudobným</t>
  </si>
  <si>
    <t>Grega</t>
  </si>
  <si>
    <t>Herich</t>
  </si>
  <si>
    <t>Ludvig</t>
  </si>
  <si>
    <t>BK Spartak Medzev</t>
  </si>
  <si>
    <t>Hojda</t>
  </si>
  <si>
    <t>Igor</t>
  </si>
  <si>
    <t>DANKAteam</t>
  </si>
  <si>
    <t>Hredzák</t>
  </si>
  <si>
    <t>Ľuboš</t>
  </si>
  <si>
    <t>Sečovce</t>
  </si>
  <si>
    <t>Hrinda</t>
  </si>
  <si>
    <t>HAPLUS team Sečovce</t>
  </si>
  <si>
    <t>Maroš</t>
  </si>
  <si>
    <t>Jakab</t>
  </si>
  <si>
    <t>Attila</t>
  </si>
  <si>
    <t>Jaroš</t>
  </si>
  <si>
    <t>Jaško</t>
  </si>
  <si>
    <t>Buchtickari</t>
  </si>
  <si>
    <t>OŠK Ludrová</t>
  </si>
  <si>
    <t>Kopčáková Seligová</t>
  </si>
  <si>
    <t>Kopkášová</t>
  </si>
  <si>
    <t>Dominika</t>
  </si>
  <si>
    <t>Kormaník</t>
  </si>
  <si>
    <t>TJ SOKOL Lubotice</t>
  </si>
  <si>
    <t>Kulkovský</t>
  </si>
  <si>
    <t>Tvrdošín</t>
  </si>
  <si>
    <t>Kuzmiak</t>
  </si>
  <si>
    <t>Lörinc</t>
  </si>
  <si>
    <t>Malejčík,ml.</t>
  </si>
  <si>
    <t>Mikloš</t>
  </si>
  <si>
    <t>Radoslav</t>
  </si>
  <si>
    <t>Mitnik</t>
  </si>
  <si>
    <t>Mlynčeková</t>
  </si>
  <si>
    <t>Slávka</t>
  </si>
  <si>
    <t>Pačuta</t>
  </si>
  <si>
    <t>Vranov/Lomnica</t>
  </si>
  <si>
    <t>Pálfi</t>
  </si>
  <si>
    <t>Imkor running team</t>
  </si>
  <si>
    <t>Pastor</t>
  </si>
  <si>
    <t>MARAS team</t>
  </si>
  <si>
    <t>Patáková</t>
  </si>
  <si>
    <t>Martina</t>
  </si>
  <si>
    <t>Pavlík</t>
  </si>
  <si>
    <t>Polyácsko</t>
  </si>
  <si>
    <t>Miloš</t>
  </si>
  <si>
    <t>Porubiak</t>
  </si>
  <si>
    <t>Puškáš</t>
  </si>
  <si>
    <t>Active Life Košice</t>
  </si>
  <si>
    <t>Rezničák</t>
  </si>
  <si>
    <t>Rybár</t>
  </si>
  <si>
    <t>Marián</t>
  </si>
  <si>
    <t>Stanovčáková</t>
  </si>
  <si>
    <t>Vranov nad Topľou</t>
  </si>
  <si>
    <t>Telepun</t>
  </si>
  <si>
    <t>Industrial Solutions Košice</t>
  </si>
  <si>
    <t>Tóth</t>
  </si>
  <si>
    <t>MBK Veľké Kapušany</t>
  </si>
  <si>
    <t>Sparta</t>
  </si>
  <si>
    <t>Uhrin</t>
  </si>
  <si>
    <t>Prešovske amatere</t>
  </si>
  <si>
    <t>Ujlaky</t>
  </si>
  <si>
    <t>Jakasport</t>
  </si>
  <si>
    <t>Uram</t>
  </si>
  <si>
    <t>Róbert</t>
  </si>
  <si>
    <t>www.naturedecor.sk</t>
  </si>
  <si>
    <t>Pro Run Moldava</t>
  </si>
  <si>
    <t>Vargová</t>
  </si>
  <si>
    <t>Tereza</t>
  </si>
  <si>
    <t>Vaško</t>
  </si>
  <si>
    <t>Brežany</t>
  </si>
  <si>
    <t>Vencel</t>
  </si>
  <si>
    <t>Energo Control (KE - Kavečany)</t>
  </si>
  <si>
    <t>Antonino</t>
  </si>
  <si>
    <t>Závojnová</t>
  </si>
  <si>
    <t>Levente</t>
  </si>
  <si>
    <t>Tugyi</t>
  </si>
  <si>
    <t>DVTK Miškolc</t>
  </si>
  <si>
    <t>Reiszová</t>
  </si>
  <si>
    <t>Eva</t>
  </si>
  <si>
    <t>IT girls</t>
  </si>
  <si>
    <t>Kategória</t>
  </si>
  <si>
    <t>cyklocentrum.sk</t>
  </si>
  <si>
    <t>Františk</t>
  </si>
  <si>
    <t>Soľ</t>
  </si>
  <si>
    <t xml:space="preserve">Malejčík </t>
  </si>
  <si>
    <t>Piroško</t>
  </si>
  <si>
    <t>Stanislav</t>
  </si>
  <si>
    <t>Nemčík</t>
  </si>
  <si>
    <t>Spišiak</t>
  </si>
  <si>
    <t>all 4 run</t>
  </si>
  <si>
    <t>Jankura</t>
  </si>
  <si>
    <t>Záhradky Zdoba</t>
  </si>
  <si>
    <t>SR</t>
  </si>
  <si>
    <t>Babaríková</t>
  </si>
  <si>
    <t>Elena</t>
  </si>
  <si>
    <t>Deáková</t>
  </si>
  <si>
    <t>Ria</t>
  </si>
  <si>
    <t>Oľhava</t>
  </si>
  <si>
    <t>Casey</t>
  </si>
  <si>
    <t>Gdansk</t>
  </si>
  <si>
    <t>Jankunová</t>
  </si>
  <si>
    <t>Katy</t>
  </si>
  <si>
    <t>Hanušovská</t>
  </si>
  <si>
    <t>Nela</t>
  </si>
  <si>
    <t>Sandra</t>
  </si>
  <si>
    <t>Odermarský</t>
  </si>
  <si>
    <t>Antal</t>
  </si>
  <si>
    <t>Danylo</t>
  </si>
  <si>
    <t>Pavco</t>
  </si>
  <si>
    <t>Deák</t>
  </si>
  <si>
    <t>Leo</t>
  </si>
  <si>
    <t>Siráky</t>
  </si>
  <si>
    <t>Vincent</t>
  </si>
  <si>
    <t>Longauer</t>
  </si>
  <si>
    <t>Jarčuška</t>
  </si>
  <si>
    <t>Matteo</t>
  </si>
  <si>
    <t>Amélia</t>
  </si>
  <si>
    <t>Šemráková</t>
  </si>
  <si>
    <t>Natasha</t>
  </si>
  <si>
    <t>Strýčková</t>
  </si>
  <si>
    <t>Fialková</t>
  </si>
  <si>
    <t>Anna</t>
  </si>
  <si>
    <t>Sára</t>
  </si>
  <si>
    <t>Ema</t>
  </si>
  <si>
    <t>Gaňová</t>
  </si>
  <si>
    <t>Rasťo</t>
  </si>
  <si>
    <t>Tabačko</t>
  </si>
  <si>
    <t>Damián</t>
  </si>
  <si>
    <t>Eduard</t>
  </si>
  <si>
    <t>Pavčík</t>
  </si>
  <si>
    <t>Jakub</t>
  </si>
  <si>
    <t>Gaňa</t>
  </si>
  <si>
    <t>Boris Kristián</t>
  </si>
  <si>
    <t>Telepunová</t>
  </si>
  <si>
    <t>Guľa</t>
  </si>
  <si>
    <t>Bohdanovce</t>
  </si>
  <si>
    <t>Fialka</t>
  </si>
  <si>
    <t xml:space="preserve">Antala </t>
  </si>
  <si>
    <t>Pavčin</t>
  </si>
  <si>
    <t>Braňo</t>
  </si>
  <si>
    <t>Triatlon klub KE</t>
  </si>
  <si>
    <t>Balčík</t>
  </si>
  <si>
    <t>Salem</t>
  </si>
  <si>
    <t>Iyad</t>
  </si>
  <si>
    <t>Roháč</t>
  </si>
  <si>
    <t>ATU KE</t>
  </si>
  <si>
    <t>0:04:19</t>
  </si>
  <si>
    <t>0:06:06</t>
  </si>
  <si>
    <t>0:03:41</t>
  </si>
  <si>
    <t>0:03:42</t>
  </si>
  <si>
    <t>0:03:47</t>
  </si>
  <si>
    <t>0:04:21</t>
  </si>
  <si>
    <t>0:04:12</t>
  </si>
  <si>
    <t>0:03:56</t>
  </si>
  <si>
    <t>0:10:14</t>
  </si>
  <si>
    <t>0:11:53</t>
  </si>
  <si>
    <t>0:12:31</t>
  </si>
  <si>
    <t>0:13:37</t>
  </si>
  <si>
    <t>0:14:00</t>
  </si>
  <si>
    <t>21,1 km  - absolútne poradie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</si>
</sst>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mm:ss.0;@"/>
    <numFmt numFmtId="175" formatCode="[$-41B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10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7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8"/>
      <name val="Arial"/>
      <family val="2"/>
    </font>
    <font>
      <b/>
      <sz val="6"/>
      <color indexed="10"/>
      <name val="Arial"/>
      <family val="2"/>
    </font>
    <font>
      <b/>
      <u val="single"/>
      <sz val="8"/>
      <color indexed="30"/>
      <name val="Arial"/>
      <family val="2"/>
    </font>
    <font>
      <b/>
      <sz val="6"/>
      <color indexed="30"/>
      <name val="Arial"/>
      <family val="2"/>
    </font>
    <font>
      <b/>
      <sz val="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002060"/>
      <name val="Arial"/>
      <family val="2"/>
    </font>
    <font>
      <sz val="8"/>
      <color rgb="FF00B050"/>
      <name val="Arial"/>
      <family val="2"/>
    </font>
    <font>
      <sz val="9"/>
      <color rgb="FF00B050"/>
      <name val="Arial"/>
      <family val="2"/>
    </font>
    <font>
      <b/>
      <sz val="10"/>
      <color theme="1"/>
      <name val="Arial"/>
      <family val="2"/>
    </font>
    <font>
      <b/>
      <sz val="6"/>
      <color rgb="FFFF0000"/>
      <name val="Arial"/>
      <family val="2"/>
    </font>
    <font>
      <b/>
      <u val="single"/>
      <sz val="8"/>
      <color rgb="FF0070C0"/>
      <name val="Arial"/>
      <family val="2"/>
    </font>
    <font>
      <b/>
      <sz val="6"/>
      <color rgb="FF0070C0"/>
      <name val="Arial"/>
      <family val="2"/>
    </font>
    <font>
      <b/>
      <sz val="6"/>
      <color rgb="FF00B050"/>
      <name val="Arial"/>
      <family val="2"/>
    </font>
    <font>
      <b/>
      <sz val="7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0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horizontal="center" wrapText="1"/>
    </xf>
    <xf numFmtId="21" fontId="82" fillId="33" borderId="10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 wrapText="1"/>
    </xf>
    <xf numFmtId="0" fontId="80" fillId="33" borderId="0" xfId="0" applyFont="1" applyFill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wrapText="1"/>
    </xf>
    <xf numFmtId="0" fontId="83" fillId="33" borderId="10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left" wrapText="1"/>
    </xf>
    <xf numFmtId="21" fontId="84" fillId="33" borderId="10" xfId="0" applyNumberFormat="1" applyFont="1" applyFill="1" applyBorder="1" applyAlignment="1">
      <alignment horizontal="center"/>
    </xf>
    <xf numFmtId="0" fontId="85" fillId="33" borderId="12" xfId="0" applyFont="1" applyFill="1" applyBorder="1" applyAlignment="1">
      <alignment horizontal="center" wrapText="1"/>
    </xf>
    <xf numFmtId="0" fontId="85" fillId="33" borderId="10" xfId="0" applyFont="1" applyFill="1" applyBorder="1" applyAlignment="1">
      <alignment wrapText="1"/>
    </xf>
    <xf numFmtId="0" fontId="85" fillId="33" borderId="0" xfId="0" applyFont="1" applyFill="1" applyAlignment="1">
      <alignment/>
    </xf>
    <xf numFmtId="0" fontId="85" fillId="33" borderId="12" xfId="0" applyFont="1" applyFill="1" applyBorder="1" applyAlignment="1">
      <alignment horizontal="center"/>
    </xf>
    <xf numFmtId="0" fontId="85" fillId="33" borderId="10" xfId="0" applyFont="1" applyFill="1" applyBorder="1" applyAlignment="1">
      <alignment/>
    </xf>
    <xf numFmtId="0" fontId="86" fillId="33" borderId="10" xfId="0" applyFont="1" applyFill="1" applyBorder="1" applyAlignment="1">
      <alignment horizontal="center"/>
    </xf>
    <xf numFmtId="21" fontId="87" fillId="33" borderId="10" xfId="0" applyNumberFormat="1" applyFont="1" applyFill="1" applyBorder="1" applyAlignment="1">
      <alignment horizontal="center"/>
    </xf>
    <xf numFmtId="0" fontId="88" fillId="33" borderId="12" xfId="0" applyFont="1" applyFill="1" applyBorder="1" applyAlignment="1">
      <alignment horizontal="center"/>
    </xf>
    <xf numFmtId="0" fontId="88" fillId="33" borderId="10" xfId="0" applyFont="1" applyFill="1" applyBorder="1" applyAlignment="1">
      <alignment/>
    </xf>
    <xf numFmtId="0" fontId="88" fillId="33" borderId="0" xfId="0" applyFont="1" applyFill="1" applyAlignment="1">
      <alignment/>
    </xf>
    <xf numFmtId="0" fontId="86" fillId="33" borderId="10" xfId="0" applyFont="1" applyFill="1" applyBorder="1" applyAlignment="1">
      <alignment wrapText="1"/>
    </xf>
    <xf numFmtId="0" fontId="86" fillId="33" borderId="10" xfId="0" applyFont="1" applyFill="1" applyBorder="1" applyAlignment="1">
      <alignment horizontal="center" wrapText="1"/>
    </xf>
    <xf numFmtId="0" fontId="88" fillId="33" borderId="12" xfId="0" applyFont="1" applyFill="1" applyBorder="1" applyAlignment="1">
      <alignment horizontal="center" wrapText="1"/>
    </xf>
    <xf numFmtId="0" fontId="88" fillId="33" borderId="10" xfId="0" applyFont="1" applyFill="1" applyBorder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80" fillId="33" borderId="1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89" fillId="33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wrapText="1"/>
    </xf>
    <xf numFmtId="0" fontId="89" fillId="33" borderId="10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left" wrapText="1"/>
    </xf>
    <xf numFmtId="21" fontId="90" fillId="33" borderId="10" xfId="0" applyNumberFormat="1" applyFont="1" applyFill="1" applyBorder="1" applyAlignment="1">
      <alignment horizontal="center"/>
    </xf>
    <xf numFmtId="46" fontId="90" fillId="33" borderId="10" xfId="0" applyNumberFormat="1" applyFont="1" applyFill="1" applyBorder="1" applyAlignment="1">
      <alignment horizontal="center"/>
    </xf>
    <xf numFmtId="0" fontId="8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wrapText="1"/>
    </xf>
    <xf numFmtId="0" fontId="79" fillId="33" borderId="0" xfId="0" applyFont="1" applyFill="1" applyAlignment="1">
      <alignment/>
    </xf>
    <xf numFmtId="0" fontId="91" fillId="33" borderId="12" xfId="0" applyFont="1" applyFill="1" applyBorder="1" applyAlignment="1">
      <alignment horizontal="center" wrapText="1"/>
    </xf>
    <xf numFmtId="0" fontId="91" fillId="33" borderId="10" xfId="0" applyFont="1" applyFill="1" applyBorder="1" applyAlignment="1">
      <alignment wrapText="1"/>
    </xf>
    <xf numFmtId="0" fontId="91" fillId="33" borderId="0" xfId="0" applyFont="1" applyFill="1" applyAlignment="1">
      <alignment/>
    </xf>
    <xf numFmtId="0" fontId="92" fillId="33" borderId="12" xfId="0" applyFont="1" applyFill="1" applyBorder="1" applyAlignment="1">
      <alignment horizontal="center"/>
    </xf>
    <xf numFmtId="0" fontId="92" fillId="33" borderId="10" xfId="0" applyFont="1" applyFill="1" applyBorder="1" applyAlignment="1">
      <alignment/>
    </xf>
    <xf numFmtId="0" fontId="92" fillId="33" borderId="0" xfId="0" applyFont="1" applyFill="1" applyAlignment="1">
      <alignment/>
    </xf>
    <xf numFmtId="0" fontId="92" fillId="33" borderId="12" xfId="0" applyFont="1" applyFill="1" applyBorder="1" applyAlignment="1">
      <alignment horizontal="center" wrapText="1"/>
    </xf>
    <xf numFmtId="0" fontId="92" fillId="33" borderId="10" xfId="0" applyFont="1" applyFill="1" applyBorder="1" applyAlignment="1">
      <alignment wrapText="1"/>
    </xf>
    <xf numFmtId="0" fontId="14" fillId="33" borderId="10" xfId="36" applyFont="1" applyFill="1" applyBorder="1" applyAlignment="1" applyProtection="1">
      <alignment wrapText="1"/>
      <protection/>
    </xf>
    <xf numFmtId="0" fontId="0" fillId="33" borderId="0" xfId="0" applyFont="1" applyFill="1" applyAlignment="1">
      <alignment horizontal="left"/>
    </xf>
    <xf numFmtId="0" fontId="93" fillId="33" borderId="10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4" fillId="33" borderId="10" xfId="0" applyFont="1" applyFill="1" applyBorder="1" applyAlignment="1">
      <alignment horizontal="center"/>
    </xf>
    <xf numFmtId="0" fontId="95" fillId="33" borderId="10" xfId="0" applyFont="1" applyFill="1" applyBorder="1" applyAlignment="1">
      <alignment horizontal="center"/>
    </xf>
    <xf numFmtId="21" fontId="95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94" fillId="33" borderId="10" xfId="0" applyFont="1" applyFill="1" applyBorder="1" applyAlignment="1">
      <alignment wrapText="1"/>
    </xf>
    <xf numFmtId="0" fontId="94" fillId="33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8" fillId="33" borderId="0" xfId="46" applyFont="1" applyFill="1" applyBorder="1" applyAlignment="1">
      <alignment/>
      <protection/>
    </xf>
    <xf numFmtId="0" fontId="8" fillId="33" borderId="0" xfId="0" applyFont="1" applyFill="1" applyAlignment="1">
      <alignment/>
    </xf>
    <xf numFmtId="0" fontId="5" fillId="33" borderId="0" xfId="46" applyFont="1" applyFill="1" applyBorder="1" applyAlignment="1">
      <alignment/>
      <protection/>
    </xf>
    <xf numFmtId="0" fontId="5" fillId="33" borderId="0" xfId="0" applyFont="1" applyFill="1" applyAlignment="1">
      <alignment/>
    </xf>
    <xf numFmtId="0" fontId="5" fillId="33" borderId="0" xfId="46" applyFont="1" applyFill="1" applyBorder="1" applyAlignment="1">
      <alignment horizontal="center"/>
      <protection/>
    </xf>
    <xf numFmtId="0" fontId="72" fillId="33" borderId="0" xfId="0" applyFont="1" applyFill="1" applyAlignment="1">
      <alignment/>
    </xf>
    <xf numFmtId="0" fontId="6" fillId="33" borderId="10" xfId="46" applyFont="1" applyFill="1" applyBorder="1" applyAlignment="1">
      <alignment horizontal="center" wrapText="1"/>
      <protection/>
    </xf>
    <xf numFmtId="0" fontId="6" fillId="33" borderId="10" xfId="46" applyFont="1" applyFill="1" applyBorder="1" applyAlignment="1">
      <alignment/>
      <protection/>
    </xf>
    <xf numFmtId="0" fontId="6" fillId="33" borderId="10" xfId="46" applyFont="1" applyFill="1" applyBorder="1" applyAlignment="1">
      <alignment horizontal="center"/>
      <protection/>
    </xf>
    <xf numFmtId="0" fontId="5" fillId="33" borderId="0" xfId="46" applyFont="1" applyFill="1" applyAlignment="1">
      <alignment/>
      <protection/>
    </xf>
    <xf numFmtId="0" fontId="80" fillId="33" borderId="0" xfId="46" applyFont="1" applyFill="1" applyAlignment="1">
      <alignment/>
      <protection/>
    </xf>
    <xf numFmtId="0" fontId="96" fillId="33" borderId="0" xfId="46" applyFont="1" applyFill="1" applyAlignment="1">
      <alignment/>
      <protection/>
    </xf>
    <xf numFmtId="0" fontId="88" fillId="33" borderId="0" xfId="46" applyFont="1" applyFill="1" applyAlignment="1">
      <alignment/>
      <protection/>
    </xf>
    <xf numFmtId="0" fontId="93" fillId="33" borderId="10" xfId="46" applyFont="1" applyFill="1" applyBorder="1" applyAlignment="1">
      <alignment horizontal="center"/>
      <protection/>
    </xf>
    <xf numFmtId="0" fontId="90" fillId="33" borderId="10" xfId="46" applyFont="1" applyFill="1" applyBorder="1" applyAlignment="1">
      <alignment horizontal="center"/>
      <protection/>
    </xf>
    <xf numFmtId="0" fontId="93" fillId="33" borderId="10" xfId="46" applyFont="1" applyFill="1" applyBorder="1" applyAlignment="1">
      <alignment wrapText="1"/>
      <protection/>
    </xf>
    <xf numFmtId="0" fontId="89" fillId="33" borderId="10" xfId="46" applyFont="1" applyFill="1" applyBorder="1" applyAlignment="1">
      <alignment wrapText="1"/>
      <protection/>
    </xf>
    <xf numFmtId="0" fontId="89" fillId="33" borderId="10" xfId="46" applyFont="1" applyFill="1" applyBorder="1" applyAlignment="1">
      <alignment horizontal="center"/>
      <protection/>
    </xf>
    <xf numFmtId="49" fontId="90" fillId="33" borderId="10" xfId="46" applyNumberFormat="1" applyFont="1" applyFill="1" applyBorder="1" applyAlignment="1">
      <alignment horizontal="center"/>
      <protection/>
    </xf>
    <xf numFmtId="0" fontId="0" fillId="33" borderId="0" xfId="46" applyFont="1" applyFill="1" applyAlignment="1">
      <alignment/>
      <protection/>
    </xf>
    <xf numFmtId="0" fontId="0" fillId="33" borderId="0" xfId="0" applyFont="1" applyFill="1" applyAlignment="1">
      <alignment/>
    </xf>
    <xf numFmtId="0" fontId="93" fillId="33" borderId="10" xfId="46" applyFont="1" applyFill="1" applyBorder="1" applyAlignment="1">
      <alignment/>
      <protection/>
    </xf>
    <xf numFmtId="0" fontId="89" fillId="33" borderId="10" xfId="46" applyFont="1" applyFill="1" applyBorder="1" applyAlignment="1">
      <alignment/>
      <protection/>
    </xf>
    <xf numFmtId="0" fontId="0" fillId="33" borderId="0" xfId="46" applyFont="1" applyFill="1" applyBorder="1" applyAlignment="1">
      <alignment horizontal="center"/>
      <protection/>
    </xf>
    <xf numFmtId="0" fontId="4" fillId="33" borderId="0" xfId="46" applyFont="1" applyFill="1" applyBorder="1" applyAlignment="1">
      <alignment horizontal="center"/>
      <protection/>
    </xf>
    <xf numFmtId="0" fontId="0" fillId="33" borderId="0" xfId="46" applyFont="1" applyFill="1" applyBorder="1" applyAlignment="1">
      <alignment/>
      <protection/>
    </xf>
    <xf numFmtId="0" fontId="1" fillId="33" borderId="0" xfId="46" applyFont="1" applyFill="1" applyBorder="1" applyAlignment="1">
      <alignment/>
      <protection/>
    </xf>
    <xf numFmtId="0" fontId="1" fillId="33" borderId="0" xfId="46" applyFont="1" applyFill="1" applyBorder="1" applyAlignment="1">
      <alignment horizontal="center"/>
      <protection/>
    </xf>
    <xf numFmtId="0" fontId="93" fillId="33" borderId="10" xfId="46" applyFont="1" applyFill="1" applyBorder="1" applyAlignment="1">
      <alignment horizontal="left"/>
      <protection/>
    </xf>
    <xf numFmtId="0" fontId="90" fillId="33" borderId="10" xfId="46" applyFont="1" applyFill="1" applyBorder="1" applyAlignment="1">
      <alignment horizontal="left"/>
      <protection/>
    </xf>
    <xf numFmtId="0" fontId="92" fillId="33" borderId="0" xfId="46" applyFont="1" applyFill="1" applyAlignment="1">
      <alignment/>
      <protection/>
    </xf>
    <xf numFmtId="0" fontId="1" fillId="33" borderId="0" xfId="46" applyFont="1" applyFill="1" applyAlignment="1">
      <alignment horizontal="center"/>
      <protection/>
    </xf>
    <xf numFmtId="0" fontId="80" fillId="33" borderId="10" xfId="46" applyFont="1" applyFill="1" applyBorder="1" applyAlignment="1">
      <alignment horizontal="center"/>
      <protection/>
    </xf>
    <xf numFmtId="0" fontId="82" fillId="33" borderId="10" xfId="46" applyFont="1" applyFill="1" applyBorder="1" applyAlignment="1">
      <alignment horizontal="center"/>
      <protection/>
    </xf>
    <xf numFmtId="0" fontId="80" fillId="33" borderId="10" xfId="46" applyFont="1" applyFill="1" applyBorder="1" applyAlignment="1">
      <alignment wrapText="1"/>
      <protection/>
    </xf>
    <xf numFmtId="0" fontId="81" fillId="33" borderId="10" xfId="46" applyFont="1" applyFill="1" applyBorder="1" applyAlignment="1">
      <alignment horizontal="center"/>
      <protection/>
    </xf>
    <xf numFmtId="0" fontId="81" fillId="33" borderId="10" xfId="46" applyFont="1" applyFill="1" applyBorder="1" applyAlignment="1">
      <alignment/>
      <protection/>
    </xf>
    <xf numFmtId="49" fontId="82" fillId="33" borderId="10" xfId="46" applyNumberFormat="1" applyFont="1" applyFill="1" applyBorder="1" applyAlignment="1">
      <alignment horizontal="center"/>
      <protection/>
    </xf>
    <xf numFmtId="0" fontId="80" fillId="33" borderId="10" xfId="46" applyFont="1" applyFill="1" applyBorder="1" applyAlignment="1">
      <alignment/>
      <protection/>
    </xf>
    <xf numFmtId="0" fontId="81" fillId="33" borderId="10" xfId="46" applyFont="1" applyFill="1" applyBorder="1" applyAlignment="1">
      <alignment wrapText="1"/>
      <protection/>
    </xf>
    <xf numFmtId="0" fontId="96" fillId="33" borderId="10" xfId="46" applyFont="1" applyFill="1" applyBorder="1" applyAlignment="1">
      <alignment horizontal="center"/>
      <protection/>
    </xf>
    <xf numFmtId="0" fontId="97" fillId="33" borderId="10" xfId="46" applyFont="1" applyFill="1" applyBorder="1" applyAlignment="1">
      <alignment horizontal="center"/>
      <protection/>
    </xf>
    <xf numFmtId="0" fontId="96" fillId="33" borderId="10" xfId="46" applyFont="1" applyFill="1" applyBorder="1" applyAlignment="1">
      <alignment/>
      <protection/>
    </xf>
    <xf numFmtId="0" fontId="98" fillId="33" borderId="10" xfId="46" applyFont="1" applyFill="1" applyBorder="1" applyAlignment="1">
      <alignment/>
      <protection/>
    </xf>
    <xf numFmtId="0" fontId="98" fillId="33" borderId="10" xfId="46" applyFont="1" applyFill="1" applyBorder="1" applyAlignment="1">
      <alignment horizontal="center"/>
      <protection/>
    </xf>
    <xf numFmtId="49" fontId="97" fillId="33" borderId="10" xfId="46" applyNumberFormat="1" applyFont="1" applyFill="1" applyBorder="1" applyAlignment="1">
      <alignment horizontal="center"/>
      <protection/>
    </xf>
    <xf numFmtId="0" fontId="96" fillId="33" borderId="0" xfId="0" applyFont="1" applyFill="1" applyAlignment="1">
      <alignment/>
    </xf>
    <xf numFmtId="0" fontId="96" fillId="33" borderId="10" xfId="46" applyFont="1" applyFill="1" applyBorder="1" applyAlignment="1">
      <alignment wrapText="1"/>
      <protection/>
    </xf>
    <xf numFmtId="0" fontId="98" fillId="33" borderId="10" xfId="46" applyFont="1" applyFill="1" applyBorder="1" applyAlignment="1">
      <alignment wrapText="1"/>
      <protection/>
    </xf>
    <xf numFmtId="0" fontId="88" fillId="33" borderId="10" xfId="46" applyFont="1" applyFill="1" applyBorder="1" applyAlignment="1">
      <alignment horizontal="center"/>
      <protection/>
    </xf>
    <xf numFmtId="0" fontId="87" fillId="33" borderId="10" xfId="46" applyFont="1" applyFill="1" applyBorder="1" applyAlignment="1">
      <alignment horizontal="center"/>
      <protection/>
    </xf>
    <xf numFmtId="0" fontId="88" fillId="33" borderId="10" xfId="46" applyFont="1" applyFill="1" applyBorder="1" applyAlignment="1">
      <alignment/>
      <protection/>
    </xf>
    <xf numFmtId="0" fontId="86" fillId="33" borderId="10" xfId="46" applyFont="1" applyFill="1" applyBorder="1" applyAlignment="1">
      <alignment/>
      <protection/>
    </xf>
    <xf numFmtId="0" fontId="86" fillId="33" borderId="10" xfId="46" applyFont="1" applyFill="1" applyBorder="1" applyAlignment="1">
      <alignment horizontal="center"/>
      <protection/>
    </xf>
    <xf numFmtId="49" fontId="87" fillId="33" borderId="10" xfId="46" applyNumberFormat="1" applyFont="1" applyFill="1" applyBorder="1" applyAlignment="1">
      <alignment horizontal="center"/>
      <protection/>
    </xf>
    <xf numFmtId="0" fontId="88" fillId="33" borderId="0" xfId="0" applyFont="1" applyFill="1" applyAlignment="1">
      <alignment/>
    </xf>
    <xf numFmtId="0" fontId="88" fillId="33" borderId="10" xfId="46" applyFont="1" applyFill="1" applyBorder="1" applyAlignment="1">
      <alignment wrapText="1"/>
      <protection/>
    </xf>
    <xf numFmtId="0" fontId="86" fillId="33" borderId="10" xfId="46" applyFont="1" applyFill="1" applyBorder="1" applyAlignment="1">
      <alignment wrapText="1"/>
      <protection/>
    </xf>
    <xf numFmtId="0" fontId="99" fillId="33" borderId="10" xfId="46" applyFont="1" applyFill="1" applyBorder="1" applyAlignment="1">
      <alignment horizontal="center"/>
      <protection/>
    </xf>
    <xf numFmtId="0" fontId="100" fillId="33" borderId="10" xfId="46" applyFont="1" applyFill="1" applyBorder="1" applyAlignment="1">
      <alignment horizontal="center"/>
      <protection/>
    </xf>
    <xf numFmtId="0" fontId="99" fillId="33" borderId="10" xfId="46" applyFont="1" applyFill="1" applyBorder="1" applyAlignment="1">
      <alignment/>
      <protection/>
    </xf>
    <xf numFmtId="49" fontId="100" fillId="33" borderId="10" xfId="46" applyNumberFormat="1" applyFont="1" applyFill="1" applyBorder="1" applyAlignment="1">
      <alignment horizontal="center"/>
      <protection/>
    </xf>
    <xf numFmtId="0" fontId="9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01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15" fillId="33" borderId="10" xfId="36" applyFont="1" applyFill="1" applyBorder="1" applyAlignment="1" applyProtection="1">
      <alignment wrapText="1"/>
      <protection/>
    </xf>
    <xf numFmtId="0" fontId="94" fillId="33" borderId="13" xfId="0" applyFont="1" applyFill="1" applyBorder="1" applyAlignment="1">
      <alignment horizontal="center"/>
    </xf>
    <xf numFmtId="0" fontId="9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21" fontId="95" fillId="33" borderId="13" xfId="0" applyNumberFormat="1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21" fontId="9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5" fillId="33" borderId="0" xfId="36" applyFont="1" applyFill="1" applyBorder="1" applyAlignment="1" applyProtection="1">
      <alignment wrapText="1"/>
      <protection/>
    </xf>
    <xf numFmtId="0" fontId="102" fillId="33" borderId="10" xfId="0" applyFont="1" applyFill="1" applyBorder="1" applyAlignment="1">
      <alignment wrapText="1"/>
    </xf>
    <xf numFmtId="0" fontId="85" fillId="33" borderId="10" xfId="0" applyFont="1" applyFill="1" applyBorder="1" applyAlignment="1">
      <alignment horizontal="left" wrapText="1"/>
    </xf>
    <xf numFmtId="0" fontId="103" fillId="33" borderId="10" xfId="36" applyFont="1" applyFill="1" applyBorder="1" applyAlignment="1" applyProtection="1">
      <alignment wrapText="1"/>
      <protection/>
    </xf>
    <xf numFmtId="0" fontId="104" fillId="33" borderId="10" xfId="0" applyFont="1" applyFill="1" applyBorder="1" applyAlignment="1">
      <alignment wrapText="1"/>
    </xf>
    <xf numFmtId="0" fontId="105" fillId="33" borderId="10" xfId="0" applyFont="1" applyFill="1" applyBorder="1" applyAlignment="1">
      <alignment wrapText="1"/>
    </xf>
    <xf numFmtId="0" fontId="106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8" fillId="33" borderId="10" xfId="46" applyFont="1" applyFill="1" applyBorder="1" applyAlignment="1">
      <alignment horizontal="center"/>
      <protection/>
    </xf>
    <xf numFmtId="0" fontId="1" fillId="33" borderId="0" xfId="46" applyFont="1" applyFill="1" applyAlignment="1">
      <alignment horizontal="left"/>
      <protection/>
    </xf>
    <xf numFmtId="0" fontId="8" fillId="33" borderId="14" xfId="46" applyFont="1" applyFill="1" applyBorder="1" applyAlignment="1">
      <alignment horizontal="center"/>
      <protection/>
    </xf>
    <xf numFmtId="0" fontId="8" fillId="33" borderId="15" xfId="46" applyFont="1" applyFill="1" applyBorder="1" applyAlignment="1">
      <alignment horizontal="center"/>
      <protection/>
    </xf>
    <xf numFmtId="0" fontId="8" fillId="33" borderId="11" xfId="46" applyFont="1" applyFill="1" applyBorder="1" applyAlignment="1">
      <alignment horizontal="center"/>
      <protection/>
    </xf>
    <xf numFmtId="0" fontId="11" fillId="33" borderId="0" xfId="46" applyFont="1" applyFill="1" applyBorder="1" applyAlignment="1">
      <alignment horizontal="center"/>
      <protection/>
    </xf>
    <xf numFmtId="0" fontId="5" fillId="33" borderId="0" xfId="46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decor.sk/" TargetMode="External" /><Relationship Id="rId2" Type="http://schemas.openxmlformats.org/officeDocument/2006/relationships/hyperlink" Target="http://www.naturedecor.sk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decor.sk/" TargetMode="External" /><Relationship Id="rId2" Type="http://schemas.openxmlformats.org/officeDocument/2006/relationships/hyperlink" Target="http://www.naturedecor.sk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decor.sk/" TargetMode="External" /><Relationship Id="rId2" Type="http://schemas.openxmlformats.org/officeDocument/2006/relationships/hyperlink" Target="http://www.naturedecor.sk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2">
      <selection activeCell="A2" sqref="A2:K2"/>
    </sheetView>
  </sheetViews>
  <sheetFormatPr defaultColWidth="9.140625" defaultRowHeight="12.75"/>
  <cols>
    <col min="1" max="1" width="4.8515625" style="9" customWidth="1"/>
    <col min="2" max="2" width="5.8515625" style="9" customWidth="1"/>
    <col min="3" max="3" width="15.28125" style="92" customWidth="1"/>
    <col min="4" max="4" width="9.8515625" style="27" customWidth="1"/>
    <col min="5" max="5" width="4.7109375" style="9" customWidth="1"/>
    <col min="6" max="6" width="3.7109375" style="9" customWidth="1"/>
    <col min="7" max="7" width="5.140625" style="26" customWidth="1"/>
    <col min="8" max="8" width="21.00390625" style="18" customWidth="1"/>
    <col min="9" max="9" width="3.57421875" style="9" customWidth="1"/>
    <col min="10" max="10" width="4.28125" style="9" customWidth="1"/>
    <col min="11" max="11" width="10.28125" style="28" customWidth="1"/>
    <col min="12" max="12" width="9.7109375" style="1" hidden="1" customWidth="1"/>
    <col min="13" max="13" width="27.7109375" style="25" hidden="1" customWidth="1"/>
    <col min="14" max="15" width="0" style="25" hidden="1" customWidth="1"/>
    <col min="16" max="16" width="17.8515625" style="25" hidden="1" customWidth="1"/>
    <col min="17" max="16384" width="9.140625" style="25" customWidth="1"/>
  </cols>
  <sheetData>
    <row r="1" spans="6:7" ht="13.5" customHeight="1" hidden="1" thickBot="1">
      <c r="F1" s="9" t="s">
        <v>93</v>
      </c>
      <c r="G1" s="26">
        <v>2019</v>
      </c>
    </row>
    <row r="2" spans="1:12" s="38" customFormat="1" ht="23.25" customHeight="1" thickBot="1">
      <c r="A2" s="193" t="s">
        <v>173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80"/>
    </row>
    <row r="3" spans="1:12" s="95" customFormat="1" ht="15">
      <c r="A3" s="196" t="s">
        <v>171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94"/>
    </row>
    <row r="4" spans="1:12" s="13" customFormat="1" ht="9.75" customHeight="1">
      <c r="A4" s="197" t="s">
        <v>172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2"/>
    </row>
    <row r="5" spans="1:12" s="13" customFormat="1" ht="12" customHeight="1" thickBot="1">
      <c r="A5" s="198" t="s">
        <v>11</v>
      </c>
      <c r="B5" s="198"/>
      <c r="C5" s="198"/>
      <c r="D5" s="19"/>
      <c r="E5" s="10"/>
      <c r="F5" s="10"/>
      <c r="G5" s="16"/>
      <c r="H5" s="19"/>
      <c r="I5" s="10"/>
      <c r="J5" s="10"/>
      <c r="K5" s="11"/>
      <c r="L5" s="12"/>
    </row>
    <row r="6" spans="1:16" s="32" customFormat="1" ht="27" customHeight="1" thickBot="1">
      <c r="A6" s="3" t="s">
        <v>72</v>
      </c>
      <c r="B6" s="3" t="s">
        <v>169</v>
      </c>
      <c r="C6" s="169" t="s">
        <v>47</v>
      </c>
      <c r="D6" s="35" t="s">
        <v>0</v>
      </c>
      <c r="E6" s="23" t="s">
        <v>75</v>
      </c>
      <c r="F6" s="23" t="s">
        <v>5</v>
      </c>
      <c r="G6" s="36" t="s">
        <v>9</v>
      </c>
      <c r="H6" s="22" t="s">
        <v>1</v>
      </c>
      <c r="I6" s="23" t="s">
        <v>6</v>
      </c>
      <c r="J6" s="3" t="s">
        <v>94</v>
      </c>
      <c r="K6" s="4" t="s">
        <v>2</v>
      </c>
      <c r="L6" s="20" t="s">
        <v>149</v>
      </c>
      <c r="P6" s="79" t="s">
        <v>281</v>
      </c>
    </row>
    <row r="7" spans="1:16" s="44" customFormat="1" ht="15" customHeight="1">
      <c r="A7" s="39">
        <v>1</v>
      </c>
      <c r="B7" s="39">
        <v>11</v>
      </c>
      <c r="C7" s="33" t="s">
        <v>275</v>
      </c>
      <c r="D7" s="33" t="s">
        <v>276</v>
      </c>
      <c r="E7" s="41" t="s">
        <v>101</v>
      </c>
      <c r="F7" s="41" t="s">
        <v>3</v>
      </c>
      <c r="G7" s="41">
        <v>1994</v>
      </c>
      <c r="H7" s="40" t="s">
        <v>277</v>
      </c>
      <c r="I7" s="39" t="str">
        <f aca="true" t="shared" si="0" ref="I7:I38">IF($F7="m",IF($G$1-$G7&gt;19,IF($G$1-$G7&lt;40,"A",IF($G$1-$G7&gt;49,IF($G$1-$G7&gt;59,IF($G$1-$G7&gt;69,"E","D"),"C"),"B")),"JM"),IF($G$1-$G7&gt;19,IF($G$1-$G7&lt;40,"F",IF($G$1-$G7&lt;50,"G","H")),"JŽ"))</f>
        <v>A</v>
      </c>
      <c r="J7" s="39">
        <f>COUNTIF(I$7:I7,I7)</f>
        <v>1</v>
      </c>
      <c r="K7" s="42">
        <v>0.05150462962962963</v>
      </c>
      <c r="L7" s="43">
        <v>5</v>
      </c>
      <c r="M7" s="33" t="s">
        <v>97</v>
      </c>
      <c r="N7" s="33"/>
      <c r="P7" s="33" t="s">
        <v>97</v>
      </c>
    </row>
    <row r="8" spans="1:16" s="52" customFormat="1" ht="15" customHeight="1">
      <c r="A8" s="45">
        <v>2</v>
      </c>
      <c r="B8" s="45">
        <v>50</v>
      </c>
      <c r="C8" s="51" t="s">
        <v>202</v>
      </c>
      <c r="D8" s="51" t="s">
        <v>203</v>
      </c>
      <c r="E8" s="47" t="s">
        <v>14</v>
      </c>
      <c r="F8" s="47" t="s">
        <v>3</v>
      </c>
      <c r="G8" s="47">
        <v>1997</v>
      </c>
      <c r="H8" s="46" t="s">
        <v>204</v>
      </c>
      <c r="I8" s="45" t="str">
        <f t="shared" si="0"/>
        <v>A</v>
      </c>
      <c r="J8" s="45">
        <f>COUNTIF(I$7:I8,I8)</f>
        <v>2</v>
      </c>
      <c r="K8" s="49">
        <v>0.053125</v>
      </c>
      <c r="L8" s="53">
        <v>0</v>
      </c>
      <c r="M8" s="54"/>
      <c r="N8" s="54"/>
      <c r="P8" s="51" t="s">
        <v>99</v>
      </c>
    </row>
    <row r="9" spans="1:16" s="44" customFormat="1" ht="15" customHeight="1">
      <c r="A9" s="39">
        <v>3</v>
      </c>
      <c r="B9" s="39">
        <v>18</v>
      </c>
      <c r="C9" s="33" t="s">
        <v>60</v>
      </c>
      <c r="D9" s="33" t="s">
        <v>36</v>
      </c>
      <c r="E9" s="41" t="s">
        <v>41</v>
      </c>
      <c r="F9" s="41" t="s">
        <v>3</v>
      </c>
      <c r="G9" s="41">
        <v>1970</v>
      </c>
      <c r="H9" s="40" t="s">
        <v>181</v>
      </c>
      <c r="I9" s="39" t="str">
        <f t="shared" si="0"/>
        <v>B</v>
      </c>
      <c r="J9" s="39">
        <f>COUNTIF(I$7:I9,I9)</f>
        <v>1</v>
      </c>
      <c r="K9" s="42">
        <v>0.05420138888888889</v>
      </c>
      <c r="L9" s="69">
        <v>7</v>
      </c>
      <c r="M9" s="70"/>
      <c r="N9" s="70"/>
      <c r="P9" s="33" t="s">
        <v>97</v>
      </c>
    </row>
    <row r="10" spans="1:16" s="59" customFormat="1" ht="15" customHeight="1">
      <c r="A10" s="55">
        <v>4</v>
      </c>
      <c r="B10" s="55">
        <v>28</v>
      </c>
      <c r="C10" s="63" t="s">
        <v>46</v>
      </c>
      <c r="D10" s="63" t="s">
        <v>50</v>
      </c>
      <c r="E10" s="61" t="s">
        <v>14</v>
      </c>
      <c r="F10" s="61" t="s">
        <v>3</v>
      </c>
      <c r="G10" s="61">
        <v>1983</v>
      </c>
      <c r="H10" s="191" t="s">
        <v>68</v>
      </c>
      <c r="I10" s="55" t="str">
        <f t="shared" si="0"/>
        <v>A</v>
      </c>
      <c r="J10" s="55">
        <f>COUNTIF(I$7:I10,I10)</f>
        <v>3</v>
      </c>
      <c r="K10" s="56">
        <v>0.0562037037037037</v>
      </c>
      <c r="L10" s="57">
        <v>7</v>
      </c>
      <c r="M10" s="58"/>
      <c r="N10" s="58"/>
      <c r="P10" s="63" t="s">
        <v>97</v>
      </c>
    </row>
    <row r="11" spans="1:16" s="85" customFormat="1" ht="15" customHeight="1">
      <c r="A11" s="72">
        <v>5</v>
      </c>
      <c r="B11" s="72">
        <v>47</v>
      </c>
      <c r="C11" s="7" t="s">
        <v>143</v>
      </c>
      <c r="D11" s="7" t="s">
        <v>144</v>
      </c>
      <c r="E11" s="24" t="s">
        <v>14</v>
      </c>
      <c r="F11" s="24" t="s">
        <v>3</v>
      </c>
      <c r="G11" s="24">
        <v>1980</v>
      </c>
      <c r="H11" s="17" t="s">
        <v>145</v>
      </c>
      <c r="I11" s="72" t="str">
        <f t="shared" si="0"/>
        <v>A</v>
      </c>
      <c r="J11" s="72">
        <f>COUNTIF(I$7:I11,I11)</f>
        <v>4</v>
      </c>
      <c r="K11" s="76">
        <v>0.056747685185185186</v>
      </c>
      <c r="L11" s="86">
        <v>7</v>
      </c>
      <c r="M11" s="87"/>
      <c r="N11" s="87"/>
      <c r="O11" s="88"/>
      <c r="P11" s="7" t="s">
        <v>108</v>
      </c>
    </row>
    <row r="12" spans="1:16" s="88" customFormat="1" ht="15" customHeight="1">
      <c r="A12" s="72">
        <v>6</v>
      </c>
      <c r="B12" s="72">
        <v>82</v>
      </c>
      <c r="C12" s="7" t="s">
        <v>211</v>
      </c>
      <c r="D12" s="7" t="s">
        <v>213</v>
      </c>
      <c r="E12" s="24" t="s">
        <v>14</v>
      </c>
      <c r="F12" s="24" t="s">
        <v>3</v>
      </c>
      <c r="G12" s="24">
        <v>1991</v>
      </c>
      <c r="H12" s="17" t="s">
        <v>212</v>
      </c>
      <c r="I12" s="72" t="str">
        <f t="shared" si="0"/>
        <v>A</v>
      </c>
      <c r="J12" s="72">
        <f>COUNTIF(I$7:I12,I12)</f>
        <v>5</v>
      </c>
      <c r="K12" s="76">
        <v>0.061689814814814815</v>
      </c>
      <c r="L12" s="86">
        <v>7</v>
      </c>
      <c r="M12" s="87"/>
      <c r="N12" s="87"/>
      <c r="P12" s="7" t="s">
        <v>102</v>
      </c>
    </row>
    <row r="13" spans="1:16" s="52" customFormat="1" ht="15" customHeight="1">
      <c r="A13" s="45">
        <v>7</v>
      </c>
      <c r="B13" s="45">
        <v>80</v>
      </c>
      <c r="C13" s="188" t="s">
        <v>158</v>
      </c>
      <c r="D13" s="46" t="s">
        <v>35</v>
      </c>
      <c r="E13" s="47" t="s">
        <v>14</v>
      </c>
      <c r="F13" s="47" t="s">
        <v>3</v>
      </c>
      <c r="G13" s="47">
        <v>1977</v>
      </c>
      <c r="H13" s="48" t="s">
        <v>282</v>
      </c>
      <c r="I13" s="45" t="str">
        <f t="shared" si="0"/>
        <v>B</v>
      </c>
      <c r="J13" s="45">
        <f>COUNTIF(I$7:I13,I13)</f>
        <v>2</v>
      </c>
      <c r="K13" s="49">
        <v>0.06174768518518519</v>
      </c>
      <c r="L13" s="50">
        <v>7</v>
      </c>
      <c r="M13" s="51" t="s">
        <v>95</v>
      </c>
      <c r="N13" s="51"/>
      <c r="P13" s="51" t="s">
        <v>99</v>
      </c>
    </row>
    <row r="14" spans="1:16" s="44" customFormat="1" ht="15" customHeight="1">
      <c r="A14" s="39">
        <v>8</v>
      </c>
      <c r="B14" s="39">
        <v>29</v>
      </c>
      <c r="C14" s="33" t="s">
        <v>246</v>
      </c>
      <c r="D14" s="33" t="s">
        <v>30</v>
      </c>
      <c r="E14" s="41" t="s">
        <v>14</v>
      </c>
      <c r="F14" s="41" t="s">
        <v>3</v>
      </c>
      <c r="G14" s="41">
        <v>1964</v>
      </c>
      <c r="H14" s="187" t="s">
        <v>68</v>
      </c>
      <c r="I14" s="39" t="str">
        <f t="shared" si="0"/>
        <v>C</v>
      </c>
      <c r="J14" s="39">
        <f>COUNTIF(I$7:I14,I14)</f>
        <v>1</v>
      </c>
      <c r="K14" s="42">
        <v>0.061956018518518514</v>
      </c>
      <c r="L14" s="43">
        <v>7</v>
      </c>
      <c r="M14" s="33" t="s">
        <v>99</v>
      </c>
      <c r="N14" s="33"/>
      <c r="P14" s="33" t="s">
        <v>95</v>
      </c>
    </row>
    <row r="15" spans="1:16" s="59" customFormat="1" ht="15" customHeight="1">
      <c r="A15" s="55">
        <v>9</v>
      </c>
      <c r="B15" s="55">
        <v>31</v>
      </c>
      <c r="C15" s="63" t="s">
        <v>192</v>
      </c>
      <c r="D15" s="63" t="s">
        <v>127</v>
      </c>
      <c r="E15" s="61" t="s">
        <v>14</v>
      </c>
      <c r="F15" s="61" t="s">
        <v>3</v>
      </c>
      <c r="G15" s="61">
        <v>1973</v>
      </c>
      <c r="H15" s="191" t="s">
        <v>68</v>
      </c>
      <c r="I15" s="55" t="str">
        <f t="shared" si="0"/>
        <v>B</v>
      </c>
      <c r="J15" s="55">
        <f>COUNTIF(I$7:I15,I15)</f>
        <v>3</v>
      </c>
      <c r="K15" s="56">
        <v>0.06233796296296296</v>
      </c>
      <c r="L15" s="57">
        <v>7</v>
      </c>
      <c r="M15" s="58"/>
      <c r="N15" s="58"/>
      <c r="P15" s="63" t="s">
        <v>123</v>
      </c>
    </row>
    <row r="16" spans="1:16" s="44" customFormat="1" ht="15" customHeight="1">
      <c r="A16" s="39">
        <v>10</v>
      </c>
      <c r="B16" s="39">
        <v>85</v>
      </c>
      <c r="C16" s="33" t="s">
        <v>153</v>
      </c>
      <c r="D16" s="33" t="s">
        <v>34</v>
      </c>
      <c r="E16" s="41" t="s">
        <v>14</v>
      </c>
      <c r="F16" s="41" t="s">
        <v>3</v>
      </c>
      <c r="G16" s="41">
        <v>2001</v>
      </c>
      <c r="H16" s="40" t="s">
        <v>193</v>
      </c>
      <c r="I16" s="39" t="str">
        <f t="shared" si="0"/>
        <v>JM</v>
      </c>
      <c r="J16" s="39">
        <f>COUNTIF(I$7:I16,I16)</f>
        <v>1</v>
      </c>
      <c r="K16" s="42">
        <v>0.06333333333333334</v>
      </c>
      <c r="L16" s="43">
        <v>0</v>
      </c>
      <c r="M16" s="33" t="s">
        <v>97</v>
      </c>
      <c r="N16" s="33"/>
      <c r="P16" s="33" t="s">
        <v>95</v>
      </c>
    </row>
    <row r="17" spans="1:16" ht="15" customHeight="1">
      <c r="A17" s="72">
        <v>11</v>
      </c>
      <c r="B17" s="72">
        <v>70</v>
      </c>
      <c r="C17" s="7" t="s">
        <v>237</v>
      </c>
      <c r="D17" s="7" t="s">
        <v>40</v>
      </c>
      <c r="E17" s="24" t="s">
        <v>14</v>
      </c>
      <c r="F17" s="24" t="s">
        <v>3</v>
      </c>
      <c r="G17" s="24">
        <v>1982</v>
      </c>
      <c r="H17" s="17" t="s">
        <v>238</v>
      </c>
      <c r="I17" s="72" t="str">
        <f t="shared" si="0"/>
        <v>A</v>
      </c>
      <c r="J17" s="72">
        <f>COUNTIF(I$7:I17,I17)</f>
        <v>6</v>
      </c>
      <c r="K17" s="76">
        <v>0.06435185185185184</v>
      </c>
      <c r="L17" s="21">
        <v>0</v>
      </c>
      <c r="M17" s="7" t="s">
        <v>108</v>
      </c>
      <c r="N17" s="7"/>
      <c r="P17" s="7" t="s">
        <v>108</v>
      </c>
    </row>
    <row r="18" spans="1:16" ht="15" customHeight="1">
      <c r="A18" s="72">
        <v>12</v>
      </c>
      <c r="B18" s="72">
        <v>57</v>
      </c>
      <c r="C18" s="7" t="s">
        <v>128</v>
      </c>
      <c r="D18" s="7" t="s">
        <v>77</v>
      </c>
      <c r="E18" s="24" t="s">
        <v>14</v>
      </c>
      <c r="F18" s="24" t="s">
        <v>3</v>
      </c>
      <c r="G18" s="24">
        <v>1987</v>
      </c>
      <c r="H18" s="17" t="s">
        <v>129</v>
      </c>
      <c r="I18" s="72" t="str">
        <f t="shared" si="0"/>
        <v>A</v>
      </c>
      <c r="J18" s="72">
        <f>COUNTIF(I$7:I18,I18)</f>
        <v>7</v>
      </c>
      <c r="K18" s="76">
        <v>0.06552083333333333</v>
      </c>
      <c r="L18" s="21"/>
      <c r="M18" s="7"/>
      <c r="N18" s="7"/>
      <c r="P18" s="7" t="s">
        <v>95</v>
      </c>
    </row>
    <row r="19" spans="1:16" s="52" customFormat="1" ht="15" customHeight="1">
      <c r="A19" s="45">
        <v>13</v>
      </c>
      <c r="B19" s="45">
        <v>58</v>
      </c>
      <c r="C19" s="51" t="s">
        <v>205</v>
      </c>
      <c r="D19" s="51" t="s">
        <v>206</v>
      </c>
      <c r="E19" s="47" t="s">
        <v>14</v>
      </c>
      <c r="F19" s="47" t="s">
        <v>3</v>
      </c>
      <c r="G19" s="47">
        <v>1969</v>
      </c>
      <c r="H19" s="46" t="s">
        <v>207</v>
      </c>
      <c r="I19" s="45" t="str">
        <f t="shared" si="0"/>
        <v>C</v>
      </c>
      <c r="J19" s="45">
        <f>COUNTIF(I$7:I19,I19)</f>
        <v>2</v>
      </c>
      <c r="K19" s="49">
        <v>0.06594907407407408</v>
      </c>
      <c r="L19" s="50">
        <v>0</v>
      </c>
      <c r="M19" s="51" t="s">
        <v>97</v>
      </c>
      <c r="N19" s="51"/>
      <c r="P19" s="51" t="s">
        <v>95</v>
      </c>
    </row>
    <row r="20" spans="1:16" ht="15" customHeight="1">
      <c r="A20" s="72">
        <v>14</v>
      </c>
      <c r="B20" s="72">
        <v>52</v>
      </c>
      <c r="C20" s="93" t="s">
        <v>154</v>
      </c>
      <c r="D20" s="73" t="s">
        <v>127</v>
      </c>
      <c r="E20" s="24" t="s">
        <v>14</v>
      </c>
      <c r="F20" s="24" t="s">
        <v>3</v>
      </c>
      <c r="G20" s="74">
        <v>1975</v>
      </c>
      <c r="H20" s="75" t="s">
        <v>12</v>
      </c>
      <c r="I20" s="72" t="str">
        <f t="shared" si="0"/>
        <v>B</v>
      </c>
      <c r="J20" s="72">
        <f>COUNTIF(I$7:I20,I20)</f>
        <v>4</v>
      </c>
      <c r="K20" s="76">
        <v>0.06624999999999999</v>
      </c>
      <c r="L20" s="21">
        <v>0</v>
      </c>
      <c r="M20" s="7" t="s">
        <v>123</v>
      </c>
      <c r="N20" s="7"/>
      <c r="P20" s="7" t="s">
        <v>108</v>
      </c>
    </row>
    <row r="21" spans="1:16" s="59" customFormat="1" ht="15" customHeight="1">
      <c r="A21" s="55">
        <v>15</v>
      </c>
      <c r="B21" s="55">
        <v>56</v>
      </c>
      <c r="C21" s="63" t="s">
        <v>19</v>
      </c>
      <c r="D21" s="63" t="s">
        <v>35</v>
      </c>
      <c r="E21" s="61" t="s">
        <v>14</v>
      </c>
      <c r="F21" s="61" t="s">
        <v>3</v>
      </c>
      <c r="G21" s="61">
        <v>1961</v>
      </c>
      <c r="H21" s="60" t="s">
        <v>12</v>
      </c>
      <c r="I21" s="55" t="str">
        <f t="shared" si="0"/>
        <v>C</v>
      </c>
      <c r="J21" s="55">
        <f>COUNTIF(I$7:I21,I21)</f>
        <v>3</v>
      </c>
      <c r="K21" s="56">
        <v>0.06667824074074075</v>
      </c>
      <c r="L21" s="62">
        <v>0</v>
      </c>
      <c r="M21" s="63" t="s">
        <v>108</v>
      </c>
      <c r="N21" s="63" t="s">
        <v>150</v>
      </c>
      <c r="P21" s="63" t="s">
        <v>103</v>
      </c>
    </row>
    <row r="22" spans="1:16" s="44" customFormat="1" ht="15" customHeight="1">
      <c r="A22" s="39">
        <v>16</v>
      </c>
      <c r="B22" s="39">
        <v>30</v>
      </c>
      <c r="C22" s="33" t="s">
        <v>233</v>
      </c>
      <c r="D22" s="33" t="s">
        <v>234</v>
      </c>
      <c r="E22" s="41" t="s">
        <v>14</v>
      </c>
      <c r="F22" s="41" t="s">
        <v>4</v>
      </c>
      <c r="G22" s="41">
        <v>1975</v>
      </c>
      <c r="H22" s="187" t="s">
        <v>68</v>
      </c>
      <c r="I22" s="39" t="str">
        <f t="shared" si="0"/>
        <v>G</v>
      </c>
      <c r="J22" s="39">
        <f>COUNTIF(I$7:I22,I22)</f>
        <v>1</v>
      </c>
      <c r="K22" s="42">
        <v>0.06685185185185184</v>
      </c>
      <c r="L22" s="69">
        <v>7</v>
      </c>
      <c r="M22" s="70"/>
      <c r="N22" s="70"/>
      <c r="P22" s="33" t="s">
        <v>108</v>
      </c>
    </row>
    <row r="23" spans="1:16" ht="15" customHeight="1">
      <c r="A23" s="72">
        <v>17</v>
      </c>
      <c r="B23" s="72">
        <v>76</v>
      </c>
      <c r="C23" s="7" t="s">
        <v>109</v>
      </c>
      <c r="D23" s="7" t="s">
        <v>110</v>
      </c>
      <c r="E23" s="24" t="s">
        <v>14</v>
      </c>
      <c r="F23" s="24" t="s">
        <v>3</v>
      </c>
      <c r="G23" s="24">
        <v>1986</v>
      </c>
      <c r="H23" s="17" t="s">
        <v>191</v>
      </c>
      <c r="I23" s="72" t="str">
        <f t="shared" si="0"/>
        <v>A</v>
      </c>
      <c r="J23" s="72">
        <f>COUNTIF(I$7:I23,I23)</f>
        <v>8</v>
      </c>
      <c r="K23" s="76">
        <v>0.06695601851851851</v>
      </c>
      <c r="L23" s="21"/>
      <c r="M23" s="7"/>
      <c r="N23" s="7"/>
      <c r="P23" s="7" t="s">
        <v>194</v>
      </c>
    </row>
    <row r="24" spans="1:16" ht="15" customHeight="1">
      <c r="A24" s="72">
        <v>18</v>
      </c>
      <c r="B24" s="72">
        <v>83</v>
      </c>
      <c r="C24" s="7" t="s">
        <v>44</v>
      </c>
      <c r="D24" s="7" t="s">
        <v>30</v>
      </c>
      <c r="E24" s="24" t="s">
        <v>14</v>
      </c>
      <c r="F24" s="24" t="s">
        <v>3</v>
      </c>
      <c r="G24" s="24">
        <v>1963</v>
      </c>
      <c r="H24" s="17" t="s">
        <v>100</v>
      </c>
      <c r="I24" s="72" t="str">
        <f t="shared" si="0"/>
        <v>C</v>
      </c>
      <c r="J24" s="72">
        <f>COUNTIF(I$7:I24,I24)</f>
        <v>4</v>
      </c>
      <c r="K24" s="76">
        <v>0.06695601851851851</v>
      </c>
      <c r="L24" s="21">
        <v>7</v>
      </c>
      <c r="M24" s="7" t="s">
        <v>103</v>
      </c>
      <c r="N24" s="7"/>
      <c r="P24" s="7" t="s">
        <v>95</v>
      </c>
    </row>
    <row r="25" spans="1:16" s="44" customFormat="1" ht="15" customHeight="1">
      <c r="A25" s="39">
        <v>19</v>
      </c>
      <c r="B25" s="39">
        <v>7</v>
      </c>
      <c r="C25" s="33" t="s">
        <v>223</v>
      </c>
      <c r="D25" s="33" t="s">
        <v>63</v>
      </c>
      <c r="E25" s="41" t="s">
        <v>14</v>
      </c>
      <c r="F25" s="41" t="s">
        <v>3</v>
      </c>
      <c r="G25" s="41">
        <v>1957</v>
      </c>
      <c r="H25" s="40" t="s">
        <v>224</v>
      </c>
      <c r="I25" s="39" t="str">
        <f t="shared" si="0"/>
        <v>D</v>
      </c>
      <c r="J25" s="39">
        <f>COUNTIF(I$7:I25,I25)</f>
        <v>1</v>
      </c>
      <c r="K25" s="42">
        <v>0.06756944444444445</v>
      </c>
      <c r="L25" s="43">
        <v>0</v>
      </c>
      <c r="M25" s="33" t="s">
        <v>108</v>
      </c>
      <c r="N25" s="33"/>
      <c r="P25" s="33" t="s">
        <v>123</v>
      </c>
    </row>
    <row r="26" spans="1:16" s="82" customFormat="1" ht="15" customHeight="1">
      <c r="A26" s="72">
        <v>20</v>
      </c>
      <c r="B26" s="72">
        <v>44</v>
      </c>
      <c r="C26" s="7" t="s">
        <v>254</v>
      </c>
      <c r="D26" s="7" t="s">
        <v>55</v>
      </c>
      <c r="E26" s="24" t="s">
        <v>14</v>
      </c>
      <c r="F26" s="24" t="s">
        <v>3</v>
      </c>
      <c r="G26" s="24">
        <v>1982</v>
      </c>
      <c r="H26" s="17" t="s">
        <v>12</v>
      </c>
      <c r="I26" s="72" t="str">
        <f t="shared" si="0"/>
        <v>A</v>
      </c>
      <c r="J26" s="72">
        <f>COUNTIF(I$7:I26,I26)</f>
        <v>9</v>
      </c>
      <c r="K26" s="76">
        <v>0.06770833333333333</v>
      </c>
      <c r="L26" s="21">
        <v>7</v>
      </c>
      <c r="M26" s="7" t="s">
        <v>97</v>
      </c>
      <c r="N26" s="7"/>
      <c r="O26" s="25"/>
      <c r="P26" s="7" t="s">
        <v>97</v>
      </c>
    </row>
    <row r="27" spans="1:16" ht="15" customHeight="1">
      <c r="A27" s="72">
        <v>21</v>
      </c>
      <c r="B27" s="72">
        <v>91</v>
      </c>
      <c r="C27" s="93" t="s">
        <v>289</v>
      </c>
      <c r="D27" s="73" t="s">
        <v>264</v>
      </c>
      <c r="E27" s="24" t="s">
        <v>14</v>
      </c>
      <c r="F27" s="24" t="s">
        <v>3</v>
      </c>
      <c r="G27" s="74">
        <v>1975</v>
      </c>
      <c r="H27" s="75" t="s">
        <v>290</v>
      </c>
      <c r="I27" s="72" t="str">
        <f t="shared" si="0"/>
        <v>B</v>
      </c>
      <c r="J27" s="72">
        <f>COUNTIF(I$7:I27,I27)</f>
        <v>5</v>
      </c>
      <c r="K27" s="76">
        <v>0.06831018518518518</v>
      </c>
      <c r="L27" s="21">
        <v>5</v>
      </c>
      <c r="M27" s="7" t="s">
        <v>97</v>
      </c>
      <c r="N27" s="7"/>
      <c r="P27" s="7" t="s">
        <v>102</v>
      </c>
    </row>
    <row r="28" spans="1:16" s="85" customFormat="1" ht="15" customHeight="1">
      <c r="A28" s="72">
        <v>22</v>
      </c>
      <c r="B28" s="72">
        <v>48</v>
      </c>
      <c r="C28" s="7" t="s">
        <v>235</v>
      </c>
      <c r="D28" s="7" t="s">
        <v>105</v>
      </c>
      <c r="E28" s="24" t="s">
        <v>14</v>
      </c>
      <c r="F28" s="24" t="s">
        <v>3</v>
      </c>
      <c r="G28" s="24">
        <v>1978</v>
      </c>
      <c r="H28" s="17" t="s">
        <v>236</v>
      </c>
      <c r="I28" s="72" t="str">
        <f t="shared" si="0"/>
        <v>B</v>
      </c>
      <c r="J28" s="72">
        <f>COUNTIF(I$7:I28,I28)</f>
        <v>6</v>
      </c>
      <c r="K28" s="76">
        <v>0.06836805555555556</v>
      </c>
      <c r="L28" s="21">
        <v>0</v>
      </c>
      <c r="M28" s="7" t="s">
        <v>99</v>
      </c>
      <c r="N28" s="7"/>
      <c r="O28" s="25"/>
      <c r="P28" s="7" t="s">
        <v>95</v>
      </c>
    </row>
    <row r="29" spans="1:16" ht="15" customHeight="1">
      <c r="A29" s="72">
        <v>23</v>
      </c>
      <c r="B29" s="72">
        <v>41</v>
      </c>
      <c r="C29" s="7" t="s">
        <v>214</v>
      </c>
      <c r="D29" s="7" t="s">
        <v>215</v>
      </c>
      <c r="E29" s="24" t="s">
        <v>14</v>
      </c>
      <c r="F29" s="24" t="s">
        <v>3</v>
      </c>
      <c r="G29" s="24">
        <v>1992</v>
      </c>
      <c r="H29" s="17" t="s">
        <v>116</v>
      </c>
      <c r="I29" s="72" t="str">
        <f t="shared" si="0"/>
        <v>A</v>
      </c>
      <c r="J29" s="72">
        <f>COUNTIF(I$7:I29,I29)</f>
        <v>10</v>
      </c>
      <c r="K29" s="76">
        <v>0.06859953703703704</v>
      </c>
      <c r="L29" s="21"/>
      <c r="M29" s="7"/>
      <c r="N29" s="7"/>
      <c r="P29" s="7" t="s">
        <v>108</v>
      </c>
    </row>
    <row r="30" spans="1:16" ht="15" customHeight="1">
      <c r="A30" s="72">
        <v>24</v>
      </c>
      <c r="B30" s="72">
        <v>96</v>
      </c>
      <c r="C30" s="7" t="s">
        <v>23</v>
      </c>
      <c r="D30" s="7" t="s">
        <v>38</v>
      </c>
      <c r="E30" s="24" t="s">
        <v>14</v>
      </c>
      <c r="F30" s="24" t="s">
        <v>3</v>
      </c>
      <c r="G30" s="24">
        <v>1974</v>
      </c>
      <c r="H30" s="103" t="s">
        <v>98</v>
      </c>
      <c r="I30" s="72" t="str">
        <f t="shared" si="0"/>
        <v>B</v>
      </c>
      <c r="J30" s="72">
        <f>COUNTIF(I$7:I30,I30)</f>
        <v>7</v>
      </c>
      <c r="K30" s="76">
        <v>0.06888888888888889</v>
      </c>
      <c r="L30" s="21"/>
      <c r="M30" s="7"/>
      <c r="N30" s="7"/>
      <c r="P30" s="7" t="s">
        <v>99</v>
      </c>
    </row>
    <row r="31" spans="1:16" s="88" customFormat="1" ht="15" customHeight="1">
      <c r="A31" s="72">
        <v>25</v>
      </c>
      <c r="B31" s="72">
        <v>43</v>
      </c>
      <c r="C31" s="7" t="s">
        <v>136</v>
      </c>
      <c r="D31" s="7" t="s">
        <v>26</v>
      </c>
      <c r="E31" s="24" t="s">
        <v>14</v>
      </c>
      <c r="F31" s="24" t="s">
        <v>3</v>
      </c>
      <c r="G31" s="24">
        <v>1983</v>
      </c>
      <c r="H31" s="17" t="s">
        <v>117</v>
      </c>
      <c r="I31" s="72" t="str">
        <f t="shared" si="0"/>
        <v>A</v>
      </c>
      <c r="J31" s="72">
        <f>COUNTIF(I$7:I31,I31)</f>
        <v>11</v>
      </c>
      <c r="K31" s="76">
        <v>0.06890046296296297</v>
      </c>
      <c r="L31" s="21">
        <v>0</v>
      </c>
      <c r="M31" s="7" t="s">
        <v>99</v>
      </c>
      <c r="N31" s="7"/>
      <c r="O31" s="25"/>
      <c r="P31" s="7" t="s">
        <v>108</v>
      </c>
    </row>
    <row r="32" spans="1:16" ht="15" customHeight="1">
      <c r="A32" s="72">
        <v>26</v>
      </c>
      <c r="B32" s="72">
        <v>23</v>
      </c>
      <c r="C32" s="93" t="s">
        <v>239</v>
      </c>
      <c r="D32" s="73" t="s">
        <v>283</v>
      </c>
      <c r="E32" s="24" t="s">
        <v>14</v>
      </c>
      <c r="F32" s="24" t="s">
        <v>3</v>
      </c>
      <c r="G32" s="74">
        <v>1979</v>
      </c>
      <c r="H32" s="75" t="s">
        <v>240</v>
      </c>
      <c r="I32" s="72" t="str">
        <f t="shared" si="0"/>
        <v>B</v>
      </c>
      <c r="J32" s="72">
        <f>COUNTIF(I$7:I32,I32)</f>
        <v>8</v>
      </c>
      <c r="K32" s="76">
        <v>0.0691087962962963</v>
      </c>
      <c r="L32" s="68">
        <v>0</v>
      </c>
      <c r="M32" s="8"/>
      <c r="N32" s="8"/>
      <c r="P32" s="7" t="s">
        <v>95</v>
      </c>
    </row>
    <row r="33" spans="1:16" ht="15" customHeight="1">
      <c r="A33" s="72">
        <v>27</v>
      </c>
      <c r="B33" s="72">
        <v>87</v>
      </c>
      <c r="C33" s="7" t="s">
        <v>230</v>
      </c>
      <c r="D33" s="7" t="s">
        <v>231</v>
      </c>
      <c r="E33" s="24" t="s">
        <v>14</v>
      </c>
      <c r="F33" s="24" t="s">
        <v>3</v>
      </c>
      <c r="G33" s="24">
        <v>1983</v>
      </c>
      <c r="H33" s="17" t="s">
        <v>8</v>
      </c>
      <c r="I33" s="72" t="str">
        <f t="shared" si="0"/>
        <v>A</v>
      </c>
      <c r="J33" s="72">
        <f>COUNTIF(I$7:I33,I33)</f>
        <v>12</v>
      </c>
      <c r="K33" s="76">
        <v>0.06917824074074073</v>
      </c>
      <c r="L33" s="83">
        <v>5</v>
      </c>
      <c r="M33" s="84" t="s">
        <v>102</v>
      </c>
      <c r="N33" s="84"/>
      <c r="O33" s="85"/>
      <c r="P33" s="7" t="s">
        <v>97</v>
      </c>
    </row>
    <row r="34" spans="1:16" ht="15" customHeight="1">
      <c r="A34" s="72">
        <v>28</v>
      </c>
      <c r="B34" s="72">
        <v>66</v>
      </c>
      <c r="C34" s="7" t="s">
        <v>232</v>
      </c>
      <c r="D34" s="7" t="s">
        <v>65</v>
      </c>
      <c r="E34" s="24" t="s">
        <v>14</v>
      </c>
      <c r="F34" s="24" t="s">
        <v>3</v>
      </c>
      <c r="G34" s="24">
        <v>1979</v>
      </c>
      <c r="H34" s="17" t="s">
        <v>69</v>
      </c>
      <c r="I34" s="72" t="str">
        <f t="shared" si="0"/>
        <v>B</v>
      </c>
      <c r="J34" s="72">
        <f>COUNTIF(I$7:I34,I34)</f>
        <v>9</v>
      </c>
      <c r="K34" s="76">
        <v>0.06954861111111112</v>
      </c>
      <c r="L34" s="83">
        <v>0</v>
      </c>
      <c r="M34" s="84" t="s">
        <v>95</v>
      </c>
      <c r="N34" s="84"/>
      <c r="O34" s="85"/>
      <c r="P34" s="7" t="s">
        <v>95</v>
      </c>
    </row>
    <row r="35" spans="1:16" ht="15" customHeight="1">
      <c r="A35" s="72">
        <v>29</v>
      </c>
      <c r="B35" s="72">
        <v>55</v>
      </c>
      <c r="C35" s="7" t="s">
        <v>133</v>
      </c>
      <c r="D35" s="7" t="s">
        <v>134</v>
      </c>
      <c r="E35" s="24" t="s">
        <v>14</v>
      </c>
      <c r="F35" s="24" t="s">
        <v>3</v>
      </c>
      <c r="G35" s="24">
        <v>1987</v>
      </c>
      <c r="H35" s="17" t="s">
        <v>132</v>
      </c>
      <c r="I35" s="72" t="str">
        <f t="shared" si="0"/>
        <v>A</v>
      </c>
      <c r="J35" s="72">
        <f>COUNTIF(I$7:I35,I35)</f>
        <v>13</v>
      </c>
      <c r="K35" s="76">
        <v>0.06959490740740741</v>
      </c>
      <c r="L35" s="21">
        <v>7</v>
      </c>
      <c r="M35" s="7" t="s">
        <v>95</v>
      </c>
      <c r="N35" s="7"/>
      <c r="P35" s="7" t="s">
        <v>95</v>
      </c>
    </row>
    <row r="36" spans="1:16" ht="15" customHeight="1">
      <c r="A36" s="72">
        <v>30</v>
      </c>
      <c r="B36" s="72">
        <v>92</v>
      </c>
      <c r="C36" s="7" t="s">
        <v>91</v>
      </c>
      <c r="D36" s="7" t="s">
        <v>264</v>
      </c>
      <c r="E36" s="24" t="s">
        <v>14</v>
      </c>
      <c r="F36" s="24" t="s">
        <v>3</v>
      </c>
      <c r="G36" s="24">
        <v>1995</v>
      </c>
      <c r="H36" s="17" t="s">
        <v>132</v>
      </c>
      <c r="I36" s="72" t="str">
        <f t="shared" si="0"/>
        <v>A</v>
      </c>
      <c r="J36" s="72">
        <f>COUNTIF(I$7:I36,I36)</f>
        <v>14</v>
      </c>
      <c r="K36" s="76">
        <v>0.07027777777777779</v>
      </c>
      <c r="L36" s="81">
        <v>0</v>
      </c>
      <c r="M36" s="5" t="s">
        <v>95</v>
      </c>
      <c r="N36" s="5"/>
      <c r="O36" s="82"/>
      <c r="P36" s="7" t="s">
        <v>95</v>
      </c>
    </row>
    <row r="37" spans="1:16" ht="15" customHeight="1">
      <c r="A37" s="72">
        <v>31</v>
      </c>
      <c r="B37" s="72">
        <v>78</v>
      </c>
      <c r="C37" s="7" t="s">
        <v>17</v>
      </c>
      <c r="D37" s="7" t="s">
        <v>32</v>
      </c>
      <c r="E37" s="24" t="s">
        <v>14</v>
      </c>
      <c r="F37" s="24" t="s">
        <v>3</v>
      </c>
      <c r="G37" s="24">
        <v>1965</v>
      </c>
      <c r="H37" s="104" t="s">
        <v>124</v>
      </c>
      <c r="I37" s="72" t="str">
        <f t="shared" si="0"/>
        <v>C</v>
      </c>
      <c r="J37" s="72">
        <f>COUNTIF(I$7:I37,I37)</f>
        <v>5</v>
      </c>
      <c r="K37" s="76">
        <v>0.07041666666666667</v>
      </c>
      <c r="L37" s="68">
        <v>7</v>
      </c>
      <c r="M37" s="8"/>
      <c r="N37" s="8"/>
      <c r="P37" s="7" t="s">
        <v>108</v>
      </c>
    </row>
    <row r="38" spans="1:16" ht="15" customHeight="1">
      <c r="A38" s="72">
        <v>32</v>
      </c>
      <c r="B38" s="72">
        <v>40</v>
      </c>
      <c r="C38" s="7" t="s">
        <v>114</v>
      </c>
      <c r="D38" s="7" t="s">
        <v>67</v>
      </c>
      <c r="E38" s="24" t="s">
        <v>14</v>
      </c>
      <c r="F38" s="24" t="s">
        <v>3</v>
      </c>
      <c r="G38" s="24">
        <v>1974</v>
      </c>
      <c r="H38" s="17" t="s">
        <v>115</v>
      </c>
      <c r="I38" s="72" t="str">
        <f t="shared" si="0"/>
        <v>B</v>
      </c>
      <c r="J38" s="72">
        <f>COUNTIF(I$7:I38,I38)</f>
        <v>10</v>
      </c>
      <c r="K38" s="76">
        <v>0.07106481481481482</v>
      </c>
      <c r="L38" s="81">
        <v>5</v>
      </c>
      <c r="M38" s="5" t="s">
        <v>99</v>
      </c>
      <c r="N38" s="5"/>
      <c r="O38" s="82"/>
      <c r="P38" s="7" t="s">
        <v>95</v>
      </c>
    </row>
    <row r="39" spans="1:16" s="82" customFormat="1" ht="15" customHeight="1">
      <c r="A39" s="72">
        <v>33</v>
      </c>
      <c r="B39" s="72">
        <v>6</v>
      </c>
      <c r="C39" s="7" t="s">
        <v>256</v>
      </c>
      <c r="D39" s="7" t="s">
        <v>57</v>
      </c>
      <c r="E39" s="24" t="s">
        <v>14</v>
      </c>
      <c r="F39" s="24" t="s">
        <v>3</v>
      </c>
      <c r="G39" s="24">
        <v>1970</v>
      </c>
      <c r="H39" s="17" t="s">
        <v>257</v>
      </c>
      <c r="I39" s="72" t="str">
        <f aca="true" t="shared" si="1" ref="I39:I70">IF($F39="m",IF($G$1-$G39&gt;19,IF($G$1-$G39&lt;40,"A",IF($G$1-$G39&gt;49,IF($G$1-$G39&gt;59,IF($G$1-$G39&gt;69,"E","D"),"C"),"B")),"JM"),IF($G$1-$G39&gt;19,IF($G$1-$G39&lt;40,"F",IF($G$1-$G39&lt;50,"G","H")),"JŽ"))</f>
        <v>B</v>
      </c>
      <c r="J39" s="72">
        <f>COUNTIF(I$7:I39,I39)</f>
        <v>11</v>
      </c>
      <c r="K39" s="76">
        <v>0.07133101851851852</v>
      </c>
      <c r="L39" s="21">
        <v>0</v>
      </c>
      <c r="M39" s="7" t="s">
        <v>103</v>
      </c>
      <c r="N39" s="7"/>
      <c r="O39" s="25"/>
      <c r="P39" s="7" t="s">
        <v>108</v>
      </c>
    </row>
    <row r="40" spans="1:16" ht="15" customHeight="1">
      <c r="A40" s="72">
        <v>34</v>
      </c>
      <c r="B40" s="72">
        <v>62</v>
      </c>
      <c r="C40" s="7" t="s">
        <v>250</v>
      </c>
      <c r="D40" s="7" t="s">
        <v>251</v>
      </c>
      <c r="E40" s="24" t="s">
        <v>14</v>
      </c>
      <c r="F40" s="24" t="s">
        <v>3</v>
      </c>
      <c r="G40" s="24">
        <v>1971</v>
      </c>
      <c r="H40" s="17" t="s">
        <v>12</v>
      </c>
      <c r="I40" s="72" t="str">
        <f t="shared" si="1"/>
        <v>B</v>
      </c>
      <c r="J40" s="72">
        <f>COUNTIF(I$7:I40,I40)</f>
        <v>12</v>
      </c>
      <c r="K40" s="76">
        <v>0.07158564814814815</v>
      </c>
      <c r="L40" s="81">
        <v>0</v>
      </c>
      <c r="M40" s="5" t="s">
        <v>95</v>
      </c>
      <c r="N40" s="5"/>
      <c r="O40" s="82"/>
      <c r="P40" s="7" t="s">
        <v>95</v>
      </c>
    </row>
    <row r="41" spans="1:16" ht="15" customHeight="1">
      <c r="A41" s="72">
        <v>35</v>
      </c>
      <c r="B41" s="72">
        <v>81</v>
      </c>
      <c r="C41" s="7" t="s">
        <v>211</v>
      </c>
      <c r="D41" s="7" t="s">
        <v>144</v>
      </c>
      <c r="E41" s="24" t="s">
        <v>14</v>
      </c>
      <c r="F41" s="24" t="s">
        <v>3</v>
      </c>
      <c r="G41" s="24">
        <v>1985</v>
      </c>
      <c r="H41" s="17" t="s">
        <v>212</v>
      </c>
      <c r="I41" s="72" t="str">
        <f t="shared" si="1"/>
        <v>A</v>
      </c>
      <c r="J41" s="72">
        <f>COUNTIF(I$7:I41,I41)</f>
        <v>15</v>
      </c>
      <c r="K41" s="76">
        <v>0.07187500000000001</v>
      </c>
      <c r="L41" s="21">
        <v>0</v>
      </c>
      <c r="M41" s="7" t="s">
        <v>123</v>
      </c>
      <c r="N41" s="7"/>
      <c r="P41" s="7" t="s">
        <v>123</v>
      </c>
    </row>
    <row r="42" spans="1:16" ht="15" customHeight="1">
      <c r="A42" s="72">
        <v>36</v>
      </c>
      <c r="B42" s="72">
        <v>93</v>
      </c>
      <c r="C42" s="7" t="s">
        <v>243</v>
      </c>
      <c r="D42" s="7" t="s">
        <v>76</v>
      </c>
      <c r="E42" s="24" t="s">
        <v>14</v>
      </c>
      <c r="F42" s="24" t="s">
        <v>3</v>
      </c>
      <c r="G42" s="24">
        <v>1992</v>
      </c>
      <c r="H42" s="17" t="s">
        <v>8</v>
      </c>
      <c r="I42" s="72" t="str">
        <f t="shared" si="1"/>
        <v>A</v>
      </c>
      <c r="J42" s="72">
        <f>COUNTIF(I$7:I42,I42)</f>
        <v>16</v>
      </c>
      <c r="K42" s="76">
        <v>0.07230324074074074</v>
      </c>
      <c r="L42" s="21">
        <v>0</v>
      </c>
      <c r="M42" s="7" t="s">
        <v>97</v>
      </c>
      <c r="N42" s="7"/>
      <c r="P42" s="7" t="s">
        <v>108</v>
      </c>
    </row>
    <row r="43" spans="1:16" s="44" customFormat="1" ht="15" customHeight="1">
      <c r="A43" s="39">
        <v>37</v>
      </c>
      <c r="B43" s="39">
        <v>49</v>
      </c>
      <c r="C43" s="33" t="s">
        <v>252</v>
      </c>
      <c r="D43" s="33" t="s">
        <v>49</v>
      </c>
      <c r="E43" s="41" t="s">
        <v>14</v>
      </c>
      <c r="F43" s="41" t="s">
        <v>4</v>
      </c>
      <c r="G43" s="41">
        <v>1981</v>
      </c>
      <c r="H43" s="40" t="s">
        <v>253</v>
      </c>
      <c r="I43" s="39" t="str">
        <f t="shared" si="1"/>
        <v>F</v>
      </c>
      <c r="J43" s="39">
        <f>COUNTIF(I$7:I43,I43)</f>
        <v>1</v>
      </c>
      <c r="K43" s="42">
        <v>0.07247685185185186</v>
      </c>
      <c r="L43" s="43">
        <v>5</v>
      </c>
      <c r="M43" s="33" t="s">
        <v>108</v>
      </c>
      <c r="N43" s="33"/>
      <c r="P43" s="33" t="s">
        <v>123</v>
      </c>
    </row>
    <row r="44" spans="1:16" s="82" customFormat="1" ht="15" customHeight="1">
      <c r="A44" s="72">
        <v>38</v>
      </c>
      <c r="B44" s="72">
        <v>84</v>
      </c>
      <c r="C44" s="93" t="s">
        <v>288</v>
      </c>
      <c r="D44" s="73" t="s">
        <v>264</v>
      </c>
      <c r="E44" s="24" t="s">
        <v>14</v>
      </c>
      <c r="F44" s="24" t="s">
        <v>3</v>
      </c>
      <c r="G44" s="74">
        <v>1967</v>
      </c>
      <c r="H44" s="75" t="s">
        <v>8</v>
      </c>
      <c r="I44" s="72" t="str">
        <f t="shared" si="1"/>
        <v>C</v>
      </c>
      <c r="J44" s="72">
        <f>COUNTIF(I$7:I44,I44)</f>
        <v>6</v>
      </c>
      <c r="K44" s="76">
        <v>0.07269675925925927</v>
      </c>
      <c r="L44" s="21">
        <v>0</v>
      </c>
      <c r="M44" s="7" t="s">
        <v>99</v>
      </c>
      <c r="N44" s="7"/>
      <c r="O44" s="25"/>
      <c r="P44" s="7" t="s">
        <v>123</v>
      </c>
    </row>
    <row r="45" spans="1:16" ht="15" customHeight="1">
      <c r="A45" s="72">
        <v>39</v>
      </c>
      <c r="B45" s="72">
        <v>46</v>
      </c>
      <c r="C45" s="7" t="s">
        <v>216</v>
      </c>
      <c r="D45" s="7" t="s">
        <v>152</v>
      </c>
      <c r="E45" s="24" t="s">
        <v>14</v>
      </c>
      <c r="F45" s="24" t="s">
        <v>3</v>
      </c>
      <c r="G45" s="24">
        <v>1979</v>
      </c>
      <c r="H45" s="17" t="s">
        <v>204</v>
      </c>
      <c r="I45" s="72" t="str">
        <f t="shared" si="1"/>
        <v>B</v>
      </c>
      <c r="J45" s="72">
        <f>COUNTIF(I$7:I45,I45)</f>
        <v>13</v>
      </c>
      <c r="K45" s="76">
        <v>0.07290509259259259</v>
      </c>
      <c r="L45" s="21"/>
      <c r="M45" s="7"/>
      <c r="N45" s="7"/>
      <c r="P45" s="7" t="s">
        <v>99</v>
      </c>
    </row>
    <row r="46" spans="1:16" ht="15" customHeight="1">
      <c r="A46" s="72">
        <v>40</v>
      </c>
      <c r="B46" s="72">
        <v>14</v>
      </c>
      <c r="C46" s="7" t="s">
        <v>217</v>
      </c>
      <c r="D46" s="7" t="s">
        <v>209</v>
      </c>
      <c r="E46" s="24" t="s">
        <v>14</v>
      </c>
      <c r="F46" s="24" t="s">
        <v>3</v>
      </c>
      <c r="G46" s="24">
        <v>1991</v>
      </c>
      <c r="H46" s="17" t="s">
        <v>218</v>
      </c>
      <c r="I46" s="72" t="str">
        <f t="shared" si="1"/>
        <v>A</v>
      </c>
      <c r="J46" s="72">
        <f>COUNTIF(I$7:I46,I46)</f>
        <v>17</v>
      </c>
      <c r="K46" s="76">
        <v>0.07306712962962963</v>
      </c>
      <c r="L46" s="21">
        <v>0</v>
      </c>
      <c r="M46" s="7" t="s">
        <v>95</v>
      </c>
      <c r="N46" s="7"/>
      <c r="P46" s="7" t="s">
        <v>95</v>
      </c>
    </row>
    <row r="47" spans="1:16" s="52" customFormat="1" ht="15" customHeight="1">
      <c r="A47" s="45">
        <v>41</v>
      </c>
      <c r="B47" s="45">
        <v>13</v>
      </c>
      <c r="C47" s="51" t="s">
        <v>244</v>
      </c>
      <c r="D47" s="51" t="s">
        <v>55</v>
      </c>
      <c r="E47" s="47" t="s">
        <v>14</v>
      </c>
      <c r="F47" s="47" t="s">
        <v>3</v>
      </c>
      <c r="G47" s="47">
        <v>2001</v>
      </c>
      <c r="H47" s="46" t="s">
        <v>8</v>
      </c>
      <c r="I47" s="45" t="str">
        <f t="shared" si="1"/>
        <v>JM</v>
      </c>
      <c r="J47" s="45">
        <f>COUNTIF(I$7:I47,I47)</f>
        <v>2</v>
      </c>
      <c r="K47" s="49">
        <v>0.07368055555555555</v>
      </c>
      <c r="L47" s="50">
        <v>7</v>
      </c>
      <c r="M47" s="51" t="s">
        <v>99</v>
      </c>
      <c r="N47" s="51"/>
      <c r="P47" s="51" t="s">
        <v>97</v>
      </c>
    </row>
    <row r="48" spans="1:16" s="85" customFormat="1" ht="15" customHeight="1">
      <c r="A48" s="72">
        <v>42</v>
      </c>
      <c r="B48" s="72">
        <v>88</v>
      </c>
      <c r="C48" s="7" t="s">
        <v>24</v>
      </c>
      <c r="D48" s="7" t="s">
        <v>264</v>
      </c>
      <c r="E48" s="24" t="s">
        <v>14</v>
      </c>
      <c r="F48" s="24" t="s">
        <v>3</v>
      </c>
      <c r="G48" s="24">
        <v>1973</v>
      </c>
      <c r="H48" s="91" t="s">
        <v>265</v>
      </c>
      <c r="I48" s="72" t="str">
        <f t="shared" si="1"/>
        <v>B</v>
      </c>
      <c r="J48" s="72">
        <f>COUNTIF(I$7:I48,I48)</f>
        <v>14</v>
      </c>
      <c r="K48" s="76">
        <v>0.07425925925925926</v>
      </c>
      <c r="L48" s="83">
        <v>0</v>
      </c>
      <c r="M48" s="84" t="s">
        <v>99</v>
      </c>
      <c r="N48" s="84"/>
      <c r="P48" s="7" t="s">
        <v>95</v>
      </c>
    </row>
    <row r="49" spans="1:16" ht="15" customHeight="1">
      <c r="A49" s="72">
        <v>43</v>
      </c>
      <c r="B49" s="72">
        <v>16</v>
      </c>
      <c r="C49" s="7" t="s">
        <v>229</v>
      </c>
      <c r="D49" s="7" t="s">
        <v>35</v>
      </c>
      <c r="E49" s="24" t="s">
        <v>14</v>
      </c>
      <c r="F49" s="24" t="s">
        <v>3</v>
      </c>
      <c r="G49" s="24">
        <v>1984</v>
      </c>
      <c r="H49" s="17" t="s">
        <v>126</v>
      </c>
      <c r="I49" s="72" t="str">
        <f t="shared" si="1"/>
        <v>A</v>
      </c>
      <c r="J49" s="72">
        <f>COUNTIF(I$7:I49,I49)</f>
        <v>18</v>
      </c>
      <c r="K49" s="76">
        <v>0.07460648148148148</v>
      </c>
      <c r="L49" s="21">
        <v>0</v>
      </c>
      <c r="M49" s="7" t="s">
        <v>108</v>
      </c>
      <c r="N49" s="7"/>
      <c r="P49" s="7" t="s">
        <v>95</v>
      </c>
    </row>
    <row r="50" spans="1:16" ht="15" customHeight="1">
      <c r="A50" s="72">
        <v>44</v>
      </c>
      <c r="B50" s="72">
        <v>12</v>
      </c>
      <c r="C50" s="7" t="s">
        <v>146</v>
      </c>
      <c r="D50" s="7" t="s">
        <v>27</v>
      </c>
      <c r="E50" s="24" t="s">
        <v>14</v>
      </c>
      <c r="F50" s="24" t="s">
        <v>3</v>
      </c>
      <c r="G50" s="24">
        <v>1980</v>
      </c>
      <c r="H50" s="17" t="s">
        <v>147</v>
      </c>
      <c r="I50" s="72" t="str">
        <f t="shared" si="1"/>
        <v>A</v>
      </c>
      <c r="J50" s="72">
        <f>COUNTIF(I$7:I50,I50)</f>
        <v>19</v>
      </c>
      <c r="K50" s="76">
        <v>0.07546296296296297</v>
      </c>
      <c r="L50" s="21">
        <v>0</v>
      </c>
      <c r="M50" s="7" t="s">
        <v>97</v>
      </c>
      <c r="N50" s="7"/>
      <c r="P50" s="7" t="s">
        <v>95</v>
      </c>
    </row>
    <row r="51" spans="1:16" ht="15" customHeight="1">
      <c r="A51" s="72">
        <v>45</v>
      </c>
      <c r="B51" s="72">
        <v>65</v>
      </c>
      <c r="C51" s="7" t="s">
        <v>185</v>
      </c>
      <c r="D51" s="7" t="s">
        <v>26</v>
      </c>
      <c r="E51" s="24" t="s">
        <v>14</v>
      </c>
      <c r="F51" s="24" t="s">
        <v>3</v>
      </c>
      <c r="G51" s="24">
        <v>1993</v>
      </c>
      <c r="H51" s="103" t="s">
        <v>186</v>
      </c>
      <c r="I51" s="72" t="str">
        <f t="shared" si="1"/>
        <v>A</v>
      </c>
      <c r="J51" s="72">
        <f>COUNTIF(I$7:I51,I51)</f>
        <v>20</v>
      </c>
      <c r="K51" s="76">
        <v>0.07574074074074073</v>
      </c>
      <c r="L51" s="83">
        <v>7</v>
      </c>
      <c r="M51" s="84" t="s">
        <v>95</v>
      </c>
      <c r="N51" s="84"/>
      <c r="O51" s="85"/>
      <c r="P51" s="7" t="s">
        <v>95</v>
      </c>
    </row>
    <row r="52" spans="1:16" s="52" customFormat="1" ht="15" customHeight="1">
      <c r="A52" s="45">
        <v>46</v>
      </c>
      <c r="B52" s="45">
        <v>22</v>
      </c>
      <c r="C52" s="51" t="s">
        <v>278</v>
      </c>
      <c r="D52" s="51" t="s">
        <v>279</v>
      </c>
      <c r="E52" s="47" t="s">
        <v>14</v>
      </c>
      <c r="F52" s="47" t="s">
        <v>4</v>
      </c>
      <c r="G52" s="47">
        <v>1983</v>
      </c>
      <c r="H52" s="46" t="s">
        <v>280</v>
      </c>
      <c r="I52" s="45" t="str">
        <f t="shared" si="1"/>
        <v>F</v>
      </c>
      <c r="J52" s="45">
        <f>COUNTIF(I$7:I52,I52)</f>
        <v>2</v>
      </c>
      <c r="K52" s="49">
        <v>0.07611111111111112</v>
      </c>
      <c r="L52" s="50">
        <v>0</v>
      </c>
      <c r="M52" s="51" t="s">
        <v>102</v>
      </c>
      <c r="N52" s="51"/>
      <c r="P52" s="51" t="s">
        <v>123</v>
      </c>
    </row>
    <row r="53" spans="1:16" ht="15" customHeight="1">
      <c r="A53" s="72">
        <v>47</v>
      </c>
      <c r="B53" s="72">
        <v>8</v>
      </c>
      <c r="C53" s="7" t="s">
        <v>24</v>
      </c>
      <c r="D53" s="7" t="s">
        <v>26</v>
      </c>
      <c r="E53" s="24" t="s">
        <v>14</v>
      </c>
      <c r="F53" s="24" t="s">
        <v>3</v>
      </c>
      <c r="G53" s="24">
        <v>1986</v>
      </c>
      <c r="H53" s="17" t="s">
        <v>142</v>
      </c>
      <c r="I53" s="72" t="str">
        <f t="shared" si="1"/>
        <v>A</v>
      </c>
      <c r="J53" s="72">
        <f>COUNTIF(I$7:I53,I53)</f>
        <v>21</v>
      </c>
      <c r="K53" s="76">
        <v>0.07671296296296297</v>
      </c>
      <c r="L53" s="21">
        <v>0</v>
      </c>
      <c r="M53" s="7" t="s">
        <v>108</v>
      </c>
      <c r="N53" s="7"/>
      <c r="P53" s="7" t="s">
        <v>95</v>
      </c>
    </row>
    <row r="54" spans="1:16" ht="15" customHeight="1">
      <c r="A54" s="72">
        <v>48</v>
      </c>
      <c r="B54" s="72">
        <v>19</v>
      </c>
      <c r="C54" s="7" t="s">
        <v>201</v>
      </c>
      <c r="D54" s="7" t="s">
        <v>35</v>
      </c>
      <c r="E54" s="24" t="s">
        <v>14</v>
      </c>
      <c r="F54" s="24" t="s">
        <v>3</v>
      </c>
      <c r="G54" s="24">
        <v>1969</v>
      </c>
      <c r="H54" s="17" t="s">
        <v>8</v>
      </c>
      <c r="I54" s="72" t="str">
        <f t="shared" si="1"/>
        <v>C</v>
      </c>
      <c r="J54" s="72">
        <f>COUNTIF(I$7:I54,I54)</f>
        <v>7</v>
      </c>
      <c r="K54" s="76">
        <v>0.07674768518518518</v>
      </c>
      <c r="L54" s="21">
        <v>0</v>
      </c>
      <c r="M54" s="7" t="s">
        <v>95</v>
      </c>
      <c r="N54" s="7"/>
      <c r="P54" s="7" t="s">
        <v>99</v>
      </c>
    </row>
    <row r="55" spans="1:16" s="59" customFormat="1" ht="15" customHeight="1">
      <c r="A55" s="55">
        <v>49</v>
      </c>
      <c r="B55" s="55">
        <v>61</v>
      </c>
      <c r="C55" s="63" t="s">
        <v>221</v>
      </c>
      <c r="D55" s="63" t="s">
        <v>222</v>
      </c>
      <c r="E55" s="61" t="s">
        <v>14</v>
      </c>
      <c r="F55" s="61" t="s">
        <v>4</v>
      </c>
      <c r="G55" s="61">
        <v>1994</v>
      </c>
      <c r="H55" s="60" t="s">
        <v>8</v>
      </c>
      <c r="I55" s="55" t="str">
        <f t="shared" si="1"/>
        <v>F</v>
      </c>
      <c r="J55" s="55">
        <f>COUNTIF(I$7:I55,I55)</f>
        <v>3</v>
      </c>
      <c r="K55" s="56">
        <v>0.07685185185185185</v>
      </c>
      <c r="L55" s="62">
        <v>0</v>
      </c>
      <c r="M55" s="63" t="s">
        <v>99</v>
      </c>
      <c r="N55" s="63"/>
      <c r="P55" s="63" t="s">
        <v>95</v>
      </c>
    </row>
    <row r="56" spans="1:16" ht="15" customHeight="1">
      <c r="A56" s="72">
        <v>50</v>
      </c>
      <c r="B56" s="72">
        <v>25</v>
      </c>
      <c r="C56" s="17" t="s">
        <v>220</v>
      </c>
      <c r="D56" s="7" t="s">
        <v>121</v>
      </c>
      <c r="E56" s="24" t="s">
        <v>14</v>
      </c>
      <c r="F56" s="24" t="s">
        <v>4</v>
      </c>
      <c r="G56" s="24">
        <v>1980</v>
      </c>
      <c r="H56" s="17" t="s">
        <v>122</v>
      </c>
      <c r="I56" s="72" t="str">
        <f t="shared" si="1"/>
        <v>F</v>
      </c>
      <c r="J56" s="72">
        <f>COUNTIF(I$7:I56,I56)</f>
        <v>4</v>
      </c>
      <c r="K56" s="76">
        <v>0.0775</v>
      </c>
      <c r="L56" s="21">
        <v>5</v>
      </c>
      <c r="M56" s="7" t="s">
        <v>108</v>
      </c>
      <c r="N56" s="7"/>
      <c r="P56" s="7" t="s">
        <v>108</v>
      </c>
    </row>
    <row r="57" spans="1:16" s="44" customFormat="1" ht="15" customHeight="1">
      <c r="A57" s="39">
        <v>51</v>
      </c>
      <c r="B57" s="39">
        <v>5</v>
      </c>
      <c r="C57" s="33" t="s">
        <v>45</v>
      </c>
      <c r="D57" s="33" t="s">
        <v>48</v>
      </c>
      <c r="E57" s="41" t="s">
        <v>14</v>
      </c>
      <c r="F57" s="41" t="s">
        <v>4</v>
      </c>
      <c r="G57" s="41">
        <v>1963</v>
      </c>
      <c r="H57" s="40" t="s">
        <v>184</v>
      </c>
      <c r="I57" s="39" t="str">
        <f t="shared" si="1"/>
        <v>H</v>
      </c>
      <c r="J57" s="39">
        <f>COUNTIF(I$7:I57,I57)</f>
        <v>1</v>
      </c>
      <c r="K57" s="42">
        <v>0.07780092592592593</v>
      </c>
      <c r="L57" s="43"/>
      <c r="M57" s="33"/>
      <c r="N57" s="33"/>
      <c r="P57" s="33" t="s">
        <v>99</v>
      </c>
    </row>
    <row r="58" spans="1:16" s="82" customFormat="1" ht="15" customHeight="1">
      <c r="A58" s="72">
        <v>52</v>
      </c>
      <c r="B58" s="72">
        <v>95</v>
      </c>
      <c r="C58" s="7" t="s">
        <v>247</v>
      </c>
      <c r="D58" s="7" t="s">
        <v>120</v>
      </c>
      <c r="E58" s="24" t="s">
        <v>14</v>
      </c>
      <c r="F58" s="24" t="s">
        <v>3</v>
      </c>
      <c r="G58" s="24">
        <v>1988</v>
      </c>
      <c r="H58" s="17" t="s">
        <v>248</v>
      </c>
      <c r="I58" s="72" t="str">
        <f t="shared" si="1"/>
        <v>A</v>
      </c>
      <c r="J58" s="72">
        <f>COUNTIF(I$7:I58,I58)</f>
        <v>22</v>
      </c>
      <c r="K58" s="76">
        <v>0.07832175925925926</v>
      </c>
      <c r="L58" s="21"/>
      <c r="M58" s="7"/>
      <c r="N58" s="7"/>
      <c r="O58" s="25"/>
      <c r="P58" s="7" t="s">
        <v>95</v>
      </c>
    </row>
    <row r="59" spans="1:16" s="52" customFormat="1" ht="15" customHeight="1">
      <c r="A59" s="45">
        <v>53</v>
      </c>
      <c r="B59" s="45">
        <v>89</v>
      </c>
      <c r="C59" s="51" t="s">
        <v>267</v>
      </c>
      <c r="D59" s="51" t="s">
        <v>268</v>
      </c>
      <c r="E59" s="47" t="s">
        <v>14</v>
      </c>
      <c r="F59" s="47" t="s">
        <v>4</v>
      </c>
      <c r="G59" s="47">
        <v>1974</v>
      </c>
      <c r="H59" s="189" t="s">
        <v>265</v>
      </c>
      <c r="I59" s="45" t="str">
        <f t="shared" si="1"/>
        <v>G</v>
      </c>
      <c r="J59" s="45">
        <f>COUNTIF(I$7:I59,I59)</f>
        <v>2</v>
      </c>
      <c r="K59" s="49">
        <v>0.07859953703703704</v>
      </c>
      <c r="L59" s="50">
        <v>0</v>
      </c>
      <c r="M59" s="51" t="s">
        <v>95</v>
      </c>
      <c r="N59" s="51"/>
      <c r="P59" s="51" t="s">
        <v>108</v>
      </c>
    </row>
    <row r="60" spans="1:16" ht="15" customHeight="1">
      <c r="A60" s="72">
        <v>54</v>
      </c>
      <c r="B60" s="72">
        <v>94</v>
      </c>
      <c r="C60" s="7" t="s">
        <v>24</v>
      </c>
      <c r="D60" s="7" t="s">
        <v>26</v>
      </c>
      <c r="E60" s="24" t="s">
        <v>14</v>
      </c>
      <c r="F60" s="24" t="s">
        <v>3</v>
      </c>
      <c r="G60" s="24">
        <v>1980</v>
      </c>
      <c r="H60" s="17" t="s">
        <v>266</v>
      </c>
      <c r="I60" s="72" t="str">
        <f t="shared" si="1"/>
        <v>A</v>
      </c>
      <c r="J60" s="72">
        <f>COUNTIF(I$7:I60,I60)</f>
        <v>23</v>
      </c>
      <c r="K60" s="76">
        <v>0.07865740740740741</v>
      </c>
      <c r="L60" s="21"/>
      <c r="M60" s="7"/>
      <c r="N60" s="7"/>
      <c r="P60" s="7" t="s">
        <v>95</v>
      </c>
    </row>
    <row r="61" spans="1:16" s="52" customFormat="1" ht="15" customHeight="1">
      <c r="A61" s="45">
        <v>55</v>
      </c>
      <c r="B61" s="45">
        <v>71</v>
      </c>
      <c r="C61" s="51" t="s">
        <v>21</v>
      </c>
      <c r="D61" s="51" t="s">
        <v>31</v>
      </c>
      <c r="E61" s="47" t="s">
        <v>14</v>
      </c>
      <c r="F61" s="47" t="s">
        <v>3</v>
      </c>
      <c r="G61" s="47">
        <v>1957</v>
      </c>
      <c r="H61" s="46" t="s">
        <v>255</v>
      </c>
      <c r="I61" s="45" t="str">
        <f t="shared" si="1"/>
        <v>D</v>
      </c>
      <c r="J61" s="45">
        <f>COUNTIF(I$7:I61,I61)</f>
        <v>2</v>
      </c>
      <c r="K61" s="49">
        <v>0.07891203703703703</v>
      </c>
      <c r="L61" s="50">
        <v>0</v>
      </c>
      <c r="M61" s="51" t="s">
        <v>95</v>
      </c>
      <c r="N61" s="51"/>
      <c r="P61" s="51" t="s">
        <v>103</v>
      </c>
    </row>
    <row r="62" spans="1:16" ht="15" customHeight="1">
      <c r="A62" s="72">
        <v>56</v>
      </c>
      <c r="B62" s="72">
        <v>27</v>
      </c>
      <c r="C62" s="7" t="s">
        <v>187</v>
      </c>
      <c r="D62" s="7" t="s">
        <v>188</v>
      </c>
      <c r="E62" s="24" t="s">
        <v>14</v>
      </c>
      <c r="F62" s="24" t="s">
        <v>3</v>
      </c>
      <c r="G62" s="24">
        <v>1990</v>
      </c>
      <c r="H62" s="17" t="s">
        <v>189</v>
      </c>
      <c r="I62" s="72" t="str">
        <f t="shared" si="1"/>
        <v>A</v>
      </c>
      <c r="J62" s="72">
        <f>COUNTIF(I$7:I62,I62)</f>
        <v>24</v>
      </c>
      <c r="K62" s="76">
        <v>0.07900462962962963</v>
      </c>
      <c r="L62" s="21">
        <v>0</v>
      </c>
      <c r="M62" s="7" t="s">
        <v>95</v>
      </c>
      <c r="N62" s="7"/>
      <c r="P62" s="7" t="s">
        <v>95</v>
      </c>
    </row>
    <row r="63" spans="1:16" s="59" customFormat="1" ht="15" customHeight="1">
      <c r="A63" s="55">
        <v>57</v>
      </c>
      <c r="B63" s="55">
        <v>90</v>
      </c>
      <c r="C63" s="63" t="s">
        <v>43</v>
      </c>
      <c r="D63" s="63" t="s">
        <v>26</v>
      </c>
      <c r="E63" s="61" t="s">
        <v>14</v>
      </c>
      <c r="F63" s="61" t="s">
        <v>3</v>
      </c>
      <c r="G63" s="61">
        <v>1956</v>
      </c>
      <c r="H63" s="192" t="s">
        <v>200</v>
      </c>
      <c r="I63" s="55" t="str">
        <f t="shared" si="1"/>
        <v>D</v>
      </c>
      <c r="J63" s="55">
        <f>COUNTIF(I$7:I63,I63)</f>
        <v>3</v>
      </c>
      <c r="K63" s="56">
        <v>0.07903935185185186</v>
      </c>
      <c r="L63" s="62">
        <v>0</v>
      </c>
      <c r="M63" s="63" t="s">
        <v>99</v>
      </c>
      <c r="N63" s="63"/>
      <c r="P63" s="63" t="s">
        <v>95</v>
      </c>
    </row>
    <row r="64" spans="1:16" ht="15" customHeight="1">
      <c r="A64" s="72">
        <v>58</v>
      </c>
      <c r="B64" s="72">
        <v>9</v>
      </c>
      <c r="C64" s="7" t="s">
        <v>269</v>
      </c>
      <c r="D64" s="7" t="s">
        <v>26</v>
      </c>
      <c r="E64" s="24" t="s">
        <v>14</v>
      </c>
      <c r="F64" s="24" t="s">
        <v>3</v>
      </c>
      <c r="G64" s="24">
        <v>1968</v>
      </c>
      <c r="H64" s="17" t="s">
        <v>270</v>
      </c>
      <c r="I64" s="72" t="str">
        <f t="shared" si="1"/>
        <v>C</v>
      </c>
      <c r="J64" s="72">
        <f>COUNTIF(I$7:I64,I64)</f>
        <v>8</v>
      </c>
      <c r="K64" s="76">
        <v>0.07947916666666667</v>
      </c>
      <c r="L64" s="68">
        <v>7</v>
      </c>
      <c r="M64" s="8"/>
      <c r="N64" s="8"/>
      <c r="P64" s="7" t="s">
        <v>108</v>
      </c>
    </row>
    <row r="65" spans="1:16" ht="15" customHeight="1">
      <c r="A65" s="72">
        <v>59</v>
      </c>
      <c r="B65" s="72">
        <v>97</v>
      </c>
      <c r="C65" s="7" t="s">
        <v>119</v>
      </c>
      <c r="D65" s="7" t="s">
        <v>26</v>
      </c>
      <c r="E65" s="24" t="s">
        <v>14</v>
      </c>
      <c r="F65" s="24" t="s">
        <v>3</v>
      </c>
      <c r="G65" s="24">
        <v>1977</v>
      </c>
      <c r="H65" s="17" t="s">
        <v>219</v>
      </c>
      <c r="I65" s="72" t="str">
        <f t="shared" si="1"/>
        <v>B</v>
      </c>
      <c r="J65" s="72">
        <f>COUNTIF(I$7:I65,I65)</f>
        <v>15</v>
      </c>
      <c r="K65" s="76">
        <v>0.07958333333333334</v>
      </c>
      <c r="L65" s="21"/>
      <c r="M65" s="7"/>
      <c r="N65" s="7"/>
      <c r="P65" s="7" t="s">
        <v>95</v>
      </c>
    </row>
    <row r="66" spans="1:16" s="85" customFormat="1" ht="15" customHeight="1">
      <c r="A66" s="72">
        <v>60</v>
      </c>
      <c r="B66" s="72">
        <v>54</v>
      </c>
      <c r="C66" s="93" t="s">
        <v>130</v>
      </c>
      <c r="D66" s="73" t="s">
        <v>39</v>
      </c>
      <c r="E66" s="24" t="s">
        <v>14</v>
      </c>
      <c r="F66" s="24" t="s">
        <v>3</v>
      </c>
      <c r="G66" s="74">
        <v>1964</v>
      </c>
      <c r="H66" s="75" t="s">
        <v>131</v>
      </c>
      <c r="I66" s="72" t="str">
        <f t="shared" si="1"/>
        <v>C</v>
      </c>
      <c r="J66" s="72">
        <f>COUNTIF(I$7:I66,I66)</f>
        <v>9</v>
      </c>
      <c r="K66" s="76">
        <v>0.08005787037037036</v>
      </c>
      <c r="L66" s="21">
        <v>0</v>
      </c>
      <c r="M66" s="7" t="s">
        <v>95</v>
      </c>
      <c r="N66" s="7"/>
      <c r="O66" s="25"/>
      <c r="P66" s="7" t="s">
        <v>123</v>
      </c>
    </row>
    <row r="67" spans="1:16" s="52" customFormat="1" ht="15" customHeight="1">
      <c r="A67" s="45">
        <v>61</v>
      </c>
      <c r="B67" s="45">
        <v>33</v>
      </c>
      <c r="C67" s="51" t="s">
        <v>59</v>
      </c>
      <c r="D67" s="51" t="s">
        <v>66</v>
      </c>
      <c r="E67" s="47" t="s">
        <v>14</v>
      </c>
      <c r="F67" s="47" t="s">
        <v>4</v>
      </c>
      <c r="G67" s="47">
        <v>1958</v>
      </c>
      <c r="H67" s="190" t="s">
        <v>98</v>
      </c>
      <c r="I67" s="45" t="str">
        <f t="shared" si="1"/>
        <v>H</v>
      </c>
      <c r="J67" s="45">
        <f>COUNTIF(I$7:I67,I67)</f>
        <v>2</v>
      </c>
      <c r="K67" s="49">
        <v>0.08037037037037037</v>
      </c>
      <c r="L67" s="50">
        <v>7</v>
      </c>
      <c r="M67" s="51" t="s">
        <v>95</v>
      </c>
      <c r="N67" s="51"/>
      <c r="P67" s="51" t="s">
        <v>95</v>
      </c>
    </row>
    <row r="68" spans="1:16" s="85" customFormat="1" ht="15" customHeight="1">
      <c r="A68" s="72">
        <v>62</v>
      </c>
      <c r="B68" s="72">
        <v>68</v>
      </c>
      <c r="C68" s="7" t="s">
        <v>15</v>
      </c>
      <c r="D68" s="7" t="s">
        <v>28</v>
      </c>
      <c r="E68" s="24" t="s">
        <v>14</v>
      </c>
      <c r="F68" s="24" t="s">
        <v>3</v>
      </c>
      <c r="G68" s="24">
        <v>1977</v>
      </c>
      <c r="H68" s="17" t="s">
        <v>112</v>
      </c>
      <c r="I68" s="72" t="str">
        <f t="shared" si="1"/>
        <v>B</v>
      </c>
      <c r="J68" s="72">
        <f>COUNTIF(I$7:I68,I68)</f>
        <v>16</v>
      </c>
      <c r="K68" s="76">
        <v>0.08055555555555556</v>
      </c>
      <c r="L68" s="21">
        <v>0</v>
      </c>
      <c r="M68" s="7" t="s">
        <v>95</v>
      </c>
      <c r="N68" s="7"/>
      <c r="O68" s="25"/>
      <c r="P68" s="7" t="s">
        <v>99</v>
      </c>
    </row>
    <row r="69" spans="1:16" ht="15" customHeight="1">
      <c r="A69" s="72">
        <v>63</v>
      </c>
      <c r="B69" s="72">
        <v>75</v>
      </c>
      <c r="C69" s="7" t="s">
        <v>109</v>
      </c>
      <c r="D69" s="7" t="s">
        <v>51</v>
      </c>
      <c r="E69" s="24" t="s">
        <v>14</v>
      </c>
      <c r="F69" s="24" t="s">
        <v>3</v>
      </c>
      <c r="G69" s="24">
        <v>1988</v>
      </c>
      <c r="H69" s="17" t="s">
        <v>190</v>
      </c>
      <c r="I69" s="72" t="str">
        <f t="shared" si="1"/>
        <v>A</v>
      </c>
      <c r="J69" s="72">
        <f>COUNTIF(I$7:I69,I69)</f>
        <v>25</v>
      </c>
      <c r="K69" s="76">
        <v>0.08063657407407408</v>
      </c>
      <c r="L69" s="21">
        <v>7</v>
      </c>
      <c r="M69" s="7" t="s">
        <v>95</v>
      </c>
      <c r="N69" s="7"/>
      <c r="P69" s="7" t="s">
        <v>194</v>
      </c>
    </row>
    <row r="70" spans="1:16" s="88" customFormat="1" ht="15" customHeight="1">
      <c r="A70" s="72">
        <v>64</v>
      </c>
      <c r="B70" s="72">
        <v>42</v>
      </c>
      <c r="C70" s="7" t="s">
        <v>241</v>
      </c>
      <c r="D70" s="7" t="s">
        <v>242</v>
      </c>
      <c r="E70" s="24" t="s">
        <v>14</v>
      </c>
      <c r="F70" s="24" t="s">
        <v>4</v>
      </c>
      <c r="G70" s="24">
        <v>1990</v>
      </c>
      <c r="H70" s="17" t="s">
        <v>8</v>
      </c>
      <c r="I70" s="72" t="str">
        <f t="shared" si="1"/>
        <v>F</v>
      </c>
      <c r="J70" s="72">
        <f>COUNTIF(I$7:I70,I70)</f>
        <v>5</v>
      </c>
      <c r="K70" s="76">
        <v>0.08065972222222222</v>
      </c>
      <c r="L70" s="21">
        <v>0</v>
      </c>
      <c r="M70" s="7" t="s">
        <v>99</v>
      </c>
      <c r="N70" s="7"/>
      <c r="O70" s="25"/>
      <c r="P70" s="7" t="s">
        <v>108</v>
      </c>
    </row>
    <row r="71" spans="1:16" ht="15" customHeight="1">
      <c r="A71" s="72">
        <v>65</v>
      </c>
      <c r="B71" s="72">
        <v>38</v>
      </c>
      <c r="C71" s="7" t="s">
        <v>20</v>
      </c>
      <c r="D71" s="7" t="s">
        <v>34</v>
      </c>
      <c r="E71" s="24" t="s">
        <v>14</v>
      </c>
      <c r="F71" s="24" t="s">
        <v>3</v>
      </c>
      <c r="G71" s="24">
        <v>1972</v>
      </c>
      <c r="H71" s="17" t="s">
        <v>148</v>
      </c>
      <c r="I71" s="72" t="str">
        <f aca="true" t="shared" si="2" ref="I71:I79">IF($F71="m",IF($G$1-$G71&gt;19,IF($G$1-$G71&lt;40,"A",IF($G$1-$G71&gt;49,IF($G$1-$G71&gt;59,IF($G$1-$G71&gt;69,"E","D"),"C"),"B")),"JM"),IF($G$1-$G71&gt;19,IF($G$1-$G71&lt;40,"F",IF($G$1-$G71&lt;50,"G","H")),"JŽ"))</f>
        <v>B</v>
      </c>
      <c r="J71" s="72">
        <f>COUNTIF(I$7:I71,I71)</f>
        <v>17</v>
      </c>
      <c r="K71" s="76">
        <v>0.08082175925925926</v>
      </c>
      <c r="L71" s="86">
        <v>0</v>
      </c>
      <c r="M71" s="87"/>
      <c r="N71" s="87"/>
      <c r="O71" s="88"/>
      <c r="P71" s="7" t="s">
        <v>97</v>
      </c>
    </row>
    <row r="72" spans="1:16" ht="15" customHeight="1">
      <c r="A72" s="72">
        <v>66</v>
      </c>
      <c r="B72" s="72">
        <v>37</v>
      </c>
      <c r="C72" s="7" t="s">
        <v>228</v>
      </c>
      <c r="D72" s="7" t="s">
        <v>35</v>
      </c>
      <c r="E72" s="24" t="s">
        <v>14</v>
      </c>
      <c r="F72" s="24" t="s">
        <v>3</v>
      </c>
      <c r="G72" s="24">
        <v>1982</v>
      </c>
      <c r="H72" s="17" t="s">
        <v>125</v>
      </c>
      <c r="I72" s="72" t="str">
        <f t="shared" si="2"/>
        <v>A</v>
      </c>
      <c r="J72" s="72">
        <f>COUNTIF(I$7:I72,I72)</f>
        <v>26</v>
      </c>
      <c r="K72" s="76">
        <v>0.08086805555555555</v>
      </c>
      <c r="L72" s="21">
        <v>5</v>
      </c>
      <c r="M72" s="7" t="s">
        <v>103</v>
      </c>
      <c r="N72" s="7"/>
      <c r="P72" s="7" t="s">
        <v>99</v>
      </c>
    </row>
    <row r="73" spans="1:16" ht="15" customHeight="1">
      <c r="A73" s="72">
        <v>67</v>
      </c>
      <c r="B73" s="72">
        <v>36</v>
      </c>
      <c r="C73" s="7" t="s">
        <v>18</v>
      </c>
      <c r="D73" s="7" t="s">
        <v>33</v>
      </c>
      <c r="E73" s="24" t="s">
        <v>14</v>
      </c>
      <c r="F73" s="24" t="s">
        <v>3</v>
      </c>
      <c r="G73" s="24">
        <v>1954</v>
      </c>
      <c r="H73" s="17" t="s">
        <v>125</v>
      </c>
      <c r="I73" s="72" t="str">
        <f t="shared" si="2"/>
        <v>D</v>
      </c>
      <c r="J73" s="72">
        <f>COUNTIF(I$7:I73,I73)</f>
        <v>4</v>
      </c>
      <c r="K73" s="76">
        <v>0.08138888888888889</v>
      </c>
      <c r="L73" s="21">
        <v>5</v>
      </c>
      <c r="M73" s="7" t="s">
        <v>108</v>
      </c>
      <c r="N73" s="7"/>
      <c r="P73" s="7" t="s">
        <v>95</v>
      </c>
    </row>
    <row r="74" spans="1:16" ht="15" customHeight="1">
      <c r="A74" s="72">
        <v>68</v>
      </c>
      <c r="B74" s="72">
        <v>20</v>
      </c>
      <c r="C74" s="7" t="s">
        <v>135</v>
      </c>
      <c r="D74" s="7" t="s">
        <v>32</v>
      </c>
      <c r="E74" s="24" t="s">
        <v>14</v>
      </c>
      <c r="F74" s="24" t="s">
        <v>3</v>
      </c>
      <c r="G74" s="24">
        <v>1957</v>
      </c>
      <c r="H74" s="17" t="s">
        <v>12</v>
      </c>
      <c r="I74" s="72" t="str">
        <f t="shared" si="2"/>
        <v>D</v>
      </c>
      <c r="J74" s="72">
        <f>COUNTIF(I$7:I74,I74)</f>
        <v>5</v>
      </c>
      <c r="K74" s="76">
        <v>0.08166666666666667</v>
      </c>
      <c r="L74" s="89">
        <v>7</v>
      </c>
      <c r="M74" s="90" t="s">
        <v>95</v>
      </c>
      <c r="N74" s="90"/>
      <c r="O74" s="88"/>
      <c r="P74" s="7" t="s">
        <v>97</v>
      </c>
    </row>
    <row r="75" spans="1:16" s="59" customFormat="1" ht="15" customHeight="1">
      <c r="A75" s="55">
        <v>69</v>
      </c>
      <c r="B75" s="55">
        <v>72</v>
      </c>
      <c r="C75" s="63" t="s">
        <v>22</v>
      </c>
      <c r="D75" s="63" t="s">
        <v>37</v>
      </c>
      <c r="E75" s="61" t="s">
        <v>14</v>
      </c>
      <c r="F75" s="61" t="s">
        <v>4</v>
      </c>
      <c r="G75" s="61">
        <v>1957</v>
      </c>
      <c r="H75" s="60" t="s">
        <v>141</v>
      </c>
      <c r="I75" s="55" t="str">
        <f t="shared" si="2"/>
        <v>H</v>
      </c>
      <c r="J75" s="55">
        <f>COUNTIF(I$7:I75,I75)</f>
        <v>3</v>
      </c>
      <c r="K75" s="56">
        <v>0.08168981481481481</v>
      </c>
      <c r="L75" s="62">
        <v>0</v>
      </c>
      <c r="M75" s="63" t="s">
        <v>108</v>
      </c>
      <c r="N75" s="63"/>
      <c r="P75" s="63" t="s">
        <v>123</v>
      </c>
    </row>
    <row r="76" spans="1:16" ht="15" customHeight="1">
      <c r="A76" s="72">
        <v>70</v>
      </c>
      <c r="B76" s="72">
        <v>79</v>
      </c>
      <c r="C76" s="7" t="s">
        <v>208</v>
      </c>
      <c r="D76" s="7" t="s">
        <v>209</v>
      </c>
      <c r="E76" s="24" t="s">
        <v>14</v>
      </c>
      <c r="F76" s="24" t="s">
        <v>3</v>
      </c>
      <c r="G76" s="24">
        <v>1987</v>
      </c>
      <c r="H76" s="17" t="s">
        <v>210</v>
      </c>
      <c r="I76" s="72" t="str">
        <f t="shared" si="2"/>
        <v>A</v>
      </c>
      <c r="J76" s="72">
        <f>COUNTIF(I$7:I76,I76)</f>
        <v>27</v>
      </c>
      <c r="K76" s="76">
        <v>0.08172453703703704</v>
      </c>
      <c r="L76" s="21">
        <v>0</v>
      </c>
      <c r="M76" s="7" t="s">
        <v>95</v>
      </c>
      <c r="N76" s="7"/>
      <c r="P76" s="7" t="s">
        <v>108</v>
      </c>
    </row>
    <row r="77" spans="1:16" ht="15" customHeight="1">
      <c r="A77" s="72">
        <v>71</v>
      </c>
      <c r="B77" s="72">
        <v>45</v>
      </c>
      <c r="C77" s="7" t="s">
        <v>225</v>
      </c>
      <c r="D77" s="7" t="s">
        <v>26</v>
      </c>
      <c r="E77" s="24" t="s">
        <v>14</v>
      </c>
      <c r="F77" s="24" t="s">
        <v>3</v>
      </c>
      <c r="G77" s="24">
        <v>1990</v>
      </c>
      <c r="H77" s="17" t="s">
        <v>226</v>
      </c>
      <c r="I77" s="72" t="str">
        <f t="shared" si="2"/>
        <v>A</v>
      </c>
      <c r="J77" s="72">
        <f>COUNTIF(I$7:I77,I77)</f>
        <v>28</v>
      </c>
      <c r="K77" s="76">
        <v>0.08208333333333334</v>
      </c>
      <c r="L77" s="68">
        <v>0</v>
      </c>
      <c r="M77" s="8"/>
      <c r="N77" s="8"/>
      <c r="P77" s="7" t="s">
        <v>108</v>
      </c>
    </row>
    <row r="78" spans="1:16" ht="15" customHeight="1">
      <c r="A78" s="72">
        <v>72</v>
      </c>
      <c r="B78" s="72">
        <v>15</v>
      </c>
      <c r="C78" s="7" t="s">
        <v>261</v>
      </c>
      <c r="D78" s="7" t="s">
        <v>245</v>
      </c>
      <c r="E78" s="24" t="s">
        <v>14</v>
      </c>
      <c r="F78" s="24" t="s">
        <v>3</v>
      </c>
      <c r="G78" s="24">
        <v>1974</v>
      </c>
      <c r="H78" s="17" t="s">
        <v>262</v>
      </c>
      <c r="I78" s="72" t="str">
        <f t="shared" si="2"/>
        <v>B</v>
      </c>
      <c r="J78" s="72">
        <f>COUNTIF(I$7:I78,I78)</f>
        <v>18</v>
      </c>
      <c r="K78" s="76">
        <v>0.08309027777777778</v>
      </c>
      <c r="L78" s="21">
        <v>0</v>
      </c>
      <c r="M78" s="7" t="s">
        <v>97</v>
      </c>
      <c r="N78" s="7"/>
      <c r="P78" s="7" t="s">
        <v>97</v>
      </c>
    </row>
    <row r="79" spans="1:16" ht="15" customHeight="1">
      <c r="A79" s="72">
        <v>73</v>
      </c>
      <c r="B79" s="72">
        <v>32</v>
      </c>
      <c r="C79" s="7" t="s">
        <v>58</v>
      </c>
      <c r="D79" s="7" t="s">
        <v>26</v>
      </c>
      <c r="E79" s="24" t="s">
        <v>14</v>
      </c>
      <c r="F79" s="24" t="s">
        <v>3</v>
      </c>
      <c r="G79" s="24">
        <v>1953</v>
      </c>
      <c r="H79" s="104" t="s">
        <v>98</v>
      </c>
      <c r="I79" s="72" t="str">
        <f t="shared" si="2"/>
        <v>D</v>
      </c>
      <c r="J79" s="72">
        <f>COUNTIF(I$7:I79,I79)</f>
        <v>6</v>
      </c>
      <c r="K79" s="76">
        <v>0.08311342592592592</v>
      </c>
      <c r="L79" s="21">
        <v>0</v>
      </c>
      <c r="M79" s="7" t="s">
        <v>97</v>
      </c>
      <c r="N79" s="7"/>
      <c r="P79" s="7" t="s">
        <v>95</v>
      </c>
    </row>
    <row r="80" spans="1:16" ht="15" customHeight="1">
      <c r="A80" s="72">
        <v>74</v>
      </c>
      <c r="B80" s="72">
        <v>26</v>
      </c>
      <c r="C80" s="7" t="s">
        <v>42</v>
      </c>
      <c r="D80" s="7" t="s">
        <v>26</v>
      </c>
      <c r="E80" s="24" t="s">
        <v>14</v>
      </c>
      <c r="F80" s="24" t="s">
        <v>3</v>
      </c>
      <c r="G80" s="24">
        <v>1947</v>
      </c>
      <c r="H80" s="17" t="s">
        <v>53</v>
      </c>
      <c r="I80" s="72" t="s">
        <v>170</v>
      </c>
      <c r="J80" s="72">
        <f>COUNTIF(I$7:I80,I80)</f>
        <v>7</v>
      </c>
      <c r="K80" s="76">
        <v>0.08322916666666667</v>
      </c>
      <c r="L80" s="21">
        <v>0</v>
      </c>
      <c r="M80" s="7" t="s">
        <v>99</v>
      </c>
      <c r="N80" s="7"/>
      <c r="P80" s="7" t="s">
        <v>99</v>
      </c>
    </row>
    <row r="81" spans="1:16" ht="15" customHeight="1">
      <c r="A81" s="72">
        <v>75</v>
      </c>
      <c r="B81" s="72">
        <v>98</v>
      </c>
      <c r="C81" s="93" t="s">
        <v>291</v>
      </c>
      <c r="D81" s="73" t="s">
        <v>55</v>
      </c>
      <c r="E81" s="24" t="s">
        <v>14</v>
      </c>
      <c r="F81" s="24" t="s">
        <v>3</v>
      </c>
      <c r="G81" s="74">
        <v>1986</v>
      </c>
      <c r="H81" s="75" t="s">
        <v>292</v>
      </c>
      <c r="I81" s="72" t="str">
        <f aca="true" t="shared" si="3" ref="I81:I105">IF($F81="m",IF($G$1-$G81&gt;19,IF($G$1-$G81&lt;40,"A",IF($G$1-$G81&gt;49,IF($G$1-$G81&gt;59,IF($G$1-$G81&gt;69,"E","D"),"C"),"B")),"JM"),IF($G$1-$G81&gt;19,IF($G$1-$G81&lt;40,"F",IF($G$1-$G81&lt;50,"G","H")),"JŽ"))</f>
        <v>A</v>
      </c>
      <c r="J81" s="72">
        <f>COUNTIF(I$7:I81,I81)</f>
        <v>29</v>
      </c>
      <c r="K81" s="76">
        <v>0.08474537037037037</v>
      </c>
      <c r="L81" s="21">
        <v>0</v>
      </c>
      <c r="M81" s="7" t="s">
        <v>123</v>
      </c>
      <c r="N81" s="7"/>
      <c r="P81" s="7" t="s">
        <v>102</v>
      </c>
    </row>
    <row r="82" spans="1:16" ht="15" customHeight="1">
      <c r="A82" s="72">
        <v>76</v>
      </c>
      <c r="B82" s="72">
        <v>67</v>
      </c>
      <c r="C82" s="7" t="s">
        <v>232</v>
      </c>
      <c r="D82" s="7" t="s">
        <v>38</v>
      </c>
      <c r="E82" s="24" t="s">
        <v>14</v>
      </c>
      <c r="F82" s="24" t="s">
        <v>3</v>
      </c>
      <c r="G82" s="24">
        <v>1983</v>
      </c>
      <c r="H82" s="17" t="s">
        <v>69</v>
      </c>
      <c r="I82" s="72" t="str">
        <f t="shared" si="3"/>
        <v>A</v>
      </c>
      <c r="J82" s="72">
        <f>COUNTIF(I$7:I82,I82)</f>
        <v>30</v>
      </c>
      <c r="K82" s="76">
        <v>0.08518518518518518</v>
      </c>
      <c r="L82" s="21">
        <v>0</v>
      </c>
      <c r="M82" s="7" t="s">
        <v>99</v>
      </c>
      <c r="N82" s="7"/>
      <c r="P82" s="7" t="s">
        <v>95</v>
      </c>
    </row>
    <row r="83" spans="1:16" ht="15" customHeight="1">
      <c r="A83" s="72">
        <v>77</v>
      </c>
      <c r="B83" s="72">
        <v>69</v>
      </c>
      <c r="C83" s="7" t="s">
        <v>182</v>
      </c>
      <c r="D83" s="7" t="s">
        <v>40</v>
      </c>
      <c r="E83" s="24" t="s">
        <v>14</v>
      </c>
      <c r="F83" s="24" t="s">
        <v>3</v>
      </c>
      <c r="G83" s="24">
        <v>1959</v>
      </c>
      <c r="H83" s="17" t="s">
        <v>183</v>
      </c>
      <c r="I83" s="72" t="str">
        <f t="shared" si="3"/>
        <v>D</v>
      </c>
      <c r="J83" s="72">
        <f>COUNTIF(I$7:I83,I83)</f>
        <v>8</v>
      </c>
      <c r="K83" s="76">
        <v>0.08596064814814815</v>
      </c>
      <c r="L83" s="68">
        <v>7</v>
      </c>
      <c r="M83" s="8"/>
      <c r="N83" s="8"/>
      <c r="P83" s="7" t="s">
        <v>95</v>
      </c>
    </row>
    <row r="84" spans="1:16" ht="15" customHeight="1">
      <c r="A84" s="72">
        <v>78</v>
      </c>
      <c r="B84" s="72">
        <v>51</v>
      </c>
      <c r="C84" s="93" t="s">
        <v>286</v>
      </c>
      <c r="D84" s="73" t="s">
        <v>38</v>
      </c>
      <c r="E84" s="24" t="s">
        <v>14</v>
      </c>
      <c r="F84" s="24" t="s">
        <v>3</v>
      </c>
      <c r="G84" s="74">
        <v>1976</v>
      </c>
      <c r="H84" s="75" t="s">
        <v>8</v>
      </c>
      <c r="I84" s="72" t="str">
        <f t="shared" si="3"/>
        <v>B</v>
      </c>
      <c r="J84" s="72">
        <f>COUNTIF(I$7:I84,I84)</f>
        <v>19</v>
      </c>
      <c r="K84" s="76">
        <v>0.08730324074074074</v>
      </c>
      <c r="L84" s="21">
        <v>0</v>
      </c>
      <c r="M84" s="7" t="s">
        <v>108</v>
      </c>
      <c r="N84" s="7"/>
      <c r="P84" s="7" t="s">
        <v>123</v>
      </c>
    </row>
    <row r="85" spans="1:16" ht="15" customHeight="1">
      <c r="A85" s="72">
        <v>79</v>
      </c>
      <c r="B85" s="72">
        <v>39</v>
      </c>
      <c r="C85" s="93" t="s">
        <v>285</v>
      </c>
      <c r="D85" s="73" t="s">
        <v>35</v>
      </c>
      <c r="E85" s="24" t="s">
        <v>14</v>
      </c>
      <c r="F85" s="24" t="s">
        <v>3</v>
      </c>
      <c r="G85" s="74">
        <v>1955</v>
      </c>
      <c r="H85" s="75" t="s">
        <v>126</v>
      </c>
      <c r="I85" s="72" t="str">
        <f t="shared" si="3"/>
        <v>D</v>
      </c>
      <c r="J85" s="72">
        <f>COUNTIF(I$7:I85,I85)</f>
        <v>9</v>
      </c>
      <c r="K85" s="76">
        <v>0.08765046296296297</v>
      </c>
      <c r="L85" s="21">
        <v>0</v>
      </c>
      <c r="M85" s="7" t="s">
        <v>97</v>
      </c>
      <c r="N85" s="7"/>
      <c r="P85" s="7" t="s">
        <v>108</v>
      </c>
    </row>
    <row r="86" spans="1:16" ht="15" customHeight="1">
      <c r="A86" s="72">
        <v>80</v>
      </c>
      <c r="B86" s="72">
        <v>59</v>
      </c>
      <c r="C86" s="7" t="s">
        <v>70</v>
      </c>
      <c r="D86" s="7" t="s">
        <v>71</v>
      </c>
      <c r="E86" s="24" t="s">
        <v>14</v>
      </c>
      <c r="F86" s="24" t="s">
        <v>3</v>
      </c>
      <c r="G86" s="24">
        <v>1967</v>
      </c>
      <c r="H86" s="17" t="s">
        <v>273</v>
      </c>
      <c r="I86" s="72" t="str">
        <f t="shared" si="3"/>
        <v>C</v>
      </c>
      <c r="J86" s="72">
        <f>COUNTIF(I$7:I86,I86)</f>
        <v>10</v>
      </c>
      <c r="K86" s="76">
        <v>0.08824074074074074</v>
      </c>
      <c r="L86" s="21"/>
      <c r="M86" s="7"/>
      <c r="N86" s="7"/>
      <c r="P86" s="7" t="s">
        <v>97</v>
      </c>
    </row>
    <row r="87" spans="1:16" ht="15" customHeight="1">
      <c r="A87" s="72">
        <v>81</v>
      </c>
      <c r="B87" s="72">
        <v>60</v>
      </c>
      <c r="C87" s="7" t="s">
        <v>271</v>
      </c>
      <c r="D87" s="7" t="s">
        <v>35</v>
      </c>
      <c r="E87" s="24" t="s">
        <v>14</v>
      </c>
      <c r="F87" s="24" t="s">
        <v>3</v>
      </c>
      <c r="G87" s="24">
        <v>1964</v>
      </c>
      <c r="H87" s="17" t="s">
        <v>8</v>
      </c>
      <c r="I87" s="72" t="str">
        <f t="shared" si="3"/>
        <v>C</v>
      </c>
      <c r="J87" s="72">
        <f>COUNTIF(I$7:I87,I87)</f>
        <v>11</v>
      </c>
      <c r="K87" s="76">
        <v>0.08931712962962962</v>
      </c>
      <c r="L87" s="21">
        <v>0</v>
      </c>
      <c r="M87" s="7" t="s">
        <v>97</v>
      </c>
      <c r="N87" s="7"/>
      <c r="P87" s="7" t="s">
        <v>108</v>
      </c>
    </row>
    <row r="88" spans="1:16" ht="15" customHeight="1">
      <c r="A88" s="72">
        <v>82</v>
      </c>
      <c r="B88" s="72">
        <v>77</v>
      </c>
      <c r="C88" s="7" t="s">
        <v>227</v>
      </c>
      <c r="D88" s="7" t="s">
        <v>38</v>
      </c>
      <c r="E88" s="24" t="s">
        <v>14</v>
      </c>
      <c r="F88" s="24" t="s">
        <v>3</v>
      </c>
      <c r="G88" s="24">
        <v>1982</v>
      </c>
      <c r="H88" s="17" t="s">
        <v>8</v>
      </c>
      <c r="I88" s="72" t="str">
        <f t="shared" si="3"/>
        <v>A</v>
      </c>
      <c r="J88" s="72">
        <f>COUNTIF(I$7:I88,I88)</f>
        <v>31</v>
      </c>
      <c r="K88" s="76">
        <v>0.08946759259259258</v>
      </c>
      <c r="L88" s="68">
        <v>7</v>
      </c>
      <c r="M88" s="8"/>
      <c r="N88" s="8"/>
      <c r="P88" s="7" t="s">
        <v>95</v>
      </c>
    </row>
    <row r="89" spans="1:16" ht="15" customHeight="1">
      <c r="A89" s="72">
        <v>83</v>
      </c>
      <c r="B89" s="72">
        <v>64</v>
      </c>
      <c r="C89" s="7" t="s">
        <v>259</v>
      </c>
      <c r="D89" s="7" t="s">
        <v>287</v>
      </c>
      <c r="E89" s="24" t="s">
        <v>14</v>
      </c>
      <c r="F89" s="24" t="s">
        <v>3</v>
      </c>
      <c r="G89" s="24">
        <v>1981</v>
      </c>
      <c r="H89" s="17" t="s">
        <v>260</v>
      </c>
      <c r="I89" s="72" t="str">
        <f t="shared" si="3"/>
        <v>A</v>
      </c>
      <c r="J89" s="72">
        <f>COUNTIF(I$7:I89,I89)</f>
        <v>32</v>
      </c>
      <c r="K89" s="76">
        <v>0.08993055555555556</v>
      </c>
      <c r="L89" s="81">
        <v>5</v>
      </c>
      <c r="M89" s="5" t="s">
        <v>123</v>
      </c>
      <c r="N89" s="5"/>
      <c r="O89" s="82"/>
      <c r="P89" s="7" t="s">
        <v>99</v>
      </c>
    </row>
    <row r="90" spans="1:16" ht="15" customHeight="1">
      <c r="A90" s="72">
        <v>84</v>
      </c>
      <c r="B90" s="72">
        <v>34</v>
      </c>
      <c r="C90" s="7" t="s">
        <v>196</v>
      </c>
      <c r="D90" s="7" t="s">
        <v>81</v>
      </c>
      <c r="E90" s="24" t="s">
        <v>14</v>
      </c>
      <c r="F90" s="24" t="s">
        <v>3</v>
      </c>
      <c r="G90" s="24">
        <v>1964</v>
      </c>
      <c r="H90" s="17" t="s">
        <v>197</v>
      </c>
      <c r="I90" s="72" t="str">
        <f t="shared" si="3"/>
        <v>C</v>
      </c>
      <c r="J90" s="72">
        <f>COUNTIF(I$7:I90,I90)</f>
        <v>12</v>
      </c>
      <c r="K90" s="76">
        <v>0.09034722222222223</v>
      </c>
      <c r="L90" s="21"/>
      <c r="M90" s="7"/>
      <c r="N90" s="7"/>
      <c r="P90" s="7" t="s">
        <v>102</v>
      </c>
    </row>
    <row r="91" spans="1:16" s="88" customFormat="1" ht="15" customHeight="1">
      <c r="A91" s="72">
        <v>85</v>
      </c>
      <c r="B91" s="72">
        <v>35</v>
      </c>
      <c r="C91" s="7" t="s">
        <v>198</v>
      </c>
      <c r="D91" s="7" t="s">
        <v>199</v>
      </c>
      <c r="E91" s="24" t="s">
        <v>14</v>
      </c>
      <c r="F91" s="24" t="s">
        <v>4</v>
      </c>
      <c r="G91" s="24">
        <v>1964</v>
      </c>
      <c r="H91" s="17" t="s">
        <v>197</v>
      </c>
      <c r="I91" s="72" t="str">
        <f t="shared" si="3"/>
        <v>H</v>
      </c>
      <c r="J91" s="72">
        <f>COUNTIF(I$7:I91,I91)</f>
        <v>4</v>
      </c>
      <c r="K91" s="76">
        <v>0.09034722222222223</v>
      </c>
      <c r="L91" s="21">
        <v>7</v>
      </c>
      <c r="M91" s="7" t="s">
        <v>95</v>
      </c>
      <c r="N91" s="7"/>
      <c r="O91" s="25"/>
      <c r="P91" s="7" t="s">
        <v>108</v>
      </c>
    </row>
    <row r="92" spans="1:16" ht="15" customHeight="1">
      <c r="A92" s="72">
        <v>86</v>
      </c>
      <c r="B92" s="72">
        <v>24</v>
      </c>
      <c r="C92" s="93" t="s">
        <v>33</v>
      </c>
      <c r="D92" s="73" t="s">
        <v>26</v>
      </c>
      <c r="E92" s="24" t="s">
        <v>14</v>
      </c>
      <c r="F92" s="24" t="s">
        <v>3</v>
      </c>
      <c r="G92" s="74">
        <v>1950</v>
      </c>
      <c r="H92" s="75" t="s">
        <v>284</v>
      </c>
      <c r="I92" s="72" t="str">
        <f t="shared" si="3"/>
        <v>D</v>
      </c>
      <c r="J92" s="72">
        <f>COUNTIF(I$7:I92,I92)</f>
        <v>10</v>
      </c>
      <c r="K92" s="76">
        <v>0.0903587962962963</v>
      </c>
      <c r="L92" s="21"/>
      <c r="M92" s="7"/>
      <c r="N92" s="7"/>
      <c r="P92" s="7" t="s">
        <v>108</v>
      </c>
    </row>
    <row r="93" spans="1:16" ht="15" customHeight="1">
      <c r="A93" s="72">
        <v>87</v>
      </c>
      <c r="B93" s="72">
        <v>53</v>
      </c>
      <c r="C93" s="7" t="s">
        <v>249</v>
      </c>
      <c r="D93" s="7" t="s">
        <v>38</v>
      </c>
      <c r="E93" s="24" t="s">
        <v>14</v>
      </c>
      <c r="F93" s="24" t="s">
        <v>3</v>
      </c>
      <c r="G93" s="24">
        <v>1979</v>
      </c>
      <c r="H93" s="17" t="s">
        <v>8</v>
      </c>
      <c r="I93" s="72" t="str">
        <f t="shared" si="3"/>
        <v>B</v>
      </c>
      <c r="J93" s="72">
        <f>COUNTIF(I$7:I93,I93)</f>
        <v>20</v>
      </c>
      <c r="K93" s="76">
        <v>0.09135416666666667</v>
      </c>
      <c r="L93" s="81">
        <v>0</v>
      </c>
      <c r="M93" s="5" t="s">
        <v>103</v>
      </c>
      <c r="N93" s="5"/>
      <c r="O93" s="82"/>
      <c r="P93" s="7" t="s">
        <v>95</v>
      </c>
    </row>
    <row r="94" spans="1:16" ht="15" customHeight="1">
      <c r="A94" s="72">
        <v>88</v>
      </c>
      <c r="B94" s="72">
        <v>86</v>
      </c>
      <c r="C94" s="7" t="s">
        <v>54</v>
      </c>
      <c r="D94" s="7" t="s">
        <v>35</v>
      </c>
      <c r="E94" s="24" t="s">
        <v>14</v>
      </c>
      <c r="F94" s="24" t="s">
        <v>3</v>
      </c>
      <c r="G94" s="24">
        <v>1960</v>
      </c>
      <c r="H94" s="103" t="s">
        <v>272</v>
      </c>
      <c r="I94" s="72" t="str">
        <f t="shared" si="3"/>
        <v>C</v>
      </c>
      <c r="J94" s="72">
        <f>COUNTIF(I$7:I94,I94)</f>
        <v>13</v>
      </c>
      <c r="K94" s="76">
        <v>0.09196759259259259</v>
      </c>
      <c r="L94" s="21">
        <v>0</v>
      </c>
      <c r="M94" s="7" t="s">
        <v>95</v>
      </c>
      <c r="N94" s="7"/>
      <c r="P94" s="7" t="s">
        <v>108</v>
      </c>
    </row>
    <row r="95" spans="1:16" ht="15" customHeight="1">
      <c r="A95" s="72">
        <v>89</v>
      </c>
      <c r="B95" s="72">
        <v>63</v>
      </c>
      <c r="C95" s="7" t="s">
        <v>104</v>
      </c>
      <c r="D95" s="7" t="s">
        <v>105</v>
      </c>
      <c r="E95" s="24" t="s">
        <v>14</v>
      </c>
      <c r="F95" s="24" t="s">
        <v>3</v>
      </c>
      <c r="G95" s="24">
        <v>1954</v>
      </c>
      <c r="H95" s="17" t="s">
        <v>12</v>
      </c>
      <c r="I95" s="72" t="str">
        <f t="shared" si="3"/>
        <v>D</v>
      </c>
      <c r="J95" s="72">
        <f>COUNTIF(I$7:I95,I95)</f>
        <v>11</v>
      </c>
      <c r="K95" s="76">
        <v>0.09255787037037037</v>
      </c>
      <c r="L95" s="68">
        <v>7</v>
      </c>
      <c r="M95" s="8"/>
      <c r="N95" s="8"/>
      <c r="P95" s="7" t="s">
        <v>95</v>
      </c>
    </row>
    <row r="96" spans="1:16" ht="15" customHeight="1">
      <c r="A96" s="72">
        <v>90</v>
      </c>
      <c r="B96" s="72">
        <v>74</v>
      </c>
      <c r="C96" s="7" t="s">
        <v>61</v>
      </c>
      <c r="D96" s="7" t="s">
        <v>63</v>
      </c>
      <c r="E96" s="24" t="s">
        <v>14</v>
      </c>
      <c r="F96" s="24" t="s">
        <v>3</v>
      </c>
      <c r="G96" s="24">
        <v>1981</v>
      </c>
      <c r="H96" s="17" t="s">
        <v>8</v>
      </c>
      <c r="I96" s="72" t="str">
        <f t="shared" si="3"/>
        <v>A</v>
      </c>
      <c r="J96" s="72">
        <f>COUNTIF(I$7:I96,I96)</f>
        <v>33</v>
      </c>
      <c r="K96" s="76">
        <v>0.09821759259259259</v>
      </c>
      <c r="L96" s="21">
        <v>0</v>
      </c>
      <c r="M96" s="7" t="s">
        <v>97</v>
      </c>
      <c r="N96" s="7"/>
      <c r="P96" s="7" t="s">
        <v>108</v>
      </c>
    </row>
    <row r="97" spans="1:16" ht="15" customHeight="1">
      <c r="A97" s="72">
        <v>91</v>
      </c>
      <c r="B97" s="72">
        <v>99</v>
      </c>
      <c r="C97" s="7" t="s">
        <v>263</v>
      </c>
      <c r="D97" s="7" t="s">
        <v>67</v>
      </c>
      <c r="E97" s="24" t="s">
        <v>14</v>
      </c>
      <c r="F97" s="24" t="s">
        <v>3</v>
      </c>
      <c r="G97" s="24">
        <v>1973</v>
      </c>
      <c r="H97" s="17" t="s">
        <v>8</v>
      </c>
      <c r="I97" s="72" t="str">
        <f t="shared" si="3"/>
        <v>B</v>
      </c>
      <c r="J97" s="72">
        <f>COUNTIF(I$7:I97,I97)</f>
        <v>21</v>
      </c>
      <c r="K97" s="76">
        <v>0.09861111111111111</v>
      </c>
      <c r="L97" s="21"/>
      <c r="M97" s="7"/>
      <c r="N97" s="7"/>
      <c r="P97" s="7" t="s">
        <v>108</v>
      </c>
    </row>
    <row r="98" spans="1:16" ht="15" customHeight="1">
      <c r="A98" s="72">
        <v>92</v>
      </c>
      <c r="B98" s="72">
        <v>2</v>
      </c>
      <c r="C98" s="7" t="s">
        <v>138</v>
      </c>
      <c r="D98" s="7" t="s">
        <v>29</v>
      </c>
      <c r="E98" s="24" t="s">
        <v>14</v>
      </c>
      <c r="F98" s="24" t="s">
        <v>3</v>
      </c>
      <c r="G98" s="24">
        <v>1989</v>
      </c>
      <c r="H98" s="17" t="s">
        <v>139</v>
      </c>
      <c r="I98" s="72" t="str">
        <f t="shared" si="3"/>
        <v>A</v>
      </c>
      <c r="J98" s="72">
        <f>COUNTIF(I$7:I98,I98)</f>
        <v>34</v>
      </c>
      <c r="K98" s="76">
        <v>0.09931712962962963</v>
      </c>
      <c r="L98" s="21">
        <v>0</v>
      </c>
      <c r="M98" s="7" t="s">
        <v>95</v>
      </c>
      <c r="N98" s="7"/>
      <c r="P98" s="7" t="s">
        <v>108</v>
      </c>
    </row>
    <row r="99" spans="1:16" ht="15" customHeight="1">
      <c r="A99" s="72">
        <v>93</v>
      </c>
      <c r="B99" s="72">
        <v>3</v>
      </c>
      <c r="C99" s="7" t="s">
        <v>16</v>
      </c>
      <c r="D99" s="7" t="s">
        <v>27</v>
      </c>
      <c r="E99" s="24" t="s">
        <v>14</v>
      </c>
      <c r="F99" s="24" t="s">
        <v>3</v>
      </c>
      <c r="G99" s="24">
        <v>1988</v>
      </c>
      <c r="H99" s="17" t="s">
        <v>113</v>
      </c>
      <c r="I99" s="72" t="str">
        <f t="shared" si="3"/>
        <v>A</v>
      </c>
      <c r="J99" s="72">
        <f>COUNTIF(I$7:I99,I99)</f>
        <v>35</v>
      </c>
      <c r="K99" s="77">
        <v>0.09931712962962963</v>
      </c>
      <c r="L99" s="21">
        <v>0</v>
      </c>
      <c r="M99" s="7" t="s">
        <v>97</v>
      </c>
      <c r="N99" s="7"/>
      <c r="P99" s="7" t="s">
        <v>95</v>
      </c>
    </row>
    <row r="100" spans="1:16" s="82" customFormat="1" ht="15" customHeight="1">
      <c r="A100" s="72">
        <v>94</v>
      </c>
      <c r="B100" s="72">
        <v>21</v>
      </c>
      <c r="C100" s="7" t="s">
        <v>106</v>
      </c>
      <c r="D100" s="7" t="s">
        <v>81</v>
      </c>
      <c r="E100" s="24" t="s">
        <v>14</v>
      </c>
      <c r="F100" s="24" t="s">
        <v>3</v>
      </c>
      <c r="G100" s="24">
        <v>1972</v>
      </c>
      <c r="H100" s="17" t="s">
        <v>107</v>
      </c>
      <c r="I100" s="72" t="str">
        <f t="shared" si="3"/>
        <v>B</v>
      </c>
      <c r="J100" s="72">
        <f>COUNTIF(I$7:I100,I100)</f>
        <v>22</v>
      </c>
      <c r="K100" s="76">
        <v>0.10208333333333335</v>
      </c>
      <c r="L100" s="68">
        <v>7</v>
      </c>
      <c r="M100" s="8"/>
      <c r="N100" s="8"/>
      <c r="O100" s="25"/>
      <c r="P100" s="7" t="s">
        <v>95</v>
      </c>
    </row>
    <row r="101" spans="1:16" ht="15" customHeight="1">
      <c r="A101" s="72">
        <v>95</v>
      </c>
      <c r="B101" s="72">
        <v>17</v>
      </c>
      <c r="C101" s="7" t="s">
        <v>274</v>
      </c>
      <c r="D101" s="7" t="s">
        <v>199</v>
      </c>
      <c r="E101" s="24" t="s">
        <v>14</v>
      </c>
      <c r="F101" s="24" t="s">
        <v>4</v>
      </c>
      <c r="G101" s="24">
        <v>1959</v>
      </c>
      <c r="H101" s="17" t="s">
        <v>266</v>
      </c>
      <c r="I101" s="72" t="str">
        <f t="shared" si="3"/>
        <v>H</v>
      </c>
      <c r="J101" s="72">
        <f>COUNTIF(I$7:I101,I101)</f>
        <v>5</v>
      </c>
      <c r="K101" s="76">
        <v>0.10241898148148149</v>
      </c>
      <c r="L101" s="21">
        <v>0</v>
      </c>
      <c r="M101" s="7" t="s">
        <v>95</v>
      </c>
      <c r="N101" s="14" t="s">
        <v>140</v>
      </c>
      <c r="P101" s="7" t="s">
        <v>103</v>
      </c>
    </row>
    <row r="102" spans="1:16" s="88" customFormat="1" ht="15" customHeight="1">
      <c r="A102" s="72">
        <v>96</v>
      </c>
      <c r="B102" s="72">
        <v>10</v>
      </c>
      <c r="C102" s="7" t="s">
        <v>56</v>
      </c>
      <c r="D102" s="7" t="s">
        <v>26</v>
      </c>
      <c r="E102" s="24" t="s">
        <v>14</v>
      </c>
      <c r="F102" s="24" t="s">
        <v>3</v>
      </c>
      <c r="G102" s="24">
        <v>1956</v>
      </c>
      <c r="H102" s="17" t="s">
        <v>8</v>
      </c>
      <c r="I102" s="72" t="str">
        <f t="shared" si="3"/>
        <v>D</v>
      </c>
      <c r="J102" s="72">
        <f>COUNTIF(I$7:I102,I102)</f>
        <v>12</v>
      </c>
      <c r="K102" s="76">
        <v>0.10547453703703703</v>
      </c>
      <c r="L102" s="21">
        <v>0</v>
      </c>
      <c r="M102" s="7" t="s">
        <v>102</v>
      </c>
      <c r="N102" s="7"/>
      <c r="O102" s="25"/>
      <c r="P102" s="7" t="s">
        <v>97</v>
      </c>
    </row>
    <row r="103" spans="1:16" ht="15" customHeight="1">
      <c r="A103" s="72">
        <v>97</v>
      </c>
      <c r="B103" s="72">
        <v>73</v>
      </c>
      <c r="C103" s="7" t="s">
        <v>195</v>
      </c>
      <c r="D103" s="7" t="s">
        <v>151</v>
      </c>
      <c r="E103" s="24" t="s">
        <v>14</v>
      </c>
      <c r="F103" s="24" t="s">
        <v>4</v>
      </c>
      <c r="G103" s="24">
        <v>1980</v>
      </c>
      <c r="H103" s="17" t="s">
        <v>132</v>
      </c>
      <c r="I103" s="72" t="str">
        <f t="shared" si="3"/>
        <v>F</v>
      </c>
      <c r="J103" s="72">
        <f>COUNTIF(I$7:I103,I103)</f>
        <v>6</v>
      </c>
      <c r="K103" s="76">
        <v>0.11225694444444445</v>
      </c>
      <c r="L103" s="21">
        <v>0</v>
      </c>
      <c r="M103" s="7" t="s">
        <v>95</v>
      </c>
      <c r="N103" s="7"/>
      <c r="P103" s="7" t="s">
        <v>95</v>
      </c>
    </row>
    <row r="104" spans="1:16" ht="15" customHeight="1">
      <c r="A104" s="72">
        <v>98</v>
      </c>
      <c r="B104" s="72">
        <v>1</v>
      </c>
      <c r="C104" s="7" t="s">
        <v>96</v>
      </c>
      <c r="D104" s="7" t="s">
        <v>25</v>
      </c>
      <c r="E104" s="24" t="s">
        <v>41</v>
      </c>
      <c r="F104" s="24" t="s">
        <v>3</v>
      </c>
      <c r="G104" s="24">
        <v>1968</v>
      </c>
      <c r="H104" s="17" t="s">
        <v>181</v>
      </c>
      <c r="I104" s="72" t="str">
        <f t="shared" si="3"/>
        <v>C</v>
      </c>
      <c r="J104" s="72">
        <f>COUNTIF(I$7:I104,I104)</f>
        <v>14</v>
      </c>
      <c r="K104" s="76" t="s">
        <v>73</v>
      </c>
      <c r="L104" s="21"/>
      <c r="M104" s="7"/>
      <c r="N104" s="7"/>
      <c r="P104" s="7" t="s">
        <v>97</v>
      </c>
    </row>
    <row r="105" spans="1:16" ht="15" customHeight="1">
      <c r="A105" s="72">
        <v>99</v>
      </c>
      <c r="B105" s="72">
        <v>4</v>
      </c>
      <c r="C105" s="7" t="s">
        <v>155</v>
      </c>
      <c r="D105" s="7" t="s">
        <v>81</v>
      </c>
      <c r="E105" s="24" t="s">
        <v>14</v>
      </c>
      <c r="F105" s="24" t="s">
        <v>3</v>
      </c>
      <c r="G105" s="24">
        <v>1971</v>
      </c>
      <c r="H105" s="17" t="s">
        <v>258</v>
      </c>
      <c r="I105" s="72" t="str">
        <f t="shared" si="3"/>
        <v>B</v>
      </c>
      <c r="J105" s="72">
        <f>COUNTIF(I$7:I105,I105)</f>
        <v>23</v>
      </c>
      <c r="K105" s="76" t="s">
        <v>73</v>
      </c>
      <c r="L105" s="21">
        <v>0</v>
      </c>
      <c r="M105" s="7" t="s">
        <v>95</v>
      </c>
      <c r="N105" s="7"/>
      <c r="P105" s="7" t="s">
        <v>97</v>
      </c>
    </row>
    <row r="106" ht="12.75"/>
    <row r="107" spans="1:12" s="29" customFormat="1" ht="12">
      <c r="A107" s="199" t="s">
        <v>10</v>
      </c>
      <c r="B107" s="199"/>
      <c r="C107" s="199"/>
      <c r="D107" s="199"/>
      <c r="E107" s="199"/>
      <c r="F107" s="199"/>
      <c r="G107" s="199"/>
      <c r="H107" s="199"/>
      <c r="I107" s="15"/>
      <c r="J107" s="15"/>
      <c r="K107" s="34"/>
      <c r="L107" s="15"/>
    </row>
    <row r="108" spans="1:12" s="29" customFormat="1" ht="12">
      <c r="A108" s="199"/>
      <c r="B108" s="199"/>
      <c r="C108" s="199"/>
      <c r="D108" s="199"/>
      <c r="E108" s="199"/>
      <c r="F108" s="199"/>
      <c r="G108" s="199"/>
      <c r="H108" s="199"/>
      <c r="I108" s="15"/>
      <c r="J108" s="15"/>
      <c r="K108" s="34"/>
      <c r="L108" s="15"/>
    </row>
    <row r="111" ht="12.75"/>
    <row r="112" ht="12.75"/>
    <row r="113" ht="12.75"/>
    <row r="114" ht="12.75"/>
  </sheetData>
  <sheetProtection/>
  <mergeCells count="6">
    <mergeCell ref="A2:K2"/>
    <mergeCell ref="A3:K3"/>
    <mergeCell ref="A4:K4"/>
    <mergeCell ref="A5:C5"/>
    <mergeCell ref="A107:H107"/>
    <mergeCell ref="A108:H108"/>
  </mergeCells>
  <hyperlinks>
    <hyperlink ref="H48" r:id="rId1" display="http://www.naturedecor.sk/"/>
    <hyperlink ref="H59" r:id="rId2" display="http://www.naturedecor.sk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36">
      <selection activeCell="W109" sqref="W109"/>
    </sheetView>
  </sheetViews>
  <sheetFormatPr defaultColWidth="9.140625" defaultRowHeight="12.75"/>
  <cols>
    <col min="1" max="1" width="4.8515625" style="9" customWidth="1"/>
    <col min="2" max="2" width="5.8515625" style="9" customWidth="1"/>
    <col min="3" max="3" width="15.28125" style="92" customWidth="1"/>
    <col min="4" max="4" width="9.8515625" style="27" customWidth="1"/>
    <col min="5" max="5" width="4.7109375" style="9" customWidth="1"/>
    <col min="6" max="6" width="3.7109375" style="9" customWidth="1"/>
    <col min="7" max="7" width="5.140625" style="26" customWidth="1"/>
    <col min="8" max="8" width="21.00390625" style="18" customWidth="1"/>
    <col min="9" max="9" width="3.57421875" style="9" customWidth="1"/>
    <col min="10" max="10" width="4.28125" style="9" customWidth="1"/>
    <col min="11" max="11" width="10.28125" style="28" customWidth="1"/>
    <col min="12" max="12" width="9.7109375" style="1" hidden="1" customWidth="1"/>
    <col min="13" max="13" width="27.7109375" style="25" hidden="1" customWidth="1"/>
    <col min="14" max="15" width="0" style="25" hidden="1" customWidth="1"/>
    <col min="16" max="16" width="17.8515625" style="25" hidden="1" customWidth="1"/>
    <col min="17" max="16384" width="9.140625" style="25" customWidth="1"/>
  </cols>
  <sheetData>
    <row r="1" spans="6:7" ht="13.5" customHeight="1" hidden="1">
      <c r="F1" s="9" t="s">
        <v>93</v>
      </c>
      <c r="G1" s="26">
        <v>2019</v>
      </c>
    </row>
    <row r="2" spans="1:12" s="38" customFormat="1" ht="23.25" customHeight="1" thickBot="1">
      <c r="A2" s="193" t="s">
        <v>173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80"/>
    </row>
    <row r="3" spans="1:12" s="95" customFormat="1" ht="15">
      <c r="A3" s="196" t="s">
        <v>171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94"/>
    </row>
    <row r="4" spans="1:12" s="13" customFormat="1" ht="9.75" customHeight="1">
      <c r="A4" s="197" t="s">
        <v>172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2"/>
    </row>
    <row r="5" spans="1:12" s="13" customFormat="1" ht="12" customHeight="1" thickBot="1">
      <c r="A5" s="198" t="s">
        <v>11</v>
      </c>
      <c r="B5" s="198"/>
      <c r="C5" s="198"/>
      <c r="D5" s="19"/>
      <c r="E5" s="10"/>
      <c r="F5" s="10"/>
      <c r="G5" s="16"/>
      <c r="H5" s="19"/>
      <c r="I5" s="10"/>
      <c r="J5" s="10"/>
      <c r="K5" s="11"/>
      <c r="L5" s="12"/>
    </row>
    <row r="6" spans="1:16" s="32" customFormat="1" ht="27" customHeight="1" thickBot="1">
      <c r="A6" s="3" t="s">
        <v>72</v>
      </c>
      <c r="B6" s="3" t="s">
        <v>169</v>
      </c>
      <c r="C6" s="169" t="s">
        <v>47</v>
      </c>
      <c r="D6" s="35" t="s">
        <v>0</v>
      </c>
      <c r="E6" s="23" t="s">
        <v>75</v>
      </c>
      <c r="F6" s="23" t="s">
        <v>5</v>
      </c>
      <c r="G6" s="36" t="s">
        <v>9</v>
      </c>
      <c r="H6" s="22" t="s">
        <v>1</v>
      </c>
      <c r="I6" s="23" t="s">
        <v>6</v>
      </c>
      <c r="J6" s="3" t="s">
        <v>94</v>
      </c>
      <c r="K6" s="4" t="s">
        <v>2</v>
      </c>
      <c r="L6" s="20" t="s">
        <v>149</v>
      </c>
      <c r="P6" s="79" t="s">
        <v>281</v>
      </c>
    </row>
    <row r="7" spans="1:16" s="44" customFormat="1" ht="15" customHeight="1">
      <c r="A7" s="39">
        <v>1</v>
      </c>
      <c r="B7" s="39">
        <v>11</v>
      </c>
      <c r="C7" s="33" t="s">
        <v>275</v>
      </c>
      <c r="D7" s="33" t="s">
        <v>276</v>
      </c>
      <c r="E7" s="41" t="s">
        <v>101</v>
      </c>
      <c r="F7" s="41" t="s">
        <v>3</v>
      </c>
      <c r="G7" s="41">
        <v>1994</v>
      </c>
      <c r="H7" s="40" t="s">
        <v>277</v>
      </c>
      <c r="I7" s="39" t="str">
        <f aca="true" t="shared" si="0" ref="I7:I41">IF($F7="m",IF($G$1-$G7&gt;19,IF($G$1-$G7&lt;40,"A",IF($G$1-$G7&gt;49,IF($G$1-$G7&gt;59,IF($G$1-$G7&gt;69,"E","D"),"C"),"B")),"JM"),IF($G$1-$G7&gt;19,IF($G$1-$G7&lt;40,"F",IF($G$1-$G7&lt;50,"G","H")),"JŽ"))</f>
        <v>A</v>
      </c>
      <c r="J7" s="39">
        <f>COUNTIF(I$7:I7,I7)</f>
        <v>1</v>
      </c>
      <c r="K7" s="42">
        <v>0.05150462962962963</v>
      </c>
      <c r="L7" s="43">
        <v>5</v>
      </c>
      <c r="M7" s="33" t="s">
        <v>97</v>
      </c>
      <c r="N7" s="33"/>
      <c r="P7" s="33" t="s">
        <v>97</v>
      </c>
    </row>
    <row r="8" spans="1:16" s="52" customFormat="1" ht="15" customHeight="1">
      <c r="A8" s="45">
        <v>2</v>
      </c>
      <c r="B8" s="45">
        <v>50</v>
      </c>
      <c r="C8" s="51" t="s">
        <v>202</v>
      </c>
      <c r="D8" s="51" t="s">
        <v>203</v>
      </c>
      <c r="E8" s="47" t="s">
        <v>14</v>
      </c>
      <c r="F8" s="47" t="s">
        <v>3</v>
      </c>
      <c r="G8" s="47">
        <v>1997</v>
      </c>
      <c r="H8" s="46" t="s">
        <v>204</v>
      </c>
      <c r="I8" s="45" t="str">
        <f t="shared" si="0"/>
        <v>A</v>
      </c>
      <c r="J8" s="45">
        <f>COUNTIF(I$7:I8,I8)</f>
        <v>2</v>
      </c>
      <c r="K8" s="49">
        <v>0.053125</v>
      </c>
      <c r="L8" s="53">
        <v>0</v>
      </c>
      <c r="M8" s="54"/>
      <c r="N8" s="54"/>
      <c r="P8" s="51" t="s">
        <v>99</v>
      </c>
    </row>
    <row r="9" spans="1:16" s="44" customFormat="1" ht="15" customHeight="1">
      <c r="A9" s="55">
        <v>3</v>
      </c>
      <c r="B9" s="55">
        <v>28</v>
      </c>
      <c r="C9" s="63" t="s">
        <v>46</v>
      </c>
      <c r="D9" s="63" t="s">
        <v>50</v>
      </c>
      <c r="E9" s="61" t="s">
        <v>14</v>
      </c>
      <c r="F9" s="61" t="s">
        <v>3</v>
      </c>
      <c r="G9" s="61">
        <v>1983</v>
      </c>
      <c r="H9" s="191" t="s">
        <v>68</v>
      </c>
      <c r="I9" s="55" t="str">
        <f t="shared" si="0"/>
        <v>A</v>
      </c>
      <c r="J9" s="55">
        <f>COUNTIF(I$7:I9,I9)</f>
        <v>3</v>
      </c>
      <c r="K9" s="56">
        <v>0.0562037037037037</v>
      </c>
      <c r="L9" s="69">
        <v>7</v>
      </c>
      <c r="M9" s="70"/>
      <c r="N9" s="70"/>
      <c r="P9" s="33" t="s">
        <v>97</v>
      </c>
    </row>
    <row r="10" spans="1:16" s="59" customFormat="1" ht="15" customHeight="1">
      <c r="A10" s="72">
        <v>4</v>
      </c>
      <c r="B10" s="72">
        <v>47</v>
      </c>
      <c r="C10" s="7" t="s">
        <v>143</v>
      </c>
      <c r="D10" s="7" t="s">
        <v>144</v>
      </c>
      <c r="E10" s="24" t="s">
        <v>14</v>
      </c>
      <c r="F10" s="24" t="s">
        <v>3</v>
      </c>
      <c r="G10" s="24">
        <v>1980</v>
      </c>
      <c r="H10" s="17" t="s">
        <v>145</v>
      </c>
      <c r="I10" s="72" t="str">
        <f t="shared" si="0"/>
        <v>A</v>
      </c>
      <c r="J10" s="72">
        <f>COUNTIF(I$7:I10,I10)</f>
        <v>4</v>
      </c>
      <c r="K10" s="76">
        <v>0.056747685185185186</v>
      </c>
      <c r="L10" s="57">
        <v>7</v>
      </c>
      <c r="M10" s="58"/>
      <c r="N10" s="58"/>
      <c r="P10" s="63" t="s">
        <v>97</v>
      </c>
    </row>
    <row r="11" spans="1:16" s="85" customFormat="1" ht="15" customHeight="1">
      <c r="A11" s="72">
        <v>5</v>
      </c>
      <c r="B11" s="72">
        <v>82</v>
      </c>
      <c r="C11" s="7" t="s">
        <v>211</v>
      </c>
      <c r="D11" s="7" t="s">
        <v>213</v>
      </c>
      <c r="E11" s="24" t="s">
        <v>14</v>
      </c>
      <c r="F11" s="24" t="s">
        <v>3</v>
      </c>
      <c r="G11" s="24">
        <v>1991</v>
      </c>
      <c r="H11" s="17" t="s">
        <v>212</v>
      </c>
      <c r="I11" s="72" t="str">
        <f t="shared" si="0"/>
        <v>A</v>
      </c>
      <c r="J11" s="72">
        <f>COUNTIF(I$7:I11,I11)</f>
        <v>5</v>
      </c>
      <c r="K11" s="76">
        <v>0.061689814814814815</v>
      </c>
      <c r="L11" s="86">
        <v>7</v>
      </c>
      <c r="M11" s="87"/>
      <c r="N11" s="87"/>
      <c r="O11" s="88"/>
      <c r="P11" s="7" t="s">
        <v>108</v>
      </c>
    </row>
    <row r="12" spans="1:16" s="88" customFormat="1" ht="15" customHeight="1">
      <c r="A12" s="72">
        <v>6</v>
      </c>
      <c r="B12" s="72">
        <v>70</v>
      </c>
      <c r="C12" s="7" t="s">
        <v>237</v>
      </c>
      <c r="D12" s="7" t="s">
        <v>40</v>
      </c>
      <c r="E12" s="24" t="s">
        <v>14</v>
      </c>
      <c r="F12" s="24" t="s">
        <v>3</v>
      </c>
      <c r="G12" s="24">
        <v>1982</v>
      </c>
      <c r="H12" s="17" t="s">
        <v>238</v>
      </c>
      <c r="I12" s="72" t="str">
        <f t="shared" si="0"/>
        <v>A</v>
      </c>
      <c r="J12" s="72">
        <f>COUNTIF(I$7:I12,I12)</f>
        <v>6</v>
      </c>
      <c r="K12" s="76">
        <v>0.06435185185185184</v>
      </c>
      <c r="L12" s="86">
        <v>7</v>
      </c>
      <c r="M12" s="87"/>
      <c r="N12" s="87"/>
      <c r="P12" s="7" t="s">
        <v>102</v>
      </c>
    </row>
    <row r="13" spans="1:16" s="52" customFormat="1" ht="15" customHeight="1">
      <c r="A13" s="72">
        <v>7</v>
      </c>
      <c r="B13" s="72">
        <v>57</v>
      </c>
      <c r="C13" s="7" t="s">
        <v>128</v>
      </c>
      <c r="D13" s="7" t="s">
        <v>77</v>
      </c>
      <c r="E13" s="24" t="s">
        <v>14</v>
      </c>
      <c r="F13" s="24" t="s">
        <v>3</v>
      </c>
      <c r="G13" s="24">
        <v>1987</v>
      </c>
      <c r="H13" s="17" t="s">
        <v>129</v>
      </c>
      <c r="I13" s="72" t="str">
        <f t="shared" si="0"/>
        <v>A</v>
      </c>
      <c r="J13" s="72">
        <f>COUNTIF(I$7:I13,I13)</f>
        <v>7</v>
      </c>
      <c r="K13" s="76">
        <v>0.06552083333333333</v>
      </c>
      <c r="L13" s="50">
        <v>7</v>
      </c>
      <c r="M13" s="51" t="s">
        <v>95</v>
      </c>
      <c r="N13" s="51"/>
      <c r="P13" s="51" t="s">
        <v>99</v>
      </c>
    </row>
    <row r="14" spans="1:16" s="44" customFormat="1" ht="15" customHeight="1">
      <c r="A14" s="72">
        <v>8</v>
      </c>
      <c r="B14" s="72">
        <v>76</v>
      </c>
      <c r="C14" s="7" t="s">
        <v>109</v>
      </c>
      <c r="D14" s="7" t="s">
        <v>110</v>
      </c>
      <c r="E14" s="24" t="s">
        <v>14</v>
      </c>
      <c r="F14" s="24" t="s">
        <v>3</v>
      </c>
      <c r="G14" s="24">
        <v>1986</v>
      </c>
      <c r="H14" s="17" t="s">
        <v>191</v>
      </c>
      <c r="I14" s="72" t="str">
        <f t="shared" si="0"/>
        <v>A</v>
      </c>
      <c r="J14" s="72">
        <f>COUNTIF(I$7:I14,I14)</f>
        <v>8</v>
      </c>
      <c r="K14" s="76">
        <v>0.06695601851851851</v>
      </c>
      <c r="L14" s="43">
        <v>7</v>
      </c>
      <c r="M14" s="33" t="s">
        <v>99</v>
      </c>
      <c r="N14" s="33"/>
      <c r="P14" s="33" t="s">
        <v>95</v>
      </c>
    </row>
    <row r="15" spans="1:16" s="59" customFormat="1" ht="15" customHeight="1">
      <c r="A15" s="72">
        <v>9</v>
      </c>
      <c r="B15" s="72">
        <v>44</v>
      </c>
      <c r="C15" s="7" t="s">
        <v>254</v>
      </c>
      <c r="D15" s="7" t="s">
        <v>55</v>
      </c>
      <c r="E15" s="24" t="s">
        <v>14</v>
      </c>
      <c r="F15" s="24" t="s">
        <v>3</v>
      </c>
      <c r="G15" s="24">
        <v>1982</v>
      </c>
      <c r="H15" s="17" t="s">
        <v>12</v>
      </c>
      <c r="I15" s="72" t="str">
        <f t="shared" si="0"/>
        <v>A</v>
      </c>
      <c r="J15" s="72">
        <f>COUNTIF(I$7:I15,I15)</f>
        <v>9</v>
      </c>
      <c r="K15" s="76">
        <v>0.06770833333333333</v>
      </c>
      <c r="L15" s="57">
        <v>7</v>
      </c>
      <c r="M15" s="58"/>
      <c r="N15" s="58"/>
      <c r="P15" s="63" t="s">
        <v>123</v>
      </c>
    </row>
    <row r="16" spans="1:16" s="44" customFormat="1" ht="15" customHeight="1">
      <c r="A16" s="72">
        <v>10</v>
      </c>
      <c r="B16" s="72">
        <v>41</v>
      </c>
      <c r="C16" s="7" t="s">
        <v>214</v>
      </c>
      <c r="D16" s="7" t="s">
        <v>215</v>
      </c>
      <c r="E16" s="24" t="s">
        <v>14</v>
      </c>
      <c r="F16" s="24" t="s">
        <v>3</v>
      </c>
      <c r="G16" s="24">
        <v>1992</v>
      </c>
      <c r="H16" s="17" t="s">
        <v>116</v>
      </c>
      <c r="I16" s="72" t="str">
        <f t="shared" si="0"/>
        <v>A</v>
      </c>
      <c r="J16" s="72">
        <f>COUNTIF(I$7:I16,I16)</f>
        <v>10</v>
      </c>
      <c r="K16" s="76">
        <v>0.06859953703703704</v>
      </c>
      <c r="L16" s="43">
        <v>0</v>
      </c>
      <c r="M16" s="33" t="s">
        <v>97</v>
      </c>
      <c r="N16" s="33"/>
      <c r="P16" s="33" t="s">
        <v>95</v>
      </c>
    </row>
    <row r="17" spans="1:16" ht="15" customHeight="1">
      <c r="A17" s="72">
        <v>11</v>
      </c>
      <c r="B17" s="72">
        <v>43</v>
      </c>
      <c r="C17" s="7" t="s">
        <v>136</v>
      </c>
      <c r="D17" s="7" t="s">
        <v>26</v>
      </c>
      <c r="E17" s="24" t="s">
        <v>14</v>
      </c>
      <c r="F17" s="24" t="s">
        <v>3</v>
      </c>
      <c r="G17" s="24">
        <v>1983</v>
      </c>
      <c r="H17" s="17" t="s">
        <v>117</v>
      </c>
      <c r="I17" s="72" t="str">
        <f t="shared" si="0"/>
        <v>A</v>
      </c>
      <c r="J17" s="72">
        <f>COUNTIF(I$7:I17,I17)</f>
        <v>11</v>
      </c>
      <c r="K17" s="76">
        <v>0.06890046296296297</v>
      </c>
      <c r="L17" s="21">
        <v>0</v>
      </c>
      <c r="M17" s="7" t="s">
        <v>108</v>
      </c>
      <c r="N17" s="7"/>
      <c r="P17" s="7" t="s">
        <v>108</v>
      </c>
    </row>
    <row r="18" spans="1:16" ht="15" customHeight="1">
      <c r="A18" s="72">
        <v>12</v>
      </c>
      <c r="B18" s="72">
        <v>87</v>
      </c>
      <c r="C18" s="7" t="s">
        <v>230</v>
      </c>
      <c r="D18" s="7" t="s">
        <v>231</v>
      </c>
      <c r="E18" s="24" t="s">
        <v>14</v>
      </c>
      <c r="F18" s="24" t="s">
        <v>3</v>
      </c>
      <c r="G18" s="24">
        <v>1983</v>
      </c>
      <c r="H18" s="17" t="s">
        <v>8</v>
      </c>
      <c r="I18" s="72" t="str">
        <f t="shared" si="0"/>
        <v>A</v>
      </c>
      <c r="J18" s="72">
        <f>COUNTIF(I$7:I18,I18)</f>
        <v>12</v>
      </c>
      <c r="K18" s="76">
        <v>0.06917824074074073</v>
      </c>
      <c r="L18" s="21"/>
      <c r="M18" s="7"/>
      <c r="N18" s="7"/>
      <c r="P18" s="7" t="s">
        <v>95</v>
      </c>
    </row>
    <row r="19" spans="1:16" s="52" customFormat="1" ht="15" customHeight="1">
      <c r="A19" s="72">
        <v>13</v>
      </c>
      <c r="B19" s="72">
        <v>55</v>
      </c>
      <c r="C19" s="7" t="s">
        <v>133</v>
      </c>
      <c r="D19" s="7" t="s">
        <v>134</v>
      </c>
      <c r="E19" s="24" t="s">
        <v>14</v>
      </c>
      <c r="F19" s="24" t="s">
        <v>3</v>
      </c>
      <c r="G19" s="24">
        <v>1987</v>
      </c>
      <c r="H19" s="17" t="s">
        <v>132</v>
      </c>
      <c r="I19" s="72" t="str">
        <f t="shared" si="0"/>
        <v>A</v>
      </c>
      <c r="J19" s="72">
        <f>COUNTIF(I$7:I19,I19)</f>
        <v>13</v>
      </c>
      <c r="K19" s="76">
        <v>0.06959490740740741</v>
      </c>
      <c r="L19" s="50">
        <v>0</v>
      </c>
      <c r="M19" s="51" t="s">
        <v>97</v>
      </c>
      <c r="N19" s="51"/>
      <c r="P19" s="51" t="s">
        <v>95</v>
      </c>
    </row>
    <row r="20" spans="1:16" ht="15" customHeight="1">
      <c r="A20" s="72">
        <v>14</v>
      </c>
      <c r="B20" s="72">
        <v>92</v>
      </c>
      <c r="C20" s="7" t="s">
        <v>91</v>
      </c>
      <c r="D20" s="7" t="s">
        <v>264</v>
      </c>
      <c r="E20" s="24" t="s">
        <v>14</v>
      </c>
      <c r="F20" s="24" t="s">
        <v>3</v>
      </c>
      <c r="G20" s="24">
        <v>1995</v>
      </c>
      <c r="H20" s="17" t="s">
        <v>132</v>
      </c>
      <c r="I20" s="72" t="str">
        <f t="shared" si="0"/>
        <v>A</v>
      </c>
      <c r="J20" s="72">
        <f>COUNTIF(I$7:I20,I20)</f>
        <v>14</v>
      </c>
      <c r="K20" s="76">
        <v>0.07027777777777779</v>
      </c>
      <c r="L20" s="21">
        <v>0</v>
      </c>
      <c r="M20" s="7" t="s">
        <v>123</v>
      </c>
      <c r="N20" s="7"/>
      <c r="P20" s="7" t="s">
        <v>108</v>
      </c>
    </row>
    <row r="21" spans="1:16" s="59" customFormat="1" ht="15" customHeight="1">
      <c r="A21" s="72">
        <v>15</v>
      </c>
      <c r="B21" s="72">
        <v>81</v>
      </c>
      <c r="C21" s="7" t="s">
        <v>211</v>
      </c>
      <c r="D21" s="7" t="s">
        <v>144</v>
      </c>
      <c r="E21" s="24" t="s">
        <v>14</v>
      </c>
      <c r="F21" s="24" t="s">
        <v>3</v>
      </c>
      <c r="G21" s="24">
        <v>1985</v>
      </c>
      <c r="H21" s="17" t="s">
        <v>212</v>
      </c>
      <c r="I21" s="72" t="str">
        <f t="shared" si="0"/>
        <v>A</v>
      </c>
      <c r="J21" s="72">
        <f>COUNTIF(I$7:I21,I21)</f>
        <v>15</v>
      </c>
      <c r="K21" s="76">
        <v>0.07187500000000001</v>
      </c>
      <c r="L21" s="62">
        <v>0</v>
      </c>
      <c r="M21" s="63" t="s">
        <v>108</v>
      </c>
      <c r="N21" s="63" t="s">
        <v>150</v>
      </c>
      <c r="P21" s="63" t="s">
        <v>103</v>
      </c>
    </row>
    <row r="22" spans="1:16" s="44" customFormat="1" ht="15" customHeight="1">
      <c r="A22" s="72">
        <v>16</v>
      </c>
      <c r="B22" s="72">
        <v>93</v>
      </c>
      <c r="C22" s="7" t="s">
        <v>243</v>
      </c>
      <c r="D22" s="7" t="s">
        <v>76</v>
      </c>
      <c r="E22" s="24" t="s">
        <v>14</v>
      </c>
      <c r="F22" s="24" t="s">
        <v>3</v>
      </c>
      <c r="G22" s="24">
        <v>1992</v>
      </c>
      <c r="H22" s="17" t="s">
        <v>8</v>
      </c>
      <c r="I22" s="72" t="str">
        <f t="shared" si="0"/>
        <v>A</v>
      </c>
      <c r="J22" s="72">
        <f>COUNTIF(I$7:I22,I22)</f>
        <v>16</v>
      </c>
      <c r="K22" s="76">
        <v>0.07230324074074074</v>
      </c>
      <c r="L22" s="69">
        <v>7</v>
      </c>
      <c r="M22" s="70"/>
      <c r="N22" s="70"/>
      <c r="P22" s="33" t="s">
        <v>108</v>
      </c>
    </row>
    <row r="23" spans="1:16" ht="15" customHeight="1">
      <c r="A23" s="72">
        <v>17</v>
      </c>
      <c r="B23" s="72">
        <v>14</v>
      </c>
      <c r="C23" s="7" t="s">
        <v>217</v>
      </c>
      <c r="D23" s="7" t="s">
        <v>209</v>
      </c>
      <c r="E23" s="24" t="s">
        <v>14</v>
      </c>
      <c r="F23" s="24" t="s">
        <v>3</v>
      </c>
      <c r="G23" s="24">
        <v>1991</v>
      </c>
      <c r="H23" s="17" t="s">
        <v>218</v>
      </c>
      <c r="I23" s="72" t="str">
        <f t="shared" si="0"/>
        <v>A</v>
      </c>
      <c r="J23" s="72">
        <f>COUNTIF(I$7:I23,I23)</f>
        <v>17</v>
      </c>
      <c r="K23" s="76">
        <v>0.07306712962962963</v>
      </c>
      <c r="L23" s="21"/>
      <c r="M23" s="7"/>
      <c r="N23" s="7"/>
      <c r="P23" s="7" t="s">
        <v>194</v>
      </c>
    </row>
    <row r="24" spans="1:16" ht="15" customHeight="1">
      <c r="A24" s="72">
        <v>18</v>
      </c>
      <c r="B24" s="72">
        <v>16</v>
      </c>
      <c r="C24" s="7" t="s">
        <v>229</v>
      </c>
      <c r="D24" s="7" t="s">
        <v>35</v>
      </c>
      <c r="E24" s="24" t="s">
        <v>14</v>
      </c>
      <c r="F24" s="24" t="s">
        <v>3</v>
      </c>
      <c r="G24" s="24">
        <v>1984</v>
      </c>
      <c r="H24" s="17" t="s">
        <v>126</v>
      </c>
      <c r="I24" s="72" t="str">
        <f t="shared" si="0"/>
        <v>A</v>
      </c>
      <c r="J24" s="72">
        <f>COUNTIF(I$7:I24,I24)</f>
        <v>18</v>
      </c>
      <c r="K24" s="76">
        <v>0.07460648148148148</v>
      </c>
      <c r="L24" s="21">
        <v>7</v>
      </c>
      <c r="M24" s="7" t="s">
        <v>103</v>
      </c>
      <c r="N24" s="7"/>
      <c r="P24" s="7" t="s">
        <v>95</v>
      </c>
    </row>
    <row r="25" spans="1:16" s="44" customFormat="1" ht="15" customHeight="1">
      <c r="A25" s="72">
        <v>19</v>
      </c>
      <c r="B25" s="72">
        <v>12</v>
      </c>
      <c r="C25" s="7" t="s">
        <v>146</v>
      </c>
      <c r="D25" s="7" t="s">
        <v>27</v>
      </c>
      <c r="E25" s="24" t="s">
        <v>14</v>
      </c>
      <c r="F25" s="24" t="s">
        <v>3</v>
      </c>
      <c r="G25" s="24">
        <v>1980</v>
      </c>
      <c r="H25" s="17" t="s">
        <v>147</v>
      </c>
      <c r="I25" s="72" t="str">
        <f t="shared" si="0"/>
        <v>A</v>
      </c>
      <c r="J25" s="72">
        <f>COUNTIF(I$7:I25,I25)</f>
        <v>19</v>
      </c>
      <c r="K25" s="76">
        <v>0.07546296296296297</v>
      </c>
      <c r="L25" s="43">
        <v>0</v>
      </c>
      <c r="M25" s="33" t="s">
        <v>108</v>
      </c>
      <c r="N25" s="33"/>
      <c r="P25" s="33" t="s">
        <v>123</v>
      </c>
    </row>
    <row r="26" spans="1:16" s="82" customFormat="1" ht="15" customHeight="1">
      <c r="A26" s="72">
        <v>20</v>
      </c>
      <c r="B26" s="72">
        <v>65</v>
      </c>
      <c r="C26" s="7" t="s">
        <v>185</v>
      </c>
      <c r="D26" s="7" t="s">
        <v>26</v>
      </c>
      <c r="E26" s="24" t="s">
        <v>14</v>
      </c>
      <c r="F26" s="24" t="s">
        <v>3</v>
      </c>
      <c r="G26" s="24">
        <v>1993</v>
      </c>
      <c r="H26" s="103" t="s">
        <v>186</v>
      </c>
      <c r="I26" s="72" t="str">
        <f t="shared" si="0"/>
        <v>A</v>
      </c>
      <c r="J26" s="72">
        <f>COUNTIF(I$7:I26,I26)</f>
        <v>20</v>
      </c>
      <c r="K26" s="76">
        <v>0.07574074074074073</v>
      </c>
      <c r="L26" s="21">
        <v>7</v>
      </c>
      <c r="M26" s="7" t="s">
        <v>97</v>
      </c>
      <c r="N26" s="7"/>
      <c r="O26" s="25"/>
      <c r="P26" s="7" t="s">
        <v>97</v>
      </c>
    </row>
    <row r="27" spans="1:16" ht="15" customHeight="1">
      <c r="A27" s="72">
        <v>21</v>
      </c>
      <c r="B27" s="72">
        <v>8</v>
      </c>
      <c r="C27" s="7" t="s">
        <v>24</v>
      </c>
      <c r="D27" s="7" t="s">
        <v>26</v>
      </c>
      <c r="E27" s="24" t="s">
        <v>14</v>
      </c>
      <c r="F27" s="24" t="s">
        <v>3</v>
      </c>
      <c r="G27" s="24">
        <v>1986</v>
      </c>
      <c r="H27" s="17" t="s">
        <v>142</v>
      </c>
      <c r="I27" s="72" t="str">
        <f t="shared" si="0"/>
        <v>A</v>
      </c>
      <c r="J27" s="72">
        <f>COUNTIF(I$7:I27,I27)</f>
        <v>21</v>
      </c>
      <c r="K27" s="76">
        <v>0.07671296296296297</v>
      </c>
      <c r="L27" s="21">
        <v>5</v>
      </c>
      <c r="M27" s="7" t="s">
        <v>97</v>
      </c>
      <c r="N27" s="7"/>
      <c r="P27" s="7" t="s">
        <v>102</v>
      </c>
    </row>
    <row r="28" spans="1:16" s="85" customFormat="1" ht="15" customHeight="1">
      <c r="A28" s="72">
        <v>22</v>
      </c>
      <c r="B28" s="72">
        <v>95</v>
      </c>
      <c r="C28" s="7" t="s">
        <v>247</v>
      </c>
      <c r="D28" s="7" t="s">
        <v>120</v>
      </c>
      <c r="E28" s="24" t="s">
        <v>14</v>
      </c>
      <c r="F28" s="24" t="s">
        <v>3</v>
      </c>
      <c r="G28" s="24">
        <v>1988</v>
      </c>
      <c r="H28" s="17" t="s">
        <v>248</v>
      </c>
      <c r="I28" s="72" t="str">
        <f t="shared" si="0"/>
        <v>A</v>
      </c>
      <c r="J28" s="72">
        <f>COUNTIF(I$7:I28,I28)</f>
        <v>22</v>
      </c>
      <c r="K28" s="76">
        <v>0.07832175925925926</v>
      </c>
      <c r="L28" s="21">
        <v>0</v>
      </c>
      <c r="M28" s="7" t="s">
        <v>99</v>
      </c>
      <c r="N28" s="7"/>
      <c r="O28" s="25"/>
      <c r="P28" s="7" t="s">
        <v>95</v>
      </c>
    </row>
    <row r="29" spans="1:16" ht="15" customHeight="1">
      <c r="A29" s="72">
        <v>23</v>
      </c>
      <c r="B29" s="72">
        <v>94</v>
      </c>
      <c r="C29" s="7" t="s">
        <v>24</v>
      </c>
      <c r="D29" s="7" t="s">
        <v>26</v>
      </c>
      <c r="E29" s="24" t="s">
        <v>14</v>
      </c>
      <c r="F29" s="24" t="s">
        <v>3</v>
      </c>
      <c r="G29" s="24">
        <v>1980</v>
      </c>
      <c r="H29" s="17" t="s">
        <v>266</v>
      </c>
      <c r="I29" s="72" t="str">
        <f t="shared" si="0"/>
        <v>A</v>
      </c>
      <c r="J29" s="72">
        <f>COUNTIF(I$7:I29,I29)</f>
        <v>23</v>
      </c>
      <c r="K29" s="76">
        <v>0.07865740740740741</v>
      </c>
      <c r="L29" s="21"/>
      <c r="M29" s="7"/>
      <c r="N29" s="7"/>
      <c r="P29" s="7" t="s">
        <v>108</v>
      </c>
    </row>
    <row r="30" spans="1:16" ht="15" customHeight="1">
      <c r="A30" s="72">
        <v>24</v>
      </c>
      <c r="B30" s="72">
        <v>27</v>
      </c>
      <c r="C30" s="7" t="s">
        <v>187</v>
      </c>
      <c r="D30" s="7" t="s">
        <v>188</v>
      </c>
      <c r="E30" s="24" t="s">
        <v>14</v>
      </c>
      <c r="F30" s="24" t="s">
        <v>3</v>
      </c>
      <c r="G30" s="24">
        <v>1990</v>
      </c>
      <c r="H30" s="17" t="s">
        <v>189</v>
      </c>
      <c r="I30" s="72" t="str">
        <f t="shared" si="0"/>
        <v>A</v>
      </c>
      <c r="J30" s="72">
        <f>COUNTIF(I$7:I30,I30)</f>
        <v>24</v>
      </c>
      <c r="K30" s="76">
        <v>0.07900462962962963</v>
      </c>
      <c r="L30" s="21"/>
      <c r="M30" s="7"/>
      <c r="N30" s="7"/>
      <c r="P30" s="7" t="s">
        <v>99</v>
      </c>
    </row>
    <row r="31" spans="1:16" s="88" customFormat="1" ht="15" customHeight="1">
      <c r="A31" s="72">
        <v>25</v>
      </c>
      <c r="B31" s="72">
        <v>75</v>
      </c>
      <c r="C31" s="7" t="s">
        <v>109</v>
      </c>
      <c r="D31" s="7" t="s">
        <v>51</v>
      </c>
      <c r="E31" s="24" t="s">
        <v>14</v>
      </c>
      <c r="F31" s="24" t="s">
        <v>3</v>
      </c>
      <c r="G31" s="24">
        <v>1988</v>
      </c>
      <c r="H31" s="17" t="s">
        <v>190</v>
      </c>
      <c r="I31" s="72" t="str">
        <f t="shared" si="0"/>
        <v>A</v>
      </c>
      <c r="J31" s="72">
        <f>COUNTIF(I$7:I31,I31)</f>
        <v>25</v>
      </c>
      <c r="K31" s="76">
        <v>0.08063657407407408</v>
      </c>
      <c r="L31" s="21">
        <v>0</v>
      </c>
      <c r="M31" s="7" t="s">
        <v>99</v>
      </c>
      <c r="N31" s="7"/>
      <c r="O31" s="25"/>
      <c r="P31" s="7" t="s">
        <v>108</v>
      </c>
    </row>
    <row r="32" spans="1:16" ht="15" customHeight="1">
      <c r="A32" s="72">
        <v>26</v>
      </c>
      <c r="B32" s="72">
        <v>37</v>
      </c>
      <c r="C32" s="7" t="s">
        <v>228</v>
      </c>
      <c r="D32" s="7" t="s">
        <v>35</v>
      </c>
      <c r="E32" s="24" t="s">
        <v>14</v>
      </c>
      <c r="F32" s="24" t="s">
        <v>3</v>
      </c>
      <c r="G32" s="24">
        <v>1982</v>
      </c>
      <c r="H32" s="17" t="s">
        <v>125</v>
      </c>
      <c r="I32" s="72" t="str">
        <f t="shared" si="0"/>
        <v>A</v>
      </c>
      <c r="J32" s="72">
        <f>COUNTIF(I$7:I32,I32)</f>
        <v>26</v>
      </c>
      <c r="K32" s="76">
        <v>0.08086805555555555</v>
      </c>
      <c r="L32" s="68">
        <v>0</v>
      </c>
      <c r="M32" s="8"/>
      <c r="N32" s="8"/>
      <c r="P32" s="7" t="s">
        <v>95</v>
      </c>
    </row>
    <row r="33" spans="1:16" ht="15" customHeight="1">
      <c r="A33" s="72">
        <v>27</v>
      </c>
      <c r="B33" s="72">
        <v>79</v>
      </c>
      <c r="C33" s="7" t="s">
        <v>208</v>
      </c>
      <c r="D33" s="7" t="s">
        <v>209</v>
      </c>
      <c r="E33" s="24" t="s">
        <v>14</v>
      </c>
      <c r="F33" s="24" t="s">
        <v>3</v>
      </c>
      <c r="G33" s="24">
        <v>1987</v>
      </c>
      <c r="H33" s="17" t="s">
        <v>210</v>
      </c>
      <c r="I33" s="72" t="str">
        <f t="shared" si="0"/>
        <v>A</v>
      </c>
      <c r="J33" s="72">
        <f>COUNTIF(I$7:I33,I33)</f>
        <v>27</v>
      </c>
      <c r="K33" s="76">
        <v>0.08172453703703704</v>
      </c>
      <c r="L33" s="83">
        <v>5</v>
      </c>
      <c r="M33" s="84" t="s">
        <v>102</v>
      </c>
      <c r="N33" s="84"/>
      <c r="O33" s="85"/>
      <c r="P33" s="7" t="s">
        <v>97</v>
      </c>
    </row>
    <row r="34" spans="1:16" ht="15" customHeight="1">
      <c r="A34" s="72">
        <v>28</v>
      </c>
      <c r="B34" s="72">
        <v>45</v>
      </c>
      <c r="C34" s="7" t="s">
        <v>225</v>
      </c>
      <c r="D34" s="7" t="s">
        <v>26</v>
      </c>
      <c r="E34" s="24" t="s">
        <v>14</v>
      </c>
      <c r="F34" s="24" t="s">
        <v>3</v>
      </c>
      <c r="G34" s="24">
        <v>1990</v>
      </c>
      <c r="H34" s="17" t="s">
        <v>226</v>
      </c>
      <c r="I34" s="72" t="str">
        <f t="shared" si="0"/>
        <v>A</v>
      </c>
      <c r="J34" s="72">
        <f>COUNTIF(I$7:I34,I34)</f>
        <v>28</v>
      </c>
      <c r="K34" s="76">
        <v>0.08208333333333334</v>
      </c>
      <c r="L34" s="83">
        <v>0</v>
      </c>
      <c r="M34" s="84" t="s">
        <v>95</v>
      </c>
      <c r="N34" s="84"/>
      <c r="O34" s="85"/>
      <c r="P34" s="7" t="s">
        <v>95</v>
      </c>
    </row>
    <row r="35" spans="1:16" ht="15" customHeight="1">
      <c r="A35" s="72">
        <v>29</v>
      </c>
      <c r="B35" s="72">
        <v>98</v>
      </c>
      <c r="C35" s="93" t="s">
        <v>291</v>
      </c>
      <c r="D35" s="73" t="s">
        <v>55</v>
      </c>
      <c r="E35" s="24" t="s">
        <v>14</v>
      </c>
      <c r="F35" s="24" t="s">
        <v>3</v>
      </c>
      <c r="G35" s="74">
        <v>1986</v>
      </c>
      <c r="H35" s="75" t="s">
        <v>292</v>
      </c>
      <c r="I35" s="72" t="str">
        <f t="shared" si="0"/>
        <v>A</v>
      </c>
      <c r="J35" s="72">
        <f>COUNTIF(I$7:I35,I35)</f>
        <v>29</v>
      </c>
      <c r="K35" s="76">
        <v>0.08474537037037037</v>
      </c>
      <c r="L35" s="21">
        <v>7</v>
      </c>
      <c r="M35" s="7" t="s">
        <v>95</v>
      </c>
      <c r="N35" s="7"/>
      <c r="P35" s="7" t="s">
        <v>95</v>
      </c>
    </row>
    <row r="36" spans="1:16" ht="15" customHeight="1">
      <c r="A36" s="72">
        <v>30</v>
      </c>
      <c r="B36" s="72">
        <v>67</v>
      </c>
      <c r="C36" s="7" t="s">
        <v>232</v>
      </c>
      <c r="D36" s="7" t="s">
        <v>38</v>
      </c>
      <c r="E36" s="24" t="s">
        <v>14</v>
      </c>
      <c r="F36" s="24" t="s">
        <v>3</v>
      </c>
      <c r="G36" s="24">
        <v>1983</v>
      </c>
      <c r="H36" s="17" t="s">
        <v>69</v>
      </c>
      <c r="I36" s="72" t="str">
        <f t="shared" si="0"/>
        <v>A</v>
      </c>
      <c r="J36" s="72">
        <f>COUNTIF(I$7:I36,I36)</f>
        <v>30</v>
      </c>
      <c r="K36" s="76">
        <v>0.08518518518518518</v>
      </c>
      <c r="L36" s="81">
        <v>0</v>
      </c>
      <c r="M36" s="5" t="s">
        <v>95</v>
      </c>
      <c r="N36" s="5"/>
      <c r="O36" s="82"/>
      <c r="P36" s="7" t="s">
        <v>95</v>
      </c>
    </row>
    <row r="37" spans="1:16" ht="15" customHeight="1">
      <c r="A37" s="72">
        <v>31</v>
      </c>
      <c r="B37" s="72">
        <v>77</v>
      </c>
      <c r="C37" s="7" t="s">
        <v>227</v>
      </c>
      <c r="D37" s="7" t="s">
        <v>38</v>
      </c>
      <c r="E37" s="24" t="s">
        <v>14</v>
      </c>
      <c r="F37" s="24" t="s">
        <v>3</v>
      </c>
      <c r="G37" s="24">
        <v>1982</v>
      </c>
      <c r="H37" s="17" t="s">
        <v>8</v>
      </c>
      <c r="I37" s="72" t="str">
        <f t="shared" si="0"/>
        <v>A</v>
      </c>
      <c r="J37" s="72">
        <f>COUNTIF(I$7:I37,I37)</f>
        <v>31</v>
      </c>
      <c r="K37" s="76">
        <v>0.08946759259259258</v>
      </c>
      <c r="L37" s="68">
        <v>7</v>
      </c>
      <c r="M37" s="8"/>
      <c r="N37" s="8"/>
      <c r="P37" s="7" t="s">
        <v>108</v>
      </c>
    </row>
    <row r="38" spans="1:16" ht="15" customHeight="1">
      <c r="A38" s="72">
        <v>32</v>
      </c>
      <c r="B38" s="72">
        <v>64</v>
      </c>
      <c r="C38" s="7" t="s">
        <v>259</v>
      </c>
      <c r="D38" s="7" t="s">
        <v>287</v>
      </c>
      <c r="E38" s="24" t="s">
        <v>14</v>
      </c>
      <c r="F38" s="24" t="s">
        <v>3</v>
      </c>
      <c r="G38" s="24">
        <v>1981</v>
      </c>
      <c r="H38" s="17" t="s">
        <v>260</v>
      </c>
      <c r="I38" s="72" t="str">
        <f t="shared" si="0"/>
        <v>A</v>
      </c>
      <c r="J38" s="72">
        <f>COUNTIF(I$7:I38,I38)</f>
        <v>32</v>
      </c>
      <c r="K38" s="76">
        <v>0.08993055555555556</v>
      </c>
      <c r="L38" s="81">
        <v>5</v>
      </c>
      <c r="M38" s="5" t="s">
        <v>99</v>
      </c>
      <c r="N38" s="5"/>
      <c r="O38" s="82"/>
      <c r="P38" s="7" t="s">
        <v>95</v>
      </c>
    </row>
    <row r="39" spans="1:16" s="82" customFormat="1" ht="15" customHeight="1">
      <c r="A39" s="72">
        <v>33</v>
      </c>
      <c r="B39" s="72">
        <v>74</v>
      </c>
      <c r="C39" s="7" t="s">
        <v>61</v>
      </c>
      <c r="D39" s="7" t="s">
        <v>63</v>
      </c>
      <c r="E39" s="24" t="s">
        <v>14</v>
      </c>
      <c r="F39" s="24" t="s">
        <v>3</v>
      </c>
      <c r="G39" s="24">
        <v>1981</v>
      </c>
      <c r="H39" s="17" t="s">
        <v>8</v>
      </c>
      <c r="I39" s="72" t="str">
        <f t="shared" si="0"/>
        <v>A</v>
      </c>
      <c r="J39" s="72">
        <f>COUNTIF(I$7:I39,I39)</f>
        <v>33</v>
      </c>
      <c r="K39" s="76">
        <v>0.09821759259259259</v>
      </c>
      <c r="L39" s="21">
        <v>0</v>
      </c>
      <c r="M39" s="7" t="s">
        <v>103</v>
      </c>
      <c r="N39" s="7"/>
      <c r="O39" s="25"/>
      <c r="P39" s="7" t="s">
        <v>108</v>
      </c>
    </row>
    <row r="40" spans="1:16" ht="15" customHeight="1">
      <c r="A40" s="72">
        <v>34</v>
      </c>
      <c r="B40" s="72">
        <v>2</v>
      </c>
      <c r="C40" s="7" t="s">
        <v>138</v>
      </c>
      <c r="D40" s="7" t="s">
        <v>29</v>
      </c>
      <c r="E40" s="24" t="s">
        <v>14</v>
      </c>
      <c r="F40" s="24" t="s">
        <v>3</v>
      </c>
      <c r="G40" s="24">
        <v>1989</v>
      </c>
      <c r="H40" s="17" t="s">
        <v>139</v>
      </c>
      <c r="I40" s="72" t="str">
        <f t="shared" si="0"/>
        <v>A</v>
      </c>
      <c r="J40" s="72">
        <f>COUNTIF(I$7:I40,I40)</f>
        <v>34</v>
      </c>
      <c r="K40" s="76">
        <v>0.09931712962962963</v>
      </c>
      <c r="L40" s="81">
        <v>0</v>
      </c>
      <c r="M40" s="5" t="s">
        <v>95</v>
      </c>
      <c r="N40" s="5"/>
      <c r="O40" s="82"/>
      <c r="P40" s="7" t="s">
        <v>95</v>
      </c>
    </row>
    <row r="41" spans="1:16" ht="15" customHeight="1">
      <c r="A41" s="72">
        <v>35</v>
      </c>
      <c r="B41" s="72">
        <v>3</v>
      </c>
      <c r="C41" s="7" t="s">
        <v>16</v>
      </c>
      <c r="D41" s="7" t="s">
        <v>27</v>
      </c>
      <c r="E41" s="24" t="s">
        <v>14</v>
      </c>
      <c r="F41" s="24" t="s">
        <v>3</v>
      </c>
      <c r="G41" s="24">
        <v>1988</v>
      </c>
      <c r="H41" s="17" t="s">
        <v>113</v>
      </c>
      <c r="I41" s="72" t="str">
        <f t="shared" si="0"/>
        <v>A</v>
      </c>
      <c r="J41" s="72">
        <f>COUNTIF(I$7:I41,I41)</f>
        <v>35</v>
      </c>
      <c r="K41" s="77">
        <v>0.09931712962962963</v>
      </c>
      <c r="L41" s="21">
        <v>0</v>
      </c>
      <c r="M41" s="7" t="s">
        <v>123</v>
      </c>
      <c r="N41" s="7"/>
      <c r="P41" s="7" t="s">
        <v>123</v>
      </c>
    </row>
    <row r="42" spans="1:16" ht="15" customHeight="1">
      <c r="A42" s="72"/>
      <c r="B42" s="72"/>
      <c r="C42" s="7"/>
      <c r="D42" s="7"/>
      <c r="E42" s="24"/>
      <c r="F42" s="24"/>
      <c r="G42" s="24"/>
      <c r="H42" s="17"/>
      <c r="I42" s="72"/>
      <c r="J42" s="72"/>
      <c r="K42" s="77"/>
      <c r="L42" s="21"/>
      <c r="M42" s="7"/>
      <c r="N42" s="7"/>
      <c r="P42" s="7"/>
    </row>
    <row r="43" spans="1:16" ht="15" customHeight="1">
      <c r="A43" s="39">
        <v>1</v>
      </c>
      <c r="B43" s="39">
        <v>18</v>
      </c>
      <c r="C43" s="33" t="s">
        <v>60</v>
      </c>
      <c r="D43" s="33" t="s">
        <v>36</v>
      </c>
      <c r="E43" s="41" t="s">
        <v>41</v>
      </c>
      <c r="F43" s="41" t="s">
        <v>3</v>
      </c>
      <c r="G43" s="41">
        <v>1970</v>
      </c>
      <c r="H43" s="40" t="s">
        <v>181</v>
      </c>
      <c r="I43" s="39" t="str">
        <f aca="true" t="shared" si="1" ref="I43:I65">IF($F43="m",IF($G$1-$G43&gt;19,IF($G$1-$G43&lt;40,"A",IF($G$1-$G43&gt;49,IF($G$1-$G43&gt;59,IF($G$1-$G43&gt;69,"E","D"),"C"),"B")),"JM"),IF($G$1-$G43&gt;19,IF($G$1-$G43&lt;40,"F",IF($G$1-$G43&lt;50,"G","H")),"JŽ"))</f>
        <v>B</v>
      </c>
      <c r="J43" s="39">
        <f>COUNTIF(I$7:I43,I43)</f>
        <v>1</v>
      </c>
      <c r="K43" s="42">
        <v>0.05420138888888889</v>
      </c>
      <c r="L43" s="21">
        <v>0</v>
      </c>
      <c r="M43" s="7" t="s">
        <v>97</v>
      </c>
      <c r="N43" s="7"/>
      <c r="P43" s="7" t="s">
        <v>108</v>
      </c>
    </row>
    <row r="44" spans="1:16" s="44" customFormat="1" ht="15" customHeight="1">
      <c r="A44" s="45">
        <v>2</v>
      </c>
      <c r="B44" s="45">
        <v>80</v>
      </c>
      <c r="C44" s="188" t="s">
        <v>158</v>
      </c>
      <c r="D44" s="46" t="s">
        <v>35</v>
      </c>
      <c r="E44" s="47" t="s">
        <v>14</v>
      </c>
      <c r="F44" s="47" t="s">
        <v>3</v>
      </c>
      <c r="G44" s="47">
        <v>1977</v>
      </c>
      <c r="H44" s="48" t="s">
        <v>282</v>
      </c>
      <c r="I44" s="45" t="str">
        <f t="shared" si="1"/>
        <v>B</v>
      </c>
      <c r="J44" s="45">
        <f>COUNTIF(I$7:I44,I44)</f>
        <v>2</v>
      </c>
      <c r="K44" s="49">
        <v>0.06174768518518519</v>
      </c>
      <c r="L44" s="43">
        <v>5</v>
      </c>
      <c r="M44" s="33" t="s">
        <v>108</v>
      </c>
      <c r="N44" s="33"/>
      <c r="P44" s="33" t="s">
        <v>123</v>
      </c>
    </row>
    <row r="45" spans="1:16" s="82" customFormat="1" ht="15" customHeight="1">
      <c r="A45" s="55">
        <v>3</v>
      </c>
      <c r="B45" s="55">
        <v>31</v>
      </c>
      <c r="C45" s="63" t="s">
        <v>192</v>
      </c>
      <c r="D45" s="63" t="s">
        <v>127</v>
      </c>
      <c r="E45" s="61" t="s">
        <v>14</v>
      </c>
      <c r="F45" s="61" t="s">
        <v>3</v>
      </c>
      <c r="G45" s="61">
        <v>1973</v>
      </c>
      <c r="H45" s="191" t="s">
        <v>68</v>
      </c>
      <c r="I45" s="55" t="str">
        <f t="shared" si="1"/>
        <v>B</v>
      </c>
      <c r="J45" s="55">
        <f>COUNTIF(I$7:I45,I45)</f>
        <v>3</v>
      </c>
      <c r="K45" s="56">
        <v>0.06233796296296296</v>
      </c>
      <c r="L45" s="21">
        <v>0</v>
      </c>
      <c r="M45" s="7" t="s">
        <v>99</v>
      </c>
      <c r="N45" s="7"/>
      <c r="O45" s="25"/>
      <c r="P45" s="7" t="s">
        <v>123</v>
      </c>
    </row>
    <row r="46" spans="1:16" ht="15" customHeight="1">
      <c r="A46" s="72">
        <v>4</v>
      </c>
      <c r="B46" s="72">
        <v>52</v>
      </c>
      <c r="C46" s="93" t="s">
        <v>154</v>
      </c>
      <c r="D46" s="73" t="s">
        <v>127</v>
      </c>
      <c r="E46" s="24" t="s">
        <v>14</v>
      </c>
      <c r="F46" s="24" t="s">
        <v>3</v>
      </c>
      <c r="G46" s="74">
        <v>1975</v>
      </c>
      <c r="H46" s="75" t="s">
        <v>12</v>
      </c>
      <c r="I46" s="72" t="str">
        <f t="shared" si="1"/>
        <v>B</v>
      </c>
      <c r="J46" s="72">
        <f>COUNTIF(I$7:I46,I46)</f>
        <v>4</v>
      </c>
      <c r="K46" s="76">
        <v>0.06624999999999999</v>
      </c>
      <c r="L46" s="21"/>
      <c r="M46" s="7"/>
      <c r="N46" s="7"/>
      <c r="P46" s="7" t="s">
        <v>99</v>
      </c>
    </row>
    <row r="47" spans="1:16" ht="15" customHeight="1">
      <c r="A47" s="72">
        <v>5</v>
      </c>
      <c r="B47" s="72">
        <v>91</v>
      </c>
      <c r="C47" s="93" t="s">
        <v>289</v>
      </c>
      <c r="D47" s="73" t="s">
        <v>264</v>
      </c>
      <c r="E47" s="24" t="s">
        <v>14</v>
      </c>
      <c r="F47" s="24" t="s">
        <v>3</v>
      </c>
      <c r="G47" s="74">
        <v>1975</v>
      </c>
      <c r="H47" s="75" t="s">
        <v>290</v>
      </c>
      <c r="I47" s="72" t="str">
        <f t="shared" si="1"/>
        <v>B</v>
      </c>
      <c r="J47" s="72">
        <f>COUNTIF(I$7:I47,I47)</f>
        <v>5</v>
      </c>
      <c r="K47" s="76">
        <v>0.06831018518518518</v>
      </c>
      <c r="L47" s="21">
        <v>0</v>
      </c>
      <c r="M47" s="7" t="s">
        <v>95</v>
      </c>
      <c r="N47" s="7"/>
      <c r="P47" s="7" t="s">
        <v>95</v>
      </c>
    </row>
    <row r="48" spans="1:16" s="52" customFormat="1" ht="15" customHeight="1">
      <c r="A48" s="72">
        <v>6</v>
      </c>
      <c r="B48" s="72">
        <v>48</v>
      </c>
      <c r="C48" s="7" t="s">
        <v>235</v>
      </c>
      <c r="D48" s="7" t="s">
        <v>105</v>
      </c>
      <c r="E48" s="24" t="s">
        <v>14</v>
      </c>
      <c r="F48" s="24" t="s">
        <v>3</v>
      </c>
      <c r="G48" s="24">
        <v>1978</v>
      </c>
      <c r="H48" s="17" t="s">
        <v>236</v>
      </c>
      <c r="I48" s="72" t="str">
        <f t="shared" si="1"/>
        <v>B</v>
      </c>
      <c r="J48" s="72">
        <f>COUNTIF(I$7:I48,I48)</f>
        <v>6</v>
      </c>
      <c r="K48" s="76">
        <v>0.06836805555555556</v>
      </c>
      <c r="L48" s="50">
        <v>7</v>
      </c>
      <c r="M48" s="51" t="s">
        <v>99</v>
      </c>
      <c r="N48" s="51"/>
      <c r="P48" s="51" t="s">
        <v>97</v>
      </c>
    </row>
    <row r="49" spans="1:16" s="85" customFormat="1" ht="15" customHeight="1">
      <c r="A49" s="72">
        <v>7</v>
      </c>
      <c r="B49" s="72">
        <v>96</v>
      </c>
      <c r="C49" s="7" t="s">
        <v>23</v>
      </c>
      <c r="D49" s="7" t="s">
        <v>38</v>
      </c>
      <c r="E49" s="24" t="s">
        <v>14</v>
      </c>
      <c r="F49" s="24" t="s">
        <v>3</v>
      </c>
      <c r="G49" s="24">
        <v>1974</v>
      </c>
      <c r="H49" s="103" t="s">
        <v>98</v>
      </c>
      <c r="I49" s="72" t="str">
        <f t="shared" si="1"/>
        <v>B</v>
      </c>
      <c r="J49" s="72">
        <f>COUNTIF(I$7:I49,I49)</f>
        <v>7</v>
      </c>
      <c r="K49" s="76">
        <v>0.06888888888888889</v>
      </c>
      <c r="L49" s="83">
        <v>0</v>
      </c>
      <c r="M49" s="84" t="s">
        <v>99</v>
      </c>
      <c r="N49" s="84"/>
      <c r="P49" s="7" t="s">
        <v>95</v>
      </c>
    </row>
    <row r="50" spans="1:16" ht="15" customHeight="1">
      <c r="A50" s="72">
        <v>8</v>
      </c>
      <c r="B50" s="72">
        <v>23</v>
      </c>
      <c r="C50" s="93" t="s">
        <v>239</v>
      </c>
      <c r="D50" s="73" t="s">
        <v>283</v>
      </c>
      <c r="E50" s="24" t="s">
        <v>14</v>
      </c>
      <c r="F50" s="24" t="s">
        <v>3</v>
      </c>
      <c r="G50" s="74">
        <v>1979</v>
      </c>
      <c r="H50" s="75" t="s">
        <v>240</v>
      </c>
      <c r="I50" s="72" t="str">
        <f t="shared" si="1"/>
        <v>B</v>
      </c>
      <c r="J50" s="72">
        <f>COUNTIF(I$7:I50,I50)</f>
        <v>8</v>
      </c>
      <c r="K50" s="76">
        <v>0.0691087962962963</v>
      </c>
      <c r="L50" s="21">
        <v>0</v>
      </c>
      <c r="M50" s="7" t="s">
        <v>108</v>
      </c>
      <c r="N50" s="7"/>
      <c r="P50" s="7" t="s">
        <v>95</v>
      </c>
    </row>
    <row r="51" spans="1:16" ht="15" customHeight="1">
      <c r="A51" s="72">
        <v>9</v>
      </c>
      <c r="B51" s="72">
        <v>66</v>
      </c>
      <c r="C51" s="7" t="s">
        <v>232</v>
      </c>
      <c r="D51" s="7" t="s">
        <v>65</v>
      </c>
      <c r="E51" s="24" t="s">
        <v>14</v>
      </c>
      <c r="F51" s="24" t="s">
        <v>3</v>
      </c>
      <c r="G51" s="24">
        <v>1979</v>
      </c>
      <c r="H51" s="17" t="s">
        <v>69</v>
      </c>
      <c r="I51" s="72" t="str">
        <f t="shared" si="1"/>
        <v>B</v>
      </c>
      <c r="J51" s="72">
        <f>COUNTIF(I$7:I51,I51)</f>
        <v>9</v>
      </c>
      <c r="K51" s="76">
        <v>0.06954861111111112</v>
      </c>
      <c r="L51" s="21">
        <v>0</v>
      </c>
      <c r="M51" s="7" t="s">
        <v>97</v>
      </c>
      <c r="N51" s="7"/>
      <c r="P51" s="7" t="s">
        <v>95</v>
      </c>
    </row>
    <row r="52" spans="1:16" ht="15" customHeight="1">
      <c r="A52" s="72">
        <v>10</v>
      </c>
      <c r="B52" s="72">
        <v>40</v>
      </c>
      <c r="C52" s="7" t="s">
        <v>114</v>
      </c>
      <c r="D52" s="7" t="s">
        <v>67</v>
      </c>
      <c r="E52" s="24" t="s">
        <v>14</v>
      </c>
      <c r="F52" s="24" t="s">
        <v>3</v>
      </c>
      <c r="G52" s="24">
        <v>1974</v>
      </c>
      <c r="H52" s="17" t="s">
        <v>115</v>
      </c>
      <c r="I52" s="72" t="str">
        <f t="shared" si="1"/>
        <v>B</v>
      </c>
      <c r="J52" s="72">
        <f>COUNTIF(I$7:I52,I52)</f>
        <v>10</v>
      </c>
      <c r="K52" s="76">
        <v>0.07106481481481482</v>
      </c>
      <c r="L52" s="83">
        <v>7</v>
      </c>
      <c r="M52" s="84" t="s">
        <v>95</v>
      </c>
      <c r="N52" s="84"/>
      <c r="O52" s="85"/>
      <c r="P52" s="7" t="s">
        <v>95</v>
      </c>
    </row>
    <row r="53" spans="1:16" s="52" customFormat="1" ht="15" customHeight="1">
      <c r="A53" s="72">
        <v>11</v>
      </c>
      <c r="B53" s="72">
        <v>6</v>
      </c>
      <c r="C53" s="7" t="s">
        <v>256</v>
      </c>
      <c r="D53" s="7" t="s">
        <v>57</v>
      </c>
      <c r="E53" s="24" t="s">
        <v>14</v>
      </c>
      <c r="F53" s="24" t="s">
        <v>3</v>
      </c>
      <c r="G53" s="24">
        <v>1970</v>
      </c>
      <c r="H53" s="17" t="s">
        <v>257</v>
      </c>
      <c r="I53" s="72" t="str">
        <f t="shared" si="1"/>
        <v>B</v>
      </c>
      <c r="J53" s="72">
        <f>COUNTIF(I$7:I53,I53)</f>
        <v>11</v>
      </c>
      <c r="K53" s="76">
        <v>0.07133101851851852</v>
      </c>
      <c r="L53" s="50">
        <v>0</v>
      </c>
      <c r="M53" s="51" t="s">
        <v>102</v>
      </c>
      <c r="N53" s="51"/>
      <c r="P53" s="51" t="s">
        <v>123</v>
      </c>
    </row>
    <row r="54" spans="1:16" ht="15" customHeight="1">
      <c r="A54" s="72">
        <v>12</v>
      </c>
      <c r="B54" s="72">
        <v>62</v>
      </c>
      <c r="C54" s="7" t="s">
        <v>250</v>
      </c>
      <c r="D54" s="7" t="s">
        <v>251</v>
      </c>
      <c r="E54" s="24" t="s">
        <v>14</v>
      </c>
      <c r="F54" s="24" t="s">
        <v>3</v>
      </c>
      <c r="G54" s="24">
        <v>1971</v>
      </c>
      <c r="H54" s="17" t="s">
        <v>12</v>
      </c>
      <c r="I54" s="72" t="str">
        <f t="shared" si="1"/>
        <v>B</v>
      </c>
      <c r="J54" s="72">
        <f>COUNTIF(I$7:I54,I54)</f>
        <v>12</v>
      </c>
      <c r="K54" s="76">
        <v>0.07158564814814815</v>
      </c>
      <c r="L54" s="21">
        <v>0</v>
      </c>
      <c r="M54" s="7" t="s">
        <v>108</v>
      </c>
      <c r="N54" s="7"/>
      <c r="P54" s="7" t="s">
        <v>95</v>
      </c>
    </row>
    <row r="55" spans="1:16" ht="15" customHeight="1">
      <c r="A55" s="72">
        <v>13</v>
      </c>
      <c r="B55" s="72">
        <v>46</v>
      </c>
      <c r="C55" s="7" t="s">
        <v>216</v>
      </c>
      <c r="D55" s="7" t="s">
        <v>152</v>
      </c>
      <c r="E55" s="24" t="s">
        <v>14</v>
      </c>
      <c r="F55" s="24" t="s">
        <v>3</v>
      </c>
      <c r="G55" s="24">
        <v>1979</v>
      </c>
      <c r="H55" s="17" t="s">
        <v>204</v>
      </c>
      <c r="I55" s="72" t="str">
        <f t="shared" si="1"/>
        <v>B</v>
      </c>
      <c r="J55" s="72">
        <f>COUNTIF(I$7:I55,I55)</f>
        <v>13</v>
      </c>
      <c r="K55" s="76">
        <v>0.07290509259259259</v>
      </c>
      <c r="L55" s="21">
        <v>0</v>
      </c>
      <c r="M55" s="7" t="s">
        <v>95</v>
      </c>
      <c r="N55" s="7"/>
      <c r="P55" s="7" t="s">
        <v>99</v>
      </c>
    </row>
    <row r="56" spans="1:16" s="59" customFormat="1" ht="15" customHeight="1">
      <c r="A56" s="72">
        <v>14</v>
      </c>
      <c r="B56" s="72">
        <v>88</v>
      </c>
      <c r="C56" s="7" t="s">
        <v>24</v>
      </c>
      <c r="D56" s="7" t="s">
        <v>264</v>
      </c>
      <c r="E56" s="24" t="s">
        <v>14</v>
      </c>
      <c r="F56" s="24" t="s">
        <v>3</v>
      </c>
      <c r="G56" s="24">
        <v>1973</v>
      </c>
      <c r="H56" s="91" t="s">
        <v>265</v>
      </c>
      <c r="I56" s="72" t="str">
        <f t="shared" si="1"/>
        <v>B</v>
      </c>
      <c r="J56" s="72">
        <f>COUNTIF(I$7:I56,I56)</f>
        <v>14</v>
      </c>
      <c r="K56" s="76">
        <v>0.07425925925925926</v>
      </c>
      <c r="L56" s="62">
        <v>0</v>
      </c>
      <c r="M56" s="63" t="s">
        <v>99</v>
      </c>
      <c r="N56" s="63"/>
      <c r="P56" s="63" t="s">
        <v>95</v>
      </c>
    </row>
    <row r="57" spans="1:16" ht="15" customHeight="1">
      <c r="A57" s="72">
        <v>15</v>
      </c>
      <c r="B57" s="72">
        <v>97</v>
      </c>
      <c r="C57" s="7" t="s">
        <v>119</v>
      </c>
      <c r="D57" s="7" t="s">
        <v>26</v>
      </c>
      <c r="E57" s="24" t="s">
        <v>14</v>
      </c>
      <c r="F57" s="24" t="s">
        <v>3</v>
      </c>
      <c r="G57" s="24">
        <v>1977</v>
      </c>
      <c r="H57" s="17" t="s">
        <v>219</v>
      </c>
      <c r="I57" s="72" t="str">
        <f t="shared" si="1"/>
        <v>B</v>
      </c>
      <c r="J57" s="72">
        <f>COUNTIF(I$7:I57,I57)</f>
        <v>15</v>
      </c>
      <c r="K57" s="76">
        <v>0.07958333333333334</v>
      </c>
      <c r="L57" s="21">
        <v>5</v>
      </c>
      <c r="M57" s="7" t="s">
        <v>108</v>
      </c>
      <c r="N57" s="7"/>
      <c r="P57" s="7" t="s">
        <v>108</v>
      </c>
    </row>
    <row r="58" spans="1:16" s="44" customFormat="1" ht="15" customHeight="1">
      <c r="A58" s="72">
        <v>16</v>
      </c>
      <c r="B58" s="72">
        <v>68</v>
      </c>
      <c r="C58" s="7" t="s">
        <v>15</v>
      </c>
      <c r="D58" s="7" t="s">
        <v>28</v>
      </c>
      <c r="E58" s="24" t="s">
        <v>14</v>
      </c>
      <c r="F58" s="24" t="s">
        <v>3</v>
      </c>
      <c r="G58" s="24">
        <v>1977</v>
      </c>
      <c r="H58" s="17" t="s">
        <v>112</v>
      </c>
      <c r="I58" s="72" t="str">
        <f t="shared" si="1"/>
        <v>B</v>
      </c>
      <c r="J58" s="72">
        <f>COUNTIF(I$7:I58,I58)</f>
        <v>16</v>
      </c>
      <c r="K58" s="76">
        <v>0.08055555555555556</v>
      </c>
      <c r="L58" s="43"/>
      <c r="M58" s="33"/>
      <c r="N58" s="33"/>
      <c r="P58" s="33" t="s">
        <v>99</v>
      </c>
    </row>
    <row r="59" spans="1:16" s="82" customFormat="1" ht="15" customHeight="1">
      <c r="A59" s="72">
        <v>17</v>
      </c>
      <c r="B59" s="72">
        <v>38</v>
      </c>
      <c r="C59" s="7" t="s">
        <v>20</v>
      </c>
      <c r="D59" s="7" t="s">
        <v>34</v>
      </c>
      <c r="E59" s="24" t="s">
        <v>14</v>
      </c>
      <c r="F59" s="24" t="s">
        <v>3</v>
      </c>
      <c r="G59" s="24">
        <v>1972</v>
      </c>
      <c r="H59" s="17" t="s">
        <v>148</v>
      </c>
      <c r="I59" s="72" t="str">
        <f t="shared" si="1"/>
        <v>B</v>
      </c>
      <c r="J59" s="72">
        <f>COUNTIF(I$7:I59,I59)</f>
        <v>17</v>
      </c>
      <c r="K59" s="76">
        <v>0.08082175925925926</v>
      </c>
      <c r="L59" s="21"/>
      <c r="M59" s="7"/>
      <c r="N59" s="7"/>
      <c r="O59" s="25"/>
      <c r="P59" s="7" t="s">
        <v>95</v>
      </c>
    </row>
    <row r="60" spans="1:16" s="52" customFormat="1" ht="15" customHeight="1">
      <c r="A60" s="72">
        <v>18</v>
      </c>
      <c r="B60" s="72">
        <v>15</v>
      </c>
      <c r="C60" s="7" t="s">
        <v>261</v>
      </c>
      <c r="D60" s="7" t="s">
        <v>245</v>
      </c>
      <c r="E60" s="24" t="s">
        <v>14</v>
      </c>
      <c r="F60" s="24" t="s">
        <v>3</v>
      </c>
      <c r="G60" s="24">
        <v>1974</v>
      </c>
      <c r="H60" s="17" t="s">
        <v>262</v>
      </c>
      <c r="I60" s="72" t="str">
        <f t="shared" si="1"/>
        <v>B</v>
      </c>
      <c r="J60" s="72">
        <f>COUNTIF(I$7:I60,I60)</f>
        <v>18</v>
      </c>
      <c r="K60" s="76">
        <v>0.08309027777777778</v>
      </c>
      <c r="L60" s="50">
        <v>0</v>
      </c>
      <c r="M60" s="51" t="s">
        <v>95</v>
      </c>
      <c r="N60" s="51"/>
      <c r="P60" s="51" t="s">
        <v>108</v>
      </c>
    </row>
    <row r="61" spans="1:16" ht="15" customHeight="1">
      <c r="A61" s="72">
        <v>19</v>
      </c>
      <c r="B61" s="72">
        <v>51</v>
      </c>
      <c r="C61" s="93" t="s">
        <v>286</v>
      </c>
      <c r="D61" s="73" t="s">
        <v>38</v>
      </c>
      <c r="E61" s="24" t="s">
        <v>14</v>
      </c>
      <c r="F61" s="24" t="s">
        <v>3</v>
      </c>
      <c r="G61" s="74">
        <v>1976</v>
      </c>
      <c r="H61" s="75" t="s">
        <v>8</v>
      </c>
      <c r="I61" s="72" t="str">
        <f t="shared" si="1"/>
        <v>B</v>
      </c>
      <c r="J61" s="72">
        <f>COUNTIF(I$7:I61,I61)</f>
        <v>19</v>
      </c>
      <c r="K61" s="76">
        <v>0.08730324074074074</v>
      </c>
      <c r="L61" s="21"/>
      <c r="M61" s="7"/>
      <c r="N61" s="7"/>
      <c r="P61" s="7" t="s">
        <v>95</v>
      </c>
    </row>
    <row r="62" spans="1:16" s="52" customFormat="1" ht="15" customHeight="1">
      <c r="A62" s="72">
        <v>20</v>
      </c>
      <c r="B62" s="72">
        <v>53</v>
      </c>
      <c r="C62" s="7" t="s">
        <v>249</v>
      </c>
      <c r="D62" s="7" t="s">
        <v>38</v>
      </c>
      <c r="E62" s="24" t="s">
        <v>14</v>
      </c>
      <c r="F62" s="24" t="s">
        <v>3</v>
      </c>
      <c r="G62" s="24">
        <v>1979</v>
      </c>
      <c r="H62" s="17" t="s">
        <v>8</v>
      </c>
      <c r="I62" s="72" t="str">
        <f t="shared" si="1"/>
        <v>B</v>
      </c>
      <c r="J62" s="72">
        <f>COUNTIF(I$7:I62,I62)</f>
        <v>20</v>
      </c>
      <c r="K62" s="76">
        <v>0.09135416666666667</v>
      </c>
      <c r="L62" s="50">
        <v>0</v>
      </c>
      <c r="M62" s="51" t="s">
        <v>95</v>
      </c>
      <c r="N62" s="51"/>
      <c r="P62" s="51" t="s">
        <v>103</v>
      </c>
    </row>
    <row r="63" spans="1:16" ht="15" customHeight="1">
      <c r="A63" s="72">
        <v>21</v>
      </c>
      <c r="B63" s="72">
        <v>99</v>
      </c>
      <c r="C63" s="7" t="s">
        <v>263</v>
      </c>
      <c r="D63" s="7" t="s">
        <v>67</v>
      </c>
      <c r="E63" s="24" t="s">
        <v>14</v>
      </c>
      <c r="F63" s="24" t="s">
        <v>3</v>
      </c>
      <c r="G63" s="24">
        <v>1973</v>
      </c>
      <c r="H63" s="17" t="s">
        <v>8</v>
      </c>
      <c r="I63" s="72" t="str">
        <f t="shared" si="1"/>
        <v>B</v>
      </c>
      <c r="J63" s="72">
        <f>COUNTIF(I$7:I63,I63)</f>
        <v>21</v>
      </c>
      <c r="K63" s="76">
        <v>0.09861111111111111</v>
      </c>
      <c r="L63" s="21">
        <v>0</v>
      </c>
      <c r="M63" s="7" t="s">
        <v>95</v>
      </c>
      <c r="N63" s="7"/>
      <c r="P63" s="7" t="s">
        <v>95</v>
      </c>
    </row>
    <row r="64" spans="1:16" s="59" customFormat="1" ht="15" customHeight="1">
      <c r="A64" s="72">
        <v>22</v>
      </c>
      <c r="B64" s="72">
        <v>21</v>
      </c>
      <c r="C64" s="7" t="s">
        <v>106</v>
      </c>
      <c r="D64" s="7" t="s">
        <v>81</v>
      </c>
      <c r="E64" s="24" t="s">
        <v>14</v>
      </c>
      <c r="F64" s="24" t="s">
        <v>3</v>
      </c>
      <c r="G64" s="24">
        <v>1972</v>
      </c>
      <c r="H64" s="17" t="s">
        <v>107</v>
      </c>
      <c r="I64" s="72" t="str">
        <f t="shared" si="1"/>
        <v>B</v>
      </c>
      <c r="J64" s="72">
        <f>COUNTIF(I$7:I64,I64)</f>
        <v>22</v>
      </c>
      <c r="K64" s="76">
        <v>0.10208333333333335</v>
      </c>
      <c r="L64" s="62">
        <v>0</v>
      </c>
      <c r="M64" s="63" t="s">
        <v>99</v>
      </c>
      <c r="N64" s="63"/>
      <c r="P64" s="63" t="s">
        <v>95</v>
      </c>
    </row>
    <row r="65" spans="1:16" ht="15" customHeight="1">
      <c r="A65" s="72">
        <v>23</v>
      </c>
      <c r="B65" s="72">
        <v>4</v>
      </c>
      <c r="C65" s="7" t="s">
        <v>155</v>
      </c>
      <c r="D65" s="7" t="s">
        <v>81</v>
      </c>
      <c r="E65" s="24" t="s">
        <v>14</v>
      </c>
      <c r="F65" s="24" t="s">
        <v>3</v>
      </c>
      <c r="G65" s="24">
        <v>1971</v>
      </c>
      <c r="H65" s="17" t="s">
        <v>258</v>
      </c>
      <c r="I65" s="72" t="str">
        <f t="shared" si="1"/>
        <v>B</v>
      </c>
      <c r="J65" s="72">
        <f>COUNTIF(I$7:I65,I65)</f>
        <v>23</v>
      </c>
      <c r="K65" s="76" t="s">
        <v>73</v>
      </c>
      <c r="L65" s="68">
        <v>7</v>
      </c>
      <c r="M65" s="8"/>
      <c r="N65" s="8"/>
      <c r="P65" s="7" t="s">
        <v>108</v>
      </c>
    </row>
    <row r="66" spans="1:16" ht="15" customHeight="1">
      <c r="A66" s="72"/>
      <c r="B66" s="72"/>
      <c r="C66" s="7"/>
      <c r="D66" s="7"/>
      <c r="E66" s="24"/>
      <c r="F66" s="24"/>
      <c r="G66" s="24"/>
      <c r="H66" s="17"/>
      <c r="I66" s="72"/>
      <c r="J66" s="72"/>
      <c r="K66" s="76"/>
      <c r="L66" s="68"/>
      <c r="M66" s="8"/>
      <c r="N66" s="8"/>
      <c r="P66" s="7"/>
    </row>
    <row r="67" spans="1:16" ht="15" customHeight="1">
      <c r="A67" s="39">
        <v>1</v>
      </c>
      <c r="B67" s="39">
        <v>29</v>
      </c>
      <c r="C67" s="33" t="s">
        <v>246</v>
      </c>
      <c r="D67" s="33" t="s">
        <v>30</v>
      </c>
      <c r="E67" s="41" t="s">
        <v>14</v>
      </c>
      <c r="F67" s="41" t="s">
        <v>3</v>
      </c>
      <c r="G67" s="41">
        <v>1964</v>
      </c>
      <c r="H67" s="187" t="s">
        <v>68</v>
      </c>
      <c r="I67" s="39" t="str">
        <f aca="true" t="shared" si="2" ref="I67:I80">IF($F67="m",IF($G$1-$G67&gt;19,IF($G$1-$G67&lt;40,"A",IF($G$1-$G67&gt;49,IF($G$1-$G67&gt;59,IF($G$1-$G67&gt;69,"E","D"),"C"),"B")),"JM"),IF($G$1-$G67&gt;19,IF($G$1-$G67&lt;40,"F",IF($G$1-$G67&lt;50,"G","H")),"JŽ"))</f>
        <v>C</v>
      </c>
      <c r="J67" s="39">
        <f>COUNTIF(I$7:I67,I67)</f>
        <v>1</v>
      </c>
      <c r="K67" s="42">
        <v>0.061956018518518514</v>
      </c>
      <c r="L67" s="21"/>
      <c r="M67" s="7"/>
      <c r="N67" s="7"/>
      <c r="P67" s="7" t="s">
        <v>95</v>
      </c>
    </row>
    <row r="68" spans="1:16" s="85" customFormat="1" ht="15" customHeight="1">
      <c r="A68" s="45">
        <v>2</v>
      </c>
      <c r="B68" s="45">
        <v>58</v>
      </c>
      <c r="C68" s="51" t="s">
        <v>205</v>
      </c>
      <c r="D68" s="51" t="s">
        <v>206</v>
      </c>
      <c r="E68" s="47" t="s">
        <v>14</v>
      </c>
      <c r="F68" s="47" t="s">
        <v>3</v>
      </c>
      <c r="G68" s="47">
        <v>1969</v>
      </c>
      <c r="H68" s="46" t="s">
        <v>207</v>
      </c>
      <c r="I68" s="45" t="str">
        <f t="shared" si="2"/>
        <v>C</v>
      </c>
      <c r="J68" s="45">
        <f>COUNTIF(I$7:I68,I68)</f>
        <v>2</v>
      </c>
      <c r="K68" s="49">
        <v>0.06594907407407408</v>
      </c>
      <c r="L68" s="21">
        <v>0</v>
      </c>
      <c r="M68" s="7" t="s">
        <v>95</v>
      </c>
      <c r="N68" s="7"/>
      <c r="O68" s="25"/>
      <c r="P68" s="7" t="s">
        <v>123</v>
      </c>
    </row>
    <row r="69" spans="1:16" s="52" customFormat="1" ht="15" customHeight="1">
      <c r="A69" s="55">
        <v>3</v>
      </c>
      <c r="B69" s="55">
        <v>56</v>
      </c>
      <c r="C69" s="63" t="s">
        <v>19</v>
      </c>
      <c r="D69" s="63" t="s">
        <v>35</v>
      </c>
      <c r="E69" s="61" t="s">
        <v>14</v>
      </c>
      <c r="F69" s="61" t="s">
        <v>3</v>
      </c>
      <c r="G69" s="61">
        <v>1961</v>
      </c>
      <c r="H69" s="60" t="s">
        <v>12</v>
      </c>
      <c r="I69" s="55" t="str">
        <f t="shared" si="2"/>
        <v>C</v>
      </c>
      <c r="J69" s="55">
        <f>COUNTIF(I$7:I69,I69)</f>
        <v>3</v>
      </c>
      <c r="K69" s="56">
        <v>0.06667824074074075</v>
      </c>
      <c r="L69" s="50">
        <v>7</v>
      </c>
      <c r="M69" s="51" t="s">
        <v>95</v>
      </c>
      <c r="N69" s="51"/>
      <c r="P69" s="51" t="s">
        <v>95</v>
      </c>
    </row>
    <row r="70" spans="1:16" s="85" customFormat="1" ht="15" customHeight="1">
      <c r="A70" s="72">
        <v>4</v>
      </c>
      <c r="B70" s="72">
        <v>83</v>
      </c>
      <c r="C70" s="7" t="s">
        <v>44</v>
      </c>
      <c r="D70" s="7" t="s">
        <v>30</v>
      </c>
      <c r="E70" s="24" t="s">
        <v>14</v>
      </c>
      <c r="F70" s="24" t="s">
        <v>3</v>
      </c>
      <c r="G70" s="24">
        <v>1963</v>
      </c>
      <c r="H70" s="17" t="s">
        <v>100</v>
      </c>
      <c r="I70" s="72" t="str">
        <f t="shared" si="2"/>
        <v>C</v>
      </c>
      <c r="J70" s="72">
        <f>COUNTIF(I$7:I70,I70)</f>
        <v>4</v>
      </c>
      <c r="K70" s="76">
        <v>0.06695601851851851</v>
      </c>
      <c r="L70" s="21">
        <v>0</v>
      </c>
      <c r="M70" s="7" t="s">
        <v>95</v>
      </c>
      <c r="N70" s="7"/>
      <c r="O70" s="25"/>
      <c r="P70" s="7" t="s">
        <v>99</v>
      </c>
    </row>
    <row r="71" spans="1:16" ht="15" customHeight="1">
      <c r="A71" s="72">
        <v>5</v>
      </c>
      <c r="B71" s="72">
        <v>78</v>
      </c>
      <c r="C71" s="7" t="s">
        <v>17</v>
      </c>
      <c r="D71" s="7" t="s">
        <v>32</v>
      </c>
      <c r="E71" s="24" t="s">
        <v>14</v>
      </c>
      <c r="F71" s="24" t="s">
        <v>3</v>
      </c>
      <c r="G71" s="24">
        <v>1965</v>
      </c>
      <c r="H71" s="104" t="s">
        <v>124</v>
      </c>
      <c r="I71" s="72" t="str">
        <f t="shared" si="2"/>
        <v>C</v>
      </c>
      <c r="J71" s="72">
        <f>COUNTIF(I$7:I71,I71)</f>
        <v>5</v>
      </c>
      <c r="K71" s="76">
        <v>0.07041666666666667</v>
      </c>
      <c r="L71" s="21">
        <v>7</v>
      </c>
      <c r="M71" s="7" t="s">
        <v>95</v>
      </c>
      <c r="N71" s="7"/>
      <c r="P71" s="7" t="s">
        <v>194</v>
      </c>
    </row>
    <row r="72" spans="1:16" s="88" customFormat="1" ht="15" customHeight="1">
      <c r="A72" s="72">
        <v>6</v>
      </c>
      <c r="B72" s="72">
        <v>84</v>
      </c>
      <c r="C72" s="93" t="s">
        <v>288</v>
      </c>
      <c r="D72" s="73" t="s">
        <v>264</v>
      </c>
      <c r="E72" s="24" t="s">
        <v>14</v>
      </c>
      <c r="F72" s="24" t="s">
        <v>3</v>
      </c>
      <c r="G72" s="74">
        <v>1967</v>
      </c>
      <c r="H72" s="75" t="s">
        <v>8</v>
      </c>
      <c r="I72" s="72" t="str">
        <f t="shared" si="2"/>
        <v>C</v>
      </c>
      <c r="J72" s="72">
        <f>COUNTIF(I$7:I72,I72)</f>
        <v>6</v>
      </c>
      <c r="K72" s="76">
        <v>0.07269675925925927</v>
      </c>
      <c r="L72" s="21">
        <v>0</v>
      </c>
      <c r="M72" s="7" t="s">
        <v>99</v>
      </c>
      <c r="N72" s="7"/>
      <c r="O72" s="25"/>
      <c r="P72" s="7" t="s">
        <v>108</v>
      </c>
    </row>
    <row r="73" spans="1:16" ht="15" customHeight="1">
      <c r="A73" s="72">
        <v>7</v>
      </c>
      <c r="B73" s="72">
        <v>19</v>
      </c>
      <c r="C73" s="7" t="s">
        <v>201</v>
      </c>
      <c r="D73" s="7" t="s">
        <v>35</v>
      </c>
      <c r="E73" s="24" t="s">
        <v>14</v>
      </c>
      <c r="F73" s="24" t="s">
        <v>3</v>
      </c>
      <c r="G73" s="24">
        <v>1969</v>
      </c>
      <c r="H73" s="17" t="s">
        <v>8</v>
      </c>
      <c r="I73" s="72" t="str">
        <f t="shared" si="2"/>
        <v>C</v>
      </c>
      <c r="J73" s="72">
        <f>COUNTIF(I$7:I73,I73)</f>
        <v>7</v>
      </c>
      <c r="K73" s="76">
        <v>0.07674768518518518</v>
      </c>
      <c r="L73" s="86">
        <v>0</v>
      </c>
      <c r="M73" s="87"/>
      <c r="N73" s="87"/>
      <c r="O73" s="88"/>
      <c r="P73" s="7" t="s">
        <v>97</v>
      </c>
    </row>
    <row r="74" spans="1:16" ht="15" customHeight="1">
      <c r="A74" s="72">
        <v>8</v>
      </c>
      <c r="B74" s="72">
        <v>9</v>
      </c>
      <c r="C74" s="7" t="s">
        <v>269</v>
      </c>
      <c r="D74" s="7" t="s">
        <v>26</v>
      </c>
      <c r="E74" s="24" t="s">
        <v>14</v>
      </c>
      <c r="F74" s="24" t="s">
        <v>3</v>
      </c>
      <c r="G74" s="24">
        <v>1968</v>
      </c>
      <c r="H74" s="17" t="s">
        <v>270</v>
      </c>
      <c r="I74" s="72" t="str">
        <f t="shared" si="2"/>
        <v>C</v>
      </c>
      <c r="J74" s="72">
        <f>COUNTIF(I$7:I74,I74)</f>
        <v>8</v>
      </c>
      <c r="K74" s="76">
        <v>0.07947916666666667</v>
      </c>
      <c r="L74" s="21">
        <v>5</v>
      </c>
      <c r="M74" s="7" t="s">
        <v>103</v>
      </c>
      <c r="N74" s="7"/>
      <c r="P74" s="7" t="s">
        <v>99</v>
      </c>
    </row>
    <row r="75" spans="1:16" ht="15" customHeight="1">
      <c r="A75" s="72">
        <v>9</v>
      </c>
      <c r="B75" s="72">
        <v>54</v>
      </c>
      <c r="C75" s="93" t="s">
        <v>130</v>
      </c>
      <c r="D75" s="73" t="s">
        <v>39</v>
      </c>
      <c r="E75" s="24" t="s">
        <v>14</v>
      </c>
      <c r="F75" s="24" t="s">
        <v>3</v>
      </c>
      <c r="G75" s="74">
        <v>1964</v>
      </c>
      <c r="H75" s="75" t="s">
        <v>131</v>
      </c>
      <c r="I75" s="72" t="str">
        <f t="shared" si="2"/>
        <v>C</v>
      </c>
      <c r="J75" s="72">
        <f>COUNTIF(I$7:I75,I75)</f>
        <v>9</v>
      </c>
      <c r="K75" s="76">
        <v>0.08005787037037036</v>
      </c>
      <c r="L75" s="21">
        <v>5</v>
      </c>
      <c r="M75" s="7" t="s">
        <v>108</v>
      </c>
      <c r="N75" s="7"/>
      <c r="P75" s="7" t="s">
        <v>95</v>
      </c>
    </row>
    <row r="76" spans="1:16" ht="15" customHeight="1">
      <c r="A76" s="72">
        <v>10</v>
      </c>
      <c r="B76" s="72">
        <v>59</v>
      </c>
      <c r="C76" s="7" t="s">
        <v>70</v>
      </c>
      <c r="D76" s="7" t="s">
        <v>71</v>
      </c>
      <c r="E76" s="24" t="s">
        <v>14</v>
      </c>
      <c r="F76" s="24" t="s">
        <v>3</v>
      </c>
      <c r="G76" s="24">
        <v>1967</v>
      </c>
      <c r="H76" s="17" t="s">
        <v>273</v>
      </c>
      <c r="I76" s="72" t="str">
        <f t="shared" si="2"/>
        <v>C</v>
      </c>
      <c r="J76" s="72">
        <f>COUNTIF(I$7:I76,I76)</f>
        <v>10</v>
      </c>
      <c r="K76" s="76">
        <v>0.08824074074074074</v>
      </c>
      <c r="L76" s="89">
        <v>7</v>
      </c>
      <c r="M76" s="90" t="s">
        <v>95</v>
      </c>
      <c r="N76" s="90"/>
      <c r="O76" s="88"/>
      <c r="P76" s="7" t="s">
        <v>97</v>
      </c>
    </row>
    <row r="77" spans="1:16" s="59" customFormat="1" ht="15" customHeight="1">
      <c r="A77" s="72">
        <v>11</v>
      </c>
      <c r="B77" s="72">
        <v>60</v>
      </c>
      <c r="C77" s="7" t="s">
        <v>271</v>
      </c>
      <c r="D77" s="7" t="s">
        <v>35</v>
      </c>
      <c r="E77" s="24" t="s">
        <v>14</v>
      </c>
      <c r="F77" s="24" t="s">
        <v>3</v>
      </c>
      <c r="G77" s="24">
        <v>1964</v>
      </c>
      <c r="H77" s="17" t="s">
        <v>8</v>
      </c>
      <c r="I77" s="72" t="str">
        <f t="shared" si="2"/>
        <v>C</v>
      </c>
      <c r="J77" s="72">
        <f>COUNTIF(I$7:I77,I77)</f>
        <v>11</v>
      </c>
      <c r="K77" s="76">
        <v>0.08931712962962962</v>
      </c>
      <c r="L77" s="62">
        <v>0</v>
      </c>
      <c r="M77" s="63" t="s">
        <v>108</v>
      </c>
      <c r="N77" s="63"/>
      <c r="P77" s="63" t="s">
        <v>123</v>
      </c>
    </row>
    <row r="78" spans="1:16" ht="15" customHeight="1">
      <c r="A78" s="72">
        <v>12</v>
      </c>
      <c r="B78" s="72">
        <v>34</v>
      </c>
      <c r="C78" s="7" t="s">
        <v>196</v>
      </c>
      <c r="D78" s="7" t="s">
        <v>81</v>
      </c>
      <c r="E78" s="24" t="s">
        <v>14</v>
      </c>
      <c r="F78" s="24" t="s">
        <v>3</v>
      </c>
      <c r="G78" s="24">
        <v>1964</v>
      </c>
      <c r="H78" s="17" t="s">
        <v>197</v>
      </c>
      <c r="I78" s="72" t="str">
        <f t="shared" si="2"/>
        <v>C</v>
      </c>
      <c r="J78" s="72">
        <f>COUNTIF(I$7:I78,I78)</f>
        <v>12</v>
      </c>
      <c r="K78" s="76">
        <v>0.09034722222222223</v>
      </c>
      <c r="L78" s="21">
        <v>0</v>
      </c>
      <c r="M78" s="7" t="s">
        <v>95</v>
      </c>
      <c r="N78" s="7"/>
      <c r="P78" s="7" t="s">
        <v>108</v>
      </c>
    </row>
    <row r="79" spans="1:16" ht="15" customHeight="1">
      <c r="A79" s="72">
        <v>13</v>
      </c>
      <c r="B79" s="72">
        <v>86</v>
      </c>
      <c r="C79" s="7" t="s">
        <v>54</v>
      </c>
      <c r="D79" s="7" t="s">
        <v>35</v>
      </c>
      <c r="E79" s="24" t="s">
        <v>14</v>
      </c>
      <c r="F79" s="24" t="s">
        <v>3</v>
      </c>
      <c r="G79" s="24">
        <v>1960</v>
      </c>
      <c r="H79" s="103" t="s">
        <v>272</v>
      </c>
      <c r="I79" s="72" t="str">
        <f t="shared" si="2"/>
        <v>C</v>
      </c>
      <c r="J79" s="72">
        <f>COUNTIF(I$7:I79,I79)</f>
        <v>13</v>
      </c>
      <c r="K79" s="76">
        <v>0.09196759259259259</v>
      </c>
      <c r="L79" s="68">
        <v>0</v>
      </c>
      <c r="M79" s="8"/>
      <c r="N79" s="8"/>
      <c r="P79" s="7" t="s">
        <v>108</v>
      </c>
    </row>
    <row r="80" spans="1:16" ht="15" customHeight="1">
      <c r="A80" s="72">
        <v>14</v>
      </c>
      <c r="B80" s="72">
        <v>1</v>
      </c>
      <c r="C80" s="7" t="s">
        <v>96</v>
      </c>
      <c r="D80" s="7" t="s">
        <v>25</v>
      </c>
      <c r="E80" s="24" t="s">
        <v>41</v>
      </c>
      <c r="F80" s="24" t="s">
        <v>3</v>
      </c>
      <c r="G80" s="24">
        <v>1968</v>
      </c>
      <c r="H80" s="17" t="s">
        <v>181</v>
      </c>
      <c r="I80" s="72" t="str">
        <f t="shared" si="2"/>
        <v>C</v>
      </c>
      <c r="J80" s="72">
        <f>COUNTIF(I$7:I80,I80)</f>
        <v>14</v>
      </c>
      <c r="K80" s="76" t="s">
        <v>73</v>
      </c>
      <c r="L80" s="21">
        <v>0</v>
      </c>
      <c r="M80" s="7" t="s">
        <v>97</v>
      </c>
      <c r="N80" s="7"/>
      <c r="P80" s="7" t="s">
        <v>97</v>
      </c>
    </row>
    <row r="81" spans="1:16" ht="15" customHeight="1">
      <c r="A81" s="72"/>
      <c r="B81" s="72"/>
      <c r="C81" s="7"/>
      <c r="D81" s="7"/>
      <c r="E81" s="24"/>
      <c r="F81" s="24"/>
      <c r="G81" s="24"/>
      <c r="H81" s="17"/>
      <c r="I81" s="72"/>
      <c r="J81" s="72"/>
      <c r="K81" s="76"/>
      <c r="L81" s="21"/>
      <c r="M81" s="7"/>
      <c r="N81" s="7"/>
      <c r="P81" s="7"/>
    </row>
    <row r="82" spans="1:16" ht="15" customHeight="1">
      <c r="A82" s="39">
        <v>1</v>
      </c>
      <c r="B82" s="39">
        <v>7</v>
      </c>
      <c r="C82" s="33" t="s">
        <v>223</v>
      </c>
      <c r="D82" s="33" t="s">
        <v>63</v>
      </c>
      <c r="E82" s="41" t="s">
        <v>14</v>
      </c>
      <c r="F82" s="41" t="s">
        <v>3</v>
      </c>
      <c r="G82" s="41">
        <v>1957</v>
      </c>
      <c r="H82" s="40" t="s">
        <v>224</v>
      </c>
      <c r="I82" s="39" t="str">
        <f aca="true" t="shared" si="3" ref="I82:I87">IF($F82="m",IF($G$1-$G82&gt;19,IF($G$1-$G82&lt;40,"A",IF($G$1-$G82&gt;49,IF($G$1-$G82&gt;59,IF($G$1-$G82&gt;69,"E","D"),"C"),"B")),"JM"),IF($G$1-$G82&gt;19,IF($G$1-$G82&lt;40,"F",IF($G$1-$G82&lt;50,"G","H")),"JŽ"))</f>
        <v>D</v>
      </c>
      <c r="J82" s="39">
        <f>COUNTIF(I$7:I82,I82)</f>
        <v>1</v>
      </c>
      <c r="K82" s="42">
        <v>0.06756944444444445</v>
      </c>
      <c r="L82" s="21">
        <v>0</v>
      </c>
      <c r="M82" s="7" t="s">
        <v>97</v>
      </c>
      <c r="N82" s="7"/>
      <c r="P82" s="7" t="s">
        <v>95</v>
      </c>
    </row>
    <row r="83" spans="1:16" ht="15" customHeight="1">
      <c r="A83" s="45">
        <v>2</v>
      </c>
      <c r="B83" s="45">
        <v>71</v>
      </c>
      <c r="C83" s="51" t="s">
        <v>21</v>
      </c>
      <c r="D83" s="51" t="s">
        <v>31</v>
      </c>
      <c r="E83" s="47" t="s">
        <v>14</v>
      </c>
      <c r="F83" s="47" t="s">
        <v>3</v>
      </c>
      <c r="G83" s="47">
        <v>1957</v>
      </c>
      <c r="H83" s="46" t="s">
        <v>255</v>
      </c>
      <c r="I83" s="45" t="str">
        <f t="shared" si="3"/>
        <v>D</v>
      </c>
      <c r="J83" s="45">
        <f>COUNTIF(I$7:I83,I83)</f>
        <v>2</v>
      </c>
      <c r="K83" s="49">
        <v>0.07891203703703703</v>
      </c>
      <c r="L83" s="21">
        <v>0</v>
      </c>
      <c r="M83" s="7" t="s">
        <v>99</v>
      </c>
      <c r="N83" s="7"/>
      <c r="P83" s="7" t="s">
        <v>99</v>
      </c>
    </row>
    <row r="84" spans="1:16" ht="15" customHeight="1">
      <c r="A84" s="55">
        <v>3</v>
      </c>
      <c r="B84" s="55">
        <v>90</v>
      </c>
      <c r="C84" s="63" t="s">
        <v>43</v>
      </c>
      <c r="D84" s="63" t="s">
        <v>26</v>
      </c>
      <c r="E84" s="61" t="s">
        <v>14</v>
      </c>
      <c r="F84" s="61" t="s">
        <v>3</v>
      </c>
      <c r="G84" s="61">
        <v>1956</v>
      </c>
      <c r="H84" s="192" t="s">
        <v>200</v>
      </c>
      <c r="I84" s="55" t="str">
        <f t="shared" si="3"/>
        <v>D</v>
      </c>
      <c r="J84" s="55">
        <f>COUNTIF(I$7:I84,I84)</f>
        <v>3</v>
      </c>
      <c r="K84" s="56">
        <v>0.07903935185185186</v>
      </c>
      <c r="L84" s="21">
        <v>0</v>
      </c>
      <c r="M84" s="7" t="s">
        <v>123</v>
      </c>
      <c r="N84" s="7"/>
      <c r="P84" s="7" t="s">
        <v>102</v>
      </c>
    </row>
    <row r="85" spans="1:16" ht="15" customHeight="1">
      <c r="A85" s="72">
        <v>4</v>
      </c>
      <c r="B85" s="72">
        <v>36</v>
      </c>
      <c r="C85" s="7" t="s">
        <v>18</v>
      </c>
      <c r="D85" s="7" t="s">
        <v>33</v>
      </c>
      <c r="E85" s="24" t="s">
        <v>14</v>
      </c>
      <c r="F85" s="24" t="s">
        <v>3</v>
      </c>
      <c r="G85" s="24">
        <v>1954</v>
      </c>
      <c r="H85" s="17" t="s">
        <v>125</v>
      </c>
      <c r="I85" s="72" t="str">
        <f t="shared" si="3"/>
        <v>D</v>
      </c>
      <c r="J85" s="72">
        <f>COUNTIF(I$7:I85,I85)</f>
        <v>4</v>
      </c>
      <c r="K85" s="76">
        <v>0.08138888888888889</v>
      </c>
      <c r="L85" s="21">
        <v>0</v>
      </c>
      <c r="M85" s="7" t="s">
        <v>99</v>
      </c>
      <c r="N85" s="7"/>
      <c r="P85" s="7" t="s">
        <v>95</v>
      </c>
    </row>
    <row r="86" spans="1:16" ht="15" customHeight="1">
      <c r="A86" s="72">
        <v>5</v>
      </c>
      <c r="B86" s="72">
        <v>20</v>
      </c>
      <c r="C86" s="7" t="s">
        <v>135</v>
      </c>
      <c r="D86" s="7" t="s">
        <v>32</v>
      </c>
      <c r="E86" s="24" t="s">
        <v>14</v>
      </c>
      <c r="F86" s="24" t="s">
        <v>3</v>
      </c>
      <c r="G86" s="24">
        <v>1957</v>
      </c>
      <c r="H86" s="17" t="s">
        <v>12</v>
      </c>
      <c r="I86" s="72" t="str">
        <f t="shared" si="3"/>
        <v>D</v>
      </c>
      <c r="J86" s="72">
        <f>COUNTIF(I$7:I86,I86)</f>
        <v>5</v>
      </c>
      <c r="K86" s="76">
        <v>0.08166666666666667</v>
      </c>
      <c r="L86" s="68">
        <v>7</v>
      </c>
      <c r="M86" s="8"/>
      <c r="N86" s="8"/>
      <c r="P86" s="7" t="s">
        <v>95</v>
      </c>
    </row>
    <row r="87" spans="1:16" ht="15" customHeight="1">
      <c r="A87" s="72">
        <v>6</v>
      </c>
      <c r="B87" s="72">
        <v>32</v>
      </c>
      <c r="C87" s="7" t="s">
        <v>58</v>
      </c>
      <c r="D87" s="7" t="s">
        <v>26</v>
      </c>
      <c r="E87" s="24" t="s">
        <v>14</v>
      </c>
      <c r="F87" s="24" t="s">
        <v>3</v>
      </c>
      <c r="G87" s="24">
        <v>1953</v>
      </c>
      <c r="H87" s="104" t="s">
        <v>98</v>
      </c>
      <c r="I87" s="72" t="str">
        <f t="shared" si="3"/>
        <v>D</v>
      </c>
      <c r="J87" s="72">
        <f>COUNTIF(I$7:I87,I87)</f>
        <v>6</v>
      </c>
      <c r="K87" s="76">
        <v>0.08311342592592592</v>
      </c>
      <c r="L87" s="21">
        <v>0</v>
      </c>
      <c r="M87" s="7" t="s">
        <v>108</v>
      </c>
      <c r="N87" s="7"/>
      <c r="P87" s="7" t="s">
        <v>123</v>
      </c>
    </row>
    <row r="88" spans="1:16" ht="15" customHeight="1">
      <c r="A88" s="72">
        <v>7</v>
      </c>
      <c r="B88" s="72">
        <v>26</v>
      </c>
      <c r="C88" s="7" t="s">
        <v>42</v>
      </c>
      <c r="D88" s="7" t="s">
        <v>26</v>
      </c>
      <c r="E88" s="24" t="s">
        <v>14</v>
      </c>
      <c r="F88" s="24" t="s">
        <v>3</v>
      </c>
      <c r="G88" s="24">
        <v>1947</v>
      </c>
      <c r="H88" s="17" t="s">
        <v>53</v>
      </c>
      <c r="I88" s="72" t="s">
        <v>170</v>
      </c>
      <c r="J88" s="72">
        <f>COUNTIF(I$7:I88,I88)</f>
        <v>7</v>
      </c>
      <c r="K88" s="76">
        <v>0.08322916666666667</v>
      </c>
      <c r="L88" s="21">
        <v>0</v>
      </c>
      <c r="M88" s="7" t="s">
        <v>97</v>
      </c>
      <c r="N88" s="7"/>
      <c r="P88" s="7" t="s">
        <v>108</v>
      </c>
    </row>
    <row r="89" spans="1:16" ht="15" customHeight="1">
      <c r="A89" s="72">
        <v>8</v>
      </c>
      <c r="B89" s="72">
        <v>69</v>
      </c>
      <c r="C89" s="7" t="s">
        <v>182</v>
      </c>
      <c r="D89" s="7" t="s">
        <v>40</v>
      </c>
      <c r="E89" s="24" t="s">
        <v>14</v>
      </c>
      <c r="F89" s="24" t="s">
        <v>3</v>
      </c>
      <c r="G89" s="24">
        <v>1959</v>
      </c>
      <c r="H89" s="17" t="s">
        <v>183</v>
      </c>
      <c r="I89" s="72" t="str">
        <f>IF($F89="m",IF($G$1-$G89&gt;19,IF($G$1-$G89&lt;40,"A",IF($G$1-$G89&gt;49,IF($G$1-$G89&gt;59,IF($G$1-$G89&gt;69,"E","D"),"C"),"B")),"JM"),IF($G$1-$G89&gt;19,IF($G$1-$G89&lt;40,"F",IF($G$1-$G89&lt;50,"G","H")),"JŽ"))</f>
        <v>D</v>
      </c>
      <c r="J89" s="72">
        <f>COUNTIF(I$7:I89,I89)</f>
        <v>8</v>
      </c>
      <c r="K89" s="76">
        <v>0.08596064814814815</v>
      </c>
      <c r="L89" s="21"/>
      <c r="M89" s="7"/>
      <c r="N89" s="7"/>
      <c r="P89" s="7" t="s">
        <v>97</v>
      </c>
    </row>
    <row r="90" spans="1:16" ht="15" customHeight="1">
      <c r="A90" s="72">
        <v>9</v>
      </c>
      <c r="B90" s="72">
        <v>39</v>
      </c>
      <c r="C90" s="93" t="s">
        <v>285</v>
      </c>
      <c r="D90" s="73" t="s">
        <v>35</v>
      </c>
      <c r="E90" s="24" t="s">
        <v>14</v>
      </c>
      <c r="F90" s="24" t="s">
        <v>3</v>
      </c>
      <c r="G90" s="74">
        <v>1955</v>
      </c>
      <c r="H90" s="75" t="s">
        <v>126</v>
      </c>
      <c r="I90" s="72" t="str">
        <f>IF($F90="m",IF($G$1-$G90&gt;19,IF($G$1-$G90&lt;40,"A",IF($G$1-$G90&gt;49,IF($G$1-$G90&gt;59,IF($G$1-$G90&gt;69,"E","D"),"C"),"B")),"JM"),IF($G$1-$G90&gt;19,IF($G$1-$G90&lt;40,"F",IF($G$1-$G90&lt;50,"G","H")),"JŽ"))</f>
        <v>D</v>
      </c>
      <c r="J90" s="72">
        <f>COUNTIF(I$7:I90,I90)</f>
        <v>9</v>
      </c>
      <c r="K90" s="76">
        <v>0.08765046296296297</v>
      </c>
      <c r="L90" s="21">
        <v>0</v>
      </c>
      <c r="M90" s="7" t="s">
        <v>97</v>
      </c>
      <c r="N90" s="7"/>
      <c r="P90" s="7" t="s">
        <v>108</v>
      </c>
    </row>
    <row r="91" spans="1:16" ht="15" customHeight="1">
      <c r="A91" s="72">
        <v>10</v>
      </c>
      <c r="B91" s="72">
        <v>24</v>
      </c>
      <c r="C91" s="93" t="s">
        <v>33</v>
      </c>
      <c r="D91" s="73" t="s">
        <v>26</v>
      </c>
      <c r="E91" s="24" t="s">
        <v>14</v>
      </c>
      <c r="F91" s="24" t="s">
        <v>3</v>
      </c>
      <c r="G91" s="74">
        <v>1950</v>
      </c>
      <c r="H91" s="75" t="s">
        <v>284</v>
      </c>
      <c r="I91" s="72" t="str">
        <f>IF($F91="m",IF($G$1-$G91&gt;19,IF($G$1-$G91&lt;40,"A",IF($G$1-$G91&gt;49,IF($G$1-$G91&gt;59,IF($G$1-$G91&gt;69,"E","D"),"C"),"B")),"JM"),IF($G$1-$G91&gt;19,IF($G$1-$G91&lt;40,"F",IF($G$1-$G91&lt;50,"G","H")),"JŽ"))</f>
        <v>D</v>
      </c>
      <c r="J91" s="72">
        <f>COUNTIF(I$7:I91,I91)</f>
        <v>10</v>
      </c>
      <c r="K91" s="76">
        <v>0.0903587962962963</v>
      </c>
      <c r="L91" s="68">
        <v>7</v>
      </c>
      <c r="M91" s="8"/>
      <c r="N91" s="8"/>
      <c r="P91" s="7" t="s">
        <v>95</v>
      </c>
    </row>
    <row r="92" spans="1:16" ht="15" customHeight="1">
      <c r="A92" s="72">
        <v>11</v>
      </c>
      <c r="B92" s="72">
        <v>63</v>
      </c>
      <c r="C92" s="7" t="s">
        <v>104</v>
      </c>
      <c r="D92" s="7" t="s">
        <v>105</v>
      </c>
      <c r="E92" s="24" t="s">
        <v>14</v>
      </c>
      <c r="F92" s="24" t="s">
        <v>3</v>
      </c>
      <c r="G92" s="24">
        <v>1954</v>
      </c>
      <c r="H92" s="17" t="s">
        <v>12</v>
      </c>
      <c r="I92" s="72" t="str">
        <f>IF($F92="m",IF($G$1-$G92&gt;19,IF($G$1-$G92&lt;40,"A",IF($G$1-$G92&gt;49,IF($G$1-$G92&gt;59,IF($G$1-$G92&gt;69,"E","D"),"C"),"B")),"JM"),IF($G$1-$G92&gt;19,IF($G$1-$G92&lt;40,"F",IF($G$1-$G92&lt;50,"G","H")),"JŽ"))</f>
        <v>D</v>
      </c>
      <c r="J92" s="72">
        <f>COUNTIF(I$7:I92,I92)</f>
        <v>11</v>
      </c>
      <c r="K92" s="76">
        <v>0.09255787037037037</v>
      </c>
      <c r="L92" s="81">
        <v>5</v>
      </c>
      <c r="M92" s="5" t="s">
        <v>123</v>
      </c>
      <c r="N92" s="5"/>
      <c r="O92" s="82"/>
      <c r="P92" s="7" t="s">
        <v>99</v>
      </c>
    </row>
    <row r="93" spans="1:16" ht="15" customHeight="1">
      <c r="A93" s="72">
        <v>12</v>
      </c>
      <c r="B93" s="72">
        <v>10</v>
      </c>
      <c r="C93" s="7" t="s">
        <v>56</v>
      </c>
      <c r="D93" s="7" t="s">
        <v>26</v>
      </c>
      <c r="E93" s="24" t="s">
        <v>14</v>
      </c>
      <c r="F93" s="24" t="s">
        <v>3</v>
      </c>
      <c r="G93" s="24">
        <v>1956</v>
      </c>
      <c r="H93" s="17" t="s">
        <v>8</v>
      </c>
      <c r="I93" s="72" t="str">
        <f>IF($F93="m",IF($G$1-$G93&gt;19,IF($G$1-$G93&lt;40,"A",IF($G$1-$G93&gt;49,IF($G$1-$G93&gt;59,IF($G$1-$G93&gt;69,"E","D"),"C"),"B")),"JM"),IF($G$1-$G93&gt;19,IF($G$1-$G93&lt;40,"F",IF($G$1-$G93&lt;50,"G","H")),"JŽ"))</f>
        <v>D</v>
      </c>
      <c r="J93" s="72">
        <f>COUNTIF(I$7:I93,I93)</f>
        <v>12</v>
      </c>
      <c r="K93" s="76">
        <v>0.10547453703703703</v>
      </c>
      <c r="L93" s="21"/>
      <c r="M93" s="7"/>
      <c r="N93" s="7"/>
      <c r="P93" s="7" t="s">
        <v>102</v>
      </c>
    </row>
    <row r="94" spans="1:16" ht="15" customHeight="1">
      <c r="A94" s="72"/>
      <c r="B94" s="72"/>
      <c r="C94" s="7"/>
      <c r="D94" s="7"/>
      <c r="E94" s="24"/>
      <c r="F94" s="24"/>
      <c r="G94" s="24"/>
      <c r="H94" s="17"/>
      <c r="I94" s="72"/>
      <c r="J94" s="72"/>
      <c r="K94" s="76"/>
      <c r="L94" s="21"/>
      <c r="M94" s="7"/>
      <c r="N94" s="7"/>
      <c r="P94" s="7"/>
    </row>
    <row r="95" spans="1:16" s="88" customFormat="1" ht="15" customHeight="1">
      <c r="A95" s="39">
        <v>1</v>
      </c>
      <c r="B95" s="39">
        <v>49</v>
      </c>
      <c r="C95" s="33" t="s">
        <v>252</v>
      </c>
      <c r="D95" s="33" t="s">
        <v>49</v>
      </c>
      <c r="E95" s="41" t="s">
        <v>14</v>
      </c>
      <c r="F95" s="41" t="s">
        <v>4</v>
      </c>
      <c r="G95" s="41">
        <v>1981</v>
      </c>
      <c r="H95" s="40" t="s">
        <v>253</v>
      </c>
      <c r="I95" s="39" t="str">
        <f aca="true" t="shared" si="4" ref="I95:I100">IF($F95="m",IF($G$1-$G95&gt;19,IF($G$1-$G95&lt;40,"A",IF($G$1-$G95&gt;49,IF($G$1-$G95&gt;59,IF($G$1-$G95&gt;69,"E","D"),"C"),"B")),"JM"),IF($G$1-$G95&gt;19,IF($G$1-$G95&lt;40,"F",IF($G$1-$G95&lt;50,"G","H")),"JŽ"))</f>
        <v>F</v>
      </c>
      <c r="J95" s="39">
        <f>COUNTIF(I$7:I95,I95)</f>
        <v>1</v>
      </c>
      <c r="K95" s="42">
        <v>0.07247685185185186</v>
      </c>
      <c r="L95" s="21">
        <v>7</v>
      </c>
      <c r="M95" s="7" t="s">
        <v>95</v>
      </c>
      <c r="N95" s="7"/>
      <c r="O95" s="25"/>
      <c r="P95" s="7" t="s">
        <v>108</v>
      </c>
    </row>
    <row r="96" spans="1:16" ht="15" customHeight="1">
      <c r="A96" s="45">
        <v>2</v>
      </c>
      <c r="B96" s="45">
        <v>22</v>
      </c>
      <c r="C96" s="51" t="s">
        <v>278</v>
      </c>
      <c r="D96" s="51" t="s">
        <v>279</v>
      </c>
      <c r="E96" s="47" t="s">
        <v>14</v>
      </c>
      <c r="F96" s="47" t="s">
        <v>4</v>
      </c>
      <c r="G96" s="47">
        <v>1983</v>
      </c>
      <c r="H96" s="46" t="s">
        <v>280</v>
      </c>
      <c r="I96" s="45" t="str">
        <f t="shared" si="4"/>
        <v>F</v>
      </c>
      <c r="J96" s="45">
        <f>COUNTIF(I$7:I96,I96)</f>
        <v>2</v>
      </c>
      <c r="K96" s="49">
        <v>0.07611111111111112</v>
      </c>
      <c r="L96" s="21"/>
      <c r="M96" s="7"/>
      <c r="N96" s="7"/>
      <c r="P96" s="7" t="s">
        <v>108</v>
      </c>
    </row>
    <row r="97" spans="1:16" ht="15" customHeight="1">
      <c r="A97" s="55">
        <v>3</v>
      </c>
      <c r="B97" s="55">
        <v>61</v>
      </c>
      <c r="C97" s="63" t="s">
        <v>221</v>
      </c>
      <c r="D97" s="63" t="s">
        <v>222</v>
      </c>
      <c r="E97" s="61" t="s">
        <v>14</v>
      </c>
      <c r="F97" s="61" t="s">
        <v>4</v>
      </c>
      <c r="G97" s="61">
        <v>1994</v>
      </c>
      <c r="H97" s="60" t="s">
        <v>8</v>
      </c>
      <c r="I97" s="55" t="str">
        <f t="shared" si="4"/>
        <v>F</v>
      </c>
      <c r="J97" s="55">
        <f>COUNTIF(I$7:I97,I97)</f>
        <v>3</v>
      </c>
      <c r="K97" s="56">
        <v>0.07685185185185185</v>
      </c>
      <c r="L97" s="81">
        <v>0</v>
      </c>
      <c r="M97" s="5" t="s">
        <v>103</v>
      </c>
      <c r="N97" s="5"/>
      <c r="O97" s="82"/>
      <c r="P97" s="7" t="s">
        <v>95</v>
      </c>
    </row>
    <row r="98" spans="1:16" ht="15" customHeight="1">
      <c r="A98" s="72">
        <v>4</v>
      </c>
      <c r="B98" s="72">
        <v>25</v>
      </c>
      <c r="C98" s="17" t="s">
        <v>220</v>
      </c>
      <c r="D98" s="7" t="s">
        <v>121</v>
      </c>
      <c r="E98" s="24" t="s">
        <v>14</v>
      </c>
      <c r="F98" s="24" t="s">
        <v>4</v>
      </c>
      <c r="G98" s="24">
        <v>1980</v>
      </c>
      <c r="H98" s="17" t="s">
        <v>122</v>
      </c>
      <c r="I98" s="72" t="str">
        <f t="shared" si="4"/>
        <v>F</v>
      </c>
      <c r="J98" s="72">
        <f>COUNTIF(I$7:I98,I98)</f>
        <v>4</v>
      </c>
      <c r="K98" s="76">
        <v>0.0775</v>
      </c>
      <c r="L98" s="21">
        <v>0</v>
      </c>
      <c r="M98" s="7" t="s">
        <v>95</v>
      </c>
      <c r="N98" s="7"/>
      <c r="P98" s="7" t="s">
        <v>108</v>
      </c>
    </row>
    <row r="99" spans="1:16" ht="15" customHeight="1">
      <c r="A99" s="72">
        <v>5</v>
      </c>
      <c r="B99" s="72">
        <v>42</v>
      </c>
      <c r="C99" s="7" t="s">
        <v>241</v>
      </c>
      <c r="D99" s="7" t="s">
        <v>242</v>
      </c>
      <c r="E99" s="24" t="s">
        <v>14</v>
      </c>
      <c r="F99" s="24" t="s">
        <v>4</v>
      </c>
      <c r="G99" s="24">
        <v>1990</v>
      </c>
      <c r="H99" s="17" t="s">
        <v>8</v>
      </c>
      <c r="I99" s="72" t="str">
        <f t="shared" si="4"/>
        <v>F</v>
      </c>
      <c r="J99" s="72">
        <f>COUNTIF(I$7:I99,I99)</f>
        <v>5</v>
      </c>
      <c r="K99" s="76">
        <v>0.08065972222222222</v>
      </c>
      <c r="L99" s="68">
        <v>7</v>
      </c>
      <c r="M99" s="8"/>
      <c r="N99" s="8"/>
      <c r="P99" s="7" t="s">
        <v>95</v>
      </c>
    </row>
    <row r="100" spans="1:16" ht="15" customHeight="1">
      <c r="A100" s="72">
        <v>6</v>
      </c>
      <c r="B100" s="72">
        <v>73</v>
      </c>
      <c r="C100" s="7" t="s">
        <v>195</v>
      </c>
      <c r="D100" s="7" t="s">
        <v>151</v>
      </c>
      <c r="E100" s="24" t="s">
        <v>14</v>
      </c>
      <c r="F100" s="24" t="s">
        <v>4</v>
      </c>
      <c r="G100" s="24">
        <v>1980</v>
      </c>
      <c r="H100" s="17" t="s">
        <v>132</v>
      </c>
      <c r="I100" s="72" t="str">
        <f t="shared" si="4"/>
        <v>F</v>
      </c>
      <c r="J100" s="72">
        <f>COUNTIF(I$7:I100,I100)</f>
        <v>6</v>
      </c>
      <c r="K100" s="76">
        <v>0.11225694444444445</v>
      </c>
      <c r="L100" s="21">
        <v>0</v>
      </c>
      <c r="M100" s="7" t="s">
        <v>97</v>
      </c>
      <c r="N100" s="7"/>
      <c r="P100" s="7" t="s">
        <v>108</v>
      </c>
    </row>
    <row r="101" spans="1:16" ht="15" customHeight="1">
      <c r="A101" s="72"/>
      <c r="B101" s="72"/>
      <c r="C101" s="7"/>
      <c r="D101" s="7"/>
      <c r="E101" s="24"/>
      <c r="F101" s="24"/>
      <c r="G101" s="24"/>
      <c r="H101" s="17"/>
      <c r="I101" s="72"/>
      <c r="J101" s="72"/>
      <c r="K101" s="76"/>
      <c r="L101" s="21"/>
      <c r="M101" s="7"/>
      <c r="N101" s="7"/>
      <c r="P101" s="7"/>
    </row>
    <row r="102" spans="1:16" ht="15" customHeight="1">
      <c r="A102" s="39">
        <v>1</v>
      </c>
      <c r="B102" s="39">
        <v>30</v>
      </c>
      <c r="C102" s="33" t="s">
        <v>233</v>
      </c>
      <c r="D102" s="33" t="s">
        <v>234</v>
      </c>
      <c r="E102" s="41" t="s">
        <v>14</v>
      </c>
      <c r="F102" s="41" t="s">
        <v>4</v>
      </c>
      <c r="G102" s="41">
        <v>1975</v>
      </c>
      <c r="H102" s="187" t="s">
        <v>68</v>
      </c>
      <c r="I102" s="39" t="str">
        <f>IF($F102="m",IF($G$1-$G102&gt;19,IF($G$1-$G102&lt;40,"A",IF($G$1-$G102&gt;49,IF($G$1-$G102&gt;59,IF($G$1-$G102&gt;69,"E","D"),"C"),"B")),"JM"),IF($G$1-$G102&gt;19,IF($G$1-$G102&lt;40,"F",IF($G$1-$G102&lt;50,"G","H")),"JŽ"))</f>
        <v>G</v>
      </c>
      <c r="J102" s="39">
        <f>COUNTIF(I$7:I102,I102)</f>
        <v>1</v>
      </c>
      <c r="K102" s="42">
        <v>0.06685185185185184</v>
      </c>
      <c r="L102" s="21"/>
      <c r="M102" s="7"/>
      <c r="N102" s="7"/>
      <c r="P102" s="7" t="s">
        <v>108</v>
      </c>
    </row>
    <row r="103" spans="1:16" ht="15" customHeight="1">
      <c r="A103" s="45">
        <v>2</v>
      </c>
      <c r="B103" s="45">
        <v>89</v>
      </c>
      <c r="C103" s="51" t="s">
        <v>267</v>
      </c>
      <c r="D103" s="51" t="s">
        <v>268</v>
      </c>
      <c r="E103" s="47" t="s">
        <v>14</v>
      </c>
      <c r="F103" s="47" t="s">
        <v>4</v>
      </c>
      <c r="G103" s="47">
        <v>1974</v>
      </c>
      <c r="H103" s="189" t="s">
        <v>265</v>
      </c>
      <c r="I103" s="45" t="str">
        <f>IF($F103="m",IF($G$1-$G103&gt;19,IF($G$1-$G103&lt;40,"A",IF($G$1-$G103&gt;49,IF($G$1-$G103&gt;59,IF($G$1-$G103&gt;69,"E","D"),"C"),"B")),"JM"),IF($G$1-$G103&gt;19,IF($G$1-$G103&lt;40,"F",IF($G$1-$G103&lt;50,"G","H")),"JŽ"))</f>
        <v>G</v>
      </c>
      <c r="J103" s="45">
        <f>COUNTIF(I$7:I103,I103)</f>
        <v>2</v>
      </c>
      <c r="K103" s="49">
        <v>0.07859953703703704</v>
      </c>
      <c r="L103" s="21">
        <v>0</v>
      </c>
      <c r="M103" s="7" t="s">
        <v>95</v>
      </c>
      <c r="N103" s="7"/>
      <c r="P103" s="7" t="s">
        <v>108</v>
      </c>
    </row>
    <row r="104" spans="1:16" ht="15" customHeight="1">
      <c r="A104" s="45"/>
      <c r="B104" s="45"/>
      <c r="C104" s="51"/>
      <c r="D104" s="51"/>
      <c r="E104" s="47"/>
      <c r="F104" s="47"/>
      <c r="G104" s="47"/>
      <c r="H104" s="189"/>
      <c r="I104" s="45"/>
      <c r="J104" s="45"/>
      <c r="K104" s="49"/>
      <c r="L104" s="21"/>
      <c r="M104" s="7"/>
      <c r="N104" s="7"/>
      <c r="P104" s="7"/>
    </row>
    <row r="105" spans="1:16" ht="15" customHeight="1">
      <c r="A105" s="39">
        <v>1</v>
      </c>
      <c r="B105" s="39">
        <v>5</v>
      </c>
      <c r="C105" s="33" t="s">
        <v>45</v>
      </c>
      <c r="D105" s="33" t="s">
        <v>48</v>
      </c>
      <c r="E105" s="41" t="s">
        <v>14</v>
      </c>
      <c r="F105" s="41" t="s">
        <v>4</v>
      </c>
      <c r="G105" s="41">
        <v>1963</v>
      </c>
      <c r="H105" s="40" t="s">
        <v>184</v>
      </c>
      <c r="I105" s="39" t="str">
        <f>IF($F105="m",IF($G$1-$G105&gt;19,IF($G$1-$G105&lt;40,"A",IF($G$1-$G105&gt;49,IF($G$1-$G105&gt;59,IF($G$1-$G105&gt;69,"E","D"),"C"),"B")),"JM"),IF($G$1-$G105&gt;19,IF($G$1-$G105&lt;40,"F",IF($G$1-$G105&lt;50,"G","H")),"JŽ"))</f>
        <v>H</v>
      </c>
      <c r="J105" s="39">
        <f>COUNTIF(I$7:I105,I105)</f>
        <v>1</v>
      </c>
      <c r="K105" s="42">
        <v>0.07780092592592593</v>
      </c>
      <c r="L105" s="21">
        <v>0</v>
      </c>
      <c r="M105" s="7" t="s">
        <v>97</v>
      </c>
      <c r="N105" s="7"/>
      <c r="P105" s="7" t="s">
        <v>95</v>
      </c>
    </row>
    <row r="106" spans="1:16" s="82" customFormat="1" ht="15" customHeight="1">
      <c r="A106" s="45">
        <v>2</v>
      </c>
      <c r="B106" s="45">
        <v>33</v>
      </c>
      <c r="C106" s="51" t="s">
        <v>59</v>
      </c>
      <c r="D106" s="51" t="s">
        <v>66</v>
      </c>
      <c r="E106" s="47" t="s">
        <v>14</v>
      </c>
      <c r="F106" s="47" t="s">
        <v>4</v>
      </c>
      <c r="G106" s="47">
        <v>1958</v>
      </c>
      <c r="H106" s="190" t="s">
        <v>98</v>
      </c>
      <c r="I106" s="45" t="str">
        <f>IF($F106="m",IF($G$1-$G106&gt;19,IF($G$1-$G106&lt;40,"A",IF($G$1-$G106&gt;49,IF($G$1-$G106&gt;59,IF($G$1-$G106&gt;69,"E","D"),"C"),"B")),"JM"),IF($G$1-$G106&gt;19,IF($G$1-$G106&lt;40,"F",IF($G$1-$G106&lt;50,"G","H")),"JŽ"))</f>
        <v>H</v>
      </c>
      <c r="J106" s="45">
        <f>COUNTIF(I$7:I106,I106)</f>
        <v>2</v>
      </c>
      <c r="K106" s="49">
        <v>0.08037037037037037</v>
      </c>
      <c r="L106" s="68">
        <v>7</v>
      </c>
      <c r="M106" s="8"/>
      <c r="N106" s="8"/>
      <c r="O106" s="25"/>
      <c r="P106" s="7" t="s">
        <v>95</v>
      </c>
    </row>
    <row r="107" spans="1:16" ht="15" customHeight="1">
      <c r="A107" s="55">
        <v>3</v>
      </c>
      <c r="B107" s="55">
        <v>72</v>
      </c>
      <c r="C107" s="63" t="s">
        <v>22</v>
      </c>
      <c r="D107" s="63" t="s">
        <v>37</v>
      </c>
      <c r="E107" s="61" t="s">
        <v>14</v>
      </c>
      <c r="F107" s="61" t="s">
        <v>4</v>
      </c>
      <c r="G107" s="61">
        <v>1957</v>
      </c>
      <c r="H107" s="60" t="s">
        <v>141</v>
      </c>
      <c r="I107" s="55" t="str">
        <f>IF($F107="m",IF($G$1-$G107&gt;19,IF($G$1-$G107&lt;40,"A",IF($G$1-$G107&gt;49,IF($G$1-$G107&gt;59,IF($G$1-$G107&gt;69,"E","D"),"C"),"B")),"JM"),IF($G$1-$G107&gt;19,IF($G$1-$G107&lt;40,"F",IF($G$1-$G107&lt;50,"G","H")),"JŽ"))</f>
        <v>H</v>
      </c>
      <c r="J107" s="55">
        <f>COUNTIF(I$7:I107,I107)</f>
        <v>3</v>
      </c>
      <c r="K107" s="56">
        <v>0.08168981481481481</v>
      </c>
      <c r="L107" s="21">
        <v>0</v>
      </c>
      <c r="M107" s="7" t="s">
        <v>95</v>
      </c>
      <c r="N107" s="14" t="s">
        <v>140</v>
      </c>
      <c r="P107" s="7" t="s">
        <v>103</v>
      </c>
    </row>
    <row r="108" spans="1:16" s="88" customFormat="1" ht="15" customHeight="1">
      <c r="A108" s="72">
        <v>4</v>
      </c>
      <c r="B108" s="72">
        <v>35</v>
      </c>
      <c r="C108" s="7" t="s">
        <v>198</v>
      </c>
      <c r="D108" s="7" t="s">
        <v>199</v>
      </c>
      <c r="E108" s="24" t="s">
        <v>14</v>
      </c>
      <c r="F108" s="24" t="s">
        <v>4</v>
      </c>
      <c r="G108" s="24">
        <v>1964</v>
      </c>
      <c r="H108" s="17" t="s">
        <v>197</v>
      </c>
      <c r="I108" s="72" t="str">
        <f>IF($F108="m",IF($G$1-$G108&gt;19,IF($G$1-$G108&lt;40,"A",IF($G$1-$G108&gt;49,IF($G$1-$G108&gt;59,IF($G$1-$G108&gt;69,"E","D"),"C"),"B")),"JM"),IF($G$1-$G108&gt;19,IF($G$1-$G108&lt;40,"F",IF($G$1-$G108&lt;50,"G","H")),"JŽ"))</f>
        <v>H</v>
      </c>
      <c r="J108" s="72">
        <f>COUNTIF(I$7:I108,I108)</f>
        <v>4</v>
      </c>
      <c r="K108" s="76">
        <v>0.09034722222222223</v>
      </c>
      <c r="L108" s="21">
        <v>0</v>
      </c>
      <c r="M108" s="7" t="s">
        <v>102</v>
      </c>
      <c r="N108" s="7"/>
      <c r="O108" s="25"/>
      <c r="P108" s="7" t="s">
        <v>97</v>
      </c>
    </row>
    <row r="109" spans="1:16" ht="15" customHeight="1">
      <c r="A109" s="72">
        <v>5</v>
      </c>
      <c r="B109" s="72">
        <v>17</v>
      </c>
      <c r="C109" s="7" t="s">
        <v>274</v>
      </c>
      <c r="D109" s="7" t="s">
        <v>199</v>
      </c>
      <c r="E109" s="24" t="s">
        <v>14</v>
      </c>
      <c r="F109" s="24" t="s">
        <v>4</v>
      </c>
      <c r="G109" s="24">
        <v>1959</v>
      </c>
      <c r="H109" s="17" t="s">
        <v>266</v>
      </c>
      <c r="I109" s="72" t="str">
        <f>IF($F109="m",IF($G$1-$G109&gt;19,IF($G$1-$G109&lt;40,"A",IF($G$1-$G109&gt;49,IF($G$1-$G109&gt;59,IF($G$1-$G109&gt;69,"E","D"),"C"),"B")),"JM"),IF($G$1-$G109&gt;19,IF($G$1-$G109&lt;40,"F",IF($G$1-$G109&lt;50,"G","H")),"JŽ"))</f>
        <v>H</v>
      </c>
      <c r="J109" s="72">
        <f>COUNTIF(I$7:I109,I109)</f>
        <v>5</v>
      </c>
      <c r="K109" s="76">
        <v>0.10241898148148149</v>
      </c>
      <c r="L109" s="21">
        <v>0</v>
      </c>
      <c r="M109" s="7" t="s">
        <v>95</v>
      </c>
      <c r="N109" s="7"/>
      <c r="P109" s="7" t="s">
        <v>95</v>
      </c>
    </row>
    <row r="110" spans="1:16" ht="15" customHeight="1">
      <c r="A110" s="72"/>
      <c r="B110" s="72"/>
      <c r="C110" s="7"/>
      <c r="D110" s="7"/>
      <c r="E110" s="24"/>
      <c r="F110" s="24"/>
      <c r="G110" s="24"/>
      <c r="H110" s="17"/>
      <c r="I110" s="72"/>
      <c r="J110" s="72"/>
      <c r="K110" s="76"/>
      <c r="L110" s="21"/>
      <c r="M110" s="7"/>
      <c r="N110" s="7"/>
      <c r="P110" s="7"/>
    </row>
    <row r="111" spans="1:16" ht="15" customHeight="1">
      <c r="A111" s="39">
        <v>1</v>
      </c>
      <c r="B111" s="39">
        <v>85</v>
      </c>
      <c r="C111" s="33" t="s">
        <v>153</v>
      </c>
      <c r="D111" s="33" t="s">
        <v>34</v>
      </c>
      <c r="E111" s="41" t="s">
        <v>14</v>
      </c>
      <c r="F111" s="41" t="s">
        <v>3</v>
      </c>
      <c r="G111" s="41">
        <v>2001</v>
      </c>
      <c r="H111" s="40" t="s">
        <v>193</v>
      </c>
      <c r="I111" s="39" t="str">
        <f>IF($F111="m",IF($G$1-$G111&gt;19,IF($G$1-$G111&lt;40,"A",IF($G$1-$G111&gt;49,IF($G$1-$G111&gt;59,IF($G$1-$G111&gt;69,"E","D"),"C"),"B")),"JM"),IF($G$1-$G111&gt;19,IF($G$1-$G111&lt;40,"F",IF($G$1-$G111&lt;50,"G","H")),"JŽ"))</f>
        <v>JM</v>
      </c>
      <c r="J111" s="39">
        <f>COUNTIF(I$7:I111,I111)</f>
        <v>1</v>
      </c>
      <c r="K111" s="42">
        <v>0.06333333333333334</v>
      </c>
      <c r="L111" s="21"/>
      <c r="M111" s="7"/>
      <c r="N111" s="7"/>
      <c r="P111" s="7" t="s">
        <v>97</v>
      </c>
    </row>
    <row r="112" spans="1:16" ht="15" customHeight="1">
      <c r="A112" s="45">
        <v>2</v>
      </c>
      <c r="B112" s="45">
        <v>13</v>
      </c>
      <c r="C112" s="51" t="s">
        <v>244</v>
      </c>
      <c r="D112" s="51" t="s">
        <v>55</v>
      </c>
      <c r="E112" s="47" t="s">
        <v>14</v>
      </c>
      <c r="F112" s="47" t="s">
        <v>3</v>
      </c>
      <c r="G112" s="47">
        <v>2001</v>
      </c>
      <c r="H112" s="46" t="s">
        <v>8</v>
      </c>
      <c r="I112" s="45" t="str">
        <f>IF($F112="m",IF($G$1-$G112&gt;19,IF($G$1-$G112&lt;40,"A",IF($G$1-$G112&gt;49,IF($G$1-$G112&gt;59,IF($G$1-$G112&gt;69,"E","D"),"C"),"B")),"JM"),IF($G$1-$G112&gt;19,IF($G$1-$G112&lt;40,"F",IF($G$1-$G112&lt;50,"G","H")),"JŽ"))</f>
        <v>JM</v>
      </c>
      <c r="J112" s="45">
        <f>COUNTIF(I$7:I112,I112)</f>
        <v>2</v>
      </c>
      <c r="K112" s="49">
        <v>0.07368055555555555</v>
      </c>
      <c r="L112" s="21">
        <v>0</v>
      </c>
      <c r="M112" s="7" t="s">
        <v>95</v>
      </c>
      <c r="N112" s="7"/>
      <c r="P112" s="7" t="s">
        <v>97</v>
      </c>
    </row>
    <row r="114" spans="1:12" s="29" customFormat="1" ht="12">
      <c r="A114" s="199" t="s">
        <v>10</v>
      </c>
      <c r="B114" s="199"/>
      <c r="C114" s="199"/>
      <c r="D114" s="199"/>
      <c r="E114" s="199"/>
      <c r="F114" s="199"/>
      <c r="G114" s="199"/>
      <c r="H114" s="199"/>
      <c r="I114" s="15"/>
      <c r="J114" s="15"/>
      <c r="K114" s="34"/>
      <c r="L114" s="15"/>
    </row>
    <row r="115" spans="1:12" s="29" customFormat="1" ht="12">
      <c r="A115" s="199"/>
      <c r="B115" s="199"/>
      <c r="C115" s="199"/>
      <c r="D115" s="199"/>
      <c r="E115" s="199"/>
      <c r="F115" s="199"/>
      <c r="G115" s="199"/>
      <c r="H115" s="199"/>
      <c r="I115" s="15"/>
      <c r="J115" s="15"/>
      <c r="K115" s="34"/>
      <c r="L115" s="15"/>
    </row>
  </sheetData>
  <sheetProtection/>
  <mergeCells count="6">
    <mergeCell ref="A2:K2"/>
    <mergeCell ref="A3:K3"/>
    <mergeCell ref="A4:K4"/>
    <mergeCell ref="A5:C5"/>
    <mergeCell ref="A114:H114"/>
    <mergeCell ref="A115:H115"/>
  </mergeCells>
  <hyperlinks>
    <hyperlink ref="H56" r:id="rId1" display="http://www.naturedecor.sk/"/>
    <hyperlink ref="H103" r:id="rId2" display="http://www.naturedecor.sk/"/>
  </hyperlinks>
  <printOptions/>
  <pageMargins left="0.7" right="0.7" top="0.787401575" bottom="0.787401575" header="0.3" footer="0.3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25">
      <selection activeCell="D86" sqref="D86"/>
    </sheetView>
  </sheetViews>
  <sheetFormatPr defaultColWidth="9.140625" defaultRowHeight="12.75"/>
  <cols>
    <col min="1" max="1" width="6.7109375" style="125" customWidth="1"/>
    <col min="2" max="2" width="6.8515625" style="125" customWidth="1"/>
    <col min="3" max="3" width="16.8515625" style="125" customWidth="1"/>
    <col min="4" max="4" width="12.28125" style="125" customWidth="1"/>
    <col min="5" max="5" width="6.00390625" style="125" customWidth="1"/>
    <col min="6" max="6" width="7.8515625" style="125" customWidth="1"/>
    <col min="7" max="7" width="13.8515625" style="125" customWidth="1"/>
    <col min="8" max="8" width="10.57421875" style="125" customWidth="1"/>
    <col min="9" max="9" width="3.7109375" style="125" customWidth="1"/>
    <col min="10" max="16384" width="9.140625" style="125" customWidth="1"/>
  </cols>
  <sheetData>
    <row r="1" spans="1:9" s="106" customFormat="1" ht="30" customHeight="1" thickBot="1">
      <c r="A1" s="202" t="s">
        <v>173</v>
      </c>
      <c r="B1" s="203"/>
      <c r="C1" s="203"/>
      <c r="D1" s="203"/>
      <c r="E1" s="203"/>
      <c r="F1" s="203"/>
      <c r="G1" s="203"/>
      <c r="H1" s="204"/>
      <c r="I1" s="105"/>
    </row>
    <row r="2" spans="1:9" s="108" customFormat="1" ht="18">
      <c r="A2" s="205" t="s">
        <v>74</v>
      </c>
      <c r="B2" s="205"/>
      <c r="C2" s="205"/>
      <c r="D2" s="205"/>
      <c r="E2" s="205"/>
      <c r="F2" s="205"/>
      <c r="G2" s="205"/>
      <c r="H2" s="205"/>
      <c r="I2" s="107"/>
    </row>
    <row r="3" spans="1:9" s="108" customFormat="1" ht="12.75">
      <c r="A3" s="206" t="s">
        <v>172</v>
      </c>
      <c r="B3" s="206"/>
      <c r="C3" s="206"/>
      <c r="D3" s="206"/>
      <c r="E3" s="206"/>
      <c r="F3" s="206"/>
      <c r="G3" s="206"/>
      <c r="H3" s="206"/>
      <c r="I3" s="107"/>
    </row>
    <row r="4" spans="1:9" s="108" customFormat="1" ht="12.75">
      <c r="A4" s="109"/>
      <c r="B4" s="109"/>
      <c r="C4" s="109"/>
      <c r="D4" s="109"/>
      <c r="E4" s="109"/>
      <c r="F4" s="109"/>
      <c r="G4" s="109"/>
      <c r="H4" s="109"/>
      <c r="I4" s="107"/>
    </row>
    <row r="5" spans="1:9" s="110" customFormat="1" ht="27" customHeight="1">
      <c r="A5" s="200" t="s">
        <v>175</v>
      </c>
      <c r="B5" s="200"/>
      <c r="C5" s="200"/>
      <c r="D5" s="200"/>
      <c r="E5" s="200"/>
      <c r="F5" s="200"/>
      <c r="G5" s="200"/>
      <c r="H5" s="200"/>
      <c r="I5" s="105"/>
    </row>
    <row r="6" spans="1:9" s="108" customFormat="1" ht="28.5" customHeight="1">
      <c r="A6" s="111" t="s">
        <v>72</v>
      </c>
      <c r="B6" s="111" t="s">
        <v>7</v>
      </c>
      <c r="C6" s="112" t="s">
        <v>47</v>
      </c>
      <c r="D6" s="112" t="s">
        <v>0</v>
      </c>
      <c r="E6" s="113" t="s">
        <v>75</v>
      </c>
      <c r="F6" s="111" t="s">
        <v>9</v>
      </c>
      <c r="G6" s="112" t="s">
        <v>1</v>
      </c>
      <c r="H6" s="113" t="s">
        <v>2</v>
      </c>
      <c r="I6" s="114"/>
    </row>
    <row r="7" spans="1:9" s="78" customFormat="1" ht="12.75">
      <c r="A7" s="137">
        <v>1</v>
      </c>
      <c r="B7" s="138">
        <v>190</v>
      </c>
      <c r="C7" s="139" t="s">
        <v>298</v>
      </c>
      <c r="D7" s="139" t="s">
        <v>299</v>
      </c>
      <c r="E7" s="140" t="s">
        <v>293</v>
      </c>
      <c r="F7" s="138">
        <v>2014</v>
      </c>
      <c r="G7" s="141" t="s">
        <v>300</v>
      </c>
      <c r="H7" s="142"/>
      <c r="I7" s="115"/>
    </row>
    <row r="8" spans="1:9" s="151" customFormat="1" ht="12.75">
      <c r="A8" s="145">
        <v>2</v>
      </c>
      <c r="B8" s="146">
        <v>165</v>
      </c>
      <c r="C8" s="147" t="s">
        <v>294</v>
      </c>
      <c r="D8" s="148" t="s">
        <v>295</v>
      </c>
      <c r="E8" s="149" t="s">
        <v>293</v>
      </c>
      <c r="F8" s="146">
        <v>2014</v>
      </c>
      <c r="G8" s="148" t="s">
        <v>13</v>
      </c>
      <c r="H8" s="150"/>
      <c r="I8" s="116"/>
    </row>
    <row r="9" spans="1:9" s="160" customFormat="1" ht="12.75">
      <c r="A9" s="154">
        <v>3</v>
      </c>
      <c r="B9" s="155">
        <v>153</v>
      </c>
      <c r="C9" s="156" t="s">
        <v>87</v>
      </c>
      <c r="D9" s="157" t="s">
        <v>166</v>
      </c>
      <c r="E9" s="158" t="s">
        <v>293</v>
      </c>
      <c r="F9" s="155">
        <v>2014</v>
      </c>
      <c r="G9" s="157" t="s">
        <v>13</v>
      </c>
      <c r="H9" s="159"/>
      <c r="I9" s="117"/>
    </row>
    <row r="10" spans="1:9" ht="12.75">
      <c r="A10" s="118">
        <v>4</v>
      </c>
      <c r="B10" s="119">
        <v>152</v>
      </c>
      <c r="C10" s="120" t="s">
        <v>156</v>
      </c>
      <c r="D10" s="121" t="s">
        <v>157</v>
      </c>
      <c r="E10" s="122" t="s">
        <v>293</v>
      </c>
      <c r="F10" s="119">
        <v>2016</v>
      </c>
      <c r="G10" s="121" t="s">
        <v>13</v>
      </c>
      <c r="H10" s="123"/>
      <c r="I10" s="124"/>
    </row>
    <row r="11" spans="1:9" ht="12.75">
      <c r="A11" s="118">
        <v>5</v>
      </c>
      <c r="B11" s="119">
        <v>191</v>
      </c>
      <c r="C11" s="126" t="s">
        <v>301</v>
      </c>
      <c r="D11" s="127" t="s">
        <v>302</v>
      </c>
      <c r="E11" s="122" t="s">
        <v>293</v>
      </c>
      <c r="F11" s="119">
        <v>2015</v>
      </c>
      <c r="G11" s="127" t="s">
        <v>8</v>
      </c>
      <c r="H11" s="123"/>
      <c r="I11" s="124"/>
    </row>
    <row r="12" spans="1:9" ht="12.75">
      <c r="A12" s="118">
        <v>6</v>
      </c>
      <c r="B12" s="119">
        <v>183</v>
      </c>
      <c r="C12" s="126" t="s">
        <v>296</v>
      </c>
      <c r="D12" s="127" t="s">
        <v>297</v>
      </c>
      <c r="E12" s="122" t="s">
        <v>293</v>
      </c>
      <c r="F12" s="119">
        <v>2016</v>
      </c>
      <c r="G12" s="127" t="s">
        <v>8</v>
      </c>
      <c r="H12" s="123"/>
      <c r="I12" s="124"/>
    </row>
    <row r="13" spans="1:9" ht="12.75">
      <c r="A13" s="118">
        <v>7</v>
      </c>
      <c r="B13" s="119">
        <v>100</v>
      </c>
      <c r="C13" s="120" t="s">
        <v>303</v>
      </c>
      <c r="D13" s="121" t="s">
        <v>304</v>
      </c>
      <c r="E13" s="122" t="s">
        <v>293</v>
      </c>
      <c r="F13" s="119">
        <v>2017</v>
      </c>
      <c r="G13" s="121" t="s">
        <v>13</v>
      </c>
      <c r="H13" s="123"/>
      <c r="I13" s="124"/>
    </row>
    <row r="14" spans="1:9" ht="12.75">
      <c r="A14" s="118">
        <v>8</v>
      </c>
      <c r="B14" s="119">
        <v>101</v>
      </c>
      <c r="C14" s="126" t="s">
        <v>303</v>
      </c>
      <c r="D14" s="127" t="s">
        <v>305</v>
      </c>
      <c r="E14" s="122" t="s">
        <v>293</v>
      </c>
      <c r="F14" s="119">
        <v>2017</v>
      </c>
      <c r="G14" s="127" t="s">
        <v>13</v>
      </c>
      <c r="H14" s="123"/>
      <c r="I14" s="124"/>
    </row>
    <row r="15" spans="1:9" ht="27.75" customHeight="1">
      <c r="A15" s="128"/>
      <c r="B15" s="129"/>
      <c r="C15" s="130"/>
      <c r="D15" s="131"/>
      <c r="E15" s="132"/>
      <c r="F15" s="129"/>
      <c r="G15" s="131"/>
      <c r="H15" s="130"/>
      <c r="I15" s="124"/>
    </row>
    <row r="16" spans="1:9" s="110" customFormat="1" ht="25.5" customHeight="1">
      <c r="A16" s="200" t="s">
        <v>174</v>
      </c>
      <c r="B16" s="200"/>
      <c r="C16" s="200"/>
      <c r="D16" s="200"/>
      <c r="E16" s="200"/>
      <c r="F16" s="200"/>
      <c r="G16" s="200"/>
      <c r="H16" s="200"/>
      <c r="I16" s="105"/>
    </row>
    <row r="17" spans="1:9" s="108" customFormat="1" ht="31.5" customHeight="1">
      <c r="A17" s="111" t="s">
        <v>72</v>
      </c>
      <c r="B17" s="111" t="s">
        <v>7</v>
      </c>
      <c r="C17" s="112" t="s">
        <v>47</v>
      </c>
      <c r="D17" s="112" t="s">
        <v>0</v>
      </c>
      <c r="E17" s="113" t="s">
        <v>75</v>
      </c>
      <c r="F17" s="111" t="s">
        <v>9</v>
      </c>
      <c r="G17" s="112" t="s">
        <v>1</v>
      </c>
      <c r="H17" s="113" t="s">
        <v>2</v>
      </c>
      <c r="I17" s="114"/>
    </row>
    <row r="18" spans="1:9" s="78" customFormat="1" ht="12.75">
      <c r="A18" s="137">
        <v>1</v>
      </c>
      <c r="B18" s="138">
        <v>182</v>
      </c>
      <c r="C18" s="143" t="s">
        <v>310</v>
      </c>
      <c r="D18" s="141" t="s">
        <v>311</v>
      </c>
      <c r="E18" s="140" t="s">
        <v>293</v>
      </c>
      <c r="F18" s="138">
        <v>2014</v>
      </c>
      <c r="G18" s="141" t="s">
        <v>8</v>
      </c>
      <c r="H18" s="142"/>
      <c r="I18" s="115"/>
    </row>
    <row r="19" spans="1:9" s="151" customFormat="1" ht="12.75">
      <c r="A19" s="145">
        <v>2</v>
      </c>
      <c r="B19" s="146">
        <v>198</v>
      </c>
      <c r="C19" s="147" t="s">
        <v>315</v>
      </c>
      <c r="D19" s="148" t="s">
        <v>316</v>
      </c>
      <c r="E19" s="149" t="s">
        <v>293</v>
      </c>
      <c r="F19" s="146">
        <v>2014</v>
      </c>
      <c r="G19" s="148" t="s">
        <v>8</v>
      </c>
      <c r="H19" s="150"/>
      <c r="I19" s="116"/>
    </row>
    <row r="20" spans="1:9" s="160" customFormat="1" ht="12.75">
      <c r="A20" s="154">
        <v>3</v>
      </c>
      <c r="B20" s="155">
        <v>167</v>
      </c>
      <c r="C20" s="156" t="s">
        <v>307</v>
      </c>
      <c r="D20" s="157" t="s">
        <v>308</v>
      </c>
      <c r="E20" s="158" t="s">
        <v>293</v>
      </c>
      <c r="F20" s="155">
        <v>2015</v>
      </c>
      <c r="G20" s="157" t="s">
        <v>8</v>
      </c>
      <c r="H20" s="159"/>
      <c r="I20" s="117"/>
    </row>
    <row r="21" spans="1:9" ht="12.75">
      <c r="A21" s="118">
        <v>4</v>
      </c>
      <c r="B21" s="119">
        <v>154</v>
      </c>
      <c r="C21" s="126" t="s">
        <v>306</v>
      </c>
      <c r="D21" s="127" t="s">
        <v>64</v>
      </c>
      <c r="E21" s="122" t="s">
        <v>293</v>
      </c>
      <c r="F21" s="119">
        <v>2015</v>
      </c>
      <c r="G21" s="127" t="s">
        <v>13</v>
      </c>
      <c r="H21" s="123"/>
      <c r="I21" s="124"/>
    </row>
    <row r="22" spans="1:9" ht="12.75">
      <c r="A22" s="118">
        <v>5</v>
      </c>
      <c r="B22" s="119">
        <v>170</v>
      </c>
      <c r="C22" s="120" t="s">
        <v>161</v>
      </c>
      <c r="D22" s="121" t="s">
        <v>120</v>
      </c>
      <c r="E22" s="122" t="s">
        <v>293</v>
      </c>
      <c r="F22" s="119">
        <v>2015</v>
      </c>
      <c r="G22" s="121" t="s">
        <v>13</v>
      </c>
      <c r="H22" s="123"/>
      <c r="I22" s="124"/>
    </row>
    <row r="23" spans="1:9" ht="12.75">
      <c r="A23" s="118">
        <v>6</v>
      </c>
      <c r="B23" s="119">
        <v>193</v>
      </c>
      <c r="C23" s="133" t="s">
        <v>312</v>
      </c>
      <c r="D23" s="126" t="s">
        <v>313</v>
      </c>
      <c r="E23" s="122" t="s">
        <v>293</v>
      </c>
      <c r="F23" s="119">
        <v>2016</v>
      </c>
      <c r="G23" s="127" t="s">
        <v>8</v>
      </c>
      <c r="H23" s="123"/>
      <c r="I23" s="124"/>
    </row>
    <row r="24" spans="1:9" ht="12.75">
      <c r="A24" s="118">
        <v>7</v>
      </c>
      <c r="B24" s="119">
        <v>181</v>
      </c>
      <c r="C24" s="126" t="s">
        <v>309</v>
      </c>
      <c r="D24" s="127" t="s">
        <v>51</v>
      </c>
      <c r="E24" s="122" t="s">
        <v>293</v>
      </c>
      <c r="F24" s="119">
        <v>2017</v>
      </c>
      <c r="G24" s="127" t="s">
        <v>13</v>
      </c>
      <c r="H24" s="123"/>
      <c r="I24" s="124"/>
    </row>
    <row r="25" spans="1:9" ht="12.75">
      <c r="A25" s="118">
        <v>8</v>
      </c>
      <c r="B25" s="119">
        <v>188</v>
      </c>
      <c r="C25" s="126" t="s">
        <v>16</v>
      </c>
      <c r="D25" s="127" t="s">
        <v>29</v>
      </c>
      <c r="E25" s="122" t="s">
        <v>293</v>
      </c>
      <c r="F25" s="119">
        <v>2018</v>
      </c>
      <c r="G25" s="127" t="s">
        <v>52</v>
      </c>
      <c r="H25" s="123"/>
      <c r="I25" s="124"/>
    </row>
    <row r="26" spans="1:9" ht="12.75">
      <c r="A26" s="118">
        <v>9</v>
      </c>
      <c r="B26" s="119">
        <v>197</v>
      </c>
      <c r="C26" s="120" t="s">
        <v>314</v>
      </c>
      <c r="D26" s="121" t="s">
        <v>80</v>
      </c>
      <c r="E26" s="122" t="s">
        <v>293</v>
      </c>
      <c r="F26" s="119">
        <v>2018</v>
      </c>
      <c r="G26" s="121" t="s">
        <v>8</v>
      </c>
      <c r="H26" s="123"/>
      <c r="I26" s="124"/>
    </row>
    <row r="27" spans="1:9" ht="27.75" customHeight="1">
      <c r="A27" s="128"/>
      <c r="B27" s="129"/>
      <c r="C27" s="130"/>
      <c r="D27" s="131"/>
      <c r="E27" s="132"/>
      <c r="F27" s="129"/>
      <c r="G27" s="131"/>
      <c r="H27" s="130"/>
      <c r="I27" s="124"/>
    </row>
    <row r="28" spans="1:9" s="110" customFormat="1" ht="24.75" customHeight="1">
      <c r="A28" s="200" t="s">
        <v>176</v>
      </c>
      <c r="B28" s="200"/>
      <c r="C28" s="200"/>
      <c r="D28" s="200"/>
      <c r="E28" s="200"/>
      <c r="F28" s="200"/>
      <c r="G28" s="200"/>
      <c r="H28" s="200"/>
      <c r="I28" s="105"/>
    </row>
    <row r="29" spans="1:9" s="108" customFormat="1" ht="32.25" customHeight="1">
      <c r="A29" s="111" t="s">
        <v>72</v>
      </c>
      <c r="B29" s="111" t="s">
        <v>7</v>
      </c>
      <c r="C29" s="112" t="s">
        <v>47</v>
      </c>
      <c r="D29" s="112" t="s">
        <v>0</v>
      </c>
      <c r="E29" s="113" t="s">
        <v>75</v>
      </c>
      <c r="F29" s="111" t="s">
        <v>9</v>
      </c>
      <c r="G29" s="112" t="s">
        <v>1</v>
      </c>
      <c r="H29" s="113" t="s">
        <v>2</v>
      </c>
      <c r="I29" s="114"/>
    </row>
    <row r="30" spans="1:9" s="78" customFormat="1" ht="12.75">
      <c r="A30" s="137">
        <v>1</v>
      </c>
      <c r="B30" s="138">
        <v>180</v>
      </c>
      <c r="C30" s="143" t="s">
        <v>82</v>
      </c>
      <c r="D30" s="141" t="s">
        <v>83</v>
      </c>
      <c r="E30" s="140" t="s">
        <v>293</v>
      </c>
      <c r="F30" s="138">
        <v>2009</v>
      </c>
      <c r="G30" s="141" t="s">
        <v>13</v>
      </c>
      <c r="H30" s="142"/>
      <c r="I30" s="115"/>
    </row>
    <row r="31" spans="1:9" s="151" customFormat="1" ht="12.75">
      <c r="A31" s="145">
        <v>2</v>
      </c>
      <c r="B31" s="146">
        <v>186</v>
      </c>
      <c r="C31" s="147" t="s">
        <v>168</v>
      </c>
      <c r="D31" s="148" t="s">
        <v>323</v>
      </c>
      <c r="E31" s="149" t="s">
        <v>293</v>
      </c>
      <c r="F31" s="146">
        <v>2009</v>
      </c>
      <c r="G31" s="148" t="s">
        <v>13</v>
      </c>
      <c r="H31" s="150"/>
      <c r="I31" s="116"/>
    </row>
    <row r="32" spans="1:9" s="160" customFormat="1" ht="12.75">
      <c r="A32" s="154">
        <v>3</v>
      </c>
      <c r="B32" s="155">
        <v>179</v>
      </c>
      <c r="C32" s="156" t="s">
        <v>321</v>
      </c>
      <c r="D32" s="157" t="s">
        <v>322</v>
      </c>
      <c r="E32" s="158" t="s">
        <v>293</v>
      </c>
      <c r="F32" s="155">
        <v>2011</v>
      </c>
      <c r="G32" s="157" t="s">
        <v>13</v>
      </c>
      <c r="H32" s="159"/>
      <c r="I32" s="117"/>
    </row>
    <row r="33" spans="1:9" ht="12.75">
      <c r="A33" s="118">
        <v>4</v>
      </c>
      <c r="B33" s="119">
        <v>161</v>
      </c>
      <c r="C33" s="126" t="s">
        <v>82</v>
      </c>
      <c r="D33" s="127" t="s">
        <v>62</v>
      </c>
      <c r="E33" s="122" t="s">
        <v>293</v>
      </c>
      <c r="F33" s="119">
        <v>2010</v>
      </c>
      <c r="G33" s="127" t="s">
        <v>13</v>
      </c>
      <c r="H33" s="123"/>
      <c r="I33" s="124"/>
    </row>
    <row r="34" spans="1:9" ht="12.75">
      <c r="A34" s="118">
        <v>5</v>
      </c>
      <c r="B34" s="119">
        <v>189</v>
      </c>
      <c r="C34" s="120" t="s">
        <v>86</v>
      </c>
      <c r="D34" s="121" t="s">
        <v>324</v>
      </c>
      <c r="E34" s="122" t="s">
        <v>293</v>
      </c>
      <c r="F34" s="119">
        <v>2009</v>
      </c>
      <c r="G34" s="121" t="s">
        <v>13</v>
      </c>
      <c r="H34" s="123"/>
      <c r="I34" s="124"/>
    </row>
    <row r="35" spans="1:9" ht="12.75">
      <c r="A35" s="118">
        <v>6</v>
      </c>
      <c r="B35" s="119">
        <v>150</v>
      </c>
      <c r="C35" s="134" t="s">
        <v>87</v>
      </c>
      <c r="D35" s="121" t="s">
        <v>88</v>
      </c>
      <c r="E35" s="122" t="s">
        <v>293</v>
      </c>
      <c r="F35" s="119">
        <v>2010</v>
      </c>
      <c r="G35" s="121" t="s">
        <v>13</v>
      </c>
      <c r="H35" s="123"/>
      <c r="I35" s="124"/>
    </row>
    <row r="36" spans="1:9" ht="12.75">
      <c r="A36" s="118">
        <v>7</v>
      </c>
      <c r="B36" s="119">
        <v>200</v>
      </c>
      <c r="C36" s="120" t="s">
        <v>325</v>
      </c>
      <c r="D36" s="121" t="s">
        <v>49</v>
      </c>
      <c r="E36" s="122" t="s">
        <v>293</v>
      </c>
      <c r="F36" s="119">
        <v>2012</v>
      </c>
      <c r="G36" s="121" t="s">
        <v>13</v>
      </c>
      <c r="H36" s="123"/>
      <c r="I36" s="124"/>
    </row>
    <row r="37" spans="1:9" ht="12.75">
      <c r="A37" s="118">
        <v>8</v>
      </c>
      <c r="B37" s="119">
        <v>177</v>
      </c>
      <c r="C37" s="120" t="s">
        <v>320</v>
      </c>
      <c r="D37" s="121" t="s">
        <v>167</v>
      </c>
      <c r="E37" s="122" t="s">
        <v>293</v>
      </c>
      <c r="F37" s="119">
        <v>2011</v>
      </c>
      <c r="G37" s="121" t="s">
        <v>13</v>
      </c>
      <c r="H37" s="123"/>
      <c r="I37" s="124"/>
    </row>
    <row r="38" spans="1:9" ht="12.75">
      <c r="A38" s="118">
        <v>9</v>
      </c>
      <c r="B38" s="119">
        <v>176</v>
      </c>
      <c r="C38" s="126" t="s">
        <v>318</v>
      </c>
      <c r="D38" s="127" t="s">
        <v>319</v>
      </c>
      <c r="E38" s="122" t="s">
        <v>293</v>
      </c>
      <c r="F38" s="119">
        <v>2010</v>
      </c>
      <c r="G38" s="127" t="s">
        <v>13</v>
      </c>
      <c r="H38" s="123"/>
      <c r="I38" s="124"/>
    </row>
    <row r="39" spans="1:9" ht="12.75">
      <c r="A39" s="118">
        <v>10</v>
      </c>
      <c r="B39" s="119">
        <v>171</v>
      </c>
      <c r="C39" s="120" t="s">
        <v>162</v>
      </c>
      <c r="D39" s="120" t="s">
        <v>163</v>
      </c>
      <c r="E39" s="122" t="s">
        <v>293</v>
      </c>
      <c r="F39" s="119">
        <v>2012</v>
      </c>
      <c r="G39" s="127" t="s">
        <v>13</v>
      </c>
      <c r="H39" s="123"/>
      <c r="I39" s="124"/>
    </row>
    <row r="40" spans="1:9" ht="12.75">
      <c r="A40" s="118">
        <v>11</v>
      </c>
      <c r="B40" s="119">
        <v>151</v>
      </c>
      <c r="C40" s="126" t="s">
        <v>87</v>
      </c>
      <c r="D40" s="127" t="s">
        <v>89</v>
      </c>
      <c r="E40" s="122" t="s">
        <v>293</v>
      </c>
      <c r="F40" s="119">
        <v>2013</v>
      </c>
      <c r="G40" s="127" t="s">
        <v>13</v>
      </c>
      <c r="H40" s="123"/>
      <c r="I40" s="124"/>
    </row>
    <row r="41" spans="1:9" ht="12.75">
      <c r="A41" s="118">
        <v>12</v>
      </c>
      <c r="B41" s="119">
        <v>157</v>
      </c>
      <c r="C41" s="126" t="s">
        <v>136</v>
      </c>
      <c r="D41" s="127" t="s">
        <v>317</v>
      </c>
      <c r="E41" s="122" t="s">
        <v>293</v>
      </c>
      <c r="F41" s="119">
        <v>2013</v>
      </c>
      <c r="G41" s="127" t="s">
        <v>137</v>
      </c>
      <c r="H41" s="123"/>
      <c r="I41" s="124"/>
    </row>
    <row r="42" spans="1:9" ht="27" customHeight="1">
      <c r="A42" s="128"/>
      <c r="B42" s="129"/>
      <c r="C42" s="130"/>
      <c r="D42" s="131"/>
      <c r="E42" s="132"/>
      <c r="F42" s="129"/>
      <c r="G42" s="131"/>
      <c r="H42" s="130"/>
      <c r="I42" s="124"/>
    </row>
    <row r="43" spans="1:9" s="110" customFormat="1" ht="25.5" customHeight="1">
      <c r="A43" s="200" t="s">
        <v>177</v>
      </c>
      <c r="B43" s="200"/>
      <c r="C43" s="200"/>
      <c r="D43" s="200"/>
      <c r="E43" s="200"/>
      <c r="F43" s="200"/>
      <c r="G43" s="200"/>
      <c r="H43" s="200"/>
      <c r="I43" s="105"/>
    </row>
    <row r="44" spans="1:9" s="108" customFormat="1" ht="32.25" customHeight="1">
      <c r="A44" s="111" t="s">
        <v>72</v>
      </c>
      <c r="B44" s="111" t="s">
        <v>7</v>
      </c>
      <c r="C44" s="112" t="s">
        <v>47</v>
      </c>
      <c r="D44" s="112" t="s">
        <v>0</v>
      </c>
      <c r="E44" s="113" t="s">
        <v>75</v>
      </c>
      <c r="F44" s="111" t="s">
        <v>9</v>
      </c>
      <c r="G44" s="112" t="s">
        <v>1</v>
      </c>
      <c r="H44" s="113" t="s">
        <v>2</v>
      </c>
      <c r="I44" s="114"/>
    </row>
    <row r="45" spans="1:9" s="78" customFormat="1" ht="12.75">
      <c r="A45" s="137">
        <v>1</v>
      </c>
      <c r="B45" s="138">
        <v>160</v>
      </c>
      <c r="C45" s="143" t="s">
        <v>164</v>
      </c>
      <c r="D45" s="141" t="s">
        <v>165</v>
      </c>
      <c r="E45" s="140" t="s">
        <v>293</v>
      </c>
      <c r="F45" s="138">
        <v>2009</v>
      </c>
      <c r="G45" s="141" t="s">
        <v>13</v>
      </c>
      <c r="H45" s="142"/>
      <c r="I45" s="115"/>
    </row>
    <row r="46" spans="1:9" s="151" customFormat="1" ht="12.75">
      <c r="A46" s="145">
        <v>2</v>
      </c>
      <c r="B46" s="146">
        <v>168</v>
      </c>
      <c r="C46" s="152" t="s">
        <v>307</v>
      </c>
      <c r="D46" s="152" t="s">
        <v>118</v>
      </c>
      <c r="E46" s="149" t="s">
        <v>293</v>
      </c>
      <c r="F46" s="146">
        <v>2010</v>
      </c>
      <c r="G46" s="148" t="s">
        <v>8</v>
      </c>
      <c r="H46" s="150"/>
      <c r="I46" s="116"/>
    </row>
    <row r="47" spans="1:9" s="160" customFormat="1" ht="14.25" customHeight="1">
      <c r="A47" s="154">
        <v>3</v>
      </c>
      <c r="B47" s="155">
        <v>199</v>
      </c>
      <c r="C47" s="161" t="s">
        <v>332</v>
      </c>
      <c r="D47" s="162" t="s">
        <v>333</v>
      </c>
      <c r="E47" s="158" t="s">
        <v>293</v>
      </c>
      <c r="F47" s="155">
        <v>2010</v>
      </c>
      <c r="G47" s="162" t="s">
        <v>13</v>
      </c>
      <c r="H47" s="159"/>
      <c r="I47" s="117"/>
    </row>
    <row r="48" spans="1:9" ht="12.75">
      <c r="A48" s="118">
        <v>4</v>
      </c>
      <c r="B48" s="119">
        <v>195</v>
      </c>
      <c r="C48" s="126" t="s">
        <v>330</v>
      </c>
      <c r="D48" s="127" t="s">
        <v>331</v>
      </c>
      <c r="E48" s="122" t="s">
        <v>293</v>
      </c>
      <c r="F48" s="119">
        <v>2011</v>
      </c>
      <c r="G48" s="127" t="s">
        <v>8</v>
      </c>
      <c r="H48" s="123"/>
      <c r="I48" s="124"/>
    </row>
    <row r="49" spans="1:9" ht="12.75">
      <c r="A49" s="118">
        <v>5</v>
      </c>
      <c r="B49" s="119">
        <v>155</v>
      </c>
      <c r="C49" s="120" t="s">
        <v>306</v>
      </c>
      <c r="D49" s="121" t="s">
        <v>326</v>
      </c>
      <c r="E49" s="122" t="s">
        <v>293</v>
      </c>
      <c r="F49" s="119">
        <v>2011</v>
      </c>
      <c r="G49" s="121" t="s">
        <v>13</v>
      </c>
      <c r="H49" s="123"/>
      <c r="I49" s="124"/>
    </row>
    <row r="50" spans="1:9" ht="12.75">
      <c r="A50" s="118">
        <v>6</v>
      </c>
      <c r="B50" s="119">
        <v>172</v>
      </c>
      <c r="C50" s="126" t="s">
        <v>327</v>
      </c>
      <c r="D50" s="127" t="s">
        <v>328</v>
      </c>
      <c r="E50" s="122" t="s">
        <v>293</v>
      </c>
      <c r="F50" s="119">
        <v>2010</v>
      </c>
      <c r="G50" s="127" t="s">
        <v>13</v>
      </c>
      <c r="H50" s="123"/>
      <c r="I50" s="124"/>
    </row>
    <row r="51" spans="1:9" ht="12.75">
      <c r="A51" s="118">
        <v>7</v>
      </c>
      <c r="B51" s="119">
        <v>158</v>
      </c>
      <c r="C51" s="126" t="s">
        <v>254</v>
      </c>
      <c r="D51" s="127" t="s">
        <v>55</v>
      </c>
      <c r="E51" s="122" t="s">
        <v>293</v>
      </c>
      <c r="F51" s="119">
        <v>2012</v>
      </c>
      <c r="G51" s="127" t="s">
        <v>8</v>
      </c>
      <c r="H51" s="123"/>
      <c r="I51" s="124"/>
    </row>
    <row r="52" spans="1:9" ht="12.75">
      <c r="A52" s="118">
        <v>8</v>
      </c>
      <c r="B52" s="119">
        <v>166</v>
      </c>
      <c r="C52" s="126" t="s">
        <v>78</v>
      </c>
      <c r="D52" s="127" t="s">
        <v>79</v>
      </c>
      <c r="E52" s="122" t="s">
        <v>293</v>
      </c>
      <c r="F52" s="119">
        <v>2010</v>
      </c>
      <c r="G52" s="127" t="s">
        <v>13</v>
      </c>
      <c r="H52" s="123"/>
      <c r="I52" s="124"/>
    </row>
    <row r="53" spans="1:9" ht="12.75">
      <c r="A53" s="118">
        <v>9</v>
      </c>
      <c r="B53" s="119">
        <v>194</v>
      </c>
      <c r="C53" s="126" t="s">
        <v>312</v>
      </c>
      <c r="D53" s="127" t="s">
        <v>329</v>
      </c>
      <c r="E53" s="122" t="s">
        <v>293</v>
      </c>
      <c r="F53" s="119">
        <v>2013</v>
      </c>
      <c r="G53" s="127" t="s">
        <v>8</v>
      </c>
      <c r="H53" s="123"/>
      <c r="I53" s="124"/>
    </row>
    <row r="54" spans="1:9" ht="12.75">
      <c r="A54" s="118">
        <v>10</v>
      </c>
      <c r="B54" s="119">
        <v>184</v>
      </c>
      <c r="C54" s="126" t="s">
        <v>159</v>
      </c>
      <c r="D54" s="127" t="s">
        <v>55</v>
      </c>
      <c r="E54" s="122" t="s">
        <v>293</v>
      </c>
      <c r="F54" s="119">
        <v>2013</v>
      </c>
      <c r="G54" s="127" t="s">
        <v>160</v>
      </c>
      <c r="H54" s="123"/>
      <c r="I54" s="124"/>
    </row>
    <row r="55" spans="1:9" ht="12.75">
      <c r="A55" s="118">
        <v>11</v>
      </c>
      <c r="B55" s="119">
        <v>173</v>
      </c>
      <c r="C55" s="120" t="s">
        <v>327</v>
      </c>
      <c r="D55" s="121" t="s">
        <v>32</v>
      </c>
      <c r="E55" s="122" t="s">
        <v>293</v>
      </c>
      <c r="F55" s="119">
        <v>2013</v>
      </c>
      <c r="G55" s="121" t="s">
        <v>13</v>
      </c>
      <c r="H55" s="123"/>
      <c r="I55" s="124"/>
    </row>
    <row r="56" spans="1:9" ht="30.75" customHeight="1">
      <c r="A56" s="128"/>
      <c r="B56" s="129"/>
      <c r="C56" s="130"/>
      <c r="D56" s="131"/>
      <c r="E56" s="132"/>
      <c r="F56" s="129"/>
      <c r="G56" s="131"/>
      <c r="H56" s="130"/>
      <c r="I56" s="124"/>
    </row>
    <row r="57" spans="1:9" s="110" customFormat="1" ht="28.5" customHeight="1">
      <c r="A57" s="200" t="s">
        <v>179</v>
      </c>
      <c r="B57" s="200"/>
      <c r="C57" s="200"/>
      <c r="D57" s="200"/>
      <c r="E57" s="200"/>
      <c r="F57" s="200"/>
      <c r="G57" s="200"/>
      <c r="H57" s="200"/>
      <c r="I57" s="105"/>
    </row>
    <row r="58" spans="1:9" s="108" customFormat="1" ht="28.5" customHeight="1">
      <c r="A58" s="111" t="s">
        <v>72</v>
      </c>
      <c r="B58" s="111" t="s">
        <v>7</v>
      </c>
      <c r="C58" s="112" t="s">
        <v>47</v>
      </c>
      <c r="D58" s="112" t="s">
        <v>0</v>
      </c>
      <c r="E58" s="113" t="s">
        <v>75</v>
      </c>
      <c r="F58" s="111" t="s">
        <v>9</v>
      </c>
      <c r="G58" s="112" t="s">
        <v>1</v>
      </c>
      <c r="H58" s="113" t="s">
        <v>2</v>
      </c>
      <c r="I58" s="114"/>
    </row>
    <row r="59" spans="1:9" s="78" customFormat="1" ht="12.75">
      <c r="A59" s="137">
        <v>1</v>
      </c>
      <c r="B59" s="138">
        <v>159</v>
      </c>
      <c r="C59" s="139" t="s">
        <v>334</v>
      </c>
      <c r="D59" s="144" t="s">
        <v>111</v>
      </c>
      <c r="E59" s="140" t="s">
        <v>293</v>
      </c>
      <c r="F59" s="138">
        <v>2008</v>
      </c>
      <c r="G59" s="144" t="s">
        <v>8</v>
      </c>
      <c r="H59" s="142" t="s">
        <v>347</v>
      </c>
      <c r="I59" s="115"/>
    </row>
    <row r="60" spans="1:9" s="151" customFormat="1" ht="12.75">
      <c r="A60" s="145">
        <v>2</v>
      </c>
      <c r="B60" s="146">
        <v>185</v>
      </c>
      <c r="C60" s="147" t="s">
        <v>84</v>
      </c>
      <c r="D60" s="148" t="s">
        <v>85</v>
      </c>
      <c r="E60" s="149" t="s">
        <v>293</v>
      </c>
      <c r="F60" s="146">
        <v>2008</v>
      </c>
      <c r="G60" s="148" t="s">
        <v>13</v>
      </c>
      <c r="H60" s="150" t="s">
        <v>348</v>
      </c>
      <c r="I60" s="116"/>
    </row>
    <row r="61" spans="1:9" ht="33" customHeight="1">
      <c r="A61" s="128"/>
      <c r="B61" s="129"/>
      <c r="C61" s="130"/>
      <c r="D61" s="131"/>
      <c r="E61" s="132"/>
      <c r="F61" s="129"/>
      <c r="G61" s="131"/>
      <c r="H61" s="130"/>
      <c r="I61" s="124"/>
    </row>
    <row r="62" spans="1:9" s="110" customFormat="1" ht="28.5" customHeight="1">
      <c r="A62" s="200" t="s">
        <v>178</v>
      </c>
      <c r="B62" s="200"/>
      <c r="C62" s="200"/>
      <c r="D62" s="200"/>
      <c r="E62" s="200"/>
      <c r="F62" s="200"/>
      <c r="G62" s="200"/>
      <c r="H62" s="200"/>
      <c r="I62" s="105"/>
    </row>
    <row r="63" spans="1:9" s="108" customFormat="1" ht="28.5" customHeight="1">
      <c r="A63" s="111" t="s">
        <v>72</v>
      </c>
      <c r="B63" s="111" t="s">
        <v>7</v>
      </c>
      <c r="C63" s="112" t="s">
        <v>47</v>
      </c>
      <c r="D63" s="112" t="s">
        <v>0</v>
      </c>
      <c r="E63" s="113" t="s">
        <v>75</v>
      </c>
      <c r="F63" s="111" t="s">
        <v>9</v>
      </c>
      <c r="G63" s="112" t="s">
        <v>1</v>
      </c>
      <c r="H63" s="113" t="s">
        <v>2</v>
      </c>
      <c r="I63" s="114"/>
    </row>
    <row r="64" spans="1:9" s="78" customFormat="1" ht="12.75">
      <c r="A64" s="137">
        <v>1</v>
      </c>
      <c r="B64" s="138">
        <v>174</v>
      </c>
      <c r="C64" s="143" t="s">
        <v>76</v>
      </c>
      <c r="D64" s="141" t="s">
        <v>55</v>
      </c>
      <c r="E64" s="140" t="s">
        <v>293</v>
      </c>
      <c r="F64" s="138">
        <v>2008</v>
      </c>
      <c r="G64" s="141" t="s">
        <v>8</v>
      </c>
      <c r="H64" s="142" t="s">
        <v>349</v>
      </c>
      <c r="I64" s="115"/>
    </row>
    <row r="65" spans="1:9" s="151" customFormat="1" ht="12.75">
      <c r="A65" s="145">
        <v>2</v>
      </c>
      <c r="B65" s="146">
        <v>164</v>
      </c>
      <c r="C65" s="152" t="s">
        <v>335</v>
      </c>
      <c r="D65" s="153" t="s">
        <v>188</v>
      </c>
      <c r="E65" s="149" t="s">
        <v>293</v>
      </c>
      <c r="F65" s="146">
        <v>2006</v>
      </c>
      <c r="G65" s="153" t="s">
        <v>336</v>
      </c>
      <c r="H65" s="150" t="s">
        <v>350</v>
      </c>
      <c r="I65" s="116"/>
    </row>
    <row r="66" spans="1:9" s="167" customFormat="1" ht="12.75">
      <c r="A66" s="154">
        <v>3</v>
      </c>
      <c r="B66" s="155">
        <v>178</v>
      </c>
      <c r="C66" s="156" t="s">
        <v>337</v>
      </c>
      <c r="D66" s="157" t="s">
        <v>64</v>
      </c>
      <c r="E66" s="163" t="s">
        <v>293</v>
      </c>
      <c r="F66" s="164">
        <v>2008</v>
      </c>
      <c r="G66" s="165" t="s">
        <v>13</v>
      </c>
      <c r="H66" s="166" t="s">
        <v>351</v>
      </c>
      <c r="I66" s="135"/>
    </row>
    <row r="67" spans="1:9" ht="12.75">
      <c r="A67" s="118">
        <v>4</v>
      </c>
      <c r="B67" s="119">
        <v>196</v>
      </c>
      <c r="C67" s="126" t="s">
        <v>339</v>
      </c>
      <c r="D67" s="127" t="s">
        <v>35</v>
      </c>
      <c r="E67" s="122" t="s">
        <v>293</v>
      </c>
      <c r="F67" s="119">
        <v>2006</v>
      </c>
      <c r="G67" s="127" t="s">
        <v>8</v>
      </c>
      <c r="H67" s="123" t="s">
        <v>354</v>
      </c>
      <c r="I67" s="124"/>
    </row>
    <row r="68" spans="1:9" ht="12.75">
      <c r="A68" s="118">
        <v>5</v>
      </c>
      <c r="B68" s="119">
        <v>192</v>
      </c>
      <c r="C68" s="120" t="s">
        <v>263</v>
      </c>
      <c r="D68" s="120" t="s">
        <v>81</v>
      </c>
      <c r="E68" s="122" t="s">
        <v>293</v>
      </c>
      <c r="F68" s="119">
        <v>2008</v>
      </c>
      <c r="G68" s="127" t="s">
        <v>8</v>
      </c>
      <c r="H68" s="123" t="s">
        <v>353</v>
      </c>
      <c r="I68" s="124"/>
    </row>
    <row r="69" spans="1:9" ht="12.75">
      <c r="A69" s="118">
        <v>6</v>
      </c>
      <c r="B69" s="119">
        <v>187</v>
      </c>
      <c r="C69" s="126" t="s">
        <v>338</v>
      </c>
      <c r="D69" s="127" t="s">
        <v>55</v>
      </c>
      <c r="E69" s="122" t="s">
        <v>293</v>
      </c>
      <c r="F69" s="119">
        <v>2008</v>
      </c>
      <c r="G69" s="127" t="s">
        <v>8</v>
      </c>
      <c r="H69" s="123" t="s">
        <v>352</v>
      </c>
      <c r="I69" s="124"/>
    </row>
    <row r="70" spans="1:9" ht="12.75">
      <c r="A70" s="128"/>
      <c r="B70" s="129"/>
      <c r="C70" s="130"/>
      <c r="D70" s="131"/>
      <c r="E70" s="132"/>
      <c r="F70" s="129"/>
      <c r="G70" s="131"/>
      <c r="H70" s="130"/>
      <c r="I70" s="124"/>
    </row>
    <row r="71" spans="1:9" ht="19.5" customHeight="1">
      <c r="A71" s="128"/>
      <c r="B71" s="129"/>
      <c r="C71" s="130"/>
      <c r="D71" s="131"/>
      <c r="E71" s="132"/>
      <c r="F71" s="129"/>
      <c r="G71" s="131"/>
      <c r="H71" s="130"/>
      <c r="I71" s="124"/>
    </row>
    <row r="72" spans="1:9" s="106" customFormat="1" ht="27" customHeight="1">
      <c r="A72" s="200" t="s">
        <v>180</v>
      </c>
      <c r="B72" s="200"/>
      <c r="C72" s="200"/>
      <c r="D72" s="200"/>
      <c r="E72" s="200"/>
      <c r="F72" s="200"/>
      <c r="G72" s="200"/>
      <c r="H72" s="200"/>
      <c r="I72" s="105"/>
    </row>
    <row r="73" spans="1:9" s="108" customFormat="1" ht="30" customHeight="1">
      <c r="A73" s="111" t="s">
        <v>72</v>
      </c>
      <c r="B73" s="111" t="s">
        <v>7</v>
      </c>
      <c r="C73" s="112" t="s">
        <v>47</v>
      </c>
      <c r="D73" s="112" t="s">
        <v>0</v>
      </c>
      <c r="E73" s="113" t="s">
        <v>75</v>
      </c>
      <c r="F73" s="111" t="s">
        <v>9</v>
      </c>
      <c r="G73" s="112" t="s">
        <v>1</v>
      </c>
      <c r="H73" s="113" t="s">
        <v>2</v>
      </c>
      <c r="I73" s="114"/>
    </row>
    <row r="74" spans="1:9" s="78" customFormat="1" ht="12.75">
      <c r="A74" s="137">
        <v>1</v>
      </c>
      <c r="B74" s="138">
        <v>169</v>
      </c>
      <c r="C74" s="143" t="s">
        <v>345</v>
      </c>
      <c r="D74" s="141" t="s">
        <v>55</v>
      </c>
      <c r="E74" s="140" t="s">
        <v>293</v>
      </c>
      <c r="F74" s="138">
        <v>2003</v>
      </c>
      <c r="G74" s="141" t="s">
        <v>346</v>
      </c>
      <c r="H74" s="142" t="s">
        <v>355</v>
      </c>
      <c r="I74" s="115"/>
    </row>
    <row r="75" spans="1:9" s="151" customFormat="1" ht="14.25" customHeight="1">
      <c r="A75" s="145">
        <v>2</v>
      </c>
      <c r="B75" s="146">
        <v>156</v>
      </c>
      <c r="C75" s="152" t="s">
        <v>92</v>
      </c>
      <c r="D75" s="153" t="s">
        <v>340</v>
      </c>
      <c r="E75" s="149" t="s">
        <v>293</v>
      </c>
      <c r="F75" s="146">
        <v>2005</v>
      </c>
      <c r="G75" s="153" t="s">
        <v>341</v>
      </c>
      <c r="H75" s="150" t="s">
        <v>356</v>
      </c>
      <c r="I75" s="116"/>
    </row>
    <row r="76" spans="1:9" s="160" customFormat="1" ht="12.75">
      <c r="A76" s="154">
        <v>3</v>
      </c>
      <c r="B76" s="155">
        <v>175</v>
      </c>
      <c r="C76" s="161" t="s">
        <v>76</v>
      </c>
      <c r="D76" s="161" t="s">
        <v>57</v>
      </c>
      <c r="E76" s="158" t="s">
        <v>293</v>
      </c>
      <c r="F76" s="155">
        <v>2004</v>
      </c>
      <c r="G76" s="157" t="s">
        <v>8</v>
      </c>
      <c r="H76" s="159" t="s">
        <v>357</v>
      </c>
      <c r="I76" s="117"/>
    </row>
    <row r="77" spans="1:9" ht="12.75">
      <c r="A77" s="118">
        <v>4</v>
      </c>
      <c r="B77" s="119">
        <v>162</v>
      </c>
      <c r="C77" s="126" t="s">
        <v>342</v>
      </c>
      <c r="D77" s="127" t="s">
        <v>90</v>
      </c>
      <c r="E77" s="122" t="s">
        <v>293</v>
      </c>
      <c r="F77" s="119">
        <v>2003</v>
      </c>
      <c r="G77" s="127" t="s">
        <v>13</v>
      </c>
      <c r="H77" s="123" t="s">
        <v>358</v>
      </c>
      <c r="I77" s="124"/>
    </row>
    <row r="78" spans="1:9" ht="12.75">
      <c r="A78" s="118">
        <v>5</v>
      </c>
      <c r="B78" s="119">
        <v>163</v>
      </c>
      <c r="C78" s="126" t="s">
        <v>343</v>
      </c>
      <c r="D78" s="127" t="s">
        <v>344</v>
      </c>
      <c r="E78" s="122" t="s">
        <v>293</v>
      </c>
      <c r="F78" s="119">
        <v>2005</v>
      </c>
      <c r="G78" s="127" t="s">
        <v>8</v>
      </c>
      <c r="H78" s="123" t="s">
        <v>359</v>
      </c>
      <c r="I78" s="124"/>
    </row>
    <row r="80" spans="1:9" ht="12.75">
      <c r="A80" s="201" t="s">
        <v>10</v>
      </c>
      <c r="B80" s="201"/>
      <c r="C80" s="201"/>
      <c r="D80" s="201"/>
      <c r="E80" s="201"/>
      <c r="F80" s="201"/>
      <c r="G80" s="201"/>
      <c r="H80" s="201"/>
      <c r="I80" s="136"/>
    </row>
  </sheetData>
  <sheetProtection/>
  <mergeCells count="11">
    <mergeCell ref="A28:H28"/>
    <mergeCell ref="A43:H43"/>
    <mergeCell ref="A57:H57"/>
    <mergeCell ref="A62:H62"/>
    <mergeCell ref="A72:H72"/>
    <mergeCell ref="A80:H80"/>
    <mergeCell ref="A1:H1"/>
    <mergeCell ref="A2:H2"/>
    <mergeCell ref="A3:H3"/>
    <mergeCell ref="A5:H5"/>
    <mergeCell ref="A16:H16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4.8515625" style="9" customWidth="1"/>
    <col min="2" max="2" width="5.8515625" style="28" customWidth="1"/>
    <col min="3" max="3" width="14.421875" style="92" customWidth="1"/>
    <col min="4" max="4" width="9.8515625" style="27" customWidth="1"/>
    <col min="5" max="5" width="4.7109375" style="9" customWidth="1"/>
    <col min="6" max="6" width="3.7109375" style="9" customWidth="1"/>
    <col min="7" max="7" width="5.140625" style="26" customWidth="1"/>
    <col min="8" max="8" width="25.28125" style="18" customWidth="1"/>
    <col min="9" max="9" width="3.8515625" style="9" customWidth="1"/>
    <col min="10" max="10" width="4.28125" style="9" customWidth="1"/>
    <col min="11" max="11" width="10.28125" style="28" customWidth="1"/>
    <col min="12" max="12" width="9.7109375" style="1" hidden="1" customWidth="1"/>
    <col min="13" max="13" width="27.7109375" style="25" hidden="1" customWidth="1"/>
    <col min="14" max="15" width="0" style="25" hidden="1" customWidth="1"/>
    <col min="16" max="16" width="17.8515625" style="25" hidden="1" customWidth="1"/>
    <col min="17" max="16384" width="9.140625" style="25" customWidth="1"/>
  </cols>
  <sheetData>
    <row r="1" spans="6:7" ht="13.5" customHeight="1" hidden="1">
      <c r="F1" s="9" t="s">
        <v>93</v>
      </c>
      <c r="G1" s="26">
        <v>2019</v>
      </c>
    </row>
    <row r="2" spans="1:12" s="38" customFormat="1" ht="41.25" customHeight="1" thickBot="1">
      <c r="A2" s="193" t="s">
        <v>173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80"/>
    </row>
    <row r="3" spans="1:12" s="95" customFormat="1" ht="15">
      <c r="A3" s="196" t="s">
        <v>171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94"/>
    </row>
    <row r="4" spans="1:12" s="13" customFormat="1" ht="16.5" customHeight="1">
      <c r="A4" s="197" t="s">
        <v>172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2"/>
    </row>
    <row r="5" spans="1:12" s="13" customFormat="1" ht="21" customHeight="1" thickBot="1">
      <c r="A5" s="198" t="s">
        <v>360</v>
      </c>
      <c r="B5" s="198"/>
      <c r="C5" s="198"/>
      <c r="D5" s="19"/>
      <c r="E5" s="10"/>
      <c r="F5" s="10"/>
      <c r="G5" s="16"/>
      <c r="H5" s="19"/>
      <c r="I5" s="10"/>
      <c r="J5" s="10"/>
      <c r="K5" s="11"/>
      <c r="L5" s="12"/>
    </row>
    <row r="6" spans="1:16" s="32" customFormat="1" ht="28.5" customHeight="1" thickBot="1">
      <c r="A6" s="3" t="s">
        <v>72</v>
      </c>
      <c r="B6" s="2" t="s">
        <v>169</v>
      </c>
      <c r="C6" s="169" t="s">
        <v>47</v>
      </c>
      <c r="D6" s="35" t="s">
        <v>0</v>
      </c>
      <c r="E6" s="23" t="s">
        <v>75</v>
      </c>
      <c r="F6" s="23" t="s">
        <v>5</v>
      </c>
      <c r="G6" s="36" t="s">
        <v>9</v>
      </c>
      <c r="H6" s="22" t="s">
        <v>1</v>
      </c>
      <c r="I6" s="23" t="s">
        <v>6</v>
      </c>
      <c r="J6" s="3" t="s">
        <v>94</v>
      </c>
      <c r="K6" s="4" t="s">
        <v>2</v>
      </c>
      <c r="L6" s="20" t="s">
        <v>149</v>
      </c>
      <c r="P6" s="79" t="s">
        <v>281</v>
      </c>
    </row>
    <row r="7" spans="1:16" s="44" customFormat="1" ht="15" customHeight="1">
      <c r="A7" s="96">
        <v>1</v>
      </c>
      <c r="B7" s="97">
        <v>11</v>
      </c>
      <c r="C7" s="6" t="s">
        <v>275</v>
      </c>
      <c r="D7" s="6" t="s">
        <v>276</v>
      </c>
      <c r="E7" s="3" t="s">
        <v>101</v>
      </c>
      <c r="F7" s="3" t="s">
        <v>3</v>
      </c>
      <c r="G7" s="3">
        <v>1994</v>
      </c>
      <c r="H7" s="37" t="s">
        <v>277</v>
      </c>
      <c r="I7" s="96" t="str">
        <f aca="true" t="shared" si="0" ref="I7:I12">IF($F7="m",IF($G$1-$G7&gt;19,IF($G$1-$G7&lt;40,"A",IF($G$1-$G7&gt;49,IF($G$1-$G7&gt;59,IF($G$1-$G7&gt;69,"E","D"),"C"),"B")),"JM"),IF($G$1-$G7&gt;19,IF($G$1-$G7&lt;40,"F",IF($G$1-$G7&lt;50,"G","H")),"JŽ"))</f>
        <v>A</v>
      </c>
      <c r="J7" s="96">
        <f>COUNTIF(I$7:I7,I7)</f>
        <v>1</v>
      </c>
      <c r="K7" s="98">
        <v>0.05150462962962963</v>
      </c>
      <c r="L7" s="43">
        <v>5</v>
      </c>
      <c r="M7" s="33" t="s">
        <v>97</v>
      </c>
      <c r="N7" s="33"/>
      <c r="P7" s="6" t="s">
        <v>97</v>
      </c>
    </row>
    <row r="8" spans="1:16" s="44" customFormat="1" ht="15" customHeight="1">
      <c r="A8" s="96">
        <v>2</v>
      </c>
      <c r="B8" s="97">
        <v>50</v>
      </c>
      <c r="C8" s="6" t="s">
        <v>202</v>
      </c>
      <c r="D8" s="6" t="s">
        <v>203</v>
      </c>
      <c r="E8" s="3" t="s">
        <v>14</v>
      </c>
      <c r="F8" s="3" t="s">
        <v>3</v>
      </c>
      <c r="G8" s="3">
        <v>1997</v>
      </c>
      <c r="H8" s="37" t="s">
        <v>204</v>
      </c>
      <c r="I8" s="96" t="str">
        <f t="shared" si="0"/>
        <v>A</v>
      </c>
      <c r="J8" s="96">
        <f>COUNTIF(I$7:I8,I8)</f>
        <v>2</v>
      </c>
      <c r="K8" s="98">
        <v>0.053125</v>
      </c>
      <c r="L8" s="99">
        <v>0</v>
      </c>
      <c r="M8" s="79"/>
      <c r="N8" s="79"/>
      <c r="O8" s="32"/>
      <c r="P8" s="6" t="s">
        <v>99</v>
      </c>
    </row>
    <row r="9" spans="1:16" s="44" customFormat="1" ht="15" customHeight="1">
      <c r="A9" s="96">
        <v>3</v>
      </c>
      <c r="B9" s="97">
        <v>18</v>
      </c>
      <c r="C9" s="6" t="s">
        <v>60</v>
      </c>
      <c r="D9" s="6" t="s">
        <v>36</v>
      </c>
      <c r="E9" s="3" t="s">
        <v>41</v>
      </c>
      <c r="F9" s="3" t="s">
        <v>3</v>
      </c>
      <c r="G9" s="3">
        <v>1970</v>
      </c>
      <c r="H9" s="37" t="s">
        <v>181</v>
      </c>
      <c r="I9" s="96" t="str">
        <f t="shared" si="0"/>
        <v>B</v>
      </c>
      <c r="J9" s="96">
        <f>COUNTIF(I$7:I9,I9)</f>
        <v>1</v>
      </c>
      <c r="K9" s="98">
        <v>0.05420138888888889</v>
      </c>
      <c r="L9" s="99">
        <v>7</v>
      </c>
      <c r="M9" s="79"/>
      <c r="N9" s="79"/>
      <c r="O9" s="32"/>
      <c r="P9" s="6" t="s">
        <v>97</v>
      </c>
    </row>
    <row r="10" spans="1:16" s="52" customFormat="1" ht="16.5" customHeight="1">
      <c r="A10" s="96">
        <v>4</v>
      </c>
      <c r="B10" s="97">
        <v>28</v>
      </c>
      <c r="C10" s="6" t="s">
        <v>46</v>
      </c>
      <c r="D10" s="6" t="s">
        <v>50</v>
      </c>
      <c r="E10" s="3" t="s">
        <v>14</v>
      </c>
      <c r="F10" s="3" t="s">
        <v>3</v>
      </c>
      <c r="G10" s="3">
        <v>1983</v>
      </c>
      <c r="H10" s="171" t="s">
        <v>68</v>
      </c>
      <c r="I10" s="96" t="str">
        <f t="shared" si="0"/>
        <v>A</v>
      </c>
      <c r="J10" s="96">
        <f>COUNTIF(I$7:I10,I10)</f>
        <v>3</v>
      </c>
      <c r="K10" s="98">
        <v>0.0562037037037037</v>
      </c>
      <c r="L10" s="99">
        <v>7</v>
      </c>
      <c r="M10" s="79"/>
      <c r="N10" s="79"/>
      <c r="O10" s="32"/>
      <c r="P10" s="6" t="s">
        <v>97</v>
      </c>
    </row>
    <row r="11" spans="1:16" s="52" customFormat="1" ht="15" customHeight="1">
      <c r="A11" s="96">
        <v>5</v>
      </c>
      <c r="B11" s="97">
        <v>47</v>
      </c>
      <c r="C11" s="6" t="s">
        <v>143</v>
      </c>
      <c r="D11" s="6" t="s">
        <v>144</v>
      </c>
      <c r="E11" s="3" t="s">
        <v>14</v>
      </c>
      <c r="F11" s="3" t="s">
        <v>3</v>
      </c>
      <c r="G11" s="3">
        <v>1980</v>
      </c>
      <c r="H11" s="37" t="s">
        <v>145</v>
      </c>
      <c r="I11" s="96" t="str">
        <f t="shared" si="0"/>
        <v>A</v>
      </c>
      <c r="J11" s="96">
        <f>COUNTIF(I$7:I11,I11)</f>
        <v>4</v>
      </c>
      <c r="K11" s="98">
        <v>0.056747685185185186</v>
      </c>
      <c r="L11" s="57">
        <v>7</v>
      </c>
      <c r="M11" s="58"/>
      <c r="N11" s="58"/>
      <c r="O11" s="59"/>
      <c r="P11" s="6" t="s">
        <v>108</v>
      </c>
    </row>
    <row r="12" spans="1:16" s="59" customFormat="1" ht="15" customHeight="1">
      <c r="A12" s="96">
        <v>6</v>
      </c>
      <c r="B12" s="97">
        <v>82</v>
      </c>
      <c r="C12" s="6" t="s">
        <v>211</v>
      </c>
      <c r="D12" s="6" t="s">
        <v>213</v>
      </c>
      <c r="E12" s="3" t="s">
        <v>14</v>
      </c>
      <c r="F12" s="3" t="s">
        <v>3</v>
      </c>
      <c r="G12" s="3">
        <v>1991</v>
      </c>
      <c r="H12" s="37" t="s">
        <v>212</v>
      </c>
      <c r="I12" s="96" t="str">
        <f t="shared" si="0"/>
        <v>A</v>
      </c>
      <c r="J12" s="96">
        <f>COUNTIF(I$7:I12,I12)</f>
        <v>5</v>
      </c>
      <c r="K12" s="98">
        <v>0.061689814814814815</v>
      </c>
      <c r="L12" s="57">
        <v>7</v>
      </c>
      <c r="M12" s="58"/>
      <c r="N12" s="58"/>
      <c r="P12" s="6" t="s">
        <v>102</v>
      </c>
    </row>
    <row r="14" ht="23.25" customHeight="1"/>
    <row r="15" spans="1:12" s="32" customFormat="1" ht="33.75">
      <c r="A15" s="3" t="s">
        <v>72</v>
      </c>
      <c r="B15" s="2" t="s">
        <v>169</v>
      </c>
      <c r="C15" s="169" t="s">
        <v>47</v>
      </c>
      <c r="D15" s="35" t="s">
        <v>0</v>
      </c>
      <c r="E15" s="23" t="s">
        <v>75</v>
      </c>
      <c r="F15" s="23" t="s">
        <v>5</v>
      </c>
      <c r="G15" s="36" t="s">
        <v>9</v>
      </c>
      <c r="H15" s="22" t="s">
        <v>1</v>
      </c>
      <c r="I15" s="23" t="s">
        <v>6</v>
      </c>
      <c r="J15" s="3" t="s">
        <v>94</v>
      </c>
      <c r="K15" s="4" t="s">
        <v>2</v>
      </c>
      <c r="L15" s="31"/>
    </row>
    <row r="16" spans="1:12" s="32" customFormat="1" ht="12.75">
      <c r="A16" s="96">
        <v>1</v>
      </c>
      <c r="B16" s="97">
        <v>18</v>
      </c>
      <c r="C16" s="6" t="s">
        <v>60</v>
      </c>
      <c r="D16" s="6" t="s">
        <v>36</v>
      </c>
      <c r="E16" s="3" t="s">
        <v>41</v>
      </c>
      <c r="F16" s="3" t="s">
        <v>3</v>
      </c>
      <c r="G16" s="3">
        <v>1970</v>
      </c>
      <c r="H16" s="37" t="s">
        <v>181</v>
      </c>
      <c r="I16" s="96" t="str">
        <f aca="true" t="shared" si="1" ref="I16:I24">IF($F16="m",IF($G$1-$G16&gt;19,IF($G$1-$G16&lt;40,"A",IF($G$1-$G16&gt;49,IF($G$1-$G16&gt;59,IF($G$1-$G16&gt;69,"E","D"),"C"),"B")),"JM"),IF($G$1-$G16&gt;19,IF($G$1-$G16&lt;40,"F",IF($G$1-$G16&lt;50,"G","H")),"JŽ"))</f>
        <v>B</v>
      </c>
      <c r="J16" s="96">
        <f>COUNTIF(I$7:I16,I16)</f>
        <v>2</v>
      </c>
      <c r="K16" s="98">
        <v>0.05420138888888889</v>
      </c>
      <c r="L16" s="31"/>
    </row>
    <row r="17" spans="1:12" s="32" customFormat="1" ht="12.75">
      <c r="A17" s="96">
        <v>2</v>
      </c>
      <c r="B17" s="97">
        <v>80</v>
      </c>
      <c r="C17" s="170" t="s">
        <v>158</v>
      </c>
      <c r="D17" s="100" t="s">
        <v>35</v>
      </c>
      <c r="E17" s="3" t="s">
        <v>14</v>
      </c>
      <c r="F17" s="3" t="s">
        <v>3</v>
      </c>
      <c r="G17" s="101">
        <v>1977</v>
      </c>
      <c r="H17" s="102" t="s">
        <v>282</v>
      </c>
      <c r="I17" s="96" t="str">
        <f t="shared" si="1"/>
        <v>B</v>
      </c>
      <c r="J17" s="96">
        <f>COUNTIF(I$7:I17,I17)</f>
        <v>3</v>
      </c>
      <c r="K17" s="98">
        <v>0.06174768518518519</v>
      </c>
      <c r="L17" s="31"/>
    </row>
    <row r="18" spans="1:12" s="32" customFormat="1" ht="15" customHeight="1">
      <c r="A18" s="96">
        <v>3</v>
      </c>
      <c r="B18" s="97">
        <v>31</v>
      </c>
      <c r="C18" s="6" t="s">
        <v>192</v>
      </c>
      <c r="D18" s="6" t="s">
        <v>127</v>
      </c>
      <c r="E18" s="3" t="s">
        <v>14</v>
      </c>
      <c r="F18" s="3" t="s">
        <v>3</v>
      </c>
      <c r="G18" s="3">
        <v>1973</v>
      </c>
      <c r="H18" s="171" t="s">
        <v>68</v>
      </c>
      <c r="I18" s="96" t="str">
        <f t="shared" si="1"/>
        <v>B</v>
      </c>
      <c r="J18" s="96">
        <f>COUNTIF(I$7:I18,I18)</f>
        <v>4</v>
      </c>
      <c r="K18" s="98">
        <v>0.06233796296296296</v>
      </c>
      <c r="L18" s="31"/>
    </row>
    <row r="19" spans="1:12" s="32" customFormat="1" ht="12.75" hidden="1">
      <c r="A19" s="96">
        <v>52</v>
      </c>
      <c r="B19" s="97">
        <v>52</v>
      </c>
      <c r="C19" s="170" t="s">
        <v>154</v>
      </c>
      <c r="D19" s="100" t="s">
        <v>127</v>
      </c>
      <c r="E19" s="3" t="s">
        <v>14</v>
      </c>
      <c r="F19" s="3" t="s">
        <v>3</v>
      </c>
      <c r="G19" s="101">
        <v>1975</v>
      </c>
      <c r="H19" s="102" t="s">
        <v>12</v>
      </c>
      <c r="I19" s="96" t="str">
        <f t="shared" si="1"/>
        <v>B</v>
      </c>
      <c r="J19" s="96">
        <f>COUNTIF(I$7:I19,I19)</f>
        <v>5</v>
      </c>
      <c r="K19" s="98">
        <v>0.06624999999999999</v>
      </c>
      <c r="L19" s="31"/>
    </row>
    <row r="20" spans="1:12" s="32" customFormat="1" ht="12.75" hidden="1">
      <c r="A20" s="96">
        <v>91</v>
      </c>
      <c r="B20" s="97">
        <v>91</v>
      </c>
      <c r="C20" s="170" t="s">
        <v>289</v>
      </c>
      <c r="D20" s="100" t="s">
        <v>264</v>
      </c>
      <c r="E20" s="3" t="s">
        <v>14</v>
      </c>
      <c r="F20" s="3" t="s">
        <v>3</v>
      </c>
      <c r="G20" s="101">
        <v>1975</v>
      </c>
      <c r="H20" s="102" t="s">
        <v>290</v>
      </c>
      <c r="I20" s="96" t="str">
        <f t="shared" si="1"/>
        <v>B</v>
      </c>
      <c r="J20" s="96">
        <f>COUNTIF(I$7:I20,I20)</f>
        <v>6</v>
      </c>
      <c r="K20" s="98">
        <v>0.06831018518518518</v>
      </c>
      <c r="L20" s="31"/>
    </row>
    <row r="21" spans="1:12" s="32" customFormat="1" ht="12.75" hidden="1">
      <c r="A21" s="96">
        <v>48</v>
      </c>
      <c r="B21" s="97">
        <v>48</v>
      </c>
      <c r="C21" s="6" t="s">
        <v>235</v>
      </c>
      <c r="D21" s="6" t="s">
        <v>105</v>
      </c>
      <c r="E21" s="3" t="s">
        <v>14</v>
      </c>
      <c r="F21" s="3" t="s">
        <v>3</v>
      </c>
      <c r="G21" s="3">
        <v>1978</v>
      </c>
      <c r="H21" s="37" t="s">
        <v>236</v>
      </c>
      <c r="I21" s="96" t="str">
        <f t="shared" si="1"/>
        <v>B</v>
      </c>
      <c r="J21" s="96">
        <f>COUNTIF(I$7:I21,I21)</f>
        <v>7</v>
      </c>
      <c r="K21" s="98">
        <v>0.06836805555555556</v>
      </c>
      <c r="L21" s="31"/>
    </row>
    <row r="22" spans="1:12" s="32" customFormat="1" ht="12.75" hidden="1">
      <c r="A22" s="96">
        <v>96</v>
      </c>
      <c r="B22" s="97">
        <v>96</v>
      </c>
      <c r="C22" s="6" t="s">
        <v>23</v>
      </c>
      <c r="D22" s="6" t="s">
        <v>38</v>
      </c>
      <c r="E22" s="3" t="s">
        <v>14</v>
      </c>
      <c r="F22" s="3" t="s">
        <v>3</v>
      </c>
      <c r="G22" s="3">
        <v>1974</v>
      </c>
      <c r="H22" s="37" t="s">
        <v>98</v>
      </c>
      <c r="I22" s="96" t="str">
        <f t="shared" si="1"/>
        <v>B</v>
      </c>
      <c r="J22" s="96">
        <f>COUNTIF(I$7:I22,I22)</f>
        <v>8</v>
      </c>
      <c r="K22" s="98">
        <v>0.06888888888888889</v>
      </c>
      <c r="L22" s="31"/>
    </row>
    <row r="23" spans="1:12" s="32" customFormat="1" ht="12.75" hidden="1">
      <c r="A23" s="96">
        <v>23</v>
      </c>
      <c r="B23" s="97">
        <v>23</v>
      </c>
      <c r="C23" s="170" t="s">
        <v>239</v>
      </c>
      <c r="D23" s="100" t="s">
        <v>283</v>
      </c>
      <c r="E23" s="3" t="s">
        <v>14</v>
      </c>
      <c r="F23" s="3" t="s">
        <v>3</v>
      </c>
      <c r="G23" s="101">
        <v>1979</v>
      </c>
      <c r="H23" s="102" t="s">
        <v>240</v>
      </c>
      <c r="I23" s="96" t="str">
        <f t="shared" si="1"/>
        <v>B</v>
      </c>
      <c r="J23" s="96">
        <f>COUNTIF(I$7:I23,I23)</f>
        <v>9</v>
      </c>
      <c r="K23" s="98">
        <v>0.0691087962962963</v>
      </c>
      <c r="L23" s="31"/>
    </row>
    <row r="24" spans="1:12" s="32" customFormat="1" ht="12.75" hidden="1">
      <c r="A24" s="173">
        <v>66</v>
      </c>
      <c r="B24" s="174">
        <v>66</v>
      </c>
      <c r="C24" s="175" t="s">
        <v>232</v>
      </c>
      <c r="D24" s="175" t="s">
        <v>65</v>
      </c>
      <c r="E24" s="176" t="s">
        <v>14</v>
      </c>
      <c r="F24" s="176" t="s">
        <v>3</v>
      </c>
      <c r="G24" s="176">
        <v>1979</v>
      </c>
      <c r="H24" s="177" t="s">
        <v>69</v>
      </c>
      <c r="I24" s="173" t="str">
        <f t="shared" si="1"/>
        <v>B</v>
      </c>
      <c r="J24" s="173">
        <f>COUNTIF(I$7:I24,I24)</f>
        <v>10</v>
      </c>
      <c r="K24" s="178">
        <v>0.06954861111111112</v>
      </c>
      <c r="L24" s="31"/>
    </row>
    <row r="25" spans="1:12" s="185" customFormat="1" ht="26.25" customHeight="1">
      <c r="A25" s="179"/>
      <c r="B25" s="180"/>
      <c r="C25" s="181"/>
      <c r="D25" s="181"/>
      <c r="E25" s="182"/>
      <c r="F25" s="182"/>
      <c r="G25" s="182"/>
      <c r="H25" s="71"/>
      <c r="I25" s="179"/>
      <c r="J25" s="179"/>
      <c r="K25" s="183"/>
      <c r="L25" s="184"/>
    </row>
    <row r="26" spans="1:12" s="32" customFormat="1" ht="12.75">
      <c r="A26" s="96">
        <v>1</v>
      </c>
      <c r="B26" s="97">
        <v>29</v>
      </c>
      <c r="C26" s="6" t="s">
        <v>246</v>
      </c>
      <c r="D26" s="6" t="s">
        <v>30</v>
      </c>
      <c r="E26" s="3" t="s">
        <v>14</v>
      </c>
      <c r="F26" s="3" t="s">
        <v>3</v>
      </c>
      <c r="G26" s="3">
        <v>1964</v>
      </c>
      <c r="H26" s="171" t="s">
        <v>68</v>
      </c>
      <c r="I26" s="96" t="str">
        <f>IF($F26="m",IF($G$1-$G26&gt;19,IF($G$1-$G26&lt;40,"A",IF($G$1-$G26&gt;49,IF($G$1-$G26&gt;59,IF($G$1-$G26&gt;69,"E","D"),"C"),"B")),"JM"),IF($G$1-$G26&gt;19,IF($G$1-$G26&lt;40,"F",IF($G$1-$G26&lt;50,"G","H")),"JŽ"))</f>
        <v>C</v>
      </c>
      <c r="J26" s="96">
        <f>COUNTIF(I$7:I26,I26)</f>
        <v>1</v>
      </c>
      <c r="K26" s="98">
        <v>0.061956018518518514</v>
      </c>
      <c r="L26" s="31"/>
    </row>
    <row r="27" spans="1:12" s="32" customFormat="1" ht="12.75">
      <c r="A27" s="96">
        <v>2</v>
      </c>
      <c r="B27" s="97">
        <v>58</v>
      </c>
      <c r="C27" s="6" t="s">
        <v>205</v>
      </c>
      <c r="D27" s="6" t="s">
        <v>206</v>
      </c>
      <c r="E27" s="3" t="s">
        <v>14</v>
      </c>
      <c r="F27" s="3" t="s">
        <v>3</v>
      </c>
      <c r="G27" s="3">
        <v>1969</v>
      </c>
      <c r="H27" s="37" t="s">
        <v>207</v>
      </c>
      <c r="I27" s="96" t="str">
        <f>IF($F27="m",IF($G$1-$G27&gt;19,IF($G$1-$G27&lt;40,"A",IF($G$1-$G27&gt;49,IF($G$1-$G27&gt;59,IF($G$1-$G27&gt;69,"E","D"),"C"),"B")),"JM"),IF($G$1-$G27&gt;19,IF($G$1-$G27&lt;40,"F",IF($G$1-$G27&lt;50,"G","H")),"JŽ"))</f>
        <v>C</v>
      </c>
      <c r="J27" s="96">
        <f>COUNTIF(I$7:I27,I27)</f>
        <v>2</v>
      </c>
      <c r="K27" s="98">
        <v>0.06594907407407408</v>
      </c>
      <c r="L27" s="31"/>
    </row>
    <row r="28" spans="1:12" s="32" customFormat="1" ht="12.75">
      <c r="A28" s="96">
        <v>3</v>
      </c>
      <c r="B28" s="97">
        <v>56</v>
      </c>
      <c r="C28" s="6" t="s">
        <v>19</v>
      </c>
      <c r="D28" s="6" t="s">
        <v>35</v>
      </c>
      <c r="E28" s="3" t="s">
        <v>14</v>
      </c>
      <c r="F28" s="3" t="s">
        <v>3</v>
      </c>
      <c r="G28" s="3">
        <v>1961</v>
      </c>
      <c r="H28" s="37" t="s">
        <v>12</v>
      </c>
      <c r="I28" s="96" t="str">
        <f>IF($F28="m",IF($G$1-$G28&gt;19,IF($G$1-$G28&lt;40,"A",IF($G$1-$G28&gt;49,IF($G$1-$G28&gt;59,IF($G$1-$G28&gt;69,"E","D"),"C"),"B")),"JM"),IF($G$1-$G28&gt;19,IF($G$1-$G28&lt;40,"F",IF($G$1-$G28&lt;50,"G","H")),"JŽ"))</f>
        <v>C</v>
      </c>
      <c r="J28" s="96">
        <f>COUNTIF(I$7:I28,I28)</f>
        <v>3</v>
      </c>
      <c r="K28" s="98">
        <v>0.06667824074074075</v>
      </c>
      <c r="L28" s="31"/>
    </row>
    <row r="29" spans="1:12" s="32" customFormat="1" ht="12.75" hidden="1">
      <c r="A29" s="96">
        <v>83</v>
      </c>
      <c r="B29" s="97">
        <v>83</v>
      </c>
      <c r="C29" s="6" t="s">
        <v>44</v>
      </c>
      <c r="D29" s="6" t="s">
        <v>30</v>
      </c>
      <c r="E29" s="3" t="s">
        <v>14</v>
      </c>
      <c r="F29" s="3" t="s">
        <v>3</v>
      </c>
      <c r="G29" s="3">
        <v>1963</v>
      </c>
      <c r="H29" s="37" t="s">
        <v>100</v>
      </c>
      <c r="I29" s="96" t="str">
        <f>IF($F29="m",IF($G$1-$G29&gt;19,IF($G$1-$G29&lt;40,"A",IF($G$1-$G29&gt;49,IF($G$1-$G29&gt;59,IF($G$1-$G29&gt;69,"E","D"),"C"),"B")),"JM"),IF($G$1-$G29&gt;19,IF($G$1-$G29&lt;40,"F",IF($G$1-$G29&lt;50,"G","H")),"JŽ"))</f>
        <v>C</v>
      </c>
      <c r="J29" s="96">
        <f>COUNTIF(I$7:I29,I29)</f>
        <v>4</v>
      </c>
      <c r="K29" s="98">
        <v>0.06695601851851851</v>
      </c>
      <c r="L29" s="31"/>
    </row>
    <row r="30" spans="1:12" s="32" customFormat="1" ht="12.75" hidden="1">
      <c r="A30" s="96">
        <v>78</v>
      </c>
      <c r="B30" s="97">
        <v>78</v>
      </c>
      <c r="C30" s="6" t="s">
        <v>17</v>
      </c>
      <c r="D30" s="6" t="s">
        <v>32</v>
      </c>
      <c r="E30" s="3" t="s">
        <v>14</v>
      </c>
      <c r="F30" s="3" t="s">
        <v>3</v>
      </c>
      <c r="G30" s="3">
        <v>1965</v>
      </c>
      <c r="H30" s="37" t="s">
        <v>124</v>
      </c>
      <c r="I30" s="96" t="str">
        <f>IF($F30="m",IF($G$1-$G30&gt;19,IF($G$1-$G30&lt;40,"A",IF($G$1-$G30&gt;49,IF($G$1-$G30&gt;59,IF($G$1-$G30&gt;69,"E","D"),"C"),"B")),"JM"),IF($G$1-$G30&gt;19,IF($G$1-$G30&lt;40,"F",IF($G$1-$G30&lt;50,"G","H")),"JŽ"))</f>
        <v>C</v>
      </c>
      <c r="J30" s="96">
        <f>COUNTIF(I$7:I30,I30)</f>
        <v>5</v>
      </c>
      <c r="K30" s="98">
        <v>0.07041666666666667</v>
      </c>
      <c r="L30" s="31"/>
    </row>
    <row r="31" spans="1:12" s="32" customFormat="1" ht="12.75">
      <c r="A31" s="64"/>
      <c r="B31" s="30"/>
      <c r="C31" s="168"/>
      <c r="D31" s="65"/>
      <c r="E31" s="64"/>
      <c r="F31" s="64"/>
      <c r="G31" s="66"/>
      <c r="H31" s="67"/>
      <c r="I31" s="64"/>
      <c r="J31" s="64"/>
      <c r="K31" s="30"/>
      <c r="L31" s="31"/>
    </row>
    <row r="32" spans="1:12" s="32" customFormat="1" ht="12.75">
      <c r="A32" s="64"/>
      <c r="B32" s="30"/>
      <c r="C32" s="168"/>
      <c r="D32" s="65"/>
      <c r="E32" s="64"/>
      <c r="F32" s="64"/>
      <c r="G32" s="66"/>
      <c r="H32" s="67"/>
      <c r="I32" s="64"/>
      <c r="J32" s="64"/>
      <c r="K32" s="30"/>
      <c r="L32" s="31"/>
    </row>
    <row r="33" spans="1:11" s="32" customFormat="1" ht="12.75" hidden="1">
      <c r="A33" s="96">
        <v>1</v>
      </c>
      <c r="B33" s="97">
        <v>11</v>
      </c>
      <c r="C33" s="6" t="s">
        <v>275</v>
      </c>
      <c r="D33" s="6" t="s">
        <v>276</v>
      </c>
      <c r="E33" s="3" t="s">
        <v>101</v>
      </c>
      <c r="F33" s="3" t="s">
        <v>3</v>
      </c>
      <c r="G33" s="3">
        <v>1994</v>
      </c>
      <c r="H33" s="37" t="s">
        <v>277</v>
      </c>
      <c r="I33" s="96" t="str">
        <f aca="true" t="shared" si="2" ref="I33:I64">IF($F33="m",IF($G$1-$G33&gt;19,IF($G$1-$G33&lt;40,"A",IF($G$1-$G33&gt;49,IF($G$1-$G33&gt;59,IF($G$1-$G33&gt;69,"E","D"),"C"),"B")),"JM"),IF($G$1-$G33&gt;19,IF($G$1-$G33&lt;40,"F",IF($G$1-$G33&lt;50,"G","H")),"JŽ"))</f>
        <v>A</v>
      </c>
      <c r="J33" s="96">
        <f>COUNTIF(I$7:I33,I33)</f>
        <v>6</v>
      </c>
      <c r="K33" s="98">
        <v>0.05150462962962963</v>
      </c>
    </row>
    <row r="34" spans="1:11" s="32" customFormat="1" ht="12.75" hidden="1">
      <c r="A34" s="96">
        <v>2</v>
      </c>
      <c r="B34" s="97">
        <v>50</v>
      </c>
      <c r="C34" s="6" t="s">
        <v>202</v>
      </c>
      <c r="D34" s="6" t="s">
        <v>203</v>
      </c>
      <c r="E34" s="3" t="s">
        <v>14</v>
      </c>
      <c r="F34" s="3" t="s">
        <v>3</v>
      </c>
      <c r="G34" s="3">
        <v>1997</v>
      </c>
      <c r="H34" s="37" t="s">
        <v>204</v>
      </c>
      <c r="I34" s="96" t="str">
        <f t="shared" si="2"/>
        <v>A</v>
      </c>
      <c r="J34" s="96">
        <f>COUNTIF(I$7:I34,I34)</f>
        <v>7</v>
      </c>
      <c r="K34" s="98">
        <v>0.053125</v>
      </c>
    </row>
    <row r="35" spans="1:11" s="32" customFormat="1" ht="22.5" hidden="1">
      <c r="A35" s="96">
        <v>4</v>
      </c>
      <c r="B35" s="97">
        <v>28</v>
      </c>
      <c r="C35" s="6" t="s">
        <v>46</v>
      </c>
      <c r="D35" s="6" t="s">
        <v>50</v>
      </c>
      <c r="E35" s="3" t="s">
        <v>14</v>
      </c>
      <c r="F35" s="3" t="s">
        <v>3</v>
      </c>
      <c r="G35" s="3">
        <v>1983</v>
      </c>
      <c r="H35" s="37" t="s">
        <v>68</v>
      </c>
      <c r="I35" s="96" t="str">
        <f t="shared" si="2"/>
        <v>A</v>
      </c>
      <c r="J35" s="96">
        <f>COUNTIF(I$7:I35,I35)</f>
        <v>8</v>
      </c>
      <c r="K35" s="98">
        <v>0.0562037037037037</v>
      </c>
    </row>
    <row r="36" spans="1:11" s="32" customFormat="1" ht="12.75" hidden="1">
      <c r="A36" s="96">
        <v>5</v>
      </c>
      <c r="B36" s="97">
        <v>47</v>
      </c>
      <c r="C36" s="6" t="s">
        <v>143</v>
      </c>
      <c r="D36" s="6" t="s">
        <v>144</v>
      </c>
      <c r="E36" s="3" t="s">
        <v>14</v>
      </c>
      <c r="F36" s="3" t="s">
        <v>3</v>
      </c>
      <c r="G36" s="3">
        <v>1980</v>
      </c>
      <c r="H36" s="37" t="s">
        <v>145</v>
      </c>
      <c r="I36" s="96" t="str">
        <f t="shared" si="2"/>
        <v>A</v>
      </c>
      <c r="J36" s="96">
        <f>COUNTIF(I$7:I36,I36)</f>
        <v>9</v>
      </c>
      <c r="K36" s="98">
        <v>0.056747685185185186</v>
      </c>
    </row>
    <row r="37" spans="1:11" s="32" customFormat="1" ht="12.75" hidden="1">
      <c r="A37" s="96">
        <v>6</v>
      </c>
      <c r="B37" s="97">
        <v>82</v>
      </c>
      <c r="C37" s="6" t="s">
        <v>211</v>
      </c>
      <c r="D37" s="6" t="s">
        <v>213</v>
      </c>
      <c r="E37" s="3" t="s">
        <v>14</v>
      </c>
      <c r="F37" s="3" t="s">
        <v>3</v>
      </c>
      <c r="G37" s="3">
        <v>1991</v>
      </c>
      <c r="H37" s="37" t="s">
        <v>212</v>
      </c>
      <c r="I37" s="96" t="str">
        <f t="shared" si="2"/>
        <v>A</v>
      </c>
      <c r="J37" s="96">
        <f>COUNTIF(I$7:I37,I37)</f>
        <v>10</v>
      </c>
      <c r="K37" s="98">
        <v>0.061689814814814815</v>
      </c>
    </row>
    <row r="38" spans="1:11" s="32" customFormat="1" ht="12.75" hidden="1">
      <c r="A38" s="96">
        <v>11</v>
      </c>
      <c r="B38" s="97">
        <v>70</v>
      </c>
      <c r="C38" s="6" t="s">
        <v>237</v>
      </c>
      <c r="D38" s="6" t="s">
        <v>40</v>
      </c>
      <c r="E38" s="3" t="s">
        <v>14</v>
      </c>
      <c r="F38" s="3" t="s">
        <v>3</v>
      </c>
      <c r="G38" s="3">
        <v>1982</v>
      </c>
      <c r="H38" s="37" t="s">
        <v>238</v>
      </c>
      <c r="I38" s="96" t="str">
        <f t="shared" si="2"/>
        <v>A</v>
      </c>
      <c r="J38" s="96">
        <f>COUNTIF(I$7:I38,I38)</f>
        <v>11</v>
      </c>
      <c r="K38" s="98">
        <v>0.06435185185185184</v>
      </c>
    </row>
    <row r="39" spans="1:11" s="32" customFormat="1" ht="12.75" hidden="1">
      <c r="A39" s="96">
        <v>12</v>
      </c>
      <c r="B39" s="97">
        <v>57</v>
      </c>
      <c r="C39" s="6" t="s">
        <v>128</v>
      </c>
      <c r="D39" s="6" t="s">
        <v>77</v>
      </c>
      <c r="E39" s="3" t="s">
        <v>14</v>
      </c>
      <c r="F39" s="3" t="s">
        <v>3</v>
      </c>
      <c r="G39" s="3">
        <v>1987</v>
      </c>
      <c r="H39" s="37" t="s">
        <v>129</v>
      </c>
      <c r="I39" s="96" t="str">
        <f t="shared" si="2"/>
        <v>A</v>
      </c>
      <c r="J39" s="96">
        <f>COUNTIF(I$7:I39,I39)</f>
        <v>12</v>
      </c>
      <c r="K39" s="98">
        <v>0.06552083333333333</v>
      </c>
    </row>
    <row r="40" spans="1:11" s="32" customFormat="1" ht="12.75" hidden="1">
      <c r="A40" s="96">
        <v>17</v>
      </c>
      <c r="B40" s="97">
        <v>76</v>
      </c>
      <c r="C40" s="6" t="s">
        <v>109</v>
      </c>
      <c r="D40" s="6" t="s">
        <v>110</v>
      </c>
      <c r="E40" s="3" t="s">
        <v>14</v>
      </c>
      <c r="F40" s="3" t="s">
        <v>3</v>
      </c>
      <c r="G40" s="3">
        <v>1986</v>
      </c>
      <c r="H40" s="37" t="s">
        <v>191</v>
      </c>
      <c r="I40" s="96" t="str">
        <f t="shared" si="2"/>
        <v>A</v>
      </c>
      <c r="J40" s="96">
        <f>COUNTIF(I$7:I40,I40)</f>
        <v>13</v>
      </c>
      <c r="K40" s="98">
        <v>0.06695601851851851</v>
      </c>
    </row>
    <row r="41" spans="1:11" s="32" customFormat="1" ht="12.75" hidden="1">
      <c r="A41" s="96">
        <v>20</v>
      </c>
      <c r="B41" s="97">
        <v>44</v>
      </c>
      <c r="C41" s="6" t="s">
        <v>254</v>
      </c>
      <c r="D41" s="6" t="s">
        <v>55</v>
      </c>
      <c r="E41" s="3" t="s">
        <v>14</v>
      </c>
      <c r="F41" s="3" t="s">
        <v>3</v>
      </c>
      <c r="G41" s="3">
        <v>1982</v>
      </c>
      <c r="H41" s="37" t="s">
        <v>12</v>
      </c>
      <c r="I41" s="96" t="str">
        <f t="shared" si="2"/>
        <v>A</v>
      </c>
      <c r="J41" s="96">
        <f>COUNTIF(I$7:I41,I41)</f>
        <v>14</v>
      </c>
      <c r="K41" s="98">
        <v>0.06770833333333333</v>
      </c>
    </row>
    <row r="42" spans="1:11" s="32" customFormat="1" ht="12.75" hidden="1">
      <c r="A42" s="96">
        <v>23</v>
      </c>
      <c r="B42" s="97">
        <v>41</v>
      </c>
      <c r="C42" s="6" t="s">
        <v>214</v>
      </c>
      <c r="D42" s="6" t="s">
        <v>215</v>
      </c>
      <c r="E42" s="3" t="s">
        <v>14</v>
      </c>
      <c r="F42" s="3" t="s">
        <v>3</v>
      </c>
      <c r="G42" s="3">
        <v>1992</v>
      </c>
      <c r="H42" s="37" t="s">
        <v>116</v>
      </c>
      <c r="I42" s="96" t="str">
        <f t="shared" si="2"/>
        <v>A</v>
      </c>
      <c r="J42" s="96">
        <f>COUNTIF(I$7:I42,I42)</f>
        <v>15</v>
      </c>
      <c r="K42" s="98">
        <v>0.06859953703703704</v>
      </c>
    </row>
    <row r="43" spans="1:11" s="32" customFormat="1" ht="12.75" hidden="1">
      <c r="A43" s="96">
        <v>25</v>
      </c>
      <c r="B43" s="97">
        <v>43</v>
      </c>
      <c r="C43" s="6" t="s">
        <v>136</v>
      </c>
      <c r="D43" s="6" t="s">
        <v>26</v>
      </c>
      <c r="E43" s="3" t="s">
        <v>14</v>
      </c>
      <c r="F43" s="3" t="s">
        <v>3</v>
      </c>
      <c r="G43" s="3">
        <v>1983</v>
      </c>
      <c r="H43" s="37" t="s">
        <v>117</v>
      </c>
      <c r="I43" s="96" t="str">
        <f t="shared" si="2"/>
        <v>A</v>
      </c>
      <c r="J43" s="96">
        <f>COUNTIF(I$7:I43,I43)</f>
        <v>16</v>
      </c>
      <c r="K43" s="98">
        <v>0.06890046296296297</v>
      </c>
    </row>
    <row r="44" spans="1:11" s="32" customFormat="1" ht="12.75" hidden="1">
      <c r="A44" s="96">
        <v>27</v>
      </c>
      <c r="B44" s="97">
        <v>87</v>
      </c>
      <c r="C44" s="6" t="s">
        <v>230</v>
      </c>
      <c r="D44" s="6" t="s">
        <v>231</v>
      </c>
      <c r="E44" s="3" t="s">
        <v>14</v>
      </c>
      <c r="F44" s="3" t="s">
        <v>3</v>
      </c>
      <c r="G44" s="3">
        <v>1983</v>
      </c>
      <c r="H44" s="37" t="s">
        <v>8</v>
      </c>
      <c r="I44" s="96" t="str">
        <f t="shared" si="2"/>
        <v>A</v>
      </c>
      <c r="J44" s="96">
        <f>COUNTIF(I$7:I44,I44)</f>
        <v>17</v>
      </c>
      <c r="K44" s="98">
        <v>0.06917824074074073</v>
      </c>
    </row>
    <row r="45" spans="1:11" s="32" customFormat="1" ht="12.75" hidden="1">
      <c r="A45" s="96">
        <v>29</v>
      </c>
      <c r="B45" s="97">
        <v>55</v>
      </c>
      <c r="C45" s="6" t="s">
        <v>133</v>
      </c>
      <c r="D45" s="6" t="s">
        <v>134</v>
      </c>
      <c r="E45" s="3" t="s">
        <v>14</v>
      </c>
      <c r="F45" s="3" t="s">
        <v>3</v>
      </c>
      <c r="G45" s="3">
        <v>1987</v>
      </c>
      <c r="H45" s="37" t="s">
        <v>132</v>
      </c>
      <c r="I45" s="96" t="str">
        <f t="shared" si="2"/>
        <v>A</v>
      </c>
      <c r="J45" s="96">
        <f>COUNTIF(I$7:I45,I45)</f>
        <v>18</v>
      </c>
      <c r="K45" s="98">
        <v>0.06959490740740741</v>
      </c>
    </row>
    <row r="46" spans="1:11" s="32" customFormat="1" ht="12.75" hidden="1">
      <c r="A46" s="96">
        <v>30</v>
      </c>
      <c r="B46" s="97">
        <v>92</v>
      </c>
      <c r="C46" s="6" t="s">
        <v>91</v>
      </c>
      <c r="D46" s="6" t="s">
        <v>264</v>
      </c>
      <c r="E46" s="3" t="s">
        <v>14</v>
      </c>
      <c r="F46" s="3" t="s">
        <v>3</v>
      </c>
      <c r="G46" s="3">
        <v>1995</v>
      </c>
      <c r="H46" s="37" t="s">
        <v>132</v>
      </c>
      <c r="I46" s="96" t="str">
        <f t="shared" si="2"/>
        <v>A</v>
      </c>
      <c r="J46" s="96">
        <f>COUNTIF(I$7:I46,I46)</f>
        <v>19</v>
      </c>
      <c r="K46" s="98">
        <v>0.07027777777777779</v>
      </c>
    </row>
    <row r="47" spans="1:11" s="32" customFormat="1" ht="12.75" hidden="1">
      <c r="A47" s="96">
        <v>35</v>
      </c>
      <c r="B47" s="97">
        <v>81</v>
      </c>
      <c r="C47" s="6" t="s">
        <v>211</v>
      </c>
      <c r="D47" s="6" t="s">
        <v>144</v>
      </c>
      <c r="E47" s="3" t="s">
        <v>14</v>
      </c>
      <c r="F47" s="3" t="s">
        <v>3</v>
      </c>
      <c r="G47" s="3">
        <v>1985</v>
      </c>
      <c r="H47" s="37" t="s">
        <v>212</v>
      </c>
      <c r="I47" s="96" t="str">
        <f t="shared" si="2"/>
        <v>A</v>
      </c>
      <c r="J47" s="96">
        <f>COUNTIF(I$7:I47,I47)</f>
        <v>20</v>
      </c>
      <c r="K47" s="98">
        <v>0.07187500000000001</v>
      </c>
    </row>
    <row r="48" spans="1:11" s="32" customFormat="1" ht="12.75" hidden="1">
      <c r="A48" s="96">
        <v>36</v>
      </c>
      <c r="B48" s="97">
        <v>93</v>
      </c>
      <c r="C48" s="6" t="s">
        <v>243</v>
      </c>
      <c r="D48" s="6" t="s">
        <v>76</v>
      </c>
      <c r="E48" s="3" t="s">
        <v>14</v>
      </c>
      <c r="F48" s="3" t="s">
        <v>3</v>
      </c>
      <c r="G48" s="3">
        <v>1992</v>
      </c>
      <c r="H48" s="37" t="s">
        <v>8</v>
      </c>
      <c r="I48" s="96" t="str">
        <f t="shared" si="2"/>
        <v>A</v>
      </c>
      <c r="J48" s="96">
        <f>COUNTIF(I$7:I48,I48)</f>
        <v>21</v>
      </c>
      <c r="K48" s="98">
        <v>0.07230324074074074</v>
      </c>
    </row>
    <row r="49" spans="1:11" s="32" customFormat="1" ht="12.75" hidden="1">
      <c r="A49" s="96">
        <v>40</v>
      </c>
      <c r="B49" s="97">
        <v>14</v>
      </c>
      <c r="C49" s="6" t="s">
        <v>217</v>
      </c>
      <c r="D49" s="6" t="s">
        <v>209</v>
      </c>
      <c r="E49" s="3" t="s">
        <v>14</v>
      </c>
      <c r="F49" s="3" t="s">
        <v>3</v>
      </c>
      <c r="G49" s="3">
        <v>1991</v>
      </c>
      <c r="H49" s="37" t="s">
        <v>218</v>
      </c>
      <c r="I49" s="96" t="str">
        <f t="shared" si="2"/>
        <v>A</v>
      </c>
      <c r="J49" s="96">
        <f>COUNTIF(I$7:I49,I49)</f>
        <v>22</v>
      </c>
      <c r="K49" s="98">
        <v>0.07306712962962963</v>
      </c>
    </row>
    <row r="50" spans="1:11" s="32" customFormat="1" ht="12.75" hidden="1">
      <c r="A50" s="96">
        <v>43</v>
      </c>
      <c r="B50" s="97">
        <v>16</v>
      </c>
      <c r="C50" s="6" t="s">
        <v>229</v>
      </c>
      <c r="D50" s="6" t="s">
        <v>35</v>
      </c>
      <c r="E50" s="3" t="s">
        <v>14</v>
      </c>
      <c r="F50" s="3" t="s">
        <v>3</v>
      </c>
      <c r="G50" s="3">
        <v>1984</v>
      </c>
      <c r="H50" s="37" t="s">
        <v>126</v>
      </c>
      <c r="I50" s="96" t="str">
        <f t="shared" si="2"/>
        <v>A</v>
      </c>
      <c r="J50" s="96">
        <f>COUNTIF(I$7:I50,I50)</f>
        <v>23</v>
      </c>
      <c r="K50" s="98">
        <v>0.07460648148148148</v>
      </c>
    </row>
    <row r="51" spans="1:11" s="32" customFormat="1" ht="12.75" hidden="1">
      <c r="A51" s="96">
        <v>44</v>
      </c>
      <c r="B51" s="97">
        <v>12</v>
      </c>
      <c r="C51" s="6" t="s">
        <v>146</v>
      </c>
      <c r="D51" s="6" t="s">
        <v>27</v>
      </c>
      <c r="E51" s="3" t="s">
        <v>14</v>
      </c>
      <c r="F51" s="3" t="s">
        <v>3</v>
      </c>
      <c r="G51" s="3">
        <v>1980</v>
      </c>
      <c r="H51" s="37" t="s">
        <v>147</v>
      </c>
      <c r="I51" s="96" t="str">
        <f t="shared" si="2"/>
        <v>A</v>
      </c>
      <c r="J51" s="96">
        <f>COUNTIF(I$7:I51,I51)</f>
        <v>24</v>
      </c>
      <c r="K51" s="98">
        <v>0.07546296296296297</v>
      </c>
    </row>
    <row r="52" spans="1:11" s="32" customFormat="1" ht="12.75" hidden="1">
      <c r="A52" s="96">
        <v>45</v>
      </c>
      <c r="B52" s="97">
        <v>65</v>
      </c>
      <c r="C52" s="6" t="s">
        <v>185</v>
      </c>
      <c r="D52" s="6" t="s">
        <v>26</v>
      </c>
      <c r="E52" s="3" t="s">
        <v>14</v>
      </c>
      <c r="F52" s="3" t="s">
        <v>3</v>
      </c>
      <c r="G52" s="3">
        <v>1993</v>
      </c>
      <c r="H52" s="171" t="s">
        <v>186</v>
      </c>
      <c r="I52" s="96" t="str">
        <f t="shared" si="2"/>
        <v>A</v>
      </c>
      <c r="J52" s="96">
        <f>COUNTIF(I$7:I52,I52)</f>
        <v>25</v>
      </c>
      <c r="K52" s="98">
        <v>0.07574074074074073</v>
      </c>
    </row>
    <row r="53" spans="1:11" s="32" customFormat="1" ht="12.75" hidden="1">
      <c r="A53" s="96">
        <v>47</v>
      </c>
      <c r="B53" s="97">
        <v>8</v>
      </c>
      <c r="C53" s="6" t="s">
        <v>24</v>
      </c>
      <c r="D53" s="6" t="s">
        <v>26</v>
      </c>
      <c r="E53" s="3" t="s">
        <v>14</v>
      </c>
      <c r="F53" s="3" t="s">
        <v>3</v>
      </c>
      <c r="G53" s="3">
        <v>1986</v>
      </c>
      <c r="H53" s="37" t="s">
        <v>142</v>
      </c>
      <c r="I53" s="96" t="str">
        <f t="shared" si="2"/>
        <v>A</v>
      </c>
      <c r="J53" s="96">
        <f>COUNTIF(I$7:I53,I53)</f>
        <v>26</v>
      </c>
      <c r="K53" s="98">
        <v>0.07671296296296297</v>
      </c>
    </row>
    <row r="54" spans="1:11" s="32" customFormat="1" ht="12.75" hidden="1">
      <c r="A54" s="96">
        <v>52</v>
      </c>
      <c r="B54" s="97">
        <v>95</v>
      </c>
      <c r="C54" s="6" t="s">
        <v>247</v>
      </c>
      <c r="D54" s="6" t="s">
        <v>120</v>
      </c>
      <c r="E54" s="3" t="s">
        <v>14</v>
      </c>
      <c r="F54" s="3" t="s">
        <v>3</v>
      </c>
      <c r="G54" s="3">
        <v>1988</v>
      </c>
      <c r="H54" s="37" t="s">
        <v>248</v>
      </c>
      <c r="I54" s="96" t="str">
        <f t="shared" si="2"/>
        <v>A</v>
      </c>
      <c r="J54" s="96">
        <f>COUNTIF(I$7:I54,I54)</f>
        <v>27</v>
      </c>
      <c r="K54" s="98">
        <v>0.07832175925925926</v>
      </c>
    </row>
    <row r="55" spans="1:11" s="32" customFormat="1" ht="12.75" hidden="1">
      <c r="A55" s="96">
        <v>54</v>
      </c>
      <c r="B55" s="97">
        <v>94</v>
      </c>
      <c r="C55" s="6" t="s">
        <v>24</v>
      </c>
      <c r="D55" s="6" t="s">
        <v>26</v>
      </c>
      <c r="E55" s="3" t="s">
        <v>14</v>
      </c>
      <c r="F55" s="3" t="s">
        <v>3</v>
      </c>
      <c r="G55" s="3">
        <v>1980</v>
      </c>
      <c r="H55" s="37" t="s">
        <v>266</v>
      </c>
      <c r="I55" s="96" t="str">
        <f t="shared" si="2"/>
        <v>A</v>
      </c>
      <c r="J55" s="96">
        <f>COUNTIF(I$7:I55,I55)</f>
        <v>28</v>
      </c>
      <c r="K55" s="98">
        <v>0.07865740740740741</v>
      </c>
    </row>
    <row r="56" spans="1:11" s="32" customFormat="1" ht="12.75" hidden="1">
      <c r="A56" s="96">
        <v>56</v>
      </c>
      <c r="B56" s="97">
        <v>27</v>
      </c>
      <c r="C56" s="6" t="s">
        <v>187</v>
      </c>
      <c r="D56" s="6" t="s">
        <v>188</v>
      </c>
      <c r="E56" s="3" t="s">
        <v>14</v>
      </c>
      <c r="F56" s="3" t="s">
        <v>3</v>
      </c>
      <c r="G56" s="3">
        <v>1990</v>
      </c>
      <c r="H56" s="37" t="s">
        <v>189</v>
      </c>
      <c r="I56" s="96" t="str">
        <f t="shared" si="2"/>
        <v>A</v>
      </c>
      <c r="J56" s="96">
        <f>COUNTIF(I$7:I56,I56)</f>
        <v>29</v>
      </c>
      <c r="K56" s="98">
        <v>0.07900462962962963</v>
      </c>
    </row>
    <row r="57" spans="1:11" s="32" customFormat="1" ht="12.75" hidden="1">
      <c r="A57" s="96">
        <v>63</v>
      </c>
      <c r="B57" s="97">
        <v>75</v>
      </c>
      <c r="C57" s="6" t="s">
        <v>109</v>
      </c>
      <c r="D57" s="6" t="s">
        <v>51</v>
      </c>
      <c r="E57" s="3" t="s">
        <v>14</v>
      </c>
      <c r="F57" s="3" t="s">
        <v>3</v>
      </c>
      <c r="G57" s="3">
        <v>1988</v>
      </c>
      <c r="H57" s="37" t="s">
        <v>190</v>
      </c>
      <c r="I57" s="96" t="str">
        <f t="shared" si="2"/>
        <v>A</v>
      </c>
      <c r="J57" s="96">
        <f>COUNTIF(I$7:I57,I57)</f>
        <v>30</v>
      </c>
      <c r="K57" s="98">
        <v>0.08063657407407408</v>
      </c>
    </row>
    <row r="58" spans="1:11" s="32" customFormat="1" ht="12.75" hidden="1">
      <c r="A58" s="96">
        <v>66</v>
      </c>
      <c r="B58" s="97">
        <v>37</v>
      </c>
      <c r="C58" s="6" t="s">
        <v>228</v>
      </c>
      <c r="D58" s="6" t="s">
        <v>35</v>
      </c>
      <c r="E58" s="3" t="s">
        <v>14</v>
      </c>
      <c r="F58" s="3" t="s">
        <v>3</v>
      </c>
      <c r="G58" s="3">
        <v>1982</v>
      </c>
      <c r="H58" s="37" t="s">
        <v>125</v>
      </c>
      <c r="I58" s="96" t="str">
        <f t="shared" si="2"/>
        <v>A</v>
      </c>
      <c r="J58" s="96">
        <f>COUNTIF(I$7:I58,I58)</f>
        <v>31</v>
      </c>
      <c r="K58" s="98">
        <v>0.08086805555555555</v>
      </c>
    </row>
    <row r="59" spans="1:11" s="32" customFormat="1" ht="12.75" hidden="1">
      <c r="A59" s="96">
        <v>70</v>
      </c>
      <c r="B59" s="97">
        <v>79</v>
      </c>
      <c r="C59" s="6" t="s">
        <v>208</v>
      </c>
      <c r="D59" s="6" t="s">
        <v>209</v>
      </c>
      <c r="E59" s="3" t="s">
        <v>14</v>
      </c>
      <c r="F59" s="3" t="s">
        <v>3</v>
      </c>
      <c r="G59" s="3">
        <v>1987</v>
      </c>
      <c r="H59" s="37" t="s">
        <v>210</v>
      </c>
      <c r="I59" s="96" t="str">
        <f t="shared" si="2"/>
        <v>A</v>
      </c>
      <c r="J59" s="96">
        <f>COUNTIF(I$7:I59,I59)</f>
        <v>32</v>
      </c>
      <c r="K59" s="98">
        <v>0.08172453703703704</v>
      </c>
    </row>
    <row r="60" spans="1:11" s="32" customFormat="1" ht="12.75" hidden="1">
      <c r="A60" s="96">
        <v>71</v>
      </c>
      <c r="B60" s="97">
        <v>45</v>
      </c>
      <c r="C60" s="6" t="s">
        <v>225</v>
      </c>
      <c r="D60" s="6" t="s">
        <v>26</v>
      </c>
      <c r="E60" s="3" t="s">
        <v>14</v>
      </c>
      <c r="F60" s="3" t="s">
        <v>3</v>
      </c>
      <c r="G60" s="3">
        <v>1990</v>
      </c>
      <c r="H60" s="37" t="s">
        <v>226</v>
      </c>
      <c r="I60" s="96" t="str">
        <f t="shared" si="2"/>
        <v>A</v>
      </c>
      <c r="J60" s="96">
        <f>COUNTIF(I$7:I60,I60)</f>
        <v>33</v>
      </c>
      <c r="K60" s="98">
        <v>0.08208333333333334</v>
      </c>
    </row>
    <row r="61" spans="1:11" s="32" customFormat="1" ht="12.75" hidden="1">
      <c r="A61" s="96">
        <v>75</v>
      </c>
      <c r="B61" s="97">
        <v>98</v>
      </c>
      <c r="C61" s="170" t="s">
        <v>291</v>
      </c>
      <c r="D61" s="100" t="s">
        <v>55</v>
      </c>
      <c r="E61" s="3" t="s">
        <v>14</v>
      </c>
      <c r="F61" s="3" t="s">
        <v>3</v>
      </c>
      <c r="G61" s="101">
        <v>1986</v>
      </c>
      <c r="H61" s="102" t="s">
        <v>292</v>
      </c>
      <c r="I61" s="96" t="str">
        <f t="shared" si="2"/>
        <v>A</v>
      </c>
      <c r="J61" s="96">
        <f>COUNTIF(I$7:I61,I61)</f>
        <v>34</v>
      </c>
      <c r="K61" s="98">
        <v>0.08474537037037037</v>
      </c>
    </row>
    <row r="62" spans="1:11" s="32" customFormat="1" ht="12.75" hidden="1">
      <c r="A62" s="96">
        <v>76</v>
      </c>
      <c r="B62" s="97">
        <v>67</v>
      </c>
      <c r="C62" s="6" t="s">
        <v>232</v>
      </c>
      <c r="D62" s="6" t="s">
        <v>38</v>
      </c>
      <c r="E62" s="3" t="s">
        <v>14</v>
      </c>
      <c r="F62" s="3" t="s">
        <v>3</v>
      </c>
      <c r="G62" s="3">
        <v>1983</v>
      </c>
      <c r="H62" s="37" t="s">
        <v>69</v>
      </c>
      <c r="I62" s="96" t="str">
        <f t="shared" si="2"/>
        <v>A</v>
      </c>
      <c r="J62" s="96">
        <f>COUNTIF(I$7:I62,I62)</f>
        <v>35</v>
      </c>
      <c r="K62" s="98">
        <v>0.08518518518518518</v>
      </c>
    </row>
    <row r="63" spans="1:11" s="32" customFormat="1" ht="12.75" hidden="1">
      <c r="A63" s="96">
        <v>3</v>
      </c>
      <c r="B63" s="97">
        <v>18</v>
      </c>
      <c r="C63" s="6" t="s">
        <v>60</v>
      </c>
      <c r="D63" s="6" t="s">
        <v>36</v>
      </c>
      <c r="E63" s="3" t="s">
        <v>41</v>
      </c>
      <c r="F63" s="3" t="s">
        <v>3</v>
      </c>
      <c r="G63" s="3">
        <v>1970</v>
      </c>
      <c r="H63" s="37" t="s">
        <v>181</v>
      </c>
      <c r="I63" s="96" t="str">
        <f t="shared" si="2"/>
        <v>B</v>
      </c>
      <c r="J63" s="96">
        <f>COUNTIF(I$7:I63,I63)</f>
        <v>11</v>
      </c>
      <c r="K63" s="98">
        <v>0.05420138888888889</v>
      </c>
    </row>
    <row r="64" spans="1:11" s="32" customFormat="1" ht="12.75" hidden="1">
      <c r="A64" s="96">
        <v>7</v>
      </c>
      <c r="B64" s="97">
        <v>80</v>
      </c>
      <c r="C64" s="170" t="s">
        <v>158</v>
      </c>
      <c r="D64" s="100" t="s">
        <v>35</v>
      </c>
      <c r="E64" s="3" t="s">
        <v>14</v>
      </c>
      <c r="F64" s="3" t="s">
        <v>3</v>
      </c>
      <c r="G64" s="101">
        <v>1977</v>
      </c>
      <c r="H64" s="102" t="s">
        <v>282</v>
      </c>
      <c r="I64" s="96" t="str">
        <f t="shared" si="2"/>
        <v>B</v>
      </c>
      <c r="J64" s="96">
        <f>COUNTIF(I$7:I64,I64)</f>
        <v>12</v>
      </c>
      <c r="K64" s="98">
        <v>0.06174768518518519</v>
      </c>
    </row>
    <row r="65" spans="1:11" s="32" customFormat="1" ht="22.5" hidden="1">
      <c r="A65" s="96">
        <v>9</v>
      </c>
      <c r="B65" s="97">
        <v>31</v>
      </c>
      <c r="C65" s="6" t="s">
        <v>192</v>
      </c>
      <c r="D65" s="6" t="s">
        <v>127</v>
      </c>
      <c r="E65" s="3" t="s">
        <v>14</v>
      </c>
      <c r="F65" s="3" t="s">
        <v>3</v>
      </c>
      <c r="G65" s="3">
        <v>1973</v>
      </c>
      <c r="H65" s="37" t="s">
        <v>68</v>
      </c>
      <c r="I65" s="96" t="str">
        <f aca="true" t="shared" si="3" ref="I65:I95">IF($F65="m",IF($G$1-$G65&gt;19,IF($G$1-$G65&lt;40,"A",IF($G$1-$G65&gt;49,IF($G$1-$G65&gt;59,IF($G$1-$G65&gt;69,"E","D"),"C"),"B")),"JM"),IF($G$1-$G65&gt;19,IF($G$1-$G65&lt;40,"F",IF($G$1-$G65&lt;50,"G","H")),"JŽ"))</f>
        <v>B</v>
      </c>
      <c r="J65" s="96">
        <f>COUNTIF(I$7:I65,I65)</f>
        <v>13</v>
      </c>
      <c r="K65" s="98">
        <v>0.06233796296296296</v>
      </c>
    </row>
    <row r="66" spans="1:11" s="32" customFormat="1" ht="12.75" hidden="1">
      <c r="A66" s="96">
        <v>14</v>
      </c>
      <c r="B66" s="97">
        <v>52</v>
      </c>
      <c r="C66" s="170" t="s">
        <v>154</v>
      </c>
      <c r="D66" s="100" t="s">
        <v>127</v>
      </c>
      <c r="E66" s="3" t="s">
        <v>14</v>
      </c>
      <c r="F66" s="3" t="s">
        <v>3</v>
      </c>
      <c r="G66" s="101">
        <v>1975</v>
      </c>
      <c r="H66" s="102" t="s">
        <v>12</v>
      </c>
      <c r="I66" s="96" t="str">
        <f t="shared" si="3"/>
        <v>B</v>
      </c>
      <c r="J66" s="96">
        <f>COUNTIF(I$7:I66,I66)</f>
        <v>14</v>
      </c>
      <c r="K66" s="98">
        <v>0.06624999999999999</v>
      </c>
    </row>
    <row r="67" spans="1:11" s="32" customFormat="1" ht="12.75" hidden="1">
      <c r="A67" s="96">
        <v>21</v>
      </c>
      <c r="B67" s="97">
        <v>91</v>
      </c>
      <c r="C67" s="170" t="s">
        <v>289</v>
      </c>
      <c r="D67" s="100" t="s">
        <v>264</v>
      </c>
      <c r="E67" s="3" t="s">
        <v>14</v>
      </c>
      <c r="F67" s="3" t="s">
        <v>3</v>
      </c>
      <c r="G67" s="101">
        <v>1975</v>
      </c>
      <c r="H67" s="102" t="s">
        <v>290</v>
      </c>
      <c r="I67" s="96" t="str">
        <f t="shared" si="3"/>
        <v>B</v>
      </c>
      <c r="J67" s="96">
        <f>COUNTIF(I$7:I67,I67)</f>
        <v>15</v>
      </c>
      <c r="K67" s="98">
        <v>0.06831018518518518</v>
      </c>
    </row>
    <row r="68" spans="1:11" s="32" customFormat="1" ht="12.75" hidden="1">
      <c r="A68" s="96">
        <v>22</v>
      </c>
      <c r="B68" s="97">
        <v>48</v>
      </c>
      <c r="C68" s="6" t="s">
        <v>235</v>
      </c>
      <c r="D68" s="6" t="s">
        <v>105</v>
      </c>
      <c r="E68" s="3" t="s">
        <v>14</v>
      </c>
      <c r="F68" s="3" t="s">
        <v>3</v>
      </c>
      <c r="G68" s="3">
        <v>1978</v>
      </c>
      <c r="H68" s="37" t="s">
        <v>236</v>
      </c>
      <c r="I68" s="96" t="str">
        <f t="shared" si="3"/>
        <v>B</v>
      </c>
      <c r="J68" s="96">
        <f>COUNTIF(I$7:I68,I68)</f>
        <v>16</v>
      </c>
      <c r="K68" s="98">
        <v>0.06836805555555556</v>
      </c>
    </row>
    <row r="69" spans="1:11" s="32" customFormat="1" ht="12.75" hidden="1">
      <c r="A69" s="96">
        <v>24</v>
      </c>
      <c r="B69" s="97">
        <v>96</v>
      </c>
      <c r="C69" s="6" t="s">
        <v>23</v>
      </c>
      <c r="D69" s="6" t="s">
        <v>38</v>
      </c>
      <c r="E69" s="3" t="s">
        <v>14</v>
      </c>
      <c r="F69" s="3" t="s">
        <v>3</v>
      </c>
      <c r="G69" s="3">
        <v>1974</v>
      </c>
      <c r="H69" s="37" t="s">
        <v>98</v>
      </c>
      <c r="I69" s="96" t="str">
        <f t="shared" si="3"/>
        <v>B</v>
      </c>
      <c r="J69" s="96">
        <f>COUNTIF(I$7:I69,I69)</f>
        <v>17</v>
      </c>
      <c r="K69" s="98">
        <v>0.06888888888888889</v>
      </c>
    </row>
    <row r="70" spans="1:11" s="32" customFormat="1" ht="12.75" hidden="1">
      <c r="A70" s="96">
        <v>26</v>
      </c>
      <c r="B70" s="97">
        <v>23</v>
      </c>
      <c r="C70" s="170" t="s">
        <v>239</v>
      </c>
      <c r="D70" s="100" t="s">
        <v>283</v>
      </c>
      <c r="E70" s="3" t="s">
        <v>14</v>
      </c>
      <c r="F70" s="3" t="s">
        <v>3</v>
      </c>
      <c r="G70" s="101">
        <v>1979</v>
      </c>
      <c r="H70" s="102" t="s">
        <v>240</v>
      </c>
      <c r="I70" s="96" t="str">
        <f t="shared" si="3"/>
        <v>B</v>
      </c>
      <c r="J70" s="96">
        <f>COUNTIF(I$7:I70,I70)</f>
        <v>18</v>
      </c>
      <c r="K70" s="98">
        <v>0.0691087962962963</v>
      </c>
    </row>
    <row r="71" spans="1:11" s="32" customFormat="1" ht="12.75" hidden="1">
      <c r="A71" s="96">
        <v>28</v>
      </c>
      <c r="B71" s="97">
        <v>66</v>
      </c>
      <c r="C71" s="6" t="s">
        <v>232</v>
      </c>
      <c r="D71" s="6" t="s">
        <v>65</v>
      </c>
      <c r="E71" s="3" t="s">
        <v>14</v>
      </c>
      <c r="F71" s="3" t="s">
        <v>3</v>
      </c>
      <c r="G71" s="3">
        <v>1979</v>
      </c>
      <c r="H71" s="37" t="s">
        <v>69</v>
      </c>
      <c r="I71" s="96" t="str">
        <f t="shared" si="3"/>
        <v>B</v>
      </c>
      <c r="J71" s="96">
        <f>COUNTIF(I$7:I71,I71)</f>
        <v>19</v>
      </c>
      <c r="K71" s="98">
        <v>0.06954861111111112</v>
      </c>
    </row>
    <row r="72" spans="1:11" s="32" customFormat="1" ht="12.75" hidden="1">
      <c r="A72" s="96">
        <v>32</v>
      </c>
      <c r="B72" s="97">
        <v>40</v>
      </c>
      <c r="C72" s="6" t="s">
        <v>114</v>
      </c>
      <c r="D72" s="6" t="s">
        <v>67</v>
      </c>
      <c r="E72" s="3" t="s">
        <v>14</v>
      </c>
      <c r="F72" s="3" t="s">
        <v>3</v>
      </c>
      <c r="G72" s="3">
        <v>1974</v>
      </c>
      <c r="H72" s="37" t="s">
        <v>115</v>
      </c>
      <c r="I72" s="96" t="str">
        <f t="shared" si="3"/>
        <v>B</v>
      </c>
      <c r="J72" s="96">
        <f>COUNTIF(I$7:I72,I72)</f>
        <v>20</v>
      </c>
      <c r="K72" s="98">
        <v>0.07106481481481482</v>
      </c>
    </row>
    <row r="73" spans="1:11" s="32" customFormat="1" ht="12.75" hidden="1">
      <c r="A73" s="96">
        <v>33</v>
      </c>
      <c r="B73" s="97">
        <v>6</v>
      </c>
      <c r="C73" s="6" t="s">
        <v>256</v>
      </c>
      <c r="D73" s="6" t="s">
        <v>57</v>
      </c>
      <c r="E73" s="3" t="s">
        <v>14</v>
      </c>
      <c r="F73" s="3" t="s">
        <v>3</v>
      </c>
      <c r="G73" s="3">
        <v>1970</v>
      </c>
      <c r="H73" s="37" t="s">
        <v>257</v>
      </c>
      <c r="I73" s="96" t="str">
        <f t="shared" si="3"/>
        <v>B</v>
      </c>
      <c r="J73" s="96">
        <f>COUNTIF(I$7:I73,I73)</f>
        <v>21</v>
      </c>
      <c r="K73" s="98">
        <v>0.07133101851851852</v>
      </c>
    </row>
    <row r="74" spans="1:11" s="32" customFormat="1" ht="12.75" hidden="1">
      <c r="A74" s="96">
        <v>34</v>
      </c>
      <c r="B74" s="97">
        <v>62</v>
      </c>
      <c r="C74" s="6" t="s">
        <v>250</v>
      </c>
      <c r="D74" s="6" t="s">
        <v>251</v>
      </c>
      <c r="E74" s="3" t="s">
        <v>14</v>
      </c>
      <c r="F74" s="3" t="s">
        <v>3</v>
      </c>
      <c r="G74" s="3">
        <v>1971</v>
      </c>
      <c r="H74" s="37" t="s">
        <v>12</v>
      </c>
      <c r="I74" s="96" t="str">
        <f t="shared" si="3"/>
        <v>B</v>
      </c>
      <c r="J74" s="96">
        <f>COUNTIF(I$7:I74,I74)</f>
        <v>22</v>
      </c>
      <c r="K74" s="98">
        <v>0.07158564814814815</v>
      </c>
    </row>
    <row r="75" spans="1:11" s="32" customFormat="1" ht="12.75" hidden="1">
      <c r="A75" s="96">
        <v>39</v>
      </c>
      <c r="B75" s="97">
        <v>46</v>
      </c>
      <c r="C75" s="6" t="s">
        <v>216</v>
      </c>
      <c r="D75" s="6" t="s">
        <v>152</v>
      </c>
      <c r="E75" s="3" t="s">
        <v>14</v>
      </c>
      <c r="F75" s="3" t="s">
        <v>3</v>
      </c>
      <c r="G75" s="3">
        <v>1979</v>
      </c>
      <c r="H75" s="37" t="s">
        <v>204</v>
      </c>
      <c r="I75" s="96" t="str">
        <f t="shared" si="3"/>
        <v>B</v>
      </c>
      <c r="J75" s="96">
        <f>COUNTIF(I$7:I75,I75)</f>
        <v>23</v>
      </c>
      <c r="K75" s="98">
        <v>0.07290509259259259</v>
      </c>
    </row>
    <row r="76" spans="1:11" s="32" customFormat="1" ht="12.75" hidden="1">
      <c r="A76" s="96">
        <v>42</v>
      </c>
      <c r="B76" s="97">
        <v>88</v>
      </c>
      <c r="C76" s="6" t="s">
        <v>24</v>
      </c>
      <c r="D76" s="6" t="s">
        <v>264</v>
      </c>
      <c r="E76" s="3" t="s">
        <v>14</v>
      </c>
      <c r="F76" s="3" t="s">
        <v>3</v>
      </c>
      <c r="G76" s="3">
        <v>1973</v>
      </c>
      <c r="H76" s="172" t="s">
        <v>265</v>
      </c>
      <c r="I76" s="96" t="str">
        <f t="shared" si="3"/>
        <v>B</v>
      </c>
      <c r="J76" s="96">
        <f>COUNTIF(I$7:I76,I76)</f>
        <v>24</v>
      </c>
      <c r="K76" s="98">
        <v>0.07425925925925926</v>
      </c>
    </row>
    <row r="77" spans="1:11" s="32" customFormat="1" ht="12.75" hidden="1">
      <c r="A77" s="96">
        <v>59</v>
      </c>
      <c r="B77" s="97">
        <v>97</v>
      </c>
      <c r="C77" s="6" t="s">
        <v>119</v>
      </c>
      <c r="D77" s="6" t="s">
        <v>26</v>
      </c>
      <c r="E77" s="3" t="s">
        <v>14</v>
      </c>
      <c r="F77" s="3" t="s">
        <v>3</v>
      </c>
      <c r="G77" s="3">
        <v>1977</v>
      </c>
      <c r="H77" s="37" t="s">
        <v>219</v>
      </c>
      <c r="I77" s="96" t="str">
        <f t="shared" si="3"/>
        <v>B</v>
      </c>
      <c r="J77" s="96">
        <f>COUNTIF(I$7:I77,I77)</f>
        <v>25</v>
      </c>
      <c r="K77" s="98">
        <v>0.07958333333333334</v>
      </c>
    </row>
    <row r="78" spans="1:11" s="32" customFormat="1" ht="12.75" hidden="1">
      <c r="A78" s="96">
        <v>62</v>
      </c>
      <c r="B78" s="97">
        <v>68</v>
      </c>
      <c r="C78" s="6" t="s">
        <v>15</v>
      </c>
      <c r="D78" s="6" t="s">
        <v>28</v>
      </c>
      <c r="E78" s="3" t="s">
        <v>14</v>
      </c>
      <c r="F78" s="3" t="s">
        <v>3</v>
      </c>
      <c r="G78" s="3">
        <v>1977</v>
      </c>
      <c r="H78" s="37" t="s">
        <v>112</v>
      </c>
      <c r="I78" s="96" t="str">
        <f t="shared" si="3"/>
        <v>B</v>
      </c>
      <c r="J78" s="96">
        <f>COUNTIF(I$7:I78,I78)</f>
        <v>26</v>
      </c>
      <c r="K78" s="98">
        <v>0.08055555555555556</v>
      </c>
    </row>
    <row r="79" spans="1:11" s="32" customFormat="1" ht="12.75" hidden="1">
      <c r="A79" s="96">
        <v>65</v>
      </c>
      <c r="B79" s="97">
        <v>38</v>
      </c>
      <c r="C79" s="6" t="s">
        <v>20</v>
      </c>
      <c r="D79" s="6" t="s">
        <v>34</v>
      </c>
      <c r="E79" s="3" t="s">
        <v>14</v>
      </c>
      <c r="F79" s="3" t="s">
        <v>3</v>
      </c>
      <c r="G79" s="3">
        <v>1972</v>
      </c>
      <c r="H79" s="37" t="s">
        <v>148</v>
      </c>
      <c r="I79" s="96" t="str">
        <f t="shared" si="3"/>
        <v>B</v>
      </c>
      <c r="J79" s="96">
        <f>COUNTIF(I$7:I79,I79)</f>
        <v>27</v>
      </c>
      <c r="K79" s="98">
        <v>0.08082175925925926</v>
      </c>
    </row>
    <row r="80" spans="1:11" s="32" customFormat="1" ht="12.75" hidden="1">
      <c r="A80" s="96">
        <v>72</v>
      </c>
      <c r="B80" s="97">
        <v>15</v>
      </c>
      <c r="C80" s="6" t="s">
        <v>261</v>
      </c>
      <c r="D80" s="6" t="s">
        <v>245</v>
      </c>
      <c r="E80" s="3" t="s">
        <v>14</v>
      </c>
      <c r="F80" s="3" t="s">
        <v>3</v>
      </c>
      <c r="G80" s="3">
        <v>1974</v>
      </c>
      <c r="H80" s="37" t="s">
        <v>262</v>
      </c>
      <c r="I80" s="96" t="str">
        <f t="shared" si="3"/>
        <v>B</v>
      </c>
      <c r="J80" s="96">
        <f>COUNTIF(I$7:I80,I80)</f>
        <v>28</v>
      </c>
      <c r="K80" s="98">
        <v>0.08309027777777778</v>
      </c>
    </row>
    <row r="81" spans="1:11" s="32" customFormat="1" ht="22.5" hidden="1">
      <c r="A81" s="96">
        <v>8</v>
      </c>
      <c r="B81" s="97">
        <v>29</v>
      </c>
      <c r="C81" s="6" t="s">
        <v>246</v>
      </c>
      <c r="D81" s="6" t="s">
        <v>30</v>
      </c>
      <c r="E81" s="3" t="s">
        <v>14</v>
      </c>
      <c r="F81" s="3" t="s">
        <v>3</v>
      </c>
      <c r="G81" s="3">
        <v>1964</v>
      </c>
      <c r="H81" s="37" t="s">
        <v>68</v>
      </c>
      <c r="I81" s="96" t="str">
        <f t="shared" si="3"/>
        <v>C</v>
      </c>
      <c r="J81" s="96">
        <f>COUNTIF(I$7:I81,I81)</f>
        <v>6</v>
      </c>
      <c r="K81" s="98">
        <v>0.061956018518518514</v>
      </c>
    </row>
    <row r="82" spans="1:11" s="32" customFormat="1" ht="12.75" hidden="1">
      <c r="A82" s="96">
        <v>13</v>
      </c>
      <c r="B82" s="97">
        <v>58</v>
      </c>
      <c r="C82" s="6" t="s">
        <v>205</v>
      </c>
      <c r="D82" s="6" t="s">
        <v>206</v>
      </c>
      <c r="E82" s="3" t="s">
        <v>14</v>
      </c>
      <c r="F82" s="3" t="s">
        <v>3</v>
      </c>
      <c r="G82" s="3">
        <v>1969</v>
      </c>
      <c r="H82" s="37" t="s">
        <v>207</v>
      </c>
      <c r="I82" s="96" t="str">
        <f t="shared" si="3"/>
        <v>C</v>
      </c>
      <c r="J82" s="96">
        <f>COUNTIF(I$7:I82,I82)</f>
        <v>7</v>
      </c>
      <c r="K82" s="98">
        <v>0.06594907407407408</v>
      </c>
    </row>
    <row r="83" spans="1:11" s="32" customFormat="1" ht="12.75" hidden="1">
      <c r="A83" s="96">
        <v>15</v>
      </c>
      <c r="B83" s="97">
        <v>56</v>
      </c>
      <c r="C83" s="6" t="s">
        <v>19</v>
      </c>
      <c r="D83" s="6" t="s">
        <v>35</v>
      </c>
      <c r="E83" s="3" t="s">
        <v>14</v>
      </c>
      <c r="F83" s="3" t="s">
        <v>3</v>
      </c>
      <c r="G83" s="3">
        <v>1961</v>
      </c>
      <c r="H83" s="37" t="s">
        <v>12</v>
      </c>
      <c r="I83" s="96" t="str">
        <f t="shared" si="3"/>
        <v>C</v>
      </c>
      <c r="J83" s="96">
        <f>COUNTIF(I$7:I83,I83)</f>
        <v>8</v>
      </c>
      <c r="K83" s="98">
        <v>0.06667824074074075</v>
      </c>
    </row>
    <row r="84" spans="1:11" s="32" customFormat="1" ht="12.75" hidden="1">
      <c r="A84" s="96">
        <v>18</v>
      </c>
      <c r="B84" s="97">
        <v>83</v>
      </c>
      <c r="C84" s="6" t="s">
        <v>44</v>
      </c>
      <c r="D84" s="6" t="s">
        <v>30</v>
      </c>
      <c r="E84" s="3" t="s">
        <v>14</v>
      </c>
      <c r="F84" s="3" t="s">
        <v>3</v>
      </c>
      <c r="G84" s="3">
        <v>1963</v>
      </c>
      <c r="H84" s="37" t="s">
        <v>100</v>
      </c>
      <c r="I84" s="96" t="str">
        <f t="shared" si="3"/>
        <v>C</v>
      </c>
      <c r="J84" s="96">
        <f>COUNTIF(I$7:I84,I84)</f>
        <v>9</v>
      </c>
      <c r="K84" s="98">
        <v>0.06695601851851851</v>
      </c>
    </row>
    <row r="85" spans="1:11" s="32" customFormat="1" ht="12.75" hidden="1">
      <c r="A85" s="96">
        <v>31</v>
      </c>
      <c r="B85" s="97">
        <v>78</v>
      </c>
      <c r="C85" s="6" t="s">
        <v>17</v>
      </c>
      <c r="D85" s="6" t="s">
        <v>32</v>
      </c>
      <c r="E85" s="3" t="s">
        <v>14</v>
      </c>
      <c r="F85" s="3" t="s">
        <v>3</v>
      </c>
      <c r="G85" s="3">
        <v>1965</v>
      </c>
      <c r="H85" s="37" t="s">
        <v>124</v>
      </c>
      <c r="I85" s="96" t="str">
        <f t="shared" si="3"/>
        <v>C</v>
      </c>
      <c r="J85" s="96">
        <f>COUNTIF(I$7:I85,I85)</f>
        <v>10</v>
      </c>
      <c r="K85" s="98">
        <v>0.07041666666666667</v>
      </c>
    </row>
    <row r="86" spans="1:11" s="32" customFormat="1" ht="12.75" hidden="1">
      <c r="A86" s="96">
        <v>38</v>
      </c>
      <c r="B86" s="97">
        <v>84</v>
      </c>
      <c r="C86" s="170" t="s">
        <v>288</v>
      </c>
      <c r="D86" s="100" t="s">
        <v>264</v>
      </c>
      <c r="E86" s="3" t="s">
        <v>14</v>
      </c>
      <c r="F86" s="3" t="s">
        <v>3</v>
      </c>
      <c r="G86" s="101">
        <v>1967</v>
      </c>
      <c r="H86" s="102" t="s">
        <v>8</v>
      </c>
      <c r="I86" s="96" t="str">
        <f t="shared" si="3"/>
        <v>C</v>
      </c>
      <c r="J86" s="96">
        <f>COUNTIF(I$7:I86,I86)</f>
        <v>11</v>
      </c>
      <c r="K86" s="98">
        <v>0.07269675925925927</v>
      </c>
    </row>
    <row r="87" spans="1:11" s="32" customFormat="1" ht="12.75" hidden="1">
      <c r="A87" s="96">
        <v>48</v>
      </c>
      <c r="B87" s="97">
        <v>19</v>
      </c>
      <c r="C87" s="6" t="s">
        <v>201</v>
      </c>
      <c r="D87" s="6" t="s">
        <v>35</v>
      </c>
      <c r="E87" s="3" t="s">
        <v>14</v>
      </c>
      <c r="F87" s="3" t="s">
        <v>3</v>
      </c>
      <c r="G87" s="3">
        <v>1969</v>
      </c>
      <c r="H87" s="37" t="s">
        <v>8</v>
      </c>
      <c r="I87" s="96" t="str">
        <f t="shared" si="3"/>
        <v>C</v>
      </c>
      <c r="J87" s="96">
        <f>COUNTIF(I$7:I87,I87)</f>
        <v>12</v>
      </c>
      <c r="K87" s="98">
        <v>0.07674768518518518</v>
      </c>
    </row>
    <row r="88" spans="1:11" s="32" customFormat="1" ht="12.75" hidden="1">
      <c r="A88" s="96">
        <v>58</v>
      </c>
      <c r="B88" s="97">
        <v>9</v>
      </c>
      <c r="C88" s="6" t="s">
        <v>269</v>
      </c>
      <c r="D88" s="6" t="s">
        <v>26</v>
      </c>
      <c r="E88" s="3" t="s">
        <v>14</v>
      </c>
      <c r="F88" s="3" t="s">
        <v>3</v>
      </c>
      <c r="G88" s="3">
        <v>1968</v>
      </c>
      <c r="H88" s="37" t="s">
        <v>270</v>
      </c>
      <c r="I88" s="96" t="str">
        <f t="shared" si="3"/>
        <v>C</v>
      </c>
      <c r="J88" s="96">
        <f>COUNTIF(I$7:I88,I88)</f>
        <v>13</v>
      </c>
      <c r="K88" s="98">
        <v>0.07947916666666667</v>
      </c>
    </row>
    <row r="89" spans="1:11" s="32" customFormat="1" ht="12.75" hidden="1">
      <c r="A89" s="96">
        <v>60</v>
      </c>
      <c r="B89" s="97">
        <v>54</v>
      </c>
      <c r="C89" s="170" t="s">
        <v>130</v>
      </c>
      <c r="D89" s="100" t="s">
        <v>39</v>
      </c>
      <c r="E89" s="3" t="s">
        <v>14</v>
      </c>
      <c r="F89" s="3" t="s">
        <v>3</v>
      </c>
      <c r="G89" s="101">
        <v>1964</v>
      </c>
      <c r="H89" s="102" t="s">
        <v>131</v>
      </c>
      <c r="I89" s="96" t="str">
        <f t="shared" si="3"/>
        <v>C</v>
      </c>
      <c r="J89" s="96">
        <f>COUNTIF(I$7:I89,I89)</f>
        <v>14</v>
      </c>
      <c r="K89" s="98">
        <v>0.08005787037037036</v>
      </c>
    </row>
    <row r="90" spans="1:11" s="32" customFormat="1" ht="12.75">
      <c r="A90" s="96">
        <v>1</v>
      </c>
      <c r="B90" s="97">
        <v>7</v>
      </c>
      <c r="C90" s="6" t="s">
        <v>223</v>
      </c>
      <c r="D90" s="6" t="s">
        <v>63</v>
      </c>
      <c r="E90" s="3" t="s">
        <v>14</v>
      </c>
      <c r="F90" s="3" t="s">
        <v>3</v>
      </c>
      <c r="G90" s="3">
        <v>1957</v>
      </c>
      <c r="H90" s="37" t="s">
        <v>224</v>
      </c>
      <c r="I90" s="96" t="str">
        <f t="shared" si="3"/>
        <v>D</v>
      </c>
      <c r="J90" s="96">
        <f>COUNTIF(I$7:I90,I90)</f>
        <v>1</v>
      </c>
      <c r="K90" s="98">
        <v>0.06756944444444445</v>
      </c>
    </row>
    <row r="91" spans="1:11" s="32" customFormat="1" ht="12.75">
      <c r="A91" s="96">
        <v>2</v>
      </c>
      <c r="B91" s="97">
        <v>71</v>
      </c>
      <c r="C91" s="6" t="s">
        <v>21</v>
      </c>
      <c r="D91" s="6" t="s">
        <v>31</v>
      </c>
      <c r="E91" s="3" t="s">
        <v>14</v>
      </c>
      <c r="F91" s="3" t="s">
        <v>3</v>
      </c>
      <c r="G91" s="3">
        <v>1957</v>
      </c>
      <c r="H91" s="37" t="s">
        <v>255</v>
      </c>
      <c r="I91" s="96" t="str">
        <f t="shared" si="3"/>
        <v>D</v>
      </c>
      <c r="J91" s="96">
        <f>COUNTIF(I$7:I91,I91)</f>
        <v>2</v>
      </c>
      <c r="K91" s="98">
        <v>0.07891203703703703</v>
      </c>
    </row>
    <row r="92" spans="1:11" s="32" customFormat="1" ht="12.75" customHeight="1">
      <c r="A92" s="96">
        <v>3</v>
      </c>
      <c r="B92" s="97">
        <v>90</v>
      </c>
      <c r="C92" s="6" t="s">
        <v>43</v>
      </c>
      <c r="D92" s="6" t="s">
        <v>26</v>
      </c>
      <c r="E92" s="3" t="s">
        <v>14</v>
      </c>
      <c r="F92" s="3" t="s">
        <v>3</v>
      </c>
      <c r="G92" s="3">
        <v>1956</v>
      </c>
      <c r="H92" s="171" t="s">
        <v>200</v>
      </c>
      <c r="I92" s="96" t="str">
        <f t="shared" si="3"/>
        <v>D</v>
      </c>
      <c r="J92" s="96">
        <f>COUNTIF(I$7:I92,I92)</f>
        <v>3</v>
      </c>
      <c r="K92" s="98">
        <v>0.07903935185185186</v>
      </c>
    </row>
    <row r="93" spans="1:11" s="32" customFormat="1" ht="12.75" hidden="1">
      <c r="A93" s="96">
        <v>67</v>
      </c>
      <c r="B93" s="97">
        <v>36</v>
      </c>
      <c r="C93" s="6" t="s">
        <v>18</v>
      </c>
      <c r="D93" s="6" t="s">
        <v>33</v>
      </c>
      <c r="E93" s="3" t="s">
        <v>14</v>
      </c>
      <c r="F93" s="3" t="s">
        <v>3</v>
      </c>
      <c r="G93" s="3">
        <v>1954</v>
      </c>
      <c r="H93" s="37" t="s">
        <v>125</v>
      </c>
      <c r="I93" s="96" t="str">
        <f t="shared" si="3"/>
        <v>D</v>
      </c>
      <c r="J93" s="96">
        <f>COUNTIF(I$7:I93,I93)</f>
        <v>4</v>
      </c>
      <c r="K93" s="98">
        <v>0.08138888888888889</v>
      </c>
    </row>
    <row r="94" spans="1:11" s="32" customFormat="1" ht="12.75" hidden="1">
      <c r="A94" s="96">
        <v>68</v>
      </c>
      <c r="B94" s="97">
        <v>20</v>
      </c>
      <c r="C94" s="6" t="s">
        <v>135</v>
      </c>
      <c r="D94" s="6" t="s">
        <v>32</v>
      </c>
      <c r="E94" s="3" t="s">
        <v>14</v>
      </c>
      <c r="F94" s="3" t="s">
        <v>3</v>
      </c>
      <c r="G94" s="3">
        <v>1957</v>
      </c>
      <c r="H94" s="37" t="s">
        <v>12</v>
      </c>
      <c r="I94" s="96" t="str">
        <f t="shared" si="3"/>
        <v>D</v>
      </c>
      <c r="J94" s="96">
        <f>COUNTIF(I$7:I94,I94)</f>
        <v>5</v>
      </c>
      <c r="K94" s="98">
        <v>0.08166666666666667</v>
      </c>
    </row>
    <row r="95" spans="1:11" s="32" customFormat="1" ht="12.75" hidden="1">
      <c r="A95" s="96">
        <v>73</v>
      </c>
      <c r="B95" s="97">
        <v>32</v>
      </c>
      <c r="C95" s="6" t="s">
        <v>58</v>
      </c>
      <c r="D95" s="6" t="s">
        <v>26</v>
      </c>
      <c r="E95" s="3" t="s">
        <v>14</v>
      </c>
      <c r="F95" s="3" t="s">
        <v>3</v>
      </c>
      <c r="G95" s="3">
        <v>1953</v>
      </c>
      <c r="H95" s="37" t="s">
        <v>98</v>
      </c>
      <c r="I95" s="96" t="str">
        <f t="shared" si="3"/>
        <v>D</v>
      </c>
      <c r="J95" s="96">
        <f>COUNTIF(I$7:I95,I95)</f>
        <v>6</v>
      </c>
      <c r="K95" s="98">
        <v>0.08311342592592592</v>
      </c>
    </row>
    <row r="96" spans="1:11" s="32" customFormat="1" ht="12.75" hidden="1">
      <c r="A96" s="96">
        <v>74</v>
      </c>
      <c r="B96" s="97">
        <v>26</v>
      </c>
      <c r="C96" s="6" t="s">
        <v>42</v>
      </c>
      <c r="D96" s="6" t="s">
        <v>26</v>
      </c>
      <c r="E96" s="3" t="s">
        <v>14</v>
      </c>
      <c r="F96" s="3" t="s">
        <v>3</v>
      </c>
      <c r="G96" s="3">
        <v>1947</v>
      </c>
      <c r="H96" s="37" t="s">
        <v>53</v>
      </c>
      <c r="I96" s="96" t="s">
        <v>170</v>
      </c>
      <c r="J96" s="96">
        <f>COUNTIF(I$7:I96,I96)</f>
        <v>7</v>
      </c>
      <c r="K96" s="98">
        <v>0.08322916666666667</v>
      </c>
    </row>
    <row r="97" spans="1:11" s="32" customFormat="1" ht="12.75" hidden="1">
      <c r="A97" s="173">
        <v>77</v>
      </c>
      <c r="B97" s="174">
        <v>69</v>
      </c>
      <c r="C97" s="175" t="s">
        <v>182</v>
      </c>
      <c r="D97" s="175" t="s">
        <v>40</v>
      </c>
      <c r="E97" s="176" t="s">
        <v>14</v>
      </c>
      <c r="F97" s="176" t="s">
        <v>3</v>
      </c>
      <c r="G97" s="176">
        <v>1959</v>
      </c>
      <c r="H97" s="177" t="s">
        <v>183</v>
      </c>
      <c r="I97" s="173" t="str">
        <f>IF($F97="m",IF($G$1-$G97&gt;19,IF($G$1-$G97&lt;40,"A",IF($G$1-$G97&gt;49,IF($G$1-$G97&gt;59,IF($G$1-$G97&gt;69,"E","D"),"C"),"B")),"JM"),IF($G$1-$G97&gt;19,IF($G$1-$G97&lt;40,"F",IF($G$1-$G97&lt;50,"G","H")),"JŽ"))</f>
        <v>D</v>
      </c>
      <c r="J97" s="173">
        <f>COUNTIF(I$7:I97,I97)</f>
        <v>8</v>
      </c>
      <c r="K97" s="178">
        <v>0.08596064814814815</v>
      </c>
    </row>
    <row r="98" spans="1:11" s="185" customFormat="1" ht="27.75" customHeight="1">
      <c r="A98" s="179"/>
      <c r="B98" s="180"/>
      <c r="C98" s="181"/>
      <c r="D98" s="181"/>
      <c r="E98" s="182"/>
      <c r="F98" s="182"/>
      <c r="G98" s="182"/>
      <c r="H98" s="71"/>
      <c r="I98" s="179"/>
      <c r="J98" s="179"/>
      <c r="K98" s="183"/>
    </row>
    <row r="99" spans="1:11" s="32" customFormat="1" ht="13.5" customHeight="1">
      <c r="A99" s="96">
        <v>1</v>
      </c>
      <c r="B99" s="97">
        <v>49</v>
      </c>
      <c r="C99" s="6" t="s">
        <v>252</v>
      </c>
      <c r="D99" s="6" t="s">
        <v>49</v>
      </c>
      <c r="E99" s="3" t="s">
        <v>14</v>
      </c>
      <c r="F99" s="3" t="s">
        <v>4</v>
      </c>
      <c r="G99" s="3">
        <v>1981</v>
      </c>
      <c r="H99" s="37" t="s">
        <v>253</v>
      </c>
      <c r="I99" s="96" t="str">
        <f>IF($F99="m",IF($G$1-$G99&gt;19,IF($G$1-$G99&lt;40,"A",IF($G$1-$G99&gt;49,IF($G$1-$G99&gt;59,IF($G$1-$G99&gt;69,"E","D"),"C"),"B")),"JM"),IF($G$1-$G99&gt;19,IF($G$1-$G99&lt;40,"F",IF($G$1-$G99&lt;50,"G","H")),"JŽ"))</f>
        <v>F</v>
      </c>
      <c r="J99" s="96">
        <f>COUNTIF(I$7:I99,I99)</f>
        <v>1</v>
      </c>
      <c r="K99" s="98">
        <v>0.07247685185185186</v>
      </c>
    </row>
    <row r="100" spans="1:11" s="32" customFormat="1" ht="12.75">
      <c r="A100" s="96">
        <v>2</v>
      </c>
      <c r="B100" s="97">
        <v>22</v>
      </c>
      <c r="C100" s="6" t="s">
        <v>278</v>
      </c>
      <c r="D100" s="6" t="s">
        <v>279</v>
      </c>
      <c r="E100" s="3" t="s">
        <v>14</v>
      </c>
      <c r="F100" s="3" t="s">
        <v>4</v>
      </c>
      <c r="G100" s="3">
        <v>1983</v>
      </c>
      <c r="H100" s="37" t="s">
        <v>280</v>
      </c>
      <c r="I100" s="96" t="str">
        <f>IF($F100="m",IF($G$1-$G100&gt;19,IF($G$1-$G100&lt;40,"A",IF($G$1-$G100&gt;49,IF($G$1-$G100&gt;59,IF($G$1-$G100&gt;69,"E","D"),"C"),"B")),"JM"),IF($G$1-$G100&gt;19,IF($G$1-$G100&lt;40,"F",IF($G$1-$G100&lt;50,"G","H")),"JŽ"))</f>
        <v>F</v>
      </c>
      <c r="J100" s="96">
        <f>COUNTIF(I$7:I100,I100)</f>
        <v>2</v>
      </c>
      <c r="K100" s="98">
        <v>0.07611111111111112</v>
      </c>
    </row>
    <row r="101" spans="1:11" s="32" customFormat="1" ht="12.75">
      <c r="A101" s="96">
        <v>3</v>
      </c>
      <c r="B101" s="97">
        <v>61</v>
      </c>
      <c r="C101" s="6" t="s">
        <v>221</v>
      </c>
      <c r="D101" s="6" t="s">
        <v>222</v>
      </c>
      <c r="E101" s="3" t="s">
        <v>14</v>
      </c>
      <c r="F101" s="3" t="s">
        <v>4</v>
      </c>
      <c r="G101" s="3">
        <v>1994</v>
      </c>
      <c r="H101" s="37" t="s">
        <v>8</v>
      </c>
      <c r="I101" s="96" t="str">
        <f>IF($F101="m",IF($G$1-$G101&gt;19,IF($G$1-$G101&lt;40,"A",IF($G$1-$G101&gt;49,IF($G$1-$G101&gt;59,IF($G$1-$G101&gt;69,"E","D"),"C"),"B")),"JM"),IF($G$1-$G101&gt;19,IF($G$1-$G101&lt;40,"F",IF($G$1-$G101&lt;50,"G","H")),"JŽ"))</f>
        <v>F</v>
      </c>
      <c r="J101" s="96">
        <f>COUNTIF(I$7:I101,I101)</f>
        <v>3</v>
      </c>
      <c r="K101" s="98">
        <v>0.07685185185185185</v>
      </c>
    </row>
    <row r="102" spans="1:11" s="32" customFormat="1" ht="22.5" hidden="1">
      <c r="A102" s="96">
        <v>50</v>
      </c>
      <c r="B102" s="97">
        <v>25</v>
      </c>
      <c r="C102" s="37" t="s">
        <v>220</v>
      </c>
      <c r="D102" s="6" t="s">
        <v>121</v>
      </c>
      <c r="E102" s="3" t="s">
        <v>14</v>
      </c>
      <c r="F102" s="3" t="s">
        <v>4</v>
      </c>
      <c r="G102" s="3">
        <v>1980</v>
      </c>
      <c r="H102" s="37" t="s">
        <v>122</v>
      </c>
      <c r="I102" s="96" t="str">
        <f>IF($F102="m",IF($G$1-$G102&gt;19,IF($G$1-$G102&lt;40,"A",IF($G$1-$G102&gt;49,IF($G$1-$G102&gt;59,IF($G$1-$G102&gt;69,"E","D"),"C"),"B")),"JM"),IF($G$1-$G102&gt;19,IF($G$1-$G102&lt;40,"F",IF($G$1-$G102&lt;50,"G","H")),"JŽ"))</f>
        <v>F</v>
      </c>
      <c r="J102" s="96">
        <f>COUNTIF(I$7:I102,I102)</f>
        <v>4</v>
      </c>
      <c r="K102" s="98">
        <v>0.0775</v>
      </c>
    </row>
    <row r="103" spans="1:11" s="32" customFormat="1" ht="12.75" hidden="1">
      <c r="A103" s="173">
        <v>64</v>
      </c>
      <c r="B103" s="174">
        <v>42</v>
      </c>
      <c r="C103" s="175" t="s">
        <v>241</v>
      </c>
      <c r="D103" s="175" t="s">
        <v>242</v>
      </c>
      <c r="E103" s="176" t="s">
        <v>14</v>
      </c>
      <c r="F103" s="176" t="s">
        <v>4</v>
      </c>
      <c r="G103" s="176">
        <v>1990</v>
      </c>
      <c r="H103" s="177" t="s">
        <v>8</v>
      </c>
      <c r="I103" s="173" t="str">
        <f>IF($F103="m",IF($G$1-$G103&gt;19,IF($G$1-$G103&lt;40,"A",IF($G$1-$G103&gt;49,IF($G$1-$G103&gt;59,IF($G$1-$G103&gt;69,"E","D"),"C"),"B")),"JM"),IF($G$1-$G103&gt;19,IF($G$1-$G103&lt;40,"F",IF($G$1-$G103&lt;50,"G","H")),"JŽ"))</f>
        <v>F</v>
      </c>
      <c r="J103" s="173">
        <f>COUNTIF(I$7:I103,I103)</f>
        <v>5</v>
      </c>
      <c r="K103" s="178">
        <v>0.08065972222222222</v>
      </c>
    </row>
    <row r="104" spans="1:11" s="185" customFormat="1" ht="24.75" customHeight="1">
      <c r="A104" s="179"/>
      <c r="B104" s="180"/>
      <c r="C104" s="181"/>
      <c r="D104" s="181"/>
      <c r="E104" s="182"/>
      <c r="F104" s="182"/>
      <c r="G104" s="182"/>
      <c r="H104" s="71"/>
      <c r="I104" s="179"/>
      <c r="J104" s="179"/>
      <c r="K104" s="183"/>
    </row>
    <row r="105" spans="1:11" s="32" customFormat="1" ht="12.75">
      <c r="A105" s="96">
        <v>1</v>
      </c>
      <c r="B105" s="97">
        <v>30</v>
      </c>
      <c r="C105" s="6" t="s">
        <v>233</v>
      </c>
      <c r="D105" s="6" t="s">
        <v>234</v>
      </c>
      <c r="E105" s="3" t="s">
        <v>14</v>
      </c>
      <c r="F105" s="3" t="s">
        <v>4</v>
      </c>
      <c r="G105" s="3">
        <v>1975</v>
      </c>
      <c r="H105" s="171" t="s">
        <v>68</v>
      </c>
      <c r="I105" s="96" t="str">
        <f>IF($F105="m",IF($G$1-$G105&gt;19,IF($G$1-$G105&lt;40,"A",IF($G$1-$G105&gt;49,IF($G$1-$G105&gt;59,IF($G$1-$G105&gt;69,"E","D"),"C"),"B")),"JM"),IF($G$1-$G105&gt;19,IF($G$1-$G105&lt;40,"F",IF($G$1-$G105&lt;50,"G","H")),"JŽ"))</f>
        <v>G</v>
      </c>
      <c r="J105" s="96">
        <f>COUNTIF(I$7:I105,I105)</f>
        <v>1</v>
      </c>
      <c r="K105" s="98">
        <v>0.06685185185185184</v>
      </c>
    </row>
    <row r="106" spans="1:11" s="32" customFormat="1" ht="12.75">
      <c r="A106" s="96">
        <v>2</v>
      </c>
      <c r="B106" s="97">
        <v>89</v>
      </c>
      <c r="C106" s="6" t="s">
        <v>267</v>
      </c>
      <c r="D106" s="6" t="s">
        <v>268</v>
      </c>
      <c r="E106" s="3" t="s">
        <v>14</v>
      </c>
      <c r="F106" s="3" t="s">
        <v>4</v>
      </c>
      <c r="G106" s="3">
        <v>1974</v>
      </c>
      <c r="H106" s="172" t="s">
        <v>265</v>
      </c>
      <c r="I106" s="96" t="str">
        <f>IF($F106="m",IF($G$1-$G106&gt;19,IF($G$1-$G106&lt;40,"A",IF($G$1-$G106&gt;49,IF($G$1-$G106&gt;59,IF($G$1-$G106&gt;69,"E","D"),"C"),"B")),"JM"),IF($G$1-$G106&gt;19,IF($G$1-$G106&lt;40,"F",IF($G$1-$G106&lt;50,"G","H")),"JŽ"))</f>
        <v>G</v>
      </c>
      <c r="J106" s="96">
        <f>COUNTIF(I$7:I106,I106)</f>
        <v>2</v>
      </c>
      <c r="K106" s="98">
        <v>0.07859953703703704</v>
      </c>
    </row>
    <row r="107" spans="1:11" s="185" customFormat="1" ht="30.75" customHeight="1">
      <c r="A107" s="179"/>
      <c r="B107" s="180"/>
      <c r="C107" s="181"/>
      <c r="D107" s="181"/>
      <c r="E107" s="182"/>
      <c r="F107" s="182"/>
      <c r="G107" s="182"/>
      <c r="H107" s="186"/>
      <c r="I107" s="179"/>
      <c r="J107" s="179"/>
      <c r="K107" s="183"/>
    </row>
    <row r="108" spans="1:11" s="32" customFormat="1" ht="12.75">
      <c r="A108" s="96">
        <v>1</v>
      </c>
      <c r="B108" s="97">
        <v>5</v>
      </c>
      <c r="C108" s="6" t="s">
        <v>45</v>
      </c>
      <c r="D108" s="6" t="s">
        <v>48</v>
      </c>
      <c r="E108" s="3" t="s">
        <v>14</v>
      </c>
      <c r="F108" s="3" t="s">
        <v>4</v>
      </c>
      <c r="G108" s="3">
        <v>1963</v>
      </c>
      <c r="H108" s="37" t="s">
        <v>184</v>
      </c>
      <c r="I108" s="96" t="str">
        <f>IF($F108="m",IF($G$1-$G108&gt;19,IF($G$1-$G108&lt;40,"A",IF($G$1-$G108&gt;49,IF($G$1-$G108&gt;59,IF($G$1-$G108&gt;69,"E","D"),"C"),"B")),"JM"),IF($G$1-$G108&gt;19,IF($G$1-$G108&lt;40,"F",IF($G$1-$G108&lt;50,"G","H")),"JŽ"))</f>
        <v>H</v>
      </c>
      <c r="J108" s="96">
        <f>COUNTIF(I$7:I108,I108)</f>
        <v>1</v>
      </c>
      <c r="K108" s="98">
        <v>0.07780092592592593</v>
      </c>
    </row>
    <row r="109" spans="1:11" s="32" customFormat="1" ht="13.5" customHeight="1">
      <c r="A109" s="96">
        <v>2</v>
      </c>
      <c r="B109" s="97">
        <v>33</v>
      </c>
      <c r="C109" s="6" t="s">
        <v>59</v>
      </c>
      <c r="D109" s="6" t="s">
        <v>66</v>
      </c>
      <c r="E109" s="3" t="s">
        <v>14</v>
      </c>
      <c r="F109" s="3" t="s">
        <v>4</v>
      </c>
      <c r="G109" s="3">
        <v>1958</v>
      </c>
      <c r="H109" s="37" t="s">
        <v>98</v>
      </c>
      <c r="I109" s="96" t="str">
        <f>IF($F109="m",IF($G$1-$G109&gt;19,IF($G$1-$G109&lt;40,"A",IF($G$1-$G109&gt;49,IF($G$1-$G109&gt;59,IF($G$1-$G109&gt;69,"E","D"),"C"),"B")),"JM"),IF($G$1-$G109&gt;19,IF($G$1-$G109&lt;40,"F",IF($G$1-$G109&lt;50,"G","H")),"JŽ"))</f>
        <v>H</v>
      </c>
      <c r="J109" s="96">
        <f>COUNTIF(I$7:I109,I109)</f>
        <v>2</v>
      </c>
      <c r="K109" s="98">
        <v>0.08037037037037037</v>
      </c>
    </row>
    <row r="110" spans="1:11" s="32" customFormat="1" ht="12.75">
      <c r="A110" s="96">
        <v>3</v>
      </c>
      <c r="B110" s="97">
        <v>72</v>
      </c>
      <c r="C110" s="6" t="s">
        <v>22</v>
      </c>
      <c r="D110" s="6" t="s">
        <v>37</v>
      </c>
      <c r="E110" s="3" t="s">
        <v>14</v>
      </c>
      <c r="F110" s="3" t="s">
        <v>4</v>
      </c>
      <c r="G110" s="3">
        <v>1957</v>
      </c>
      <c r="H110" s="37" t="s">
        <v>141</v>
      </c>
      <c r="I110" s="96" t="str">
        <f>IF($F110="m",IF($G$1-$G110&gt;19,IF($G$1-$G110&lt;40,"A",IF($G$1-$G110&gt;49,IF($G$1-$G110&gt;59,IF($G$1-$G110&gt;69,"E","D"),"C"),"B")),"JM"),IF($G$1-$G110&gt;19,IF($G$1-$G110&lt;40,"F",IF($G$1-$G110&lt;50,"G","H")),"JŽ"))</f>
        <v>H</v>
      </c>
      <c r="J110" s="96">
        <f>COUNTIF(I$7:I110,I110)</f>
        <v>3</v>
      </c>
      <c r="K110" s="98">
        <v>0.08168981481481481</v>
      </c>
    </row>
    <row r="111" spans="1:11" s="185" customFormat="1" ht="30.75" customHeight="1">
      <c r="A111" s="179"/>
      <c r="B111" s="180"/>
      <c r="C111" s="181"/>
      <c r="D111" s="181"/>
      <c r="E111" s="182"/>
      <c r="F111" s="182"/>
      <c r="G111" s="182"/>
      <c r="H111" s="71"/>
      <c r="I111" s="179"/>
      <c r="J111" s="179"/>
      <c r="K111" s="183"/>
    </row>
    <row r="112" spans="1:11" s="32" customFormat="1" ht="12.75">
      <c r="A112" s="96">
        <v>1</v>
      </c>
      <c r="B112" s="97">
        <v>85</v>
      </c>
      <c r="C112" s="6" t="s">
        <v>153</v>
      </c>
      <c r="D112" s="6" t="s">
        <v>34</v>
      </c>
      <c r="E112" s="3" t="s">
        <v>14</v>
      </c>
      <c r="F112" s="3" t="s">
        <v>3</v>
      </c>
      <c r="G112" s="3">
        <v>2001</v>
      </c>
      <c r="H112" s="37" t="s">
        <v>193</v>
      </c>
      <c r="I112" s="96" t="str">
        <f>IF($F112="m",IF($G$1-$G112&gt;19,IF($G$1-$G112&lt;40,"A",IF($G$1-$G112&gt;49,IF($G$1-$G112&gt;59,IF($G$1-$G112&gt;69,"E","D"),"C"),"B")),"JM"),IF($G$1-$G112&gt;19,IF($G$1-$G112&lt;40,"F",IF($G$1-$G112&lt;50,"G","H")),"JŽ"))</f>
        <v>JM</v>
      </c>
      <c r="J112" s="96">
        <f>COUNTIF(I$7:I112,I112)</f>
        <v>1</v>
      </c>
      <c r="K112" s="98">
        <v>0.06333333333333334</v>
      </c>
    </row>
    <row r="113" spans="1:11" s="32" customFormat="1" ht="12.75">
      <c r="A113" s="96">
        <v>2</v>
      </c>
      <c r="B113" s="97">
        <v>13</v>
      </c>
      <c r="C113" s="6" t="s">
        <v>244</v>
      </c>
      <c r="D113" s="6" t="s">
        <v>55</v>
      </c>
      <c r="E113" s="3" t="s">
        <v>14</v>
      </c>
      <c r="F113" s="3" t="s">
        <v>3</v>
      </c>
      <c r="G113" s="3">
        <v>2001</v>
      </c>
      <c r="H113" s="37" t="s">
        <v>8</v>
      </c>
      <c r="I113" s="96" t="str">
        <f>IF($F113="m",IF($G$1-$G113&gt;19,IF($G$1-$G113&lt;40,"A",IF($G$1-$G113&gt;49,IF($G$1-$G113&gt;59,IF($G$1-$G113&gt;69,"E","D"),"C"),"B")),"JM"),IF($G$1-$G113&gt;19,IF($G$1-$G113&lt;40,"F",IF($G$1-$G113&lt;50,"G","H")),"JŽ"))</f>
        <v>JM</v>
      </c>
      <c r="J113" s="96">
        <f>COUNTIF(I$7:I113,I113)</f>
        <v>2</v>
      </c>
      <c r="K113" s="98">
        <v>0.07368055555555555</v>
      </c>
    </row>
    <row r="114" s="32" customFormat="1" ht="12.75">
      <c r="A114" s="31"/>
    </row>
    <row r="115" spans="1:12" ht="12.75">
      <c r="A115" s="1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2.75">
      <c r="A116" s="1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2.75">
      <c r="A117" s="1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2.75">
      <c r="A118" s="1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2.75">
      <c r="A119" s="1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2.75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2.75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2.75">
      <c r="A122" s="1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2.75">
      <c r="A123" s="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2.75">
      <c r="A124" s="1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2.75">
      <c r="A125" s="1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12.75">
      <c r="A126" s="1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12.75">
      <c r="A127" s="1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2.75">
      <c r="A128" s="1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12.75">
      <c r="A129" s="1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2.75">
      <c r="A130" s="1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2.75">
      <c r="A131" s="1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2.75">
      <c r="A132" s="1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2.75">
      <c r="A133" s="1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2.75">
      <c r="A134" s="1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2.75">
      <c r="A135" s="1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</sheetData>
  <sheetProtection/>
  <mergeCells count="4">
    <mergeCell ref="A2:K2"/>
    <mergeCell ref="A3:K3"/>
    <mergeCell ref="A4:K4"/>
    <mergeCell ref="A5:C5"/>
  </mergeCells>
  <hyperlinks>
    <hyperlink ref="H76" r:id="rId1" display="http://www.naturedecor.sk/"/>
    <hyperlink ref="H106" r:id="rId2" display="http://www.naturedecor.sk/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Asus</cp:lastModifiedBy>
  <cp:lastPrinted>2019-08-04T10:03:54Z</cp:lastPrinted>
  <dcterms:created xsi:type="dcterms:W3CDTF">2006-08-10T15:02:00Z</dcterms:created>
  <dcterms:modified xsi:type="dcterms:W3CDTF">2019-08-04T22:07:40Z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