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Sačurov 2019 15 km" sheetId="1" r:id="rId1"/>
    <sheet name="Kategórie" sheetId="2" r:id="rId2"/>
    <sheet name="Vyhodnotenie 15km" sheetId="3" r:id="rId3"/>
    <sheet name="Výsledky 5 km" sheetId="4" r:id="rId4"/>
    <sheet name="5km kategórie" sheetId="5" r:id="rId5"/>
    <sheet name="Okres" sheetId="6" r:id="rId6"/>
    <sheet name="Detí chlapci" sheetId="7" r:id="rId7"/>
    <sheet name="Detí dievčatá" sheetId="8" r:id="rId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<sst xmlns="http://schemas.openxmlformats.org/spreadsheetml/2006/main" count="3286" uniqueCount="650">
  <si>
    <t>Meno</t>
  </si>
  <si>
    <t>Oddiel</t>
  </si>
  <si>
    <t>Čas</t>
  </si>
  <si>
    <t>m</t>
  </si>
  <si>
    <t>m/ž</t>
  </si>
  <si>
    <t>dátum</t>
  </si>
  <si>
    <t>KAT</t>
  </si>
  <si>
    <t>Por.čís.</t>
  </si>
  <si>
    <t>Por. v kat.</t>
  </si>
  <si>
    <t>Rok nar.</t>
  </si>
  <si>
    <t>Štart. čís.</t>
  </si>
  <si>
    <t>Priezvisko</t>
  </si>
  <si>
    <t>štát</t>
  </si>
  <si>
    <t>SVK</t>
  </si>
  <si>
    <t>.</t>
  </si>
  <si>
    <t xml:space="preserve">15 km </t>
  </si>
  <si>
    <t>ž</t>
  </si>
  <si>
    <t>Agardyová</t>
  </si>
  <si>
    <t>Timea</t>
  </si>
  <si>
    <t>MBK Veľké Kapušany</t>
  </si>
  <si>
    <t>Ambróz</t>
  </si>
  <si>
    <t>Jozef</t>
  </si>
  <si>
    <t>Bežecky klub Poprad</t>
  </si>
  <si>
    <t>Muži 50-59 rokov</t>
  </si>
  <si>
    <t>Tomáš</t>
  </si>
  <si>
    <t>Sačurov</t>
  </si>
  <si>
    <t>Muži do 39 rokov</t>
  </si>
  <si>
    <t>Antal</t>
  </si>
  <si>
    <t>Andrej</t>
  </si>
  <si>
    <t>BEKELE</t>
  </si>
  <si>
    <t>Babiak</t>
  </si>
  <si>
    <t>Orest</t>
  </si>
  <si>
    <t>JM DEMOLEX Bardejov</t>
  </si>
  <si>
    <t>UKR</t>
  </si>
  <si>
    <t>Bača</t>
  </si>
  <si>
    <t>Rastislav</t>
  </si>
  <si>
    <t>Humenné</t>
  </si>
  <si>
    <t>Bačík</t>
  </si>
  <si>
    <t>Peter</t>
  </si>
  <si>
    <t>O5 - BK Furča Košice</t>
  </si>
  <si>
    <t>Muži 60-69 rokov</t>
  </si>
  <si>
    <t>Bakajsa</t>
  </si>
  <si>
    <t>Rakovec nad Ondavou</t>
  </si>
  <si>
    <t>Baláž</t>
  </si>
  <si>
    <t>Jaro</t>
  </si>
  <si>
    <t>Active Live Košice</t>
  </si>
  <si>
    <t>Martin</t>
  </si>
  <si>
    <t>Muži 40-49 rokov</t>
  </si>
  <si>
    <t>Balogh</t>
  </si>
  <si>
    <t>Vladimír</t>
  </si>
  <si>
    <t>TJ Obal servis Košice</t>
  </si>
  <si>
    <t>Behúň</t>
  </si>
  <si>
    <t>Mário</t>
  </si>
  <si>
    <t>Kanoe Humenne</t>
  </si>
  <si>
    <t>Biacovský</t>
  </si>
  <si>
    <t>Ondrej</t>
  </si>
  <si>
    <t>ŠK Budimír</t>
  </si>
  <si>
    <t>Bogár</t>
  </si>
  <si>
    <t>János</t>
  </si>
  <si>
    <t>Hegyalja 2050</t>
  </si>
  <si>
    <t>HUN</t>
  </si>
  <si>
    <t>Božová</t>
  </si>
  <si>
    <t>Danica</t>
  </si>
  <si>
    <t>Bežecký klub Poprad</t>
  </si>
  <si>
    <t>Ženy 50-59 rokov</t>
  </si>
  <si>
    <t>Brandabura</t>
  </si>
  <si>
    <t>Igor</t>
  </si>
  <si>
    <t>AC Michalovce</t>
  </si>
  <si>
    <t>Camberovitch</t>
  </si>
  <si>
    <t>René</t>
  </si>
  <si>
    <t>MBO Strážske</t>
  </si>
  <si>
    <t>Čeklovská</t>
  </si>
  <si>
    <t>Petra</t>
  </si>
  <si>
    <t>SK Comenium Michalovce</t>
  </si>
  <si>
    <t>Ženy do 39 rokov</t>
  </si>
  <si>
    <t>Michal</t>
  </si>
  <si>
    <t>Čigáš</t>
  </si>
  <si>
    <t>Ján</t>
  </si>
  <si>
    <t>Košice</t>
  </si>
  <si>
    <t>Danko</t>
  </si>
  <si>
    <t>Vranov nad Topľou</t>
  </si>
  <si>
    <t>Demčák</t>
  </si>
  <si>
    <t>Slavomír</t>
  </si>
  <si>
    <t>Parchovany</t>
  </si>
  <si>
    <t>Demčo</t>
  </si>
  <si>
    <t>Skupinový beh Vranov nad Topľou</t>
  </si>
  <si>
    <t>Dobranský</t>
  </si>
  <si>
    <t>Daniel</t>
  </si>
  <si>
    <t>Dubovský</t>
  </si>
  <si>
    <t>Pavol</t>
  </si>
  <si>
    <t>ŠK Podbiel</t>
  </si>
  <si>
    <t>Ďurčanský</t>
  </si>
  <si>
    <t>Dalibor</t>
  </si>
  <si>
    <t>Enego Control</t>
  </si>
  <si>
    <t>Dzurovčín</t>
  </si>
  <si>
    <t>Miroslav</t>
  </si>
  <si>
    <t>Džubara</t>
  </si>
  <si>
    <t>Filip</t>
  </si>
  <si>
    <t>Ečegiová</t>
  </si>
  <si>
    <t>Mariana</t>
  </si>
  <si>
    <t>Marjov</t>
  </si>
  <si>
    <t>Erik</t>
  </si>
  <si>
    <t>Horovce</t>
  </si>
  <si>
    <t>Fabrici</t>
  </si>
  <si>
    <t>Milan</t>
  </si>
  <si>
    <t>Farkašová</t>
  </si>
  <si>
    <t>Alena</t>
  </si>
  <si>
    <t>Active Life Košice</t>
  </si>
  <si>
    <t>Felšöciová</t>
  </si>
  <si>
    <t>Erika</t>
  </si>
  <si>
    <t>Ferenčík</t>
  </si>
  <si>
    <t>Marek</t>
  </si>
  <si>
    <t>Dargov</t>
  </si>
  <si>
    <t>Filčák</t>
  </si>
  <si>
    <t>Matej</t>
  </si>
  <si>
    <t>1. Atletický klub Humenné</t>
  </si>
  <si>
    <t>Flaška</t>
  </si>
  <si>
    <t>Zdenek</t>
  </si>
  <si>
    <t>Maras Team</t>
  </si>
  <si>
    <t>Futrikanič</t>
  </si>
  <si>
    <t>Futrefloor</t>
  </si>
  <si>
    <t>Gabri</t>
  </si>
  <si>
    <t>Lóránt</t>
  </si>
  <si>
    <t>Galajda</t>
  </si>
  <si>
    <t>Guláš klub Snina</t>
  </si>
  <si>
    <t>Gažo</t>
  </si>
  <si>
    <t>Gdovin</t>
  </si>
  <si>
    <t>Juraj</t>
  </si>
  <si>
    <t>Andrea</t>
  </si>
  <si>
    <t>Ženy 40-49 rokov</t>
  </si>
  <si>
    <t>Gergeľová</t>
  </si>
  <si>
    <t>Margecany</t>
  </si>
  <si>
    <t>Gočiková</t>
  </si>
  <si>
    <t>Anna</t>
  </si>
  <si>
    <t>Michalovce</t>
  </si>
  <si>
    <t>Habura</t>
  </si>
  <si>
    <t>Gladiátor Michalovce</t>
  </si>
  <si>
    <t>Haburová</t>
  </si>
  <si>
    <t>Martina</t>
  </si>
  <si>
    <t>Michaela</t>
  </si>
  <si>
    <t>Hadváb</t>
  </si>
  <si>
    <t>Marcel</t>
  </si>
  <si>
    <t>Guľaš klub Snina</t>
  </si>
  <si>
    <t>Hajduk</t>
  </si>
  <si>
    <t>BK Geča</t>
  </si>
  <si>
    <t>Hančuláková</t>
  </si>
  <si>
    <t>Ivana</t>
  </si>
  <si>
    <t>Hlavač</t>
  </si>
  <si>
    <t>Horák</t>
  </si>
  <si>
    <t>Lukáš</t>
  </si>
  <si>
    <t>Horváth</t>
  </si>
  <si>
    <t>František</t>
  </si>
  <si>
    <t>Condition club Valaliky</t>
  </si>
  <si>
    <t>Horváthová</t>
  </si>
  <si>
    <t>Marika</t>
  </si>
  <si>
    <t>IMKOR Running Team</t>
  </si>
  <si>
    <t>Hrabčák</t>
  </si>
  <si>
    <t>BK Šaca</t>
  </si>
  <si>
    <t>Hredzák</t>
  </si>
  <si>
    <t>Ľuboš</t>
  </si>
  <si>
    <t>Sečovce</t>
  </si>
  <si>
    <t>Hrinda</t>
  </si>
  <si>
    <t>Adrián</t>
  </si>
  <si>
    <t>Geodeticca Running Team</t>
  </si>
  <si>
    <t>Maroš</t>
  </si>
  <si>
    <t>Hrušovský</t>
  </si>
  <si>
    <t>Stez Spišská Nová Ves</t>
  </si>
  <si>
    <t>Hudák</t>
  </si>
  <si>
    <t>SOPKA Seňa</t>
  </si>
  <si>
    <t>Jakub</t>
  </si>
  <si>
    <t>Vyšny Kazimir</t>
  </si>
  <si>
    <t>Hudáková</t>
  </si>
  <si>
    <t>Iveta</t>
  </si>
  <si>
    <t>Alžbeta</t>
  </si>
  <si>
    <t>Huszár</t>
  </si>
  <si>
    <t>Tibor</t>
  </si>
  <si>
    <t>Kechnec</t>
  </si>
  <si>
    <t>Chovanec</t>
  </si>
  <si>
    <t>Snina</t>
  </si>
  <si>
    <t>Imrich</t>
  </si>
  <si>
    <t>Soľ</t>
  </si>
  <si>
    <t>Ištoňa</t>
  </si>
  <si>
    <t>Bežecký klub Humenné</t>
  </si>
  <si>
    <t>Ivančo</t>
  </si>
  <si>
    <t>ŠK Banské</t>
  </si>
  <si>
    <t>Ivanková</t>
  </si>
  <si>
    <t>Mária</t>
  </si>
  <si>
    <t>Ivanysh</t>
  </si>
  <si>
    <t>Dmytro</t>
  </si>
  <si>
    <t>MCHK Ruskov</t>
  </si>
  <si>
    <t>Jacko</t>
  </si>
  <si>
    <t>OcU Zemplínská Široká</t>
  </si>
  <si>
    <t>Jalč</t>
  </si>
  <si>
    <t>Fit box Miko Humenné</t>
  </si>
  <si>
    <t>Jenčo</t>
  </si>
  <si>
    <t>CK FPM Vranov nad Topľou</t>
  </si>
  <si>
    <t>Juro</t>
  </si>
  <si>
    <t>Vinné</t>
  </si>
  <si>
    <t>Kakaščík</t>
  </si>
  <si>
    <t>Záborské</t>
  </si>
  <si>
    <t>Kamas</t>
  </si>
  <si>
    <t>TJ Tatran Spišská Nová Ves</t>
  </si>
  <si>
    <t>Karabin</t>
  </si>
  <si>
    <t>Občianske združenie Pomoc Perešu</t>
  </si>
  <si>
    <t>Karaffa</t>
  </si>
  <si>
    <t>Štefan</t>
  </si>
  <si>
    <t>Katanová</t>
  </si>
  <si>
    <t>Karina</t>
  </si>
  <si>
    <t>Klema</t>
  </si>
  <si>
    <t>Maratonsky klub Košice</t>
  </si>
  <si>
    <t>Kočiščin</t>
  </si>
  <si>
    <t>Michaľany</t>
  </si>
  <si>
    <t>Kočiščinová</t>
  </si>
  <si>
    <t>Zuzana</t>
  </si>
  <si>
    <t>Kohút</t>
  </si>
  <si>
    <t>Maras team</t>
  </si>
  <si>
    <t>Komáriková</t>
  </si>
  <si>
    <t>Eva</t>
  </si>
  <si>
    <t>Blatná Polianka</t>
  </si>
  <si>
    <t>Kopčáková Seligová</t>
  </si>
  <si>
    <t>Beáta</t>
  </si>
  <si>
    <t>Metropol Košice</t>
  </si>
  <si>
    <t>Kopčo</t>
  </si>
  <si>
    <t>Adam</t>
  </si>
  <si>
    <t>Kotlár</t>
  </si>
  <si>
    <t>Kovaľ</t>
  </si>
  <si>
    <t>Alexander</t>
  </si>
  <si>
    <t>MTC Vyšná Šebastová</t>
  </si>
  <si>
    <t>Krištanová</t>
  </si>
  <si>
    <t>Mahuliena</t>
  </si>
  <si>
    <t>All4Run Vranov nad Topľou</t>
  </si>
  <si>
    <t>Kubík</t>
  </si>
  <si>
    <t>Stanislav</t>
  </si>
  <si>
    <t>Kubíková</t>
  </si>
  <si>
    <t>Evka</t>
  </si>
  <si>
    <t>Active life Košice</t>
  </si>
  <si>
    <t>Kulik</t>
  </si>
  <si>
    <t>Kundrat</t>
  </si>
  <si>
    <t>Marián</t>
  </si>
  <si>
    <t>Kuzmiak</t>
  </si>
  <si>
    <t>Ďurdošík</t>
  </si>
  <si>
    <t>Kuźniar</t>
  </si>
  <si>
    <t>Paweł</t>
  </si>
  <si>
    <t>LUKS KROŚNIANKA - ZATORSKI</t>
  </si>
  <si>
    <t>POL</t>
  </si>
  <si>
    <t>Kyrylyuk</t>
  </si>
  <si>
    <t>Andriy</t>
  </si>
  <si>
    <t>U-run</t>
  </si>
  <si>
    <t>Lattová</t>
  </si>
  <si>
    <t>Pčoline</t>
  </si>
  <si>
    <t>Legemza</t>
  </si>
  <si>
    <t>Gulaš klub Snina</t>
  </si>
  <si>
    <t>Linkeschová</t>
  </si>
  <si>
    <t>Anton</t>
  </si>
  <si>
    <t>Lipovský</t>
  </si>
  <si>
    <t>Vratislav</t>
  </si>
  <si>
    <t>Vladislav</t>
  </si>
  <si>
    <t>Liptáková</t>
  </si>
  <si>
    <t>Adela</t>
  </si>
  <si>
    <t>Lörinc</t>
  </si>
  <si>
    <t>o5 BK Furča - Košice</t>
  </si>
  <si>
    <t>Mikuláš</t>
  </si>
  <si>
    <t>Luteranová</t>
  </si>
  <si>
    <t>Macko</t>
  </si>
  <si>
    <t>Štítnik</t>
  </si>
  <si>
    <t>Madár</t>
  </si>
  <si>
    <t>Patrik</t>
  </si>
  <si>
    <t>Sečovská Polianka</t>
  </si>
  <si>
    <t>Makara</t>
  </si>
  <si>
    <t>Kassamen Olympic Team</t>
  </si>
  <si>
    <t>Malyy</t>
  </si>
  <si>
    <t>Anatoliy</t>
  </si>
  <si>
    <t>Malyy team</t>
  </si>
  <si>
    <t>Mandúch</t>
  </si>
  <si>
    <t>Megela</t>
  </si>
  <si>
    <t>Vranov n.T. - Lomnica</t>
  </si>
  <si>
    <t>Mihalik</t>
  </si>
  <si>
    <t>Fulianka</t>
  </si>
  <si>
    <t>Mihok</t>
  </si>
  <si>
    <t>UVLF Košice</t>
  </si>
  <si>
    <t>Murdzik</t>
  </si>
  <si>
    <t>KB Bukovce</t>
  </si>
  <si>
    <t>Ondričko</t>
  </si>
  <si>
    <t>Ondrijová</t>
  </si>
  <si>
    <t>Ondrik</t>
  </si>
  <si>
    <t>Ladislav</t>
  </si>
  <si>
    <t>Ondriková</t>
  </si>
  <si>
    <t>Jaroslava</t>
  </si>
  <si>
    <t>O5 BK Furča Košice</t>
  </si>
  <si>
    <t>Ovčaríková</t>
  </si>
  <si>
    <t>Pačuta</t>
  </si>
  <si>
    <t>Vranov/Lomnica</t>
  </si>
  <si>
    <t>Pálfi</t>
  </si>
  <si>
    <t>IMKOR Running team</t>
  </si>
  <si>
    <t>Papp</t>
  </si>
  <si>
    <t>Zoltán</t>
  </si>
  <si>
    <t>Pavlik</t>
  </si>
  <si>
    <t>Pavlov</t>
  </si>
  <si>
    <t>Jaroslav</t>
  </si>
  <si>
    <t>Pavúk</t>
  </si>
  <si>
    <t>Spider Porúbka</t>
  </si>
  <si>
    <t>Peregrim</t>
  </si>
  <si>
    <t>VK Trade Humenné</t>
  </si>
  <si>
    <t>Petnuchová</t>
  </si>
  <si>
    <t>Pilník</t>
  </si>
  <si>
    <t>Róbert</t>
  </si>
  <si>
    <t>Zalužice</t>
  </si>
  <si>
    <t>Ploščicová</t>
  </si>
  <si>
    <t>Lenka</t>
  </si>
  <si>
    <t>Podstavský</t>
  </si>
  <si>
    <t>Polák</t>
  </si>
  <si>
    <t>Maratónsky klub Košice</t>
  </si>
  <si>
    <t>Polovková</t>
  </si>
  <si>
    <t>Bianka</t>
  </si>
  <si>
    <t>1.Atleticky klub Humenné</t>
  </si>
  <si>
    <t>Popik</t>
  </si>
  <si>
    <t>Krásnovce</t>
  </si>
  <si>
    <t>Pribičko</t>
  </si>
  <si>
    <t>ŽSR Košice</t>
  </si>
  <si>
    <t>Pribula</t>
  </si>
  <si>
    <t>Prima SH Vranov</t>
  </si>
  <si>
    <t>Pudelská</t>
  </si>
  <si>
    <t>Ráczová</t>
  </si>
  <si>
    <t>Valéria</t>
  </si>
  <si>
    <t>Rada</t>
  </si>
  <si>
    <t>Reicher</t>
  </si>
  <si>
    <t>Trebišov</t>
  </si>
  <si>
    <t>Reicherová</t>
  </si>
  <si>
    <t>Kamila</t>
  </si>
  <si>
    <t>Repaský</t>
  </si>
  <si>
    <t>Gabriel</t>
  </si>
  <si>
    <t>Rohaľ</t>
  </si>
  <si>
    <t>Romanová</t>
  </si>
  <si>
    <t>Marína</t>
  </si>
  <si>
    <t>Rybár</t>
  </si>
  <si>
    <t>BK Steel Košice</t>
  </si>
  <si>
    <t>Salatek</t>
  </si>
  <si>
    <t>Branislav</t>
  </si>
  <si>
    <t>Seman</t>
  </si>
  <si>
    <t>Vrtuľníkove krídlo Prešov</t>
  </si>
  <si>
    <t>Semanová</t>
  </si>
  <si>
    <t>Zlatka</t>
  </si>
  <si>
    <t>Sepeši</t>
  </si>
  <si>
    <t>Aldona</t>
  </si>
  <si>
    <t>Schnurerová</t>
  </si>
  <si>
    <t>Renáta</t>
  </si>
  <si>
    <t>Sikorai</t>
  </si>
  <si>
    <t>ŠK Comenium Michalovce</t>
  </si>
  <si>
    <t>Sluka</t>
  </si>
  <si>
    <t>Sluková</t>
  </si>
  <si>
    <t>Antónia</t>
  </si>
  <si>
    <t>Sopko</t>
  </si>
  <si>
    <t>Dominik</t>
  </si>
  <si>
    <t>TJ Obal Servis Košice</t>
  </si>
  <si>
    <t>Spodníková</t>
  </si>
  <si>
    <t>Jana</t>
  </si>
  <si>
    <t>Vyšný Slavkov</t>
  </si>
  <si>
    <t>Stanovčáková</t>
  </si>
  <si>
    <t>Stašová</t>
  </si>
  <si>
    <t>SPIDER Porúbka</t>
  </si>
  <si>
    <t>Stohl</t>
  </si>
  <si>
    <t>Richard</t>
  </si>
  <si>
    <t>Šestáková</t>
  </si>
  <si>
    <t>Šimko</t>
  </si>
  <si>
    <t>Škovranová</t>
  </si>
  <si>
    <t>Gabriela</t>
  </si>
  <si>
    <t>Seňa</t>
  </si>
  <si>
    <t>Šoltýs</t>
  </si>
  <si>
    <t>Švagrovský</t>
  </si>
  <si>
    <t>OcU Budkovce</t>
  </si>
  <si>
    <t>Tirpák</t>
  </si>
  <si>
    <t>Matúš</t>
  </si>
  <si>
    <t>Tisza</t>
  </si>
  <si>
    <t>Industrial Solutions Košice</t>
  </si>
  <si>
    <t>Tiszová</t>
  </si>
  <si>
    <t>TMS International Košice</t>
  </si>
  <si>
    <t>Tkáč</t>
  </si>
  <si>
    <t>Julián</t>
  </si>
  <si>
    <t>Tóth</t>
  </si>
  <si>
    <t>Tóthová</t>
  </si>
  <si>
    <t>Monika</t>
  </si>
  <si>
    <t>Kuzmice</t>
  </si>
  <si>
    <t>Tudevdorj</t>
  </si>
  <si>
    <t>Stela</t>
  </si>
  <si>
    <t>Active live Košice</t>
  </si>
  <si>
    <t>Turoczy</t>
  </si>
  <si>
    <t>Vojtech</t>
  </si>
  <si>
    <t>Varga</t>
  </si>
  <si>
    <t>Ildikó</t>
  </si>
  <si>
    <t>Vargaeštok</t>
  </si>
  <si>
    <t>Gejza</t>
  </si>
  <si>
    <t>Vargová</t>
  </si>
  <si>
    <t>Tereza</t>
  </si>
  <si>
    <t>www.naturedecor.sk</t>
  </si>
  <si>
    <t>Vavrek</t>
  </si>
  <si>
    <t>Dulova Ves</t>
  </si>
  <si>
    <t>Vrábel</t>
  </si>
  <si>
    <t>Prima Vranov</t>
  </si>
  <si>
    <t>Vrbiaková</t>
  </si>
  <si>
    <t>Edita</t>
  </si>
  <si>
    <t>HONEY FOREVER</t>
  </si>
  <si>
    <t>Vronč</t>
  </si>
  <si>
    <t>Energo Control</t>
  </si>
  <si>
    <t>VT</t>
  </si>
  <si>
    <t>C</t>
  </si>
  <si>
    <t>Vysledková listina 24.ročníka behu Sačurovská 15-tka - Sačurov 24.marec 2019</t>
  </si>
  <si>
    <t>O</t>
  </si>
  <si>
    <t>Vajda</t>
  </si>
  <si>
    <t>Raschupkin</t>
  </si>
  <si>
    <t>Sergii</t>
  </si>
  <si>
    <t>Mukachevo</t>
  </si>
  <si>
    <t>STG Sečovce</t>
  </si>
  <si>
    <t>Hric</t>
  </si>
  <si>
    <t>Dobranská</t>
  </si>
  <si>
    <t>Ľubica</t>
  </si>
  <si>
    <t>Bratislava</t>
  </si>
  <si>
    <t>Pitrovská</t>
  </si>
  <si>
    <t>Regina</t>
  </si>
  <si>
    <t>Malejčík</t>
  </si>
  <si>
    <t>Jenkovce</t>
  </si>
  <si>
    <t xml:space="preserve">Ondrik </t>
  </si>
  <si>
    <t>Plitko</t>
  </si>
  <si>
    <t>Nemčík</t>
  </si>
  <si>
    <t>supernova</t>
  </si>
  <si>
    <t>Zorvan</t>
  </si>
  <si>
    <t>Ňachajová</t>
  </si>
  <si>
    <t>Patrícia</t>
  </si>
  <si>
    <t>Ruská Nová Ves</t>
  </si>
  <si>
    <t>Petro</t>
  </si>
  <si>
    <t>Prešov</t>
  </si>
  <si>
    <t>Mihók</t>
  </si>
  <si>
    <t>Zemplínska Teplica</t>
  </si>
  <si>
    <t>Parilák</t>
  </si>
  <si>
    <t>Klub bežov Stropkov</t>
  </si>
  <si>
    <t>Mockovčiak</t>
  </si>
  <si>
    <t>Horňák</t>
  </si>
  <si>
    <t>Budkovce</t>
  </si>
  <si>
    <t>Sobotová</t>
  </si>
  <si>
    <t>Miroslava</t>
  </si>
  <si>
    <t>Vranovské vydry</t>
  </si>
  <si>
    <t>Por. čís.</t>
  </si>
  <si>
    <t>A</t>
  </si>
  <si>
    <t>F</t>
  </si>
  <si>
    <t xml:space="preserve">5 km </t>
  </si>
  <si>
    <t>muži</t>
  </si>
  <si>
    <t>ženy</t>
  </si>
  <si>
    <t>najmladší účastník  - Madár Patrik - 2002</t>
  </si>
  <si>
    <t>najstarší účastník - Pribičko Peter - 1947</t>
  </si>
  <si>
    <t>okres Vranov</t>
  </si>
  <si>
    <t>NF</t>
  </si>
  <si>
    <t>Teplota : 18 C</t>
  </si>
  <si>
    <t>Vlhkosť 43%</t>
  </si>
  <si>
    <t>Hlavný rozhodca: Peter Buc 0905299189 peter.buc59@gmail.com</t>
  </si>
  <si>
    <t>Výsledky spracovala: Anna Bucová</t>
  </si>
  <si>
    <t>Muži 70 a viac rokov</t>
  </si>
  <si>
    <t>Ženy 60 a viac rokov</t>
  </si>
  <si>
    <t>Chlapci</t>
  </si>
  <si>
    <t>Rok nar.: 2015 a mladší</t>
  </si>
  <si>
    <t>Kat.: CH1</t>
  </si>
  <si>
    <t>Por. Číslo</t>
  </si>
  <si>
    <t>Meno priezvisko</t>
  </si>
  <si>
    <t>Kraj</t>
  </si>
  <si>
    <t>Okres</t>
  </si>
  <si>
    <t>Štart. číslo</t>
  </si>
  <si>
    <t>Umiest.</t>
  </si>
  <si>
    <t>Patrik Chmeliar</t>
  </si>
  <si>
    <t>Martin Kovár</t>
  </si>
  <si>
    <t>Matej Gula</t>
  </si>
  <si>
    <t>Matej Štempák</t>
  </si>
  <si>
    <t>MŠ Sačurov</t>
  </si>
  <si>
    <t>Rok nar.: 2012-2013-2014</t>
  </si>
  <si>
    <t>Kat.: CH2</t>
  </si>
  <si>
    <t>Por. číslo
číslo</t>
  </si>
  <si>
    <t>Jakub Parkanský</t>
  </si>
  <si>
    <t xml:space="preserve">Jakub Trella </t>
  </si>
  <si>
    <t>MŠ Juh</t>
  </si>
  <si>
    <t>Peter Kohút</t>
  </si>
  <si>
    <t>Lukáš Antuš</t>
  </si>
  <si>
    <t>MŠ Nižný Čaj</t>
  </si>
  <si>
    <t>Matej Trella</t>
  </si>
  <si>
    <t>Soták Ján</t>
  </si>
  <si>
    <t>Slavomír Roman</t>
  </si>
  <si>
    <t>Dárius Onuško</t>
  </si>
  <si>
    <t>Juraj Baňas</t>
  </si>
  <si>
    <t>Dávid Kačur</t>
  </si>
  <si>
    <t>Kurimský Dominik</t>
  </si>
  <si>
    <t>Ján Žiga</t>
  </si>
  <si>
    <t>Martin Mačura</t>
  </si>
  <si>
    <t>Adam Petruň</t>
  </si>
  <si>
    <t>Štempák Matúš</t>
  </si>
  <si>
    <t xml:space="preserve">Macuga Peter </t>
  </si>
  <si>
    <t xml:space="preserve">Karol Pačuta </t>
  </si>
  <si>
    <t>Jakub Varga</t>
  </si>
  <si>
    <t>MŠ Sečovce</t>
  </si>
  <si>
    <t>Michael Helešic</t>
  </si>
  <si>
    <t>Nikolas Danko</t>
  </si>
  <si>
    <t>Erik Seman</t>
  </si>
  <si>
    <t>Štefan Šamko</t>
  </si>
  <si>
    <t>Rok nar.: 2010 - 2011</t>
  </si>
  <si>
    <t>Kat.: CH3</t>
  </si>
  <si>
    <t>Martin Lazorik</t>
  </si>
  <si>
    <t>Obec Veľký Slivník</t>
  </si>
  <si>
    <t>Alex Hric</t>
  </si>
  <si>
    <t>ZŠ Sačurov</t>
  </si>
  <si>
    <t xml:space="preserve">Leo Gazdoš </t>
  </si>
  <si>
    <t>Ľuboš Dobranský</t>
  </si>
  <si>
    <t>Miškanin Matúš</t>
  </si>
  <si>
    <t>Juraj Keba</t>
  </si>
  <si>
    <t>ZŠ Davidov</t>
  </si>
  <si>
    <t>Tobias Goš</t>
  </si>
  <si>
    <t>Patrik Palašta</t>
  </si>
  <si>
    <t>ZŠ Topoľovka</t>
  </si>
  <si>
    <t>Jakub Palfi</t>
  </si>
  <si>
    <t>Serafín Samuel</t>
  </si>
  <si>
    <t>ZŠ Sídlisko 2</t>
  </si>
  <si>
    <t>Nikolas Truchan</t>
  </si>
  <si>
    <t>Rok nar.:2008 - 2009</t>
  </si>
  <si>
    <t>Kat.: CH4</t>
  </si>
  <si>
    <t>Por.  číslo</t>
  </si>
  <si>
    <t>Tobias Gabriel Janok</t>
  </si>
  <si>
    <t>MŠK Vranov</t>
  </si>
  <si>
    <t>Kuľha Rastislav</t>
  </si>
  <si>
    <t>Jakub Lazorik</t>
  </si>
  <si>
    <t>Filip Hric</t>
  </si>
  <si>
    <t xml:space="preserve">Dávid Štempák </t>
  </si>
  <si>
    <t>Ján Keresteš</t>
  </si>
  <si>
    <t>ZŠ Lúčna</t>
  </si>
  <si>
    <t>Sepeši Sebastian</t>
  </si>
  <si>
    <t>ZŠ  Sačurov</t>
  </si>
  <si>
    <t>Šamko Jakub</t>
  </si>
  <si>
    <t>ZŠ Juh</t>
  </si>
  <si>
    <t>Šimon Bančanský</t>
  </si>
  <si>
    <t>Vranov</t>
  </si>
  <si>
    <t>Peter Mačura</t>
  </si>
  <si>
    <t>Alexander Šamko</t>
  </si>
  <si>
    <t>Ladislav Ondrík</t>
  </si>
  <si>
    <t xml:space="preserve">ZŠ Vinné </t>
  </si>
  <si>
    <t>Rok nar.: 2006 -2007</t>
  </si>
  <si>
    <t>Kat.: CH5</t>
  </si>
  <si>
    <t xml:space="preserve">Lazorik Juraj </t>
  </si>
  <si>
    <t>Samuel Varga</t>
  </si>
  <si>
    <t>ZŠ Okružná, Michalovce</t>
  </si>
  <si>
    <t>Christopher Mruz</t>
  </si>
  <si>
    <t>O5 BK Furča košice</t>
  </si>
  <si>
    <t>Matej DOBRANSKÝ</t>
  </si>
  <si>
    <t>Viktor Dankanin</t>
  </si>
  <si>
    <t>MBO Stražské</t>
  </si>
  <si>
    <t>Nicolas Berta</t>
  </si>
  <si>
    <t>Marek Vaľko</t>
  </si>
  <si>
    <t>Lukáš Olexa</t>
  </si>
  <si>
    <t>Marián Kopčo</t>
  </si>
  <si>
    <t>Ján Bedri</t>
  </si>
  <si>
    <t>Samuel Balogh</t>
  </si>
  <si>
    <t>Obal Servis Košice</t>
  </si>
  <si>
    <t>Roman Goroľ</t>
  </si>
  <si>
    <t>Rok nar.: 2004 -2005</t>
  </si>
  <si>
    <t>Kat.: CH6</t>
  </si>
  <si>
    <t>Štart. Číslo</t>
  </si>
  <si>
    <t>Matúš Baran</t>
  </si>
  <si>
    <t>Záborske</t>
  </si>
  <si>
    <t>Ovčarík Dávid</t>
  </si>
  <si>
    <t>Sopka Seňa</t>
  </si>
  <si>
    <t xml:space="preserve"> Peter Timko</t>
  </si>
  <si>
    <t>Rok nar.: 2002 - 2003</t>
  </si>
  <si>
    <t>Kat.: CH7</t>
  </si>
  <si>
    <t>Por. číslo</t>
  </si>
  <si>
    <t>Štart číslo</t>
  </si>
  <si>
    <t>Peter Baran</t>
  </si>
  <si>
    <t>Dievčatá</t>
  </si>
  <si>
    <t>Rok nar.: 2015 a mladšie</t>
  </si>
  <si>
    <t>Kat.: D1</t>
  </si>
  <si>
    <t>Karin Kuľhová</t>
  </si>
  <si>
    <t>Katarína Antušová</t>
  </si>
  <si>
    <t>Lilien Semanová</t>
  </si>
  <si>
    <t>Ema Makšinová</t>
  </si>
  <si>
    <t>Daniela Daucáková</t>
  </si>
  <si>
    <t>Katarína Sokeľová</t>
  </si>
  <si>
    <t>MŠ Čemerné</t>
  </si>
  <si>
    <t>Rok nar.: 2012 -2013 -2014</t>
  </si>
  <si>
    <t>Kat.: D2</t>
  </si>
  <si>
    <t>Daniela Trellová</t>
  </si>
  <si>
    <t>Diana Kundrátová</t>
  </si>
  <si>
    <t>Edita Fedorová</t>
  </si>
  <si>
    <t xml:space="preserve">MŠ Sidlisko II. </t>
  </si>
  <si>
    <t>Simona Chmeliarová</t>
  </si>
  <si>
    <t>Karin Fedorová</t>
  </si>
  <si>
    <t>Amélia Sepeši</t>
  </si>
  <si>
    <t>Valaliky</t>
  </si>
  <si>
    <t>Vierka Kotranová</t>
  </si>
  <si>
    <t>Mia Mária Janoková</t>
  </si>
  <si>
    <t>MŠ Vranov</t>
  </si>
  <si>
    <t>Simona Fedorová</t>
  </si>
  <si>
    <t>Adriana Bilá</t>
  </si>
  <si>
    <t>Barbora Peržeľová</t>
  </si>
  <si>
    <t>Nela Gulová</t>
  </si>
  <si>
    <t>Rok nar.: 2010 -2011</t>
  </si>
  <si>
    <t>Kat.: D3</t>
  </si>
  <si>
    <t>Karolína Antušová</t>
  </si>
  <si>
    <t>ZŠ Bohdanovce</t>
  </si>
  <si>
    <t xml:space="preserve">Jana  Šarišská </t>
  </si>
  <si>
    <t>Ďačov</t>
  </si>
  <si>
    <t>Klára Farkašová</t>
  </si>
  <si>
    <t>ZŠ Michalovce</t>
  </si>
  <si>
    <t>Vanesa Prokopová</t>
  </si>
  <si>
    <t>Gabriela Dargajová</t>
  </si>
  <si>
    <t>Sofia Truchanová</t>
  </si>
  <si>
    <t>Sídlisko 2</t>
  </si>
  <si>
    <t>Ela Truchanová</t>
  </si>
  <si>
    <t>Nela Vaľková</t>
  </si>
  <si>
    <t>Rok nar.: 2008  - 2009</t>
  </si>
  <si>
    <t>Kat.: D4</t>
  </si>
  <si>
    <t>Štart.  číslo</t>
  </si>
  <si>
    <t>Diana Medviďová</t>
  </si>
  <si>
    <t>ZŠ Zalužice</t>
  </si>
  <si>
    <t>Michaela Capiková</t>
  </si>
  <si>
    <t>ZŠ Bernolákova VnT</t>
  </si>
  <si>
    <t xml:space="preserve">Hana Dobranská </t>
  </si>
  <si>
    <t>ZŠ Vajnory</t>
  </si>
  <si>
    <t>Sofia Bačiková</t>
  </si>
  <si>
    <t>Zš sačurov</t>
  </si>
  <si>
    <t>Barbora Hlavatá</t>
  </si>
  <si>
    <t>ZŠ Bidovce</t>
  </si>
  <si>
    <t>Natália Lemešová</t>
  </si>
  <si>
    <t>Tamara Dombyová</t>
  </si>
  <si>
    <t>ZŠ Rozhanovce</t>
  </si>
  <si>
    <t>Miriama  Sotáková</t>
  </si>
  <si>
    <t>Zuzana Barkóvciová</t>
  </si>
  <si>
    <t>Bianka Haburová</t>
  </si>
  <si>
    <t>Kristína Farkašová</t>
  </si>
  <si>
    <t>Rok nar.: 2006 - 2007</t>
  </si>
  <si>
    <t>Kat.: D5</t>
  </si>
  <si>
    <t>Por.   číslo
číslo</t>
  </si>
  <si>
    <t>Michaela Ivančová</t>
  </si>
  <si>
    <t>Júlia Šarišská</t>
  </si>
  <si>
    <t>Ema Berešová</t>
  </si>
  <si>
    <t>Lenka Kebová</t>
  </si>
  <si>
    <t>Chiara Hricová</t>
  </si>
  <si>
    <t>Klaudia Demčáková</t>
  </si>
  <si>
    <t>Klára Palaštová</t>
  </si>
  <si>
    <t>Rok nar.: 2004 - 2005</t>
  </si>
  <si>
    <t>Kat.: D6</t>
  </si>
  <si>
    <t>Bianka Polovková</t>
  </si>
  <si>
    <t>1. atletický klub Humenné</t>
  </si>
  <si>
    <t>Viktória Žulkovičová</t>
  </si>
  <si>
    <t>Júlia Haňová</t>
  </si>
  <si>
    <t>Tamara Husáková</t>
  </si>
  <si>
    <t>Kat.: D7</t>
  </si>
  <si>
    <t>Por.  číslo
číslo</t>
  </si>
  <si>
    <t>Tamara Ivančová</t>
  </si>
  <si>
    <t xml:space="preserve">ŠK Banské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</si>
</sst>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mm:ss.00"/>
  </numFmts>
  <fonts count="10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"/>
      <name val="Arial Narrow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9"/>
      <name val="Arial Narrow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7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7"/>
      <color indexed="3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 Narrow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b/>
      <sz val="8"/>
      <color theme="0"/>
      <name val="Arial Narrow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7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7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83" fillId="0" borderId="10" xfId="36" applyFont="1" applyBorder="1" applyAlignment="1">
      <alignment wrapText="1"/>
    </xf>
    <xf numFmtId="0" fontId="1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84" fillId="0" borderId="10" xfId="36" applyFont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wrapText="1"/>
    </xf>
    <xf numFmtId="21" fontId="5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21" fontId="0" fillId="33" borderId="1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1" fontId="0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21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7" fillId="33" borderId="11" xfId="0" applyFont="1" applyFill="1" applyBorder="1" applyAlignment="1">
      <alignment horizontal="center" wrapText="1"/>
    </xf>
    <xf numFmtId="0" fontId="87" fillId="0" borderId="11" xfId="0" applyFont="1" applyBorder="1" applyAlignment="1">
      <alignment wrapText="1"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 horizontal="center" wrapText="1"/>
    </xf>
    <xf numFmtId="0" fontId="86" fillId="33" borderId="11" xfId="0" applyFont="1" applyFill="1" applyBorder="1" applyAlignment="1">
      <alignment horizontal="center"/>
    </xf>
    <xf numFmtId="21" fontId="87" fillId="0" borderId="11" xfId="0" applyNumberFormat="1" applyFont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/>
    </xf>
    <xf numFmtId="0" fontId="90" fillId="33" borderId="10" xfId="0" applyFont="1" applyFill="1" applyBorder="1" applyAlignment="1">
      <alignment horizontal="center" wrapText="1"/>
    </xf>
    <xf numFmtId="0" fontId="90" fillId="0" borderId="10" xfId="0" applyFont="1" applyBorder="1" applyAlignment="1">
      <alignment wrapText="1"/>
    </xf>
    <xf numFmtId="0" fontId="89" fillId="0" borderId="10" xfId="0" applyFont="1" applyBorder="1" applyAlignment="1">
      <alignment wrapText="1"/>
    </xf>
    <xf numFmtId="0" fontId="89" fillId="0" borderId="10" xfId="0" applyFont="1" applyBorder="1" applyAlignment="1">
      <alignment horizontal="center" wrapText="1"/>
    </xf>
    <xf numFmtId="0" fontId="89" fillId="33" borderId="10" xfId="0" applyFont="1" applyFill="1" applyBorder="1" applyAlignment="1">
      <alignment horizontal="center"/>
    </xf>
    <xf numFmtId="21" fontId="90" fillId="0" borderId="10" xfId="0" applyNumberFormat="1" applyFont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0" borderId="11" xfId="0" applyFont="1" applyBorder="1" applyAlignment="1">
      <alignment horizontal="center"/>
    </xf>
    <xf numFmtId="0" fontId="93" fillId="33" borderId="10" xfId="0" applyFont="1" applyFill="1" applyBorder="1" applyAlignment="1">
      <alignment horizontal="center" wrapText="1"/>
    </xf>
    <xf numFmtId="0" fontId="93" fillId="0" borderId="10" xfId="0" applyFont="1" applyBorder="1" applyAlignment="1">
      <alignment wrapText="1"/>
    </xf>
    <xf numFmtId="0" fontId="92" fillId="0" borderId="10" xfId="0" applyFont="1" applyBorder="1" applyAlignment="1">
      <alignment wrapText="1"/>
    </xf>
    <xf numFmtId="0" fontId="92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 wrapText="1"/>
    </xf>
    <xf numFmtId="0" fontId="92" fillId="33" borderId="10" xfId="0" applyFont="1" applyFill="1" applyBorder="1" applyAlignment="1">
      <alignment horizontal="center"/>
    </xf>
    <xf numFmtId="21" fontId="93" fillId="0" borderId="10" xfId="0" applyNumberFormat="1" applyFont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88" fillId="0" borderId="11" xfId="0" applyFont="1" applyBorder="1" applyAlignment="1">
      <alignment wrapText="1"/>
    </xf>
    <xf numFmtId="0" fontId="87" fillId="33" borderId="10" xfId="0" applyFont="1" applyFill="1" applyBorder="1" applyAlignment="1">
      <alignment horizontal="center" wrapText="1"/>
    </xf>
    <xf numFmtId="0" fontId="87" fillId="0" borderId="10" xfId="0" applyFont="1" applyBorder="1" applyAlignment="1">
      <alignment wrapText="1"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 horizontal="center" wrapText="1"/>
    </xf>
    <xf numFmtId="0" fontId="86" fillId="33" borderId="10" xfId="0" applyFont="1" applyFill="1" applyBorder="1" applyAlignment="1">
      <alignment horizontal="center"/>
    </xf>
    <xf numFmtId="21" fontId="87" fillId="0" borderId="10" xfId="0" applyNumberFormat="1" applyFont="1" applyBorder="1" applyAlignment="1">
      <alignment horizontal="center"/>
    </xf>
    <xf numFmtId="0" fontId="96" fillId="33" borderId="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86" fillId="0" borderId="10" xfId="0" applyFont="1" applyBorder="1" applyAlignment="1">
      <alignment horizontal="center"/>
    </xf>
    <xf numFmtId="0" fontId="98" fillId="0" borderId="10" xfId="0" applyFont="1" applyBorder="1" applyAlignment="1">
      <alignment wrapText="1"/>
    </xf>
    <xf numFmtId="0" fontId="92" fillId="0" borderId="10" xfId="0" applyFont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100" fillId="0" borderId="0" xfId="0" applyFont="1" applyAlignment="1">
      <alignment/>
    </xf>
    <xf numFmtId="0" fontId="89" fillId="0" borderId="11" xfId="0" applyFont="1" applyBorder="1" applyAlignment="1">
      <alignment horizontal="center"/>
    </xf>
    <xf numFmtId="0" fontId="101" fillId="0" borderId="10" xfId="0" applyFont="1" applyBorder="1" applyAlignment="1">
      <alignment wrapText="1"/>
    </xf>
    <xf numFmtId="0" fontId="102" fillId="33" borderId="0" xfId="0" applyFont="1" applyFill="1" applyBorder="1" applyAlignment="1">
      <alignment horizontal="center"/>
    </xf>
    <xf numFmtId="0" fontId="103" fillId="0" borderId="0" xfId="0" applyFont="1" applyAlignment="1">
      <alignment/>
    </xf>
    <xf numFmtId="0" fontId="93" fillId="33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left"/>
    </xf>
    <xf numFmtId="0" fontId="92" fillId="0" borderId="10" xfId="0" applyFont="1" applyBorder="1" applyAlignment="1">
      <alignment/>
    </xf>
    <xf numFmtId="1" fontId="92" fillId="0" borderId="10" xfId="0" applyNumberFormat="1" applyFont="1" applyBorder="1" applyAlignment="1">
      <alignment horizontal="center"/>
    </xf>
    <xf numFmtId="0" fontId="94" fillId="0" borderId="10" xfId="0" applyFont="1" applyBorder="1" applyAlignment="1">
      <alignment/>
    </xf>
    <xf numFmtId="0" fontId="91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95" fillId="0" borderId="11" xfId="0" applyFont="1" applyBorder="1" applyAlignment="1">
      <alignment horizontal="center"/>
    </xf>
    <xf numFmtId="0" fontId="93" fillId="0" borderId="10" xfId="0" applyFont="1" applyBorder="1" applyAlignment="1">
      <alignment horizontal="center" wrapText="1"/>
    </xf>
    <xf numFmtId="21" fontId="95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wrapText="1"/>
    </xf>
    <xf numFmtId="0" fontId="88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 wrapText="1"/>
    </xf>
    <xf numFmtId="21" fontId="88" fillId="0" borderId="11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 wrapText="1"/>
    </xf>
    <xf numFmtId="21" fontId="88" fillId="0" borderId="10" xfId="0" applyNumberFormat="1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 wrapText="1"/>
    </xf>
    <xf numFmtId="21" fontId="91" fillId="0" borderId="10" xfId="0" applyNumberFormat="1" applyFont="1" applyBorder="1" applyAlignment="1">
      <alignment horizontal="center"/>
    </xf>
    <xf numFmtId="0" fontId="9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04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04" fillId="0" borderId="14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 wrapText="1"/>
    </xf>
    <xf numFmtId="16" fontId="0" fillId="0" borderId="0" xfId="0" applyNumberFormat="1" applyFont="1" applyFill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33" borderId="21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6" fillId="33" borderId="21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/>
    </xf>
    <xf numFmtId="0" fontId="88" fillId="0" borderId="1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decor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decor.sk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decor.sk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4.8515625" style="1" customWidth="1"/>
    <col min="2" max="2" width="6.7109375" style="18" customWidth="1"/>
    <col min="3" max="3" width="14.28125" style="8" customWidth="1"/>
    <col min="4" max="4" width="9.00390625" style="35" customWidth="1"/>
    <col min="5" max="5" width="5.7109375" style="35" customWidth="1"/>
    <col min="6" max="6" width="4.00390625" style="1" customWidth="1"/>
    <col min="7" max="7" width="6.00390625" style="2" customWidth="1"/>
    <col min="8" max="8" width="19.00390625" style="40" customWidth="1"/>
    <col min="9" max="9" width="4.28125" style="20" customWidth="1"/>
    <col min="10" max="10" width="4.57421875" style="1" customWidth="1"/>
    <col min="11" max="11" width="9.00390625" style="8" customWidth="1"/>
    <col min="12" max="12" width="12.00390625" style="20" customWidth="1"/>
    <col min="13" max="16384" width="9.140625" style="32" customWidth="1"/>
  </cols>
  <sheetData>
    <row r="1" spans="1:12" s="31" customFormat="1" ht="1.5" customHeight="1" thickBot="1">
      <c r="A1" s="11"/>
      <c r="B1" s="15"/>
      <c r="C1" s="16"/>
      <c r="D1" s="30"/>
      <c r="E1" s="30"/>
      <c r="F1" s="11" t="s">
        <v>5</v>
      </c>
      <c r="G1" s="12">
        <v>2019</v>
      </c>
      <c r="H1" s="36"/>
      <c r="I1" s="19"/>
      <c r="J1" s="11"/>
      <c r="K1" s="16"/>
      <c r="L1" s="19"/>
    </row>
    <row r="2" spans="1:12" s="130" customFormat="1" ht="30" customHeight="1" thickBot="1">
      <c r="A2" s="211" t="s">
        <v>405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129"/>
    </row>
    <row r="3" spans="1:12" s="69" customFormat="1" ht="19.5" customHeight="1">
      <c r="A3" s="60" t="s">
        <v>15</v>
      </c>
      <c r="B3" s="64"/>
      <c r="C3" s="76"/>
      <c r="D3" s="65"/>
      <c r="E3" s="66" t="s">
        <v>14</v>
      </c>
      <c r="F3" s="65"/>
      <c r="G3" s="65"/>
      <c r="H3" s="67"/>
      <c r="I3" s="65"/>
      <c r="J3" s="65"/>
      <c r="K3" s="64"/>
      <c r="L3" s="65"/>
    </row>
    <row r="4" spans="1:12" s="45" customFormat="1" ht="33.75">
      <c r="A4" s="58" t="s">
        <v>440</v>
      </c>
      <c r="B4" s="52" t="s">
        <v>10</v>
      </c>
      <c r="C4" s="131" t="s">
        <v>11</v>
      </c>
      <c r="D4" s="54" t="s">
        <v>0</v>
      </c>
      <c r="E4" s="54" t="s">
        <v>12</v>
      </c>
      <c r="F4" s="55" t="s">
        <v>4</v>
      </c>
      <c r="G4" s="56" t="s">
        <v>9</v>
      </c>
      <c r="H4" s="57" t="s">
        <v>1</v>
      </c>
      <c r="I4" s="44" t="s">
        <v>6</v>
      </c>
      <c r="J4" s="58" t="s">
        <v>8</v>
      </c>
      <c r="K4" s="98" t="s">
        <v>2</v>
      </c>
      <c r="L4" s="63"/>
    </row>
    <row r="5" spans="1:12" s="109" customFormat="1" ht="13.5" customHeight="1">
      <c r="A5" s="101">
        <v>1</v>
      </c>
      <c r="B5" s="102">
        <v>1</v>
      </c>
      <c r="C5" s="103" t="s">
        <v>408</v>
      </c>
      <c r="D5" s="104" t="s">
        <v>409</v>
      </c>
      <c r="E5" s="105" t="s">
        <v>33</v>
      </c>
      <c r="F5" s="105" t="s">
        <v>3</v>
      </c>
      <c r="G5" s="105">
        <v>1990</v>
      </c>
      <c r="H5" s="132" t="s">
        <v>410</v>
      </c>
      <c r="I5" s="106" t="str">
        <f>IF(F5="m",IF($G$1-$G5&lt;=19,"JM",IF($G$1-$G5&lt;=39,"A",IF($G$1-$G5&lt;=49,"B",IF($G$1-$G5&lt;=59,"C",IF($G$1-$G5&lt;=69,"D","E"))))),IF($G$1-$G5&lt;=19,"JŽ",IF($G$1-$G5&lt;=39,"F",IF($G$1-$G5&lt;=49,"G",IF($G$1-$G5&lt;=59,"H","I")))))</f>
        <v>A</v>
      </c>
      <c r="J5" s="106">
        <f>COUNTIF(I$5:I5,I5)</f>
        <v>1</v>
      </c>
      <c r="K5" s="107">
        <v>0.03450231481481481</v>
      </c>
      <c r="L5" s="108"/>
    </row>
    <row r="6" spans="1:12" s="109" customFormat="1" ht="13.5" customHeight="1">
      <c r="A6" s="141">
        <v>2</v>
      </c>
      <c r="B6" s="133">
        <v>11</v>
      </c>
      <c r="C6" s="134" t="s">
        <v>270</v>
      </c>
      <c r="D6" s="135" t="s">
        <v>271</v>
      </c>
      <c r="E6" s="136" t="s">
        <v>33</v>
      </c>
      <c r="F6" s="136" t="s">
        <v>3</v>
      </c>
      <c r="G6" s="136">
        <v>1974</v>
      </c>
      <c r="H6" s="135" t="s">
        <v>272</v>
      </c>
      <c r="I6" s="137" t="str">
        <f>IF(F6="m",IF($G$1-$G6&lt;=19,"JM",IF($G$1-$G6&lt;=39,"A",IF($G$1-$G6&lt;=49,"B",IF($G$1-$G6&lt;=59,"C",IF($G$1-$G6&lt;=69,"D","E"))))),IF($G$1-$G6&lt;=19,"JŽ",IF($G$1-$G6&lt;=39,"F",IF($G$1-$G6&lt;=49,"G",IF($G$1-$G6&lt;=59,"H","I")))))</f>
        <v>B</v>
      </c>
      <c r="J6" s="137">
        <f>COUNTIF(I$5:I6,I6)</f>
        <v>1</v>
      </c>
      <c r="K6" s="138">
        <v>0.03732638888888889</v>
      </c>
      <c r="L6" s="108"/>
    </row>
    <row r="7" spans="1:12" s="118" customFormat="1" ht="13.5" customHeight="1">
      <c r="A7" s="146">
        <v>3</v>
      </c>
      <c r="B7" s="111">
        <v>56</v>
      </c>
      <c r="C7" s="112" t="s">
        <v>200</v>
      </c>
      <c r="D7" s="113" t="s">
        <v>24</v>
      </c>
      <c r="E7" s="114" t="s">
        <v>13</v>
      </c>
      <c r="F7" s="114" t="s">
        <v>3</v>
      </c>
      <c r="G7" s="114">
        <v>1976</v>
      </c>
      <c r="H7" s="147" t="s">
        <v>201</v>
      </c>
      <c r="I7" s="115" t="str">
        <f>IF(F7="m",IF($G$1-$G7&lt;=19,"JM",IF($G$1-$G7&lt;=39,"A",IF($G$1-$G7&lt;=49,"B",IF($G$1-$G7&lt;=59,"C",IF($G$1-$G7&lt;=69,"D","E"))))),IF($G$1-$G7&lt;=19,"JŽ",IF($G$1-$G7&lt;=39,"F",IF($G$1-$G7&lt;=49,"G",IF($G$1-$G7&lt;=59,"H","I")))))</f>
        <v>B</v>
      </c>
      <c r="J7" s="115">
        <f>COUNTIF(I$5:I7,I7)</f>
        <v>2</v>
      </c>
      <c r="K7" s="116">
        <v>0.03789351851851852</v>
      </c>
      <c r="L7" s="117"/>
    </row>
    <row r="8" spans="1:12" s="109" customFormat="1" ht="13.5" customHeight="1">
      <c r="A8" s="141">
        <v>4</v>
      </c>
      <c r="B8" s="133">
        <v>10</v>
      </c>
      <c r="C8" s="134" t="s">
        <v>30</v>
      </c>
      <c r="D8" s="135" t="s">
        <v>31</v>
      </c>
      <c r="E8" s="136" t="s">
        <v>33</v>
      </c>
      <c r="F8" s="136" t="s">
        <v>3</v>
      </c>
      <c r="G8" s="136">
        <v>1968</v>
      </c>
      <c r="H8" s="135" t="s">
        <v>32</v>
      </c>
      <c r="I8" s="106" t="s">
        <v>404</v>
      </c>
      <c r="J8" s="137">
        <f>COUNTIF(I$5:I8,I8)</f>
        <v>1</v>
      </c>
      <c r="K8" s="138">
        <v>0.03833333333333334</v>
      </c>
      <c r="L8" s="108"/>
    </row>
    <row r="9" spans="1:12" s="128" customFormat="1" ht="13.5" customHeight="1">
      <c r="A9" s="119">
        <v>5</v>
      </c>
      <c r="B9" s="150">
        <v>149</v>
      </c>
      <c r="C9" s="151" t="s">
        <v>434</v>
      </c>
      <c r="D9" s="152" t="s">
        <v>111</v>
      </c>
      <c r="E9" s="123" t="s">
        <v>13</v>
      </c>
      <c r="F9" s="123" t="s">
        <v>3</v>
      </c>
      <c r="G9" s="153">
        <v>1978</v>
      </c>
      <c r="H9" s="154" t="s">
        <v>50</v>
      </c>
      <c r="I9" s="125" t="str">
        <f aca="true" t="shared" si="0" ref="I9:I43">IF(F9="m",IF($G$1-$G9&lt;=19,"JM",IF($G$1-$G9&lt;=39,"A",IF($G$1-$G9&lt;=49,"B",IF($G$1-$G9&lt;=59,"C",IF($G$1-$G9&lt;=69,"D","E"))))),IF($G$1-$G9&lt;=19,"JŽ",IF($G$1-$G9&lt;=39,"F",IF($G$1-$G9&lt;=49,"G",IF($G$1-$G9&lt;=59,"H","I")))))</f>
        <v>B</v>
      </c>
      <c r="J9" s="125">
        <f>COUNTIF(I$5:I9,I9)</f>
        <v>3</v>
      </c>
      <c r="K9" s="126">
        <v>0.03836805555555555</v>
      </c>
      <c r="L9" s="127"/>
    </row>
    <row r="10" spans="1:12" s="118" customFormat="1" ht="13.5" customHeight="1">
      <c r="A10" s="110">
        <v>6</v>
      </c>
      <c r="B10" s="111">
        <v>90</v>
      </c>
      <c r="C10" s="112" t="s">
        <v>27</v>
      </c>
      <c r="D10" s="113" t="s">
        <v>28</v>
      </c>
      <c r="E10" s="114" t="s">
        <v>13</v>
      </c>
      <c r="F10" s="114" t="s">
        <v>3</v>
      </c>
      <c r="G10" s="114">
        <v>1990</v>
      </c>
      <c r="H10" s="113" t="s">
        <v>29</v>
      </c>
      <c r="I10" s="115" t="str">
        <f t="shared" si="0"/>
        <v>A</v>
      </c>
      <c r="J10" s="115">
        <f>COUNTIF(I$5:I10,I10)</f>
        <v>2</v>
      </c>
      <c r="K10" s="116">
        <v>0.03857638888888889</v>
      </c>
      <c r="L10" s="117"/>
    </row>
    <row r="11" spans="1:12" s="128" customFormat="1" ht="13.5" customHeight="1">
      <c r="A11" s="119">
        <v>7</v>
      </c>
      <c r="B11" s="120">
        <v>127</v>
      </c>
      <c r="C11" s="121" t="s">
        <v>394</v>
      </c>
      <c r="D11" s="122" t="s">
        <v>162</v>
      </c>
      <c r="E11" s="123" t="s">
        <v>13</v>
      </c>
      <c r="F11" s="123" t="s">
        <v>3</v>
      </c>
      <c r="G11" s="123">
        <v>1980</v>
      </c>
      <c r="H11" s="122" t="s">
        <v>395</v>
      </c>
      <c r="I11" s="125" t="str">
        <f t="shared" si="0"/>
        <v>A</v>
      </c>
      <c r="J11" s="125">
        <f>COUNTIF(I$5:I11,I11)</f>
        <v>3</v>
      </c>
      <c r="K11" s="126">
        <v>0.03888888888888889</v>
      </c>
      <c r="L11" s="127"/>
    </row>
    <row r="12" spans="1:12" ht="13.5" customHeight="1">
      <c r="A12" s="70">
        <v>8</v>
      </c>
      <c r="B12" s="29">
        <v>71</v>
      </c>
      <c r="C12" s="9" t="s">
        <v>183</v>
      </c>
      <c r="D12" s="4" t="s">
        <v>75</v>
      </c>
      <c r="E12" s="3" t="s">
        <v>13</v>
      </c>
      <c r="F12" s="3" t="s">
        <v>3</v>
      </c>
      <c r="G12" s="3">
        <v>1970</v>
      </c>
      <c r="H12" s="4" t="s">
        <v>184</v>
      </c>
      <c r="I12" s="6" t="str">
        <f t="shared" si="0"/>
        <v>B</v>
      </c>
      <c r="J12" s="6">
        <f>COUNTIF(I$5:I12,I12)</f>
        <v>4</v>
      </c>
      <c r="K12" s="99">
        <v>0.03893518518518519</v>
      </c>
      <c r="L12" s="19"/>
    </row>
    <row r="13" spans="1:12" s="118" customFormat="1" ht="13.5" customHeight="1">
      <c r="A13" s="146">
        <v>9</v>
      </c>
      <c r="B13" s="111">
        <v>158</v>
      </c>
      <c r="C13" s="112" t="s">
        <v>88</v>
      </c>
      <c r="D13" s="113" t="s">
        <v>89</v>
      </c>
      <c r="E13" s="114" t="s">
        <v>13</v>
      </c>
      <c r="F13" s="114" t="s">
        <v>3</v>
      </c>
      <c r="G13" s="114">
        <v>1967</v>
      </c>
      <c r="H13" s="113" t="s">
        <v>90</v>
      </c>
      <c r="I13" s="115" t="str">
        <f t="shared" si="0"/>
        <v>C</v>
      </c>
      <c r="J13" s="115">
        <f>COUNTIF(I$5:I13,I13)</f>
        <v>2</v>
      </c>
      <c r="K13" s="116">
        <v>0.040138888888888884</v>
      </c>
      <c r="L13" s="117"/>
    </row>
    <row r="14" spans="1:12" ht="13.5" customHeight="1">
      <c r="A14" s="70">
        <v>10</v>
      </c>
      <c r="B14" s="29">
        <v>120</v>
      </c>
      <c r="C14" s="9" t="s">
        <v>360</v>
      </c>
      <c r="D14" s="4" t="s">
        <v>361</v>
      </c>
      <c r="E14" s="3" t="s">
        <v>13</v>
      </c>
      <c r="F14" s="3" t="s">
        <v>3</v>
      </c>
      <c r="G14" s="3">
        <v>1983</v>
      </c>
      <c r="H14" s="4" t="s">
        <v>50</v>
      </c>
      <c r="I14" s="6" t="str">
        <f t="shared" si="0"/>
        <v>A</v>
      </c>
      <c r="J14" s="6">
        <f>COUNTIF(I$5:I14,I14)</f>
        <v>4</v>
      </c>
      <c r="K14" s="99">
        <v>0.04054398148148148</v>
      </c>
      <c r="L14" s="19"/>
    </row>
    <row r="15" spans="1:12" ht="13.5" customHeight="1">
      <c r="A15" s="73">
        <v>11</v>
      </c>
      <c r="B15" s="29">
        <v>91</v>
      </c>
      <c r="C15" s="9" t="s">
        <v>208</v>
      </c>
      <c r="D15" s="4" t="s">
        <v>66</v>
      </c>
      <c r="E15" s="3" t="s">
        <v>13</v>
      </c>
      <c r="F15" s="3" t="s">
        <v>3</v>
      </c>
      <c r="G15" s="3">
        <v>1986</v>
      </c>
      <c r="H15" s="4" t="s">
        <v>311</v>
      </c>
      <c r="I15" s="6" t="str">
        <f t="shared" si="0"/>
        <v>A</v>
      </c>
      <c r="J15" s="6">
        <f>COUNTIF(I$5:I15,I15)</f>
        <v>5</v>
      </c>
      <c r="K15" s="99">
        <v>0.040810185185185185</v>
      </c>
      <c r="L15" s="19"/>
    </row>
    <row r="16" spans="1:12" s="128" customFormat="1" ht="13.5" customHeight="1">
      <c r="A16" s="143">
        <v>12</v>
      </c>
      <c r="B16" s="120">
        <v>132</v>
      </c>
      <c r="C16" s="121" t="s">
        <v>57</v>
      </c>
      <c r="D16" s="122" t="s">
        <v>58</v>
      </c>
      <c r="E16" s="123" t="s">
        <v>60</v>
      </c>
      <c r="F16" s="123" t="s">
        <v>3</v>
      </c>
      <c r="G16" s="123">
        <v>1960</v>
      </c>
      <c r="H16" s="122" t="s">
        <v>59</v>
      </c>
      <c r="I16" s="125" t="str">
        <f t="shared" si="0"/>
        <v>C</v>
      </c>
      <c r="J16" s="125">
        <f>COUNTIF(I$5:I16,I16)</f>
        <v>3</v>
      </c>
      <c r="K16" s="126">
        <v>0.04141203703703704</v>
      </c>
      <c r="L16" s="127"/>
    </row>
    <row r="17" spans="1:12" ht="13.5" customHeight="1">
      <c r="A17" s="73">
        <v>13</v>
      </c>
      <c r="B17" s="29">
        <v>105</v>
      </c>
      <c r="C17" s="9" t="s">
        <v>156</v>
      </c>
      <c r="D17" s="4" t="s">
        <v>38</v>
      </c>
      <c r="E17" s="3" t="s">
        <v>13</v>
      </c>
      <c r="F17" s="3" t="s">
        <v>3</v>
      </c>
      <c r="G17" s="3">
        <v>1990</v>
      </c>
      <c r="H17" s="4" t="s">
        <v>157</v>
      </c>
      <c r="I17" s="6" t="str">
        <f t="shared" si="0"/>
        <v>A</v>
      </c>
      <c r="J17" s="6">
        <f>COUNTIF(I$5:I17,I17)</f>
        <v>6</v>
      </c>
      <c r="K17" s="99">
        <v>0.041944444444444444</v>
      </c>
      <c r="L17" s="19"/>
    </row>
    <row r="18" spans="1:12" ht="13.5" customHeight="1">
      <c r="A18" s="70">
        <v>14</v>
      </c>
      <c r="B18" s="29">
        <v>166</v>
      </c>
      <c r="C18" s="9" t="s">
        <v>123</v>
      </c>
      <c r="D18" s="4" t="s">
        <v>111</v>
      </c>
      <c r="E18" s="3" t="s">
        <v>13</v>
      </c>
      <c r="F18" s="3" t="s">
        <v>3</v>
      </c>
      <c r="G18" s="3">
        <v>1990</v>
      </c>
      <c r="H18" s="4" t="s">
        <v>124</v>
      </c>
      <c r="I18" s="6" t="str">
        <f t="shared" si="0"/>
        <v>A</v>
      </c>
      <c r="J18" s="6">
        <f>COUNTIF(I$5:I18,I18)</f>
        <v>7</v>
      </c>
      <c r="K18" s="99">
        <v>0.04196759259259259</v>
      </c>
      <c r="L18" s="19"/>
    </row>
    <row r="19" spans="1:12" ht="13.5" customHeight="1">
      <c r="A19" s="73">
        <v>15</v>
      </c>
      <c r="B19" s="29">
        <v>168</v>
      </c>
      <c r="C19" s="9" t="s">
        <v>202</v>
      </c>
      <c r="D19" s="4" t="s">
        <v>21</v>
      </c>
      <c r="E19" s="3" t="s">
        <v>13</v>
      </c>
      <c r="F19" s="3" t="s">
        <v>3</v>
      </c>
      <c r="G19" s="3">
        <v>1979</v>
      </c>
      <c r="H19" s="4" t="s">
        <v>203</v>
      </c>
      <c r="I19" s="6" t="str">
        <f t="shared" si="0"/>
        <v>B</v>
      </c>
      <c r="J19" s="6">
        <f>COUNTIF(I$5:I19,I19)</f>
        <v>5</v>
      </c>
      <c r="K19" s="99">
        <v>0.04197916666666667</v>
      </c>
      <c r="L19" s="19"/>
    </row>
    <row r="20" spans="1:12" ht="13.5" customHeight="1">
      <c r="A20" s="70">
        <v>16</v>
      </c>
      <c r="B20" s="29">
        <v>34</v>
      </c>
      <c r="C20" s="9" t="s">
        <v>48</v>
      </c>
      <c r="D20" s="4" t="s">
        <v>49</v>
      </c>
      <c r="E20" s="3" t="s">
        <v>13</v>
      </c>
      <c r="F20" s="3" t="s">
        <v>3</v>
      </c>
      <c r="G20" s="3">
        <v>1963</v>
      </c>
      <c r="H20" s="4" t="s">
        <v>50</v>
      </c>
      <c r="I20" s="6" t="str">
        <f t="shared" si="0"/>
        <v>C</v>
      </c>
      <c r="J20" s="6">
        <f>COUNTIF(I$5:I20,I20)</f>
        <v>4</v>
      </c>
      <c r="K20" s="99">
        <v>0.042025462962962966</v>
      </c>
      <c r="L20" s="19"/>
    </row>
    <row r="21" spans="1:12" ht="13.5" customHeight="1">
      <c r="A21" s="73">
        <v>17</v>
      </c>
      <c r="B21" s="29">
        <v>88</v>
      </c>
      <c r="C21" s="9" t="s">
        <v>161</v>
      </c>
      <c r="D21" s="4" t="s">
        <v>164</v>
      </c>
      <c r="E21" s="3" t="s">
        <v>13</v>
      </c>
      <c r="F21" s="3" t="s">
        <v>3</v>
      </c>
      <c r="G21" s="3">
        <v>1991</v>
      </c>
      <c r="H21" s="38" t="s">
        <v>163</v>
      </c>
      <c r="I21" s="6" t="str">
        <f t="shared" si="0"/>
        <v>A</v>
      </c>
      <c r="J21" s="6">
        <f>COUNTIF(I$5:I21,I21)</f>
        <v>8</v>
      </c>
      <c r="K21" s="99">
        <v>0.0425462962962963</v>
      </c>
      <c r="L21" s="19"/>
    </row>
    <row r="22" spans="1:12" s="33" customFormat="1" ht="13.5" customHeight="1">
      <c r="A22" s="70">
        <v>18</v>
      </c>
      <c r="B22" s="29">
        <v>163</v>
      </c>
      <c r="C22" s="9" t="s">
        <v>292</v>
      </c>
      <c r="D22" s="4" t="s">
        <v>205</v>
      </c>
      <c r="E22" s="3" t="s">
        <v>13</v>
      </c>
      <c r="F22" s="3" t="s">
        <v>3</v>
      </c>
      <c r="G22" s="3">
        <v>1982</v>
      </c>
      <c r="H22" s="4" t="s">
        <v>293</v>
      </c>
      <c r="I22" s="6" t="str">
        <f t="shared" si="0"/>
        <v>A</v>
      </c>
      <c r="J22" s="6">
        <f>COUNTIF(I$5:I22,I22)</f>
        <v>9</v>
      </c>
      <c r="K22" s="99">
        <v>0.04262731481481482</v>
      </c>
      <c r="L22" s="19"/>
    </row>
    <row r="23" spans="1:12" ht="13.5" customHeight="1">
      <c r="A23" s="73">
        <v>19</v>
      </c>
      <c r="B23" s="29">
        <v>154</v>
      </c>
      <c r="C23" s="9" t="s">
        <v>210</v>
      </c>
      <c r="D23" s="4" t="s">
        <v>46</v>
      </c>
      <c r="E23" s="3" t="s">
        <v>13</v>
      </c>
      <c r="F23" s="3" t="s">
        <v>3</v>
      </c>
      <c r="G23" s="3">
        <v>1976</v>
      </c>
      <c r="H23" s="4" t="s">
        <v>211</v>
      </c>
      <c r="I23" s="6" t="str">
        <f t="shared" si="0"/>
        <v>B</v>
      </c>
      <c r="J23" s="6">
        <f>COUNTIF(I$5:I23,I23)</f>
        <v>6</v>
      </c>
      <c r="K23" s="99">
        <v>0.04270833333333333</v>
      </c>
      <c r="L23" s="19"/>
    </row>
    <row r="24" spans="1:12" ht="13.5" customHeight="1">
      <c r="A24" s="70">
        <v>20</v>
      </c>
      <c r="B24" s="29">
        <v>138</v>
      </c>
      <c r="C24" s="9" t="s">
        <v>280</v>
      </c>
      <c r="D24" s="4" t="s">
        <v>77</v>
      </c>
      <c r="E24" s="3" t="s">
        <v>13</v>
      </c>
      <c r="F24" s="3" t="s">
        <v>3</v>
      </c>
      <c r="G24" s="3">
        <v>1966</v>
      </c>
      <c r="H24" s="4" t="s">
        <v>281</v>
      </c>
      <c r="I24" s="6" t="str">
        <f t="shared" si="0"/>
        <v>C</v>
      </c>
      <c r="J24" s="6">
        <f>COUNTIF(I$5:I24,I24)</f>
        <v>5</v>
      </c>
      <c r="K24" s="99">
        <v>0.042777777777777776</v>
      </c>
      <c r="L24" s="19"/>
    </row>
    <row r="25" spans="1:12" s="109" customFormat="1" ht="13.5" customHeight="1">
      <c r="A25" s="101">
        <v>21</v>
      </c>
      <c r="B25" s="133">
        <v>4</v>
      </c>
      <c r="C25" s="134" t="s">
        <v>396</v>
      </c>
      <c r="D25" s="135" t="s">
        <v>261</v>
      </c>
      <c r="E25" s="136" t="s">
        <v>13</v>
      </c>
      <c r="F25" s="136" t="s">
        <v>3</v>
      </c>
      <c r="G25" s="136">
        <v>1959</v>
      </c>
      <c r="H25" s="135" t="s">
        <v>397</v>
      </c>
      <c r="I25" s="137" t="str">
        <f t="shared" si="0"/>
        <v>D</v>
      </c>
      <c r="J25" s="137">
        <f>COUNTIF(I$5:I25,I25)</f>
        <v>1</v>
      </c>
      <c r="K25" s="138">
        <v>0.042928240740740746</v>
      </c>
      <c r="L25" s="108"/>
    </row>
    <row r="26" spans="1:12" ht="13.5" customHeight="1">
      <c r="A26" s="70">
        <v>22</v>
      </c>
      <c r="B26" s="29">
        <v>15</v>
      </c>
      <c r="C26" s="9" t="s">
        <v>301</v>
      </c>
      <c r="D26" s="4" t="s">
        <v>205</v>
      </c>
      <c r="E26" s="3" t="s">
        <v>13</v>
      </c>
      <c r="F26" s="3" t="s">
        <v>3</v>
      </c>
      <c r="G26" s="3">
        <v>1968</v>
      </c>
      <c r="H26" s="4" t="s">
        <v>302</v>
      </c>
      <c r="I26" s="6" t="str">
        <f t="shared" si="0"/>
        <v>C</v>
      </c>
      <c r="J26" s="6">
        <f>COUNTIF(I$5:I26,I26)</f>
        <v>6</v>
      </c>
      <c r="K26" s="99">
        <v>0.043125</v>
      </c>
      <c r="L26" s="19"/>
    </row>
    <row r="27" spans="1:12" ht="13.5" customHeight="1">
      <c r="A27" s="73">
        <v>23</v>
      </c>
      <c r="B27" s="29">
        <v>114</v>
      </c>
      <c r="C27" s="9" t="s">
        <v>346</v>
      </c>
      <c r="D27" s="4" t="s">
        <v>49</v>
      </c>
      <c r="E27" s="3" t="s">
        <v>13</v>
      </c>
      <c r="F27" s="3" t="s">
        <v>3</v>
      </c>
      <c r="G27" s="3">
        <v>1983</v>
      </c>
      <c r="H27" s="4" t="s">
        <v>347</v>
      </c>
      <c r="I27" s="6" t="str">
        <f t="shared" si="0"/>
        <v>A</v>
      </c>
      <c r="J27" s="6">
        <f>COUNTIF(I$5:I27,I27)</f>
        <v>10</v>
      </c>
      <c r="K27" s="99">
        <v>0.043194444444444445</v>
      </c>
      <c r="L27" s="19"/>
    </row>
    <row r="28" spans="1:12" ht="13.5" customHeight="1">
      <c r="A28" s="70">
        <v>24</v>
      </c>
      <c r="B28" s="29">
        <v>133</v>
      </c>
      <c r="C28" s="9" t="s">
        <v>329</v>
      </c>
      <c r="D28" s="4" t="s">
        <v>330</v>
      </c>
      <c r="E28" s="3" t="s">
        <v>13</v>
      </c>
      <c r="F28" s="3" t="s">
        <v>3</v>
      </c>
      <c r="G28" s="3">
        <v>1985</v>
      </c>
      <c r="H28" s="4" t="s">
        <v>78</v>
      </c>
      <c r="I28" s="6" t="str">
        <f t="shared" si="0"/>
        <v>A</v>
      </c>
      <c r="J28" s="6">
        <f>COUNTIF(I$5:I28,I28)</f>
        <v>11</v>
      </c>
      <c r="K28" s="99">
        <v>0.04325231481481481</v>
      </c>
      <c r="L28" s="19"/>
    </row>
    <row r="29" spans="1:12" s="109" customFormat="1" ht="13.5" customHeight="1">
      <c r="A29" s="101">
        <v>25</v>
      </c>
      <c r="B29" s="133">
        <v>107</v>
      </c>
      <c r="C29" s="134" t="s">
        <v>228</v>
      </c>
      <c r="D29" s="135" t="s">
        <v>229</v>
      </c>
      <c r="E29" s="136" t="s">
        <v>13</v>
      </c>
      <c r="F29" s="136" t="s">
        <v>16</v>
      </c>
      <c r="G29" s="136">
        <v>1972</v>
      </c>
      <c r="H29" s="142" t="s">
        <v>230</v>
      </c>
      <c r="I29" s="137" t="str">
        <f t="shared" si="0"/>
        <v>G</v>
      </c>
      <c r="J29" s="137">
        <f>COUNTIF(I$5:I29,I29)</f>
        <v>1</v>
      </c>
      <c r="K29" s="138">
        <v>0.043368055555555556</v>
      </c>
      <c r="L29" s="108"/>
    </row>
    <row r="30" spans="1:12" s="118" customFormat="1" ht="13.5" customHeight="1">
      <c r="A30" s="110">
        <v>26</v>
      </c>
      <c r="B30" s="111">
        <v>44</v>
      </c>
      <c r="C30" s="112" t="s">
        <v>265</v>
      </c>
      <c r="D30" s="113" t="s">
        <v>89</v>
      </c>
      <c r="E30" s="114" t="s">
        <v>13</v>
      </c>
      <c r="F30" s="114" t="s">
        <v>3</v>
      </c>
      <c r="G30" s="114">
        <v>1951</v>
      </c>
      <c r="H30" s="113" t="s">
        <v>50</v>
      </c>
      <c r="I30" s="115" t="str">
        <f t="shared" si="0"/>
        <v>D</v>
      </c>
      <c r="J30" s="115">
        <f>COUNTIF(I$5:I30,I30)</f>
        <v>2</v>
      </c>
      <c r="K30" s="116">
        <v>0.04348379629629629</v>
      </c>
      <c r="L30" s="117"/>
    </row>
    <row r="31" spans="1:12" ht="13.5" customHeight="1">
      <c r="A31" s="73">
        <v>27</v>
      </c>
      <c r="B31" s="29">
        <v>66</v>
      </c>
      <c r="C31" s="9" t="s">
        <v>196</v>
      </c>
      <c r="D31" s="4" t="s">
        <v>21</v>
      </c>
      <c r="E31" s="3" t="s">
        <v>13</v>
      </c>
      <c r="F31" s="3" t="s">
        <v>3</v>
      </c>
      <c r="G31" s="3">
        <v>1965</v>
      </c>
      <c r="H31" s="4" t="s">
        <v>197</v>
      </c>
      <c r="I31" s="6" t="str">
        <f t="shared" si="0"/>
        <v>C</v>
      </c>
      <c r="J31" s="6">
        <f>COUNTIF(I$5:I31,I31)</f>
        <v>7</v>
      </c>
      <c r="K31" s="99">
        <v>0.0435300925925926</v>
      </c>
      <c r="L31" s="19"/>
    </row>
    <row r="32" spans="1:12" ht="13.5" customHeight="1">
      <c r="A32" s="70">
        <v>28</v>
      </c>
      <c r="B32" s="29">
        <v>142</v>
      </c>
      <c r="C32" s="9" t="s">
        <v>299</v>
      </c>
      <c r="D32" s="4" t="s">
        <v>21</v>
      </c>
      <c r="E32" s="3" t="s">
        <v>13</v>
      </c>
      <c r="F32" s="3" t="s">
        <v>3</v>
      </c>
      <c r="G32" s="3">
        <v>1972</v>
      </c>
      <c r="H32" s="4" t="s">
        <v>300</v>
      </c>
      <c r="I32" s="6" t="str">
        <f t="shared" si="0"/>
        <v>B</v>
      </c>
      <c r="J32" s="6">
        <f>COUNTIF(I$5:I32,I32)</f>
        <v>7</v>
      </c>
      <c r="K32" s="100">
        <v>0.04393518518518519</v>
      </c>
      <c r="L32" s="19"/>
    </row>
    <row r="33" spans="1:12" ht="13.5" customHeight="1">
      <c r="A33" s="73">
        <v>29</v>
      </c>
      <c r="B33" s="29">
        <v>79</v>
      </c>
      <c r="C33" s="9" t="s">
        <v>113</v>
      </c>
      <c r="D33" s="4" t="s">
        <v>114</v>
      </c>
      <c r="E33" s="3" t="s">
        <v>13</v>
      </c>
      <c r="F33" s="3" t="s">
        <v>3</v>
      </c>
      <c r="G33" s="3">
        <v>1979</v>
      </c>
      <c r="H33" s="4" t="s">
        <v>115</v>
      </c>
      <c r="I33" s="6" t="str">
        <f t="shared" si="0"/>
        <v>B</v>
      </c>
      <c r="J33" s="6">
        <f>COUNTIF(I$5:I33,I33)</f>
        <v>8</v>
      </c>
      <c r="K33" s="99">
        <v>0.043993055555555556</v>
      </c>
      <c r="L33" s="19"/>
    </row>
    <row r="34" spans="1:12" s="128" customFormat="1" ht="13.5" customHeight="1">
      <c r="A34" s="143">
        <v>30</v>
      </c>
      <c r="B34" s="120">
        <v>33</v>
      </c>
      <c r="C34" s="121" t="s">
        <v>165</v>
      </c>
      <c r="D34" s="122" t="s">
        <v>104</v>
      </c>
      <c r="E34" s="123" t="s">
        <v>13</v>
      </c>
      <c r="F34" s="123" t="s">
        <v>3</v>
      </c>
      <c r="G34" s="123">
        <v>1957</v>
      </c>
      <c r="H34" s="122" t="s">
        <v>166</v>
      </c>
      <c r="I34" s="125" t="str">
        <f t="shared" si="0"/>
        <v>D</v>
      </c>
      <c r="J34" s="125">
        <f>COUNTIF(I$5:I34,I34)</f>
        <v>3</v>
      </c>
      <c r="K34" s="126">
        <v>0.04428240740740741</v>
      </c>
      <c r="L34" s="127"/>
    </row>
    <row r="35" spans="1:12" ht="13.5" customHeight="1">
      <c r="A35" s="73">
        <v>31</v>
      </c>
      <c r="B35" s="29">
        <v>119</v>
      </c>
      <c r="C35" s="9" t="s">
        <v>432</v>
      </c>
      <c r="D35" s="4" t="s">
        <v>46</v>
      </c>
      <c r="E35" s="3" t="s">
        <v>13</v>
      </c>
      <c r="F35" s="3" t="s">
        <v>3</v>
      </c>
      <c r="G35" s="3">
        <v>1980</v>
      </c>
      <c r="H35" s="4" t="s">
        <v>433</v>
      </c>
      <c r="I35" s="6" t="str">
        <f t="shared" si="0"/>
        <v>A</v>
      </c>
      <c r="J35" s="6">
        <f>COUNTIF(I$5:I35,I35)</f>
        <v>12</v>
      </c>
      <c r="K35" s="99">
        <v>0.04431712962962963</v>
      </c>
      <c r="L35" s="19"/>
    </row>
    <row r="36" spans="1:12" ht="13.5" customHeight="1">
      <c r="A36" s="70">
        <v>32</v>
      </c>
      <c r="B36" s="29">
        <v>136</v>
      </c>
      <c r="C36" s="9" t="s">
        <v>290</v>
      </c>
      <c r="D36" s="4" t="s">
        <v>89</v>
      </c>
      <c r="E36" s="3" t="s">
        <v>13</v>
      </c>
      <c r="F36" s="3" t="s">
        <v>3</v>
      </c>
      <c r="G36" s="3">
        <v>1978</v>
      </c>
      <c r="H36" s="4" t="s">
        <v>291</v>
      </c>
      <c r="I36" s="6" t="str">
        <f t="shared" si="0"/>
        <v>B</v>
      </c>
      <c r="J36" s="6">
        <f>COUNTIF(I$5:I36,I36)</f>
        <v>9</v>
      </c>
      <c r="K36" s="99">
        <v>0.044328703703703703</v>
      </c>
      <c r="L36" s="19"/>
    </row>
    <row r="37" spans="1:12" ht="13.5" customHeight="1">
      <c r="A37" s="73">
        <v>33</v>
      </c>
      <c r="B37" s="29">
        <v>121</v>
      </c>
      <c r="C37" s="9" t="s">
        <v>331</v>
      </c>
      <c r="D37" s="4" t="s">
        <v>77</v>
      </c>
      <c r="E37" s="3" t="s">
        <v>13</v>
      </c>
      <c r="F37" s="3" t="s">
        <v>3</v>
      </c>
      <c r="G37" s="3">
        <v>1978</v>
      </c>
      <c r="H37" s="4" t="s">
        <v>70</v>
      </c>
      <c r="I37" s="6" t="str">
        <f t="shared" si="0"/>
        <v>B</v>
      </c>
      <c r="J37" s="6">
        <f>COUNTIF(I$5:I37,I37)</f>
        <v>10</v>
      </c>
      <c r="K37" s="99">
        <v>0.04471064814814815</v>
      </c>
      <c r="L37" s="19"/>
    </row>
    <row r="38" spans="1:12" ht="13.5" customHeight="1">
      <c r="A38" s="70">
        <v>34</v>
      </c>
      <c r="B38" s="29">
        <v>67</v>
      </c>
      <c r="C38" s="9" t="s">
        <v>309</v>
      </c>
      <c r="D38" s="4" t="s">
        <v>77</v>
      </c>
      <c r="E38" s="3" t="s">
        <v>13</v>
      </c>
      <c r="F38" s="3" t="s">
        <v>3</v>
      </c>
      <c r="G38" s="3">
        <v>1978</v>
      </c>
      <c r="H38" s="4" t="s">
        <v>197</v>
      </c>
      <c r="I38" s="6" t="str">
        <f t="shared" si="0"/>
        <v>B</v>
      </c>
      <c r="J38" s="6">
        <f>COUNTIF(I$5:I38,I38)</f>
        <v>11</v>
      </c>
      <c r="K38" s="99">
        <v>0.04494212962962963</v>
      </c>
      <c r="L38" s="19"/>
    </row>
    <row r="39" spans="1:12" ht="13.5" customHeight="1">
      <c r="A39" s="73">
        <v>35</v>
      </c>
      <c r="B39" s="29">
        <v>72</v>
      </c>
      <c r="C39" s="9" t="s">
        <v>342</v>
      </c>
      <c r="D39" s="4" t="s">
        <v>38</v>
      </c>
      <c r="E39" s="3" t="s">
        <v>13</v>
      </c>
      <c r="F39" s="3" t="s">
        <v>3</v>
      </c>
      <c r="G39" s="3">
        <v>1983</v>
      </c>
      <c r="H39" s="4" t="s">
        <v>152</v>
      </c>
      <c r="I39" s="6" t="str">
        <f t="shared" si="0"/>
        <v>A</v>
      </c>
      <c r="J39" s="6">
        <f>COUNTIF(I$5:I39,I39)</f>
        <v>13</v>
      </c>
      <c r="K39" s="99">
        <v>0.04539351851851852</v>
      </c>
      <c r="L39" s="19"/>
    </row>
    <row r="40" spans="1:12" ht="13.5" customHeight="1">
      <c r="A40" s="70">
        <v>36</v>
      </c>
      <c r="B40" s="29">
        <v>20</v>
      </c>
      <c r="C40" s="9" t="s">
        <v>150</v>
      </c>
      <c r="D40" s="4" t="s">
        <v>127</v>
      </c>
      <c r="E40" s="3" t="s">
        <v>13</v>
      </c>
      <c r="F40" s="3" t="s">
        <v>3</v>
      </c>
      <c r="G40" s="3">
        <v>1966</v>
      </c>
      <c r="H40" s="4" t="s">
        <v>78</v>
      </c>
      <c r="I40" s="6" t="str">
        <f t="shared" si="0"/>
        <v>C</v>
      </c>
      <c r="J40" s="6">
        <f>COUNTIF(I$5:I40,I40)</f>
        <v>8</v>
      </c>
      <c r="K40" s="99">
        <v>0.045717592592592594</v>
      </c>
      <c r="L40" s="19"/>
    </row>
    <row r="41" spans="1:12" ht="13.5" customHeight="1">
      <c r="A41" s="73">
        <v>37</v>
      </c>
      <c r="B41" s="29">
        <v>78</v>
      </c>
      <c r="C41" s="9" t="s">
        <v>282</v>
      </c>
      <c r="D41" s="4" t="s">
        <v>104</v>
      </c>
      <c r="E41" s="3" t="s">
        <v>13</v>
      </c>
      <c r="F41" s="3" t="s">
        <v>3</v>
      </c>
      <c r="G41" s="3">
        <v>1973</v>
      </c>
      <c r="H41" s="4" t="s">
        <v>36</v>
      </c>
      <c r="I41" s="6" t="str">
        <f t="shared" si="0"/>
        <v>B</v>
      </c>
      <c r="J41" s="6">
        <f>COUNTIF(I$5:I41,I41)</f>
        <v>12</v>
      </c>
      <c r="K41" s="99">
        <v>0.045787037037037036</v>
      </c>
      <c r="L41" s="19"/>
    </row>
    <row r="42" spans="1:12" ht="13.5" customHeight="1">
      <c r="A42" s="70">
        <v>38</v>
      </c>
      <c r="B42" s="29">
        <v>19</v>
      </c>
      <c r="C42" s="9" t="s">
        <v>110</v>
      </c>
      <c r="D42" s="4" t="s">
        <v>111</v>
      </c>
      <c r="E42" s="3" t="s">
        <v>13</v>
      </c>
      <c r="F42" s="3" t="s">
        <v>3</v>
      </c>
      <c r="G42" s="3">
        <v>1993</v>
      </c>
      <c r="H42" s="4" t="s">
        <v>112</v>
      </c>
      <c r="I42" s="6" t="str">
        <f t="shared" si="0"/>
        <v>A</v>
      </c>
      <c r="J42" s="6">
        <f>COUNTIF(I$5:I42,I42)</f>
        <v>14</v>
      </c>
      <c r="K42" s="99">
        <v>0.045844907407407404</v>
      </c>
      <c r="L42" s="19"/>
    </row>
    <row r="43" spans="1:12" ht="13.5" customHeight="1">
      <c r="A43" s="73">
        <v>39</v>
      </c>
      <c r="B43" s="29">
        <v>101</v>
      </c>
      <c r="C43" s="9" t="s">
        <v>125</v>
      </c>
      <c r="D43" s="4" t="s">
        <v>38</v>
      </c>
      <c r="E43" s="3" t="s">
        <v>13</v>
      </c>
      <c r="F43" s="3" t="s">
        <v>3</v>
      </c>
      <c r="G43" s="3">
        <v>1970</v>
      </c>
      <c r="H43" s="4" t="s">
        <v>53</v>
      </c>
      <c r="I43" s="6" t="str">
        <f t="shared" si="0"/>
        <v>B</v>
      </c>
      <c r="J43" s="6">
        <f>COUNTIF(I$5:I43,I43)</f>
        <v>13</v>
      </c>
      <c r="K43" s="99">
        <v>0.04586805555555556</v>
      </c>
      <c r="L43" s="19"/>
    </row>
    <row r="44" spans="1:12" ht="13.5" customHeight="1">
      <c r="A44" s="70">
        <v>40</v>
      </c>
      <c r="B44" s="29">
        <v>36</v>
      </c>
      <c r="C44" s="9" t="s">
        <v>103</v>
      </c>
      <c r="D44" s="4" t="s">
        <v>104</v>
      </c>
      <c r="E44" s="3" t="s">
        <v>13</v>
      </c>
      <c r="F44" s="3" t="s">
        <v>3</v>
      </c>
      <c r="G44" s="3">
        <v>2001</v>
      </c>
      <c r="H44" s="4" t="s">
        <v>50</v>
      </c>
      <c r="I44" s="6" t="s">
        <v>441</v>
      </c>
      <c r="J44" s="6">
        <f>COUNTIF(I$5:I44,I44)</f>
        <v>15</v>
      </c>
      <c r="K44" s="99">
        <v>0.045925925925925926</v>
      </c>
      <c r="L44" s="19"/>
    </row>
    <row r="45" spans="1:12" ht="13.5" customHeight="1">
      <c r="A45" s="73">
        <v>41</v>
      </c>
      <c r="B45" s="29">
        <v>165</v>
      </c>
      <c r="C45" s="9" t="s">
        <v>250</v>
      </c>
      <c r="D45" s="4" t="s">
        <v>111</v>
      </c>
      <c r="E45" s="3" t="s">
        <v>13</v>
      </c>
      <c r="F45" s="3" t="s">
        <v>3</v>
      </c>
      <c r="G45" s="3">
        <v>1975</v>
      </c>
      <c r="H45" s="4" t="s">
        <v>251</v>
      </c>
      <c r="I45" s="6" t="str">
        <f aca="true" t="shared" si="1" ref="I45:I76">IF(F45="m",IF($G$1-$G45&lt;=19,"JM",IF($G$1-$G45&lt;=39,"A",IF($G$1-$G45&lt;=49,"B",IF($G$1-$G45&lt;=59,"C",IF($G$1-$G45&lt;=69,"D","E"))))),IF($G$1-$G45&lt;=19,"JŽ",IF($G$1-$G45&lt;=39,"F",IF($G$1-$G45&lt;=49,"G",IF($G$1-$G45&lt;=59,"H","I")))))</f>
        <v>B</v>
      </c>
      <c r="J45" s="6">
        <f>COUNTIF(I$5:I45,I45)</f>
        <v>14</v>
      </c>
      <c r="K45" s="99">
        <v>0.04598379629629629</v>
      </c>
      <c r="L45" s="19"/>
    </row>
    <row r="46" spans="1:12" ht="13.5" customHeight="1">
      <c r="A46" s="70">
        <v>42</v>
      </c>
      <c r="B46" s="29">
        <v>92</v>
      </c>
      <c r="C46" s="9" t="s">
        <v>268</v>
      </c>
      <c r="D46" s="4" t="s">
        <v>149</v>
      </c>
      <c r="E46" s="3" t="s">
        <v>13</v>
      </c>
      <c r="F46" s="3" t="s">
        <v>3</v>
      </c>
      <c r="G46" s="3">
        <v>1984</v>
      </c>
      <c r="H46" s="4" t="s">
        <v>269</v>
      </c>
      <c r="I46" s="6" t="str">
        <f t="shared" si="1"/>
        <v>A</v>
      </c>
      <c r="J46" s="6">
        <f>COUNTIF(I$5:I46,I46)</f>
        <v>16</v>
      </c>
      <c r="K46" s="99">
        <v>0.04600694444444445</v>
      </c>
      <c r="L46" s="19"/>
    </row>
    <row r="47" spans="1:12" ht="13.5" customHeight="1">
      <c r="A47" s="73">
        <v>43</v>
      </c>
      <c r="B47" s="29">
        <v>110</v>
      </c>
      <c r="C47" s="9" t="s">
        <v>368</v>
      </c>
      <c r="D47" s="4" t="s">
        <v>77</v>
      </c>
      <c r="E47" s="3" t="s">
        <v>13</v>
      </c>
      <c r="F47" s="3" t="s">
        <v>3</v>
      </c>
      <c r="G47" s="3">
        <v>1959</v>
      </c>
      <c r="H47" s="4" t="s">
        <v>369</v>
      </c>
      <c r="I47" s="6" t="str">
        <f t="shared" si="1"/>
        <v>D</v>
      </c>
      <c r="J47" s="6">
        <f>COUNTIF(I$5:I47,I47)</f>
        <v>4</v>
      </c>
      <c r="K47" s="99">
        <v>0.04603009259259259</v>
      </c>
      <c r="L47" s="19"/>
    </row>
    <row r="48" spans="1:12" s="109" customFormat="1" ht="13.5" customHeight="1">
      <c r="A48" s="141">
        <v>44</v>
      </c>
      <c r="B48" s="133">
        <v>8</v>
      </c>
      <c r="C48" s="134" t="s">
        <v>357</v>
      </c>
      <c r="D48" s="135" t="s">
        <v>213</v>
      </c>
      <c r="E48" s="136" t="s">
        <v>13</v>
      </c>
      <c r="F48" s="136" t="s">
        <v>16</v>
      </c>
      <c r="G48" s="136">
        <v>1981</v>
      </c>
      <c r="H48" s="135" t="s">
        <v>80</v>
      </c>
      <c r="I48" s="137" t="str">
        <f t="shared" si="1"/>
        <v>F</v>
      </c>
      <c r="J48" s="137">
        <f>COUNTIF(I$5:I48,I48)</f>
        <v>1</v>
      </c>
      <c r="K48" s="138">
        <v>0.046342592592592595</v>
      </c>
      <c r="L48" s="108"/>
    </row>
    <row r="49" spans="1:12" ht="13.5" customHeight="1">
      <c r="A49" s="73">
        <v>45</v>
      </c>
      <c r="B49" s="29">
        <v>9</v>
      </c>
      <c r="C49" s="9" t="s">
        <v>20</v>
      </c>
      <c r="D49" s="4" t="s">
        <v>21</v>
      </c>
      <c r="E49" s="3" t="s">
        <v>13</v>
      </c>
      <c r="F49" s="3" t="s">
        <v>3</v>
      </c>
      <c r="G49" s="3">
        <v>1967</v>
      </c>
      <c r="H49" s="4" t="s">
        <v>22</v>
      </c>
      <c r="I49" s="6" t="str">
        <f t="shared" si="1"/>
        <v>C</v>
      </c>
      <c r="J49" s="6">
        <f>COUNTIF(I$5:I49,I49)</f>
        <v>9</v>
      </c>
      <c r="K49" s="99">
        <v>0.04635416666666667</v>
      </c>
      <c r="L49" s="19"/>
    </row>
    <row r="50" spans="1:12" ht="14.25" customHeight="1">
      <c r="A50" s="70">
        <v>46</v>
      </c>
      <c r="B50" s="29">
        <v>103</v>
      </c>
      <c r="C50" s="9" t="s">
        <v>51</v>
      </c>
      <c r="D50" s="4" t="s">
        <v>52</v>
      </c>
      <c r="E50" s="3" t="s">
        <v>13</v>
      </c>
      <c r="F50" s="3" t="s">
        <v>3</v>
      </c>
      <c r="G50" s="3">
        <v>1976</v>
      </c>
      <c r="H50" s="4" t="s">
        <v>53</v>
      </c>
      <c r="I50" s="6" t="str">
        <f t="shared" si="1"/>
        <v>B</v>
      </c>
      <c r="J50" s="6">
        <f>COUNTIF(I$5:I50,I50)</f>
        <v>15</v>
      </c>
      <c r="K50" s="99">
        <v>0.046412037037037036</v>
      </c>
      <c r="L50" s="19"/>
    </row>
    <row r="51" spans="1:12" s="155" customFormat="1" ht="13.5" customHeight="1">
      <c r="A51" s="146">
        <v>47</v>
      </c>
      <c r="B51" s="111">
        <v>83</v>
      </c>
      <c r="C51" s="112" t="s">
        <v>105</v>
      </c>
      <c r="D51" s="113" t="s">
        <v>106</v>
      </c>
      <c r="E51" s="114" t="s">
        <v>13</v>
      </c>
      <c r="F51" s="114" t="s">
        <v>16</v>
      </c>
      <c r="G51" s="114">
        <v>1984</v>
      </c>
      <c r="H51" s="113" t="s">
        <v>67</v>
      </c>
      <c r="I51" s="115" t="str">
        <f t="shared" si="1"/>
        <v>F</v>
      </c>
      <c r="J51" s="115">
        <f>COUNTIF(I$5:I51,I51)</f>
        <v>2</v>
      </c>
      <c r="K51" s="116">
        <v>0.04642361111111112</v>
      </c>
      <c r="L51" s="117"/>
    </row>
    <row r="52" spans="1:12" ht="13.5" customHeight="1">
      <c r="A52" s="70">
        <v>48</v>
      </c>
      <c r="B52" s="29">
        <v>55</v>
      </c>
      <c r="C52" s="9" t="s">
        <v>43</v>
      </c>
      <c r="D52" s="4" t="s">
        <v>44</v>
      </c>
      <c r="E52" s="3" t="s">
        <v>13</v>
      </c>
      <c r="F52" s="3" t="s">
        <v>3</v>
      </c>
      <c r="G52" s="3">
        <v>1958</v>
      </c>
      <c r="H52" s="4" t="s">
        <v>45</v>
      </c>
      <c r="I52" s="6" t="str">
        <f t="shared" si="1"/>
        <v>D</v>
      </c>
      <c r="J52" s="6">
        <f>COUNTIF(I$5:I52,I52)</f>
        <v>5</v>
      </c>
      <c r="K52" s="99">
        <v>0.04675925925925926</v>
      </c>
      <c r="L52" s="19"/>
    </row>
    <row r="53" spans="1:12" ht="13.5" customHeight="1">
      <c r="A53" s="73">
        <v>49</v>
      </c>
      <c r="B53" s="29">
        <v>3</v>
      </c>
      <c r="C53" s="9" t="s">
        <v>348</v>
      </c>
      <c r="D53" s="4" t="s">
        <v>253</v>
      </c>
      <c r="E53" s="3" t="s">
        <v>13</v>
      </c>
      <c r="F53" s="3" t="s">
        <v>3</v>
      </c>
      <c r="G53" s="3">
        <v>1960</v>
      </c>
      <c r="H53" s="4" t="s">
        <v>25</v>
      </c>
      <c r="I53" s="6" t="str">
        <f t="shared" si="1"/>
        <v>C</v>
      </c>
      <c r="J53" s="6">
        <f>COUNTIF(I$5:I53,I53)</f>
        <v>10</v>
      </c>
      <c r="K53" s="99">
        <v>0.046875</v>
      </c>
      <c r="L53" s="19"/>
    </row>
    <row r="54" spans="1:12" s="118" customFormat="1" ht="13.5" customHeight="1">
      <c r="A54" s="110">
        <v>50</v>
      </c>
      <c r="B54" s="111">
        <v>145</v>
      </c>
      <c r="C54" s="112" t="s">
        <v>283</v>
      </c>
      <c r="D54" s="113" t="s">
        <v>109</v>
      </c>
      <c r="E54" s="114" t="s">
        <v>13</v>
      </c>
      <c r="F54" s="114" t="s">
        <v>16</v>
      </c>
      <c r="G54" s="114">
        <v>1974</v>
      </c>
      <c r="H54" s="113" t="s">
        <v>227</v>
      </c>
      <c r="I54" s="115" t="str">
        <f t="shared" si="1"/>
        <v>G</v>
      </c>
      <c r="J54" s="115">
        <f>COUNTIF(I$5:I54,I54)</f>
        <v>2</v>
      </c>
      <c r="K54" s="116">
        <v>0.04695601851851852</v>
      </c>
      <c r="L54" s="117"/>
    </row>
    <row r="55" spans="1:12" ht="13.5" customHeight="1">
      <c r="A55" s="73">
        <v>51</v>
      </c>
      <c r="B55" s="29">
        <v>117</v>
      </c>
      <c r="C55" s="9" t="s">
        <v>225</v>
      </c>
      <c r="D55" s="4" t="s">
        <v>226</v>
      </c>
      <c r="E55" s="3" t="s">
        <v>13</v>
      </c>
      <c r="F55" s="3" t="s">
        <v>3</v>
      </c>
      <c r="G55" s="3">
        <v>1978</v>
      </c>
      <c r="H55" s="4" t="s">
        <v>227</v>
      </c>
      <c r="I55" s="6" t="str">
        <f t="shared" si="1"/>
        <v>B</v>
      </c>
      <c r="J55" s="6">
        <f>COUNTIF(I$5:I55,I55)</f>
        <v>16</v>
      </c>
      <c r="K55" s="99">
        <v>0.04696759259259259</v>
      </c>
      <c r="L55" s="77"/>
    </row>
    <row r="56" spans="1:12" ht="13.5" customHeight="1">
      <c r="A56" s="70">
        <v>52</v>
      </c>
      <c r="B56" s="29">
        <v>118</v>
      </c>
      <c r="C56" s="9" t="s">
        <v>273</v>
      </c>
      <c r="D56" s="4" t="s">
        <v>77</v>
      </c>
      <c r="E56" s="3" t="s">
        <v>13</v>
      </c>
      <c r="F56" s="3" t="s">
        <v>3</v>
      </c>
      <c r="G56" s="3">
        <v>1977</v>
      </c>
      <c r="H56" s="4" t="s">
        <v>227</v>
      </c>
      <c r="I56" s="6" t="str">
        <f t="shared" si="1"/>
        <v>B</v>
      </c>
      <c r="J56" s="6">
        <f>COUNTIF(I$5:I56,I56)</f>
        <v>17</v>
      </c>
      <c r="K56" s="99">
        <v>0.04697916666666666</v>
      </c>
      <c r="L56" s="19"/>
    </row>
    <row r="57" spans="1:12" ht="13.5" customHeight="1">
      <c r="A57" s="73">
        <v>53</v>
      </c>
      <c r="B57" s="29">
        <v>139</v>
      </c>
      <c r="C57" s="9" t="s">
        <v>370</v>
      </c>
      <c r="D57" s="4" t="s">
        <v>371</v>
      </c>
      <c r="E57" s="3" t="s">
        <v>13</v>
      </c>
      <c r="F57" s="3" t="s">
        <v>3</v>
      </c>
      <c r="G57" s="3">
        <v>1989</v>
      </c>
      <c r="H57" s="4" t="s">
        <v>70</v>
      </c>
      <c r="I57" s="6" t="str">
        <f t="shared" si="1"/>
        <v>A</v>
      </c>
      <c r="J57" s="6">
        <f>COUNTIF(I$5:I57,I57)</f>
        <v>17</v>
      </c>
      <c r="K57" s="99">
        <v>0.04702546296296297</v>
      </c>
      <c r="L57" s="19"/>
    </row>
    <row r="58" spans="1:12" ht="13.5" customHeight="1">
      <c r="A58" s="70">
        <v>54</v>
      </c>
      <c r="B58" s="29">
        <v>96</v>
      </c>
      <c r="C58" s="9" t="s">
        <v>385</v>
      </c>
      <c r="D58" s="4" t="s">
        <v>386</v>
      </c>
      <c r="E58" s="3" t="s">
        <v>13</v>
      </c>
      <c r="F58" s="3" t="s">
        <v>3</v>
      </c>
      <c r="G58" s="3">
        <v>1978</v>
      </c>
      <c r="H58" s="4" t="s">
        <v>235</v>
      </c>
      <c r="I58" s="6" t="str">
        <f t="shared" si="1"/>
        <v>B</v>
      </c>
      <c r="J58" s="6">
        <f>COUNTIF(I$5:I58,I58)</f>
        <v>18</v>
      </c>
      <c r="K58" s="100">
        <v>0.04703703703703704</v>
      </c>
      <c r="L58" s="19"/>
    </row>
    <row r="59" spans="1:12" ht="13.5" customHeight="1">
      <c r="A59" s="73">
        <v>55</v>
      </c>
      <c r="B59" s="29">
        <v>89</v>
      </c>
      <c r="C59" s="9" t="s">
        <v>161</v>
      </c>
      <c r="D59" s="4" t="s">
        <v>162</v>
      </c>
      <c r="E59" s="3" t="s">
        <v>13</v>
      </c>
      <c r="F59" s="3" t="s">
        <v>3</v>
      </c>
      <c r="G59" s="3">
        <v>1985</v>
      </c>
      <c r="H59" s="38" t="s">
        <v>163</v>
      </c>
      <c r="I59" s="6" t="str">
        <f t="shared" si="1"/>
        <v>A</v>
      </c>
      <c r="J59" s="6">
        <f>COUNTIF(I$5:I59,I59)</f>
        <v>18</v>
      </c>
      <c r="K59" s="99">
        <v>0.04717592592592593</v>
      </c>
      <c r="L59" s="19"/>
    </row>
    <row r="60" spans="1:12" ht="13.5" customHeight="1">
      <c r="A60" s="70">
        <v>56</v>
      </c>
      <c r="B60" s="29">
        <v>129</v>
      </c>
      <c r="C60" s="9" t="s">
        <v>237</v>
      </c>
      <c r="D60" s="4" t="s">
        <v>238</v>
      </c>
      <c r="E60" s="3" t="s">
        <v>13</v>
      </c>
      <c r="F60" s="3" t="s">
        <v>3</v>
      </c>
      <c r="G60" s="3">
        <v>1967</v>
      </c>
      <c r="H60" s="4" t="s">
        <v>36</v>
      </c>
      <c r="I60" s="6" t="str">
        <f t="shared" si="1"/>
        <v>C</v>
      </c>
      <c r="J60" s="6">
        <f>COUNTIF(I$5:I60,I60)</f>
        <v>11</v>
      </c>
      <c r="K60" s="99">
        <v>0.04752314814814815</v>
      </c>
      <c r="L60" s="19"/>
    </row>
    <row r="61" spans="1:12" ht="13.5" customHeight="1">
      <c r="A61" s="73">
        <v>57</v>
      </c>
      <c r="B61" s="29">
        <v>38</v>
      </c>
      <c r="C61" s="9" t="s">
        <v>334</v>
      </c>
      <c r="D61" s="4" t="s">
        <v>238</v>
      </c>
      <c r="E61" s="3" t="s">
        <v>13</v>
      </c>
      <c r="F61" s="3" t="s">
        <v>3</v>
      </c>
      <c r="G61" s="3">
        <v>1971</v>
      </c>
      <c r="H61" s="4" t="s">
        <v>335</v>
      </c>
      <c r="I61" s="6" t="str">
        <f t="shared" si="1"/>
        <v>B</v>
      </c>
      <c r="J61" s="6">
        <f>COUNTIF(I$5:I61,I61)</f>
        <v>19</v>
      </c>
      <c r="K61" s="99">
        <v>0.04777777777777778</v>
      </c>
      <c r="L61" s="19"/>
    </row>
    <row r="62" spans="1:12" ht="13.5" customHeight="1">
      <c r="A62" s="70">
        <v>58</v>
      </c>
      <c r="B62" s="29">
        <v>14</v>
      </c>
      <c r="C62" s="9" t="s">
        <v>100</v>
      </c>
      <c r="D62" s="4" t="s">
        <v>101</v>
      </c>
      <c r="E62" s="3" t="s">
        <v>13</v>
      </c>
      <c r="F62" s="3" t="s">
        <v>3</v>
      </c>
      <c r="G62" s="3">
        <v>1981</v>
      </c>
      <c r="H62" s="4" t="s">
        <v>102</v>
      </c>
      <c r="I62" s="6" t="str">
        <f t="shared" si="1"/>
        <v>A</v>
      </c>
      <c r="J62" s="6">
        <f>COUNTIF(I$5:I62,I62)</f>
        <v>19</v>
      </c>
      <c r="K62" s="99">
        <v>0.04791666666666666</v>
      </c>
      <c r="L62" s="19"/>
    </row>
    <row r="63" spans="1:12" ht="13.5" customHeight="1">
      <c r="A63" s="73">
        <v>59</v>
      </c>
      <c r="B63" s="29">
        <v>64</v>
      </c>
      <c r="C63" s="9" t="s">
        <v>278</v>
      </c>
      <c r="D63" s="4" t="s">
        <v>24</v>
      </c>
      <c r="E63" s="3" t="s">
        <v>13</v>
      </c>
      <c r="F63" s="3" t="s">
        <v>3</v>
      </c>
      <c r="G63" s="3">
        <v>1981</v>
      </c>
      <c r="H63" s="4" t="s">
        <v>279</v>
      </c>
      <c r="I63" s="6" t="str">
        <f t="shared" si="1"/>
        <v>A</v>
      </c>
      <c r="J63" s="6">
        <f>COUNTIF(I$5:I63,I63)</f>
        <v>20</v>
      </c>
      <c r="K63" s="99">
        <v>0.04807870370370371</v>
      </c>
      <c r="L63" s="19"/>
    </row>
    <row r="64" spans="1:12" ht="13.5" customHeight="1">
      <c r="A64" s="70">
        <v>60</v>
      </c>
      <c r="B64" s="29">
        <v>5</v>
      </c>
      <c r="C64" s="9" t="s">
        <v>319</v>
      </c>
      <c r="D64" s="4" t="s">
        <v>66</v>
      </c>
      <c r="E64" s="3" t="s">
        <v>13</v>
      </c>
      <c r="F64" s="3" t="s">
        <v>3</v>
      </c>
      <c r="G64" s="3">
        <v>1962</v>
      </c>
      <c r="H64" s="4" t="s">
        <v>320</v>
      </c>
      <c r="I64" s="6" t="str">
        <f t="shared" si="1"/>
        <v>C</v>
      </c>
      <c r="J64" s="6">
        <f>COUNTIF(I$5:I64,I64)</f>
        <v>12</v>
      </c>
      <c r="K64" s="99">
        <v>0.04825231481481482</v>
      </c>
      <c r="L64" s="19"/>
    </row>
    <row r="65" spans="1:12" ht="13.5" customHeight="1">
      <c r="A65" s="73">
        <v>61</v>
      </c>
      <c r="B65" s="29">
        <v>102</v>
      </c>
      <c r="C65" s="9" t="s">
        <v>119</v>
      </c>
      <c r="D65" s="4" t="s">
        <v>77</v>
      </c>
      <c r="E65" s="3" t="s">
        <v>13</v>
      </c>
      <c r="F65" s="3" t="s">
        <v>3</v>
      </c>
      <c r="G65" s="3">
        <v>1974</v>
      </c>
      <c r="H65" s="4" t="s">
        <v>120</v>
      </c>
      <c r="I65" s="6" t="str">
        <f t="shared" si="1"/>
        <v>B</v>
      </c>
      <c r="J65" s="6">
        <f>COUNTIF(I$5:I65,I65)</f>
        <v>20</v>
      </c>
      <c r="K65" s="99">
        <v>0.048344907407407406</v>
      </c>
      <c r="L65" s="19"/>
    </row>
    <row r="66" spans="1:12" s="128" customFormat="1" ht="13.5" customHeight="1">
      <c r="A66" s="143">
        <v>62</v>
      </c>
      <c r="B66" s="120">
        <v>50</v>
      </c>
      <c r="C66" s="124" t="s">
        <v>219</v>
      </c>
      <c r="D66" s="122" t="s">
        <v>220</v>
      </c>
      <c r="E66" s="123" t="s">
        <v>13</v>
      </c>
      <c r="F66" s="123" t="s">
        <v>16</v>
      </c>
      <c r="G66" s="123">
        <v>1980</v>
      </c>
      <c r="H66" s="122" t="s">
        <v>221</v>
      </c>
      <c r="I66" s="125" t="str">
        <f t="shared" si="1"/>
        <v>F</v>
      </c>
      <c r="J66" s="125">
        <f>COUNTIF(I$5:I66,I66)</f>
        <v>3</v>
      </c>
      <c r="K66" s="126">
        <v>0.04842592592592593</v>
      </c>
      <c r="L66" s="127"/>
    </row>
    <row r="67" spans="1:12" s="128" customFormat="1" ht="13.5" customHeight="1">
      <c r="A67" s="119">
        <v>63</v>
      </c>
      <c r="B67" s="120">
        <v>169</v>
      </c>
      <c r="C67" s="121" t="s">
        <v>382</v>
      </c>
      <c r="D67" s="122" t="s">
        <v>383</v>
      </c>
      <c r="E67" s="123" t="s">
        <v>13</v>
      </c>
      <c r="F67" s="123" t="s">
        <v>16</v>
      </c>
      <c r="G67" s="123">
        <v>1976</v>
      </c>
      <c r="H67" s="122" t="s">
        <v>384</v>
      </c>
      <c r="I67" s="125" t="str">
        <f t="shared" si="1"/>
        <v>G</v>
      </c>
      <c r="J67" s="125">
        <f>COUNTIF(I$5:I67,I67)</f>
        <v>3</v>
      </c>
      <c r="K67" s="126">
        <v>0.04846064814814815</v>
      </c>
      <c r="L67" s="127"/>
    </row>
    <row r="68" spans="1:12" s="33" customFormat="1" ht="13.5" customHeight="1">
      <c r="A68" s="70">
        <v>64</v>
      </c>
      <c r="B68" s="29">
        <v>59</v>
      </c>
      <c r="C68" s="9" t="s">
        <v>167</v>
      </c>
      <c r="D68" s="4" t="s">
        <v>21</v>
      </c>
      <c r="E68" s="3" t="s">
        <v>13</v>
      </c>
      <c r="F68" s="3" t="s">
        <v>3</v>
      </c>
      <c r="G68" s="3">
        <v>1956</v>
      </c>
      <c r="H68" s="4" t="s">
        <v>168</v>
      </c>
      <c r="I68" s="6" t="str">
        <f t="shared" si="1"/>
        <v>D</v>
      </c>
      <c r="J68" s="6">
        <f>COUNTIF(I$5:I68,I68)</f>
        <v>6</v>
      </c>
      <c r="K68" s="99">
        <v>0.04863425925925926</v>
      </c>
      <c r="L68" s="19"/>
    </row>
    <row r="69" spans="1:12" ht="13.5" customHeight="1">
      <c r="A69" s="73">
        <v>65</v>
      </c>
      <c r="B69" s="29">
        <v>150</v>
      </c>
      <c r="C69" s="9" t="s">
        <v>91</v>
      </c>
      <c r="D69" s="4" t="s">
        <v>92</v>
      </c>
      <c r="E69" s="3" t="s">
        <v>13</v>
      </c>
      <c r="F69" s="3" t="s">
        <v>3</v>
      </c>
      <c r="G69" s="3">
        <v>1977</v>
      </c>
      <c r="H69" s="4" t="s">
        <v>93</v>
      </c>
      <c r="I69" s="6" t="str">
        <f t="shared" si="1"/>
        <v>B</v>
      </c>
      <c r="J69" s="6">
        <f>COUNTIF(I$5:I69,I69)</f>
        <v>21</v>
      </c>
      <c r="K69" s="99">
        <v>0.04891203703703704</v>
      </c>
      <c r="L69" s="19"/>
    </row>
    <row r="70" spans="1:12" ht="13.5" customHeight="1">
      <c r="A70" s="70">
        <v>66</v>
      </c>
      <c r="B70" s="29">
        <v>167</v>
      </c>
      <c r="C70" s="9" t="s">
        <v>140</v>
      </c>
      <c r="D70" s="4" t="s">
        <v>141</v>
      </c>
      <c r="E70" s="3" t="s">
        <v>13</v>
      </c>
      <c r="F70" s="3" t="s">
        <v>3</v>
      </c>
      <c r="G70" s="3">
        <v>1973</v>
      </c>
      <c r="H70" s="4" t="s">
        <v>142</v>
      </c>
      <c r="I70" s="6" t="str">
        <f t="shared" si="1"/>
        <v>B</v>
      </c>
      <c r="J70" s="6">
        <f>COUNTIF(I$5:I70,I70)</f>
        <v>22</v>
      </c>
      <c r="K70" s="99">
        <v>0.048993055555555554</v>
      </c>
      <c r="L70" s="19"/>
    </row>
    <row r="71" spans="1:12" s="33" customFormat="1" ht="13.5" customHeight="1">
      <c r="A71" s="73">
        <v>67</v>
      </c>
      <c r="B71" s="29">
        <v>126</v>
      </c>
      <c r="C71" s="9" t="s">
        <v>79</v>
      </c>
      <c r="D71" s="4" t="s">
        <v>46</v>
      </c>
      <c r="E71" s="3" t="s">
        <v>13</v>
      </c>
      <c r="F71" s="3" t="s">
        <v>3</v>
      </c>
      <c r="G71" s="3">
        <v>1987</v>
      </c>
      <c r="H71" s="4" t="s">
        <v>80</v>
      </c>
      <c r="I71" s="6" t="str">
        <f t="shared" si="1"/>
        <v>A</v>
      </c>
      <c r="J71" s="6">
        <f>COUNTIF(I$5:I71,I71)</f>
        <v>21</v>
      </c>
      <c r="K71" s="99">
        <v>0.04900462962962963</v>
      </c>
      <c r="L71" s="19"/>
    </row>
    <row r="72" spans="1:12" s="33" customFormat="1" ht="13.5" customHeight="1">
      <c r="A72" s="70">
        <v>68</v>
      </c>
      <c r="B72" s="29">
        <v>116</v>
      </c>
      <c r="C72" s="9" t="s">
        <v>378</v>
      </c>
      <c r="D72" s="4" t="s">
        <v>261</v>
      </c>
      <c r="E72" s="3" t="s">
        <v>13</v>
      </c>
      <c r="F72" s="3" t="s">
        <v>3</v>
      </c>
      <c r="G72" s="3">
        <v>1970</v>
      </c>
      <c r="H72" s="4" t="s">
        <v>19</v>
      </c>
      <c r="I72" s="6" t="str">
        <f t="shared" si="1"/>
        <v>B</v>
      </c>
      <c r="J72" s="6">
        <f>COUNTIF(I$5:I72,I72)</f>
        <v>23</v>
      </c>
      <c r="K72" s="99">
        <v>0.04925925925925926</v>
      </c>
      <c r="L72" s="19"/>
    </row>
    <row r="73" spans="1:12" ht="13.5" customHeight="1">
      <c r="A73" s="73">
        <v>69</v>
      </c>
      <c r="B73" s="29">
        <v>106</v>
      </c>
      <c r="C73" s="9" t="s">
        <v>430</v>
      </c>
      <c r="D73" s="4" t="s">
        <v>21</v>
      </c>
      <c r="E73" s="3" t="s">
        <v>13</v>
      </c>
      <c r="F73" s="3" t="s">
        <v>3</v>
      </c>
      <c r="G73" s="3">
        <v>1976</v>
      </c>
      <c r="H73" s="4" t="s">
        <v>431</v>
      </c>
      <c r="I73" s="6" t="str">
        <f t="shared" si="1"/>
        <v>B</v>
      </c>
      <c r="J73" s="6">
        <f>COUNTIF(I$5:I73,I73)</f>
        <v>24</v>
      </c>
      <c r="K73" s="100">
        <v>0.04927083333333334</v>
      </c>
      <c r="L73" s="19"/>
    </row>
    <row r="74" spans="1:12" ht="13.5" customHeight="1">
      <c r="A74" s="70">
        <v>70</v>
      </c>
      <c r="B74" s="29">
        <v>157</v>
      </c>
      <c r="C74" s="9" t="s">
        <v>198</v>
      </c>
      <c r="D74" s="4" t="s">
        <v>21</v>
      </c>
      <c r="E74" s="3" t="s">
        <v>13</v>
      </c>
      <c r="F74" s="3" t="s">
        <v>3</v>
      </c>
      <c r="G74" s="3">
        <v>1959</v>
      </c>
      <c r="H74" s="4" t="s">
        <v>199</v>
      </c>
      <c r="I74" s="6" t="str">
        <f t="shared" si="1"/>
        <v>D</v>
      </c>
      <c r="J74" s="6">
        <f>COUNTIF(I$5:I74,I74)</f>
        <v>7</v>
      </c>
      <c r="K74" s="99">
        <v>0.049375</v>
      </c>
      <c r="L74" s="19"/>
    </row>
    <row r="75" spans="1:12" ht="13.5" customHeight="1">
      <c r="A75" s="73">
        <v>71</v>
      </c>
      <c r="B75" s="29">
        <v>41</v>
      </c>
      <c r="C75" s="9" t="s">
        <v>224</v>
      </c>
      <c r="D75" s="4" t="s">
        <v>21</v>
      </c>
      <c r="E75" s="3" t="s">
        <v>13</v>
      </c>
      <c r="F75" s="3" t="s">
        <v>3</v>
      </c>
      <c r="G75" s="3">
        <v>1958</v>
      </c>
      <c r="H75" s="4" t="s">
        <v>78</v>
      </c>
      <c r="I75" s="6" t="str">
        <f t="shared" si="1"/>
        <v>D</v>
      </c>
      <c r="J75" s="6">
        <f>COUNTIF(I$5:I75,I75)</f>
        <v>8</v>
      </c>
      <c r="K75" s="99">
        <v>0.04953703703703704</v>
      </c>
      <c r="L75" s="19"/>
    </row>
    <row r="76" spans="1:12" s="33" customFormat="1" ht="13.5" customHeight="1">
      <c r="A76" s="70">
        <v>72</v>
      </c>
      <c r="B76" s="29">
        <v>109</v>
      </c>
      <c r="C76" s="9" t="s">
        <v>297</v>
      </c>
      <c r="D76" s="4" t="s">
        <v>298</v>
      </c>
      <c r="E76" s="3" t="s">
        <v>13</v>
      </c>
      <c r="F76" s="3" t="s">
        <v>3</v>
      </c>
      <c r="G76" s="3">
        <v>1964</v>
      </c>
      <c r="H76" s="4" t="s">
        <v>67</v>
      </c>
      <c r="I76" s="6" t="str">
        <f t="shared" si="1"/>
        <v>C</v>
      </c>
      <c r="J76" s="6">
        <f>COUNTIF(I$5:I76,I76)</f>
        <v>13</v>
      </c>
      <c r="K76" s="99">
        <v>0.049664351851851855</v>
      </c>
      <c r="L76" s="19"/>
    </row>
    <row r="77" spans="1:12" ht="13.5" customHeight="1">
      <c r="A77" s="73">
        <v>73</v>
      </c>
      <c r="B77" s="29">
        <v>26</v>
      </c>
      <c r="C77" s="9" t="s">
        <v>265</v>
      </c>
      <c r="D77" s="4" t="s">
        <v>266</v>
      </c>
      <c r="E77" s="3" t="s">
        <v>13</v>
      </c>
      <c r="F77" s="3" t="s">
        <v>3</v>
      </c>
      <c r="G77" s="3">
        <v>2002</v>
      </c>
      <c r="H77" s="4" t="s">
        <v>267</v>
      </c>
      <c r="I77" s="6" t="s">
        <v>441</v>
      </c>
      <c r="J77" s="6">
        <f>COUNTIF(I$5:I77,I77)</f>
        <v>22</v>
      </c>
      <c r="K77" s="99">
        <v>0.049837962962962966</v>
      </c>
      <c r="L77" s="19"/>
    </row>
    <row r="78" spans="1:12" ht="13.5" customHeight="1">
      <c r="A78" s="70">
        <v>74</v>
      </c>
      <c r="B78" s="29">
        <v>155</v>
      </c>
      <c r="C78" s="9" t="s">
        <v>214</v>
      </c>
      <c r="D78" s="4" t="s">
        <v>38</v>
      </c>
      <c r="E78" s="3" t="s">
        <v>13</v>
      </c>
      <c r="F78" s="3" t="s">
        <v>3</v>
      </c>
      <c r="G78" s="3">
        <v>1977</v>
      </c>
      <c r="H78" s="4" t="s">
        <v>215</v>
      </c>
      <c r="I78" s="6" t="str">
        <f aca="true" t="shared" si="2" ref="I78:I109">IF(F78="m",IF($G$1-$G78&lt;=19,"JM",IF($G$1-$G78&lt;=39,"A",IF($G$1-$G78&lt;=49,"B",IF($G$1-$G78&lt;=59,"C",IF($G$1-$G78&lt;=69,"D","E"))))),IF($G$1-$G78&lt;=19,"JŽ",IF($G$1-$G78&lt;=39,"F",IF($G$1-$G78&lt;=49,"G",IF($G$1-$G78&lt;=59,"H","I")))))</f>
        <v>B</v>
      </c>
      <c r="J78" s="6">
        <f>COUNTIF(I$5:I78,I78)</f>
        <v>25</v>
      </c>
      <c r="K78" s="99">
        <v>0.04988425925925926</v>
      </c>
      <c r="L78" s="77"/>
    </row>
    <row r="79" spans="1:12" ht="13.5" customHeight="1">
      <c r="A79" s="73">
        <v>75</v>
      </c>
      <c r="B79" s="29">
        <v>25</v>
      </c>
      <c r="C79" s="9" t="s">
        <v>190</v>
      </c>
      <c r="D79" s="4" t="s">
        <v>151</v>
      </c>
      <c r="E79" s="3" t="s">
        <v>13</v>
      </c>
      <c r="F79" s="3" t="s">
        <v>3</v>
      </c>
      <c r="G79" s="3">
        <v>1964</v>
      </c>
      <c r="H79" s="4" t="s">
        <v>191</v>
      </c>
      <c r="I79" s="6" t="str">
        <f t="shared" si="2"/>
        <v>C</v>
      </c>
      <c r="J79" s="6">
        <f>COUNTIF(I$5:I79,I79)</f>
        <v>14</v>
      </c>
      <c r="K79" s="99">
        <v>0.04996527777777778</v>
      </c>
      <c r="L79" s="19"/>
    </row>
    <row r="80" spans="1:12" s="109" customFormat="1" ht="13.5" customHeight="1">
      <c r="A80" s="141">
        <v>76</v>
      </c>
      <c r="B80" s="133">
        <v>111</v>
      </c>
      <c r="C80" s="134" t="s">
        <v>294</v>
      </c>
      <c r="D80" s="135" t="s">
        <v>295</v>
      </c>
      <c r="E80" s="136" t="s">
        <v>13</v>
      </c>
      <c r="F80" s="136" t="s">
        <v>3</v>
      </c>
      <c r="G80" s="136">
        <v>1949</v>
      </c>
      <c r="H80" s="135" t="s">
        <v>19</v>
      </c>
      <c r="I80" s="137" t="str">
        <f t="shared" si="2"/>
        <v>E</v>
      </c>
      <c r="J80" s="137">
        <f>COUNTIF(I$5:I80,I80)</f>
        <v>1</v>
      </c>
      <c r="K80" s="138">
        <v>0.050555555555555555</v>
      </c>
      <c r="L80" s="108"/>
    </row>
    <row r="81" spans="1:12" ht="13.5" customHeight="1">
      <c r="A81" s="73">
        <v>77</v>
      </c>
      <c r="B81" s="29">
        <v>160</v>
      </c>
      <c r="C81" s="9" t="s">
        <v>41</v>
      </c>
      <c r="D81" s="4" t="s">
        <v>38</v>
      </c>
      <c r="E81" s="3" t="s">
        <v>13</v>
      </c>
      <c r="F81" s="3" t="s">
        <v>3</v>
      </c>
      <c r="G81" s="3">
        <v>1984</v>
      </c>
      <c r="H81" s="4" t="s">
        <v>42</v>
      </c>
      <c r="I81" s="6" t="str">
        <f t="shared" si="2"/>
        <v>A</v>
      </c>
      <c r="J81" s="6">
        <f>COUNTIF(I$5:I81,I81)</f>
        <v>23</v>
      </c>
      <c r="K81" s="99">
        <v>0.050659722222222224</v>
      </c>
      <c r="L81" s="19"/>
    </row>
    <row r="82" spans="1:12" s="109" customFormat="1" ht="13.5" customHeight="1">
      <c r="A82" s="141">
        <v>78</v>
      </c>
      <c r="B82" s="133">
        <v>42</v>
      </c>
      <c r="C82" s="134" t="s">
        <v>61</v>
      </c>
      <c r="D82" s="135" t="s">
        <v>62</v>
      </c>
      <c r="E82" s="136" t="s">
        <v>13</v>
      </c>
      <c r="F82" s="136" t="s">
        <v>16</v>
      </c>
      <c r="G82" s="136">
        <v>1963</v>
      </c>
      <c r="H82" s="135" t="s">
        <v>63</v>
      </c>
      <c r="I82" s="137" t="str">
        <f t="shared" si="2"/>
        <v>H</v>
      </c>
      <c r="J82" s="137">
        <f>COUNTIF(I$5:I82,I82)</f>
        <v>1</v>
      </c>
      <c r="K82" s="138">
        <v>0.05075231481481481</v>
      </c>
      <c r="L82" s="108"/>
    </row>
    <row r="83" spans="1:12" ht="13.5" customHeight="1">
      <c r="A83" s="73">
        <v>79</v>
      </c>
      <c r="B83" s="29">
        <v>21</v>
      </c>
      <c r="C83" s="9" t="s">
        <v>296</v>
      </c>
      <c r="D83" s="4" t="s">
        <v>38</v>
      </c>
      <c r="E83" s="3" t="s">
        <v>13</v>
      </c>
      <c r="F83" s="3" t="s">
        <v>3</v>
      </c>
      <c r="G83" s="3">
        <v>1976</v>
      </c>
      <c r="H83" s="4" t="s">
        <v>25</v>
      </c>
      <c r="I83" s="6" t="str">
        <f t="shared" si="2"/>
        <v>B</v>
      </c>
      <c r="J83" s="6">
        <f>COUNTIF(I$5:I83,I83)</f>
        <v>26</v>
      </c>
      <c r="K83" s="99">
        <v>0.05078703703703704</v>
      </c>
      <c r="L83" s="19"/>
    </row>
    <row r="84" spans="1:12" ht="13.5" customHeight="1">
      <c r="A84" s="70">
        <v>80</v>
      </c>
      <c r="B84" s="29">
        <v>137</v>
      </c>
      <c r="C84" s="9" t="s">
        <v>158</v>
      </c>
      <c r="D84" s="4" t="s">
        <v>159</v>
      </c>
      <c r="E84" s="3" t="s">
        <v>13</v>
      </c>
      <c r="F84" s="3" t="s">
        <v>3</v>
      </c>
      <c r="G84" s="3">
        <v>1987</v>
      </c>
      <c r="H84" s="4" t="s">
        <v>160</v>
      </c>
      <c r="I84" s="6" t="str">
        <f t="shared" si="2"/>
        <v>A</v>
      </c>
      <c r="J84" s="6">
        <f>COUNTIF(I$5:I84,I84)</f>
        <v>24</v>
      </c>
      <c r="K84" s="99">
        <v>0.0509375</v>
      </c>
      <c r="L84" s="19"/>
    </row>
    <row r="85" spans="1:12" s="118" customFormat="1" ht="13.5" customHeight="1">
      <c r="A85" s="146">
        <v>81</v>
      </c>
      <c r="B85" s="111">
        <v>130</v>
      </c>
      <c r="C85" s="112" t="s">
        <v>387</v>
      </c>
      <c r="D85" s="113" t="s">
        <v>388</v>
      </c>
      <c r="E85" s="114" t="s">
        <v>60</v>
      </c>
      <c r="F85" s="114" t="s">
        <v>16</v>
      </c>
      <c r="G85" s="114">
        <v>1960</v>
      </c>
      <c r="H85" s="113" t="s">
        <v>59</v>
      </c>
      <c r="I85" s="115" t="str">
        <f t="shared" si="2"/>
        <v>H</v>
      </c>
      <c r="J85" s="115">
        <f>COUNTIF(I$5:I85,I85)</f>
        <v>2</v>
      </c>
      <c r="K85" s="116">
        <v>0.05130787037037037</v>
      </c>
      <c r="L85" s="117"/>
    </row>
    <row r="86" spans="1:12" ht="13.5" customHeight="1">
      <c r="A86" s="70">
        <v>82</v>
      </c>
      <c r="B86" s="29">
        <v>144</v>
      </c>
      <c r="C86" s="9" t="s">
        <v>358</v>
      </c>
      <c r="D86" s="4" t="s">
        <v>138</v>
      </c>
      <c r="E86" s="3" t="s">
        <v>13</v>
      </c>
      <c r="F86" s="3" t="s">
        <v>16</v>
      </c>
      <c r="G86" s="3">
        <v>1978</v>
      </c>
      <c r="H86" s="4" t="s">
        <v>359</v>
      </c>
      <c r="I86" s="6" t="str">
        <f t="shared" si="2"/>
        <v>G</v>
      </c>
      <c r="J86" s="6">
        <f>COUNTIF(I$5:I86,I86)</f>
        <v>4</v>
      </c>
      <c r="K86" s="99">
        <v>0.051550925925925924</v>
      </c>
      <c r="L86" s="19"/>
    </row>
    <row r="87" spans="1:12" s="109" customFormat="1" ht="13.5" customHeight="1">
      <c r="A87" s="101">
        <v>83</v>
      </c>
      <c r="B87" s="133">
        <v>48</v>
      </c>
      <c r="C87" s="134" t="s">
        <v>374</v>
      </c>
      <c r="D87" s="135" t="s">
        <v>173</v>
      </c>
      <c r="E87" s="136" t="s">
        <v>13</v>
      </c>
      <c r="F87" s="136" t="s">
        <v>16</v>
      </c>
      <c r="G87" s="136">
        <v>1957</v>
      </c>
      <c r="H87" s="135" t="s">
        <v>375</v>
      </c>
      <c r="I87" s="137" t="str">
        <f t="shared" si="2"/>
        <v>I</v>
      </c>
      <c r="J87" s="137">
        <f>COUNTIF(I$5:I87,I87)</f>
        <v>1</v>
      </c>
      <c r="K87" s="138">
        <v>0.05168981481481482</v>
      </c>
      <c r="L87" s="108"/>
    </row>
    <row r="88" spans="1:12" ht="13.5" customHeight="1">
      <c r="A88" s="70">
        <v>84</v>
      </c>
      <c r="B88" s="29">
        <v>28</v>
      </c>
      <c r="C88" s="9" t="s">
        <v>407</v>
      </c>
      <c r="D88" s="4" t="s">
        <v>77</v>
      </c>
      <c r="E88" s="3" t="s">
        <v>13</v>
      </c>
      <c r="F88" s="3" t="s">
        <v>3</v>
      </c>
      <c r="G88" s="3">
        <v>1982</v>
      </c>
      <c r="H88" s="46" t="s">
        <v>411</v>
      </c>
      <c r="I88" s="6" t="str">
        <f t="shared" si="2"/>
        <v>A</v>
      </c>
      <c r="J88" s="6">
        <f>COUNTIF(I$5:I88,I88)</f>
        <v>25</v>
      </c>
      <c r="K88" s="99">
        <v>0.051898148148148145</v>
      </c>
      <c r="L88" s="19"/>
    </row>
    <row r="89" spans="1:12" ht="13.5" customHeight="1">
      <c r="A89" s="73">
        <v>85</v>
      </c>
      <c r="B89" s="29">
        <v>49</v>
      </c>
      <c r="C89" s="9" t="s">
        <v>372</v>
      </c>
      <c r="D89" s="4" t="s">
        <v>175</v>
      </c>
      <c r="E89" s="3" t="s">
        <v>13</v>
      </c>
      <c r="F89" s="3" t="s">
        <v>3</v>
      </c>
      <c r="G89" s="3">
        <v>1957</v>
      </c>
      <c r="H89" s="4" t="s">
        <v>373</v>
      </c>
      <c r="I89" s="6" t="str">
        <f t="shared" si="2"/>
        <v>D</v>
      </c>
      <c r="J89" s="6">
        <f>COUNTIF(I$5:I89,I89)</f>
        <v>9</v>
      </c>
      <c r="K89" s="99">
        <v>0.0522337962962963</v>
      </c>
      <c r="L89" s="19"/>
    </row>
    <row r="90" spans="1:12" ht="13.5" customHeight="1">
      <c r="A90" s="70">
        <v>86</v>
      </c>
      <c r="B90" s="29">
        <v>74</v>
      </c>
      <c r="C90" s="9" t="s">
        <v>391</v>
      </c>
      <c r="D90" s="4" t="s">
        <v>392</v>
      </c>
      <c r="E90" s="3" t="s">
        <v>13</v>
      </c>
      <c r="F90" s="3" t="s">
        <v>16</v>
      </c>
      <c r="G90" s="3">
        <v>1974</v>
      </c>
      <c r="H90" s="59" t="s">
        <v>393</v>
      </c>
      <c r="I90" s="6" t="str">
        <f t="shared" si="2"/>
        <v>G</v>
      </c>
      <c r="J90" s="6">
        <f>COUNTIF(I$5:I90,I90)</f>
        <v>5</v>
      </c>
      <c r="K90" s="99">
        <v>0.052395833333333336</v>
      </c>
      <c r="L90" s="19"/>
    </row>
    <row r="91" spans="1:12" ht="13.5" customHeight="1">
      <c r="A91" s="73">
        <v>87</v>
      </c>
      <c r="B91" s="29">
        <v>141</v>
      </c>
      <c r="C91" s="9" t="s">
        <v>94</v>
      </c>
      <c r="D91" s="4" t="s">
        <v>95</v>
      </c>
      <c r="E91" s="3" t="s">
        <v>13</v>
      </c>
      <c r="F91" s="3" t="s">
        <v>3</v>
      </c>
      <c r="G91" s="3">
        <v>1986</v>
      </c>
      <c r="H91" s="4" t="s">
        <v>80</v>
      </c>
      <c r="I91" s="6" t="str">
        <f t="shared" si="2"/>
        <v>A</v>
      </c>
      <c r="J91" s="6">
        <f>COUNTIF(I$5:I91,I91)</f>
        <v>26</v>
      </c>
      <c r="K91" s="99">
        <v>0.05265046296296296</v>
      </c>
      <c r="L91" s="19"/>
    </row>
    <row r="92" spans="1:12" ht="13.5" customHeight="1">
      <c r="A92" s="70">
        <v>88</v>
      </c>
      <c r="B92" s="29">
        <v>76</v>
      </c>
      <c r="C92" s="9" t="s">
        <v>54</v>
      </c>
      <c r="D92" s="4" t="s">
        <v>55</v>
      </c>
      <c r="E92" s="3" t="s">
        <v>13</v>
      </c>
      <c r="F92" s="3" t="s">
        <v>3</v>
      </c>
      <c r="G92" s="3">
        <v>1954</v>
      </c>
      <c r="H92" s="4" t="s">
        <v>56</v>
      </c>
      <c r="I92" s="6" t="str">
        <f t="shared" si="2"/>
        <v>D</v>
      </c>
      <c r="J92" s="6">
        <f>COUNTIF(I$5:I92,I92)</f>
        <v>10</v>
      </c>
      <c r="K92" s="99">
        <v>0.05310185185185185</v>
      </c>
      <c r="L92" s="19"/>
    </row>
    <row r="93" spans="1:12" ht="13.5" customHeight="1">
      <c r="A93" s="73">
        <v>89</v>
      </c>
      <c r="B93" s="29">
        <v>84</v>
      </c>
      <c r="C93" s="9" t="s">
        <v>181</v>
      </c>
      <c r="D93" s="4" t="s">
        <v>95</v>
      </c>
      <c r="E93" s="3" t="s">
        <v>13</v>
      </c>
      <c r="F93" s="3" t="s">
        <v>3</v>
      </c>
      <c r="G93" s="3">
        <v>1962</v>
      </c>
      <c r="H93" s="4" t="s">
        <v>182</v>
      </c>
      <c r="I93" s="6" t="str">
        <f t="shared" si="2"/>
        <v>C</v>
      </c>
      <c r="J93" s="6">
        <f>COUNTIF(I$5:I93,I93)</f>
        <v>15</v>
      </c>
      <c r="K93" s="99">
        <v>0.053425925925925925</v>
      </c>
      <c r="L93" s="19"/>
    </row>
    <row r="94" spans="1:12" ht="13.5" customHeight="1">
      <c r="A94" s="70">
        <v>90</v>
      </c>
      <c r="B94" s="29">
        <v>94</v>
      </c>
      <c r="C94" s="9" t="s">
        <v>398</v>
      </c>
      <c r="D94" s="4" t="s">
        <v>399</v>
      </c>
      <c r="E94" s="3" t="s">
        <v>13</v>
      </c>
      <c r="F94" s="3" t="s">
        <v>16</v>
      </c>
      <c r="G94" s="3">
        <v>1978</v>
      </c>
      <c r="H94" s="4" t="s">
        <v>400</v>
      </c>
      <c r="I94" s="6" t="str">
        <f t="shared" si="2"/>
        <v>G</v>
      </c>
      <c r="J94" s="6">
        <f>COUNTIF(I$5:I94,I94)</f>
        <v>6</v>
      </c>
      <c r="K94" s="99">
        <v>0.05377314814814815</v>
      </c>
      <c r="L94" s="19"/>
    </row>
    <row r="95" spans="1:12" ht="13.5" customHeight="1">
      <c r="A95" s="73">
        <v>91</v>
      </c>
      <c r="B95" s="29">
        <v>13</v>
      </c>
      <c r="C95" s="9" t="s">
        <v>86</v>
      </c>
      <c r="D95" s="4" t="s">
        <v>87</v>
      </c>
      <c r="E95" s="3" t="s">
        <v>13</v>
      </c>
      <c r="F95" s="3" t="s">
        <v>3</v>
      </c>
      <c r="G95" s="3">
        <v>1979</v>
      </c>
      <c r="H95" s="4" t="s">
        <v>25</v>
      </c>
      <c r="I95" s="6" t="str">
        <f t="shared" si="2"/>
        <v>B</v>
      </c>
      <c r="J95" s="6">
        <f>COUNTIF(I$5:I95,I95)</f>
        <v>27</v>
      </c>
      <c r="K95" s="99">
        <v>0.053912037037037036</v>
      </c>
      <c r="L95" s="19"/>
    </row>
    <row r="96" spans="1:12" ht="13.5" customHeight="1">
      <c r="A96" s="70">
        <v>92</v>
      </c>
      <c r="B96" s="29">
        <v>123</v>
      </c>
      <c r="C96" s="9" t="s">
        <v>68</v>
      </c>
      <c r="D96" s="4" t="s">
        <v>69</v>
      </c>
      <c r="E96" s="3" t="s">
        <v>13</v>
      </c>
      <c r="F96" s="3" t="s">
        <v>3</v>
      </c>
      <c r="G96" s="3">
        <v>1985</v>
      </c>
      <c r="H96" s="4" t="s">
        <v>70</v>
      </c>
      <c r="I96" s="6" t="str">
        <f t="shared" si="2"/>
        <v>A</v>
      </c>
      <c r="J96" s="6">
        <f>COUNTIF(I$5:I96,I96)</f>
        <v>27</v>
      </c>
      <c r="K96" s="99">
        <v>0.054120370370370374</v>
      </c>
      <c r="L96" s="19"/>
    </row>
    <row r="97" spans="1:12" ht="13.5" customHeight="1">
      <c r="A97" s="73">
        <v>93</v>
      </c>
      <c r="B97" s="29">
        <v>148</v>
      </c>
      <c r="C97" s="9" t="s">
        <v>148</v>
      </c>
      <c r="D97" s="4" t="s">
        <v>149</v>
      </c>
      <c r="E97" s="3" t="s">
        <v>13</v>
      </c>
      <c r="F97" s="3" t="s">
        <v>3</v>
      </c>
      <c r="G97" s="3">
        <v>1983</v>
      </c>
      <c r="H97" s="4" t="s">
        <v>78</v>
      </c>
      <c r="I97" s="6" t="str">
        <f t="shared" si="2"/>
        <v>A</v>
      </c>
      <c r="J97" s="6">
        <f>COUNTIF(I$5:I97,I97)</f>
        <v>28</v>
      </c>
      <c r="K97" s="99">
        <v>0.054178240740740735</v>
      </c>
      <c r="L97" s="19"/>
    </row>
    <row r="98" spans="1:12" ht="13.5" customHeight="1">
      <c r="A98" s="70">
        <v>94</v>
      </c>
      <c r="B98" s="29">
        <v>69</v>
      </c>
      <c r="C98" s="9" t="s">
        <v>324</v>
      </c>
      <c r="D98" s="4" t="s">
        <v>285</v>
      </c>
      <c r="E98" s="3" t="s">
        <v>13</v>
      </c>
      <c r="F98" s="3" t="s">
        <v>3</v>
      </c>
      <c r="G98" s="3">
        <v>1953</v>
      </c>
      <c r="H98" s="4" t="s">
        <v>70</v>
      </c>
      <c r="I98" s="6" t="str">
        <f t="shared" si="2"/>
        <v>D</v>
      </c>
      <c r="J98" s="6">
        <f>COUNTIF(I$5:I98,I98)</f>
        <v>11</v>
      </c>
      <c r="K98" s="99">
        <v>0.054293981481481485</v>
      </c>
      <c r="L98" s="19"/>
    </row>
    <row r="99" spans="1:12" ht="13.5" customHeight="1">
      <c r="A99" s="73">
        <v>95</v>
      </c>
      <c r="B99" s="29">
        <v>68</v>
      </c>
      <c r="C99" s="9" t="s">
        <v>254</v>
      </c>
      <c r="D99" s="4" t="s">
        <v>255</v>
      </c>
      <c r="E99" s="3" t="s">
        <v>13</v>
      </c>
      <c r="F99" s="3" t="s">
        <v>3</v>
      </c>
      <c r="G99" s="3">
        <v>1965</v>
      </c>
      <c r="H99" s="4" t="s">
        <v>70</v>
      </c>
      <c r="I99" s="6" t="str">
        <f t="shared" si="2"/>
        <v>C</v>
      </c>
      <c r="J99" s="6">
        <f>COUNTIF(I$5:I99,I99)</f>
        <v>16</v>
      </c>
      <c r="K99" s="99">
        <v>0.05436342592592593</v>
      </c>
      <c r="L99" s="19"/>
    </row>
    <row r="100" spans="1:12" ht="13.5" customHeight="1">
      <c r="A100" s="70">
        <v>96</v>
      </c>
      <c r="B100" s="29">
        <v>24</v>
      </c>
      <c r="C100" s="9" t="s">
        <v>137</v>
      </c>
      <c r="D100" s="4" t="s">
        <v>139</v>
      </c>
      <c r="E100" s="3" t="s">
        <v>13</v>
      </c>
      <c r="F100" s="3" t="s">
        <v>16</v>
      </c>
      <c r="G100" s="3">
        <v>1998</v>
      </c>
      <c r="H100" s="4" t="s">
        <v>67</v>
      </c>
      <c r="I100" s="6" t="str">
        <f t="shared" si="2"/>
        <v>F</v>
      </c>
      <c r="J100" s="6">
        <f>COUNTIF(I$5:I100,I100)</f>
        <v>4</v>
      </c>
      <c r="K100" s="99">
        <v>0.05439814814814815</v>
      </c>
      <c r="L100" s="19"/>
    </row>
    <row r="101" spans="1:12" ht="13.5" customHeight="1">
      <c r="A101" s="73">
        <v>97</v>
      </c>
      <c r="B101" s="29">
        <v>12</v>
      </c>
      <c r="C101" s="9" t="s">
        <v>412</v>
      </c>
      <c r="D101" s="4" t="s">
        <v>159</v>
      </c>
      <c r="E101" s="3" t="s">
        <v>13</v>
      </c>
      <c r="F101" s="3" t="s">
        <v>3</v>
      </c>
      <c r="G101" s="3">
        <v>1979</v>
      </c>
      <c r="H101" s="4" t="s">
        <v>25</v>
      </c>
      <c r="I101" s="6" t="str">
        <f t="shared" si="2"/>
        <v>B</v>
      </c>
      <c r="J101" s="6">
        <f>COUNTIF(I$5:I101,I101)</f>
        <v>28</v>
      </c>
      <c r="K101" s="99">
        <v>0.054490740740740735</v>
      </c>
      <c r="L101" s="19"/>
    </row>
    <row r="102" spans="1:12" ht="13.5" customHeight="1">
      <c r="A102" s="70">
        <v>98</v>
      </c>
      <c r="B102" s="29">
        <v>62</v>
      </c>
      <c r="C102" s="9" t="s">
        <v>274</v>
      </c>
      <c r="D102" s="4" t="s">
        <v>38</v>
      </c>
      <c r="E102" s="3" t="s">
        <v>13</v>
      </c>
      <c r="F102" s="3" t="s">
        <v>3</v>
      </c>
      <c r="G102" s="3">
        <v>1965</v>
      </c>
      <c r="H102" s="4" t="s">
        <v>275</v>
      </c>
      <c r="I102" s="6" t="str">
        <f t="shared" si="2"/>
        <v>C</v>
      </c>
      <c r="J102" s="6">
        <f>COUNTIF(I$5:I102,I102)</f>
        <v>17</v>
      </c>
      <c r="K102" s="99">
        <v>0.054664351851851846</v>
      </c>
      <c r="L102" s="19"/>
    </row>
    <row r="103" spans="1:12" s="118" customFormat="1" ht="13.5" customHeight="1">
      <c r="A103" s="146">
        <v>99</v>
      </c>
      <c r="B103" s="111">
        <v>39</v>
      </c>
      <c r="C103" s="112" t="s">
        <v>317</v>
      </c>
      <c r="D103" s="113" t="s">
        <v>38</v>
      </c>
      <c r="E103" s="114" t="s">
        <v>13</v>
      </c>
      <c r="F103" s="114" t="s">
        <v>3</v>
      </c>
      <c r="G103" s="114">
        <v>1947</v>
      </c>
      <c r="H103" s="113" t="s">
        <v>318</v>
      </c>
      <c r="I103" s="115" t="str">
        <f t="shared" si="2"/>
        <v>E</v>
      </c>
      <c r="J103" s="115">
        <f>COUNTIF(I$5:I103,I103)</f>
        <v>2</v>
      </c>
      <c r="K103" s="116">
        <v>0.05472222222222223</v>
      </c>
      <c r="L103" s="117"/>
    </row>
    <row r="104" spans="1:12" s="118" customFormat="1" ht="13.5" customHeight="1">
      <c r="A104" s="110">
        <v>100</v>
      </c>
      <c r="B104" s="111">
        <v>30</v>
      </c>
      <c r="C104" s="112" t="s">
        <v>340</v>
      </c>
      <c r="D104" s="113" t="s">
        <v>341</v>
      </c>
      <c r="E104" s="114" t="s">
        <v>13</v>
      </c>
      <c r="F104" s="114" t="s">
        <v>16</v>
      </c>
      <c r="G104" s="114">
        <v>1958</v>
      </c>
      <c r="H104" s="113" t="s">
        <v>39</v>
      </c>
      <c r="I104" s="115" t="str">
        <f t="shared" si="2"/>
        <v>I</v>
      </c>
      <c r="J104" s="115">
        <f>COUNTIF(I$5:I104,I104)</f>
        <v>2</v>
      </c>
      <c r="K104" s="116">
        <v>0.05498842592592593</v>
      </c>
      <c r="L104" s="117"/>
    </row>
    <row r="105" spans="1:12" s="156" customFormat="1" ht="13.5" customHeight="1">
      <c r="A105" s="119">
        <v>101</v>
      </c>
      <c r="B105" s="120">
        <v>134</v>
      </c>
      <c r="C105" s="121" t="s">
        <v>310</v>
      </c>
      <c r="D105" s="122" t="s">
        <v>38</v>
      </c>
      <c r="E105" s="123" t="s">
        <v>13</v>
      </c>
      <c r="F105" s="123" t="s">
        <v>3</v>
      </c>
      <c r="G105" s="123">
        <v>1948</v>
      </c>
      <c r="H105" s="122" t="s">
        <v>311</v>
      </c>
      <c r="I105" s="125" t="str">
        <f t="shared" si="2"/>
        <v>E</v>
      </c>
      <c r="J105" s="125">
        <f>COUNTIF(I$5:I105,I105)</f>
        <v>3</v>
      </c>
      <c r="K105" s="126">
        <v>0.05511574074074074</v>
      </c>
      <c r="L105" s="127"/>
    </row>
    <row r="106" spans="1:12" ht="13.5" customHeight="1">
      <c r="A106" s="70">
        <v>102</v>
      </c>
      <c r="B106" s="29">
        <v>170</v>
      </c>
      <c r="C106" s="9" t="s">
        <v>239</v>
      </c>
      <c r="D106" s="4" t="s">
        <v>77</v>
      </c>
      <c r="E106" s="3" t="s">
        <v>13</v>
      </c>
      <c r="F106" s="3" t="s">
        <v>3</v>
      </c>
      <c r="G106" s="3">
        <v>1982</v>
      </c>
      <c r="H106" s="4" t="s">
        <v>240</v>
      </c>
      <c r="I106" s="6" t="str">
        <f t="shared" si="2"/>
        <v>A</v>
      </c>
      <c r="J106" s="6">
        <f>COUNTIF(I$5:I106,I106)</f>
        <v>29</v>
      </c>
      <c r="K106" s="99">
        <v>0.05512731481481481</v>
      </c>
      <c r="L106" s="19"/>
    </row>
    <row r="107" spans="1:12" ht="13.5" customHeight="1">
      <c r="A107" s="73">
        <v>103</v>
      </c>
      <c r="B107" s="29">
        <v>18</v>
      </c>
      <c r="C107" s="9" t="s">
        <v>276</v>
      </c>
      <c r="D107" s="4" t="s">
        <v>205</v>
      </c>
      <c r="E107" s="3" t="s">
        <v>13</v>
      </c>
      <c r="F107" s="3" t="s">
        <v>3</v>
      </c>
      <c r="G107" s="3">
        <v>1954</v>
      </c>
      <c r="H107" s="4" t="s">
        <v>277</v>
      </c>
      <c r="I107" s="6" t="str">
        <f t="shared" si="2"/>
        <v>D</v>
      </c>
      <c r="J107" s="6">
        <f>COUNTIF(I$5:I107,I107)</f>
        <v>12</v>
      </c>
      <c r="K107" s="99">
        <v>0.055231481481481486</v>
      </c>
      <c r="L107" s="19"/>
    </row>
    <row r="108" spans="1:12" s="33" customFormat="1" ht="13.5" customHeight="1">
      <c r="A108" s="70">
        <v>104</v>
      </c>
      <c r="B108" s="29">
        <v>113</v>
      </c>
      <c r="C108" s="9" t="s">
        <v>121</v>
      </c>
      <c r="D108" s="4" t="s">
        <v>122</v>
      </c>
      <c r="E108" s="3" t="s">
        <v>13</v>
      </c>
      <c r="F108" s="3" t="s">
        <v>3</v>
      </c>
      <c r="G108" s="3">
        <v>1988</v>
      </c>
      <c r="H108" s="4" t="s">
        <v>19</v>
      </c>
      <c r="I108" s="6" t="str">
        <f t="shared" si="2"/>
        <v>A</v>
      </c>
      <c r="J108" s="6">
        <f>COUNTIF(I$5:I108,I108)</f>
        <v>30</v>
      </c>
      <c r="K108" s="99">
        <v>0.0552662037037037</v>
      </c>
      <c r="L108" s="19"/>
    </row>
    <row r="109" spans="1:12" ht="13.5" customHeight="1">
      <c r="A109" s="73">
        <v>105</v>
      </c>
      <c r="B109" s="29">
        <v>61</v>
      </c>
      <c r="C109" s="9" t="s">
        <v>289</v>
      </c>
      <c r="D109" s="4" t="s">
        <v>133</v>
      </c>
      <c r="E109" s="3" t="s">
        <v>13</v>
      </c>
      <c r="F109" s="3" t="s">
        <v>16</v>
      </c>
      <c r="G109" s="3">
        <v>1972</v>
      </c>
      <c r="H109" s="4" t="s">
        <v>168</v>
      </c>
      <c r="I109" s="6" t="str">
        <f t="shared" si="2"/>
        <v>G</v>
      </c>
      <c r="J109" s="6">
        <f>COUNTIF(I$5:I109,I109)</f>
        <v>7</v>
      </c>
      <c r="K109" s="99">
        <v>0.05553240740740741</v>
      </c>
      <c r="L109" s="19"/>
    </row>
    <row r="110" spans="1:12" ht="13.5" customHeight="1">
      <c r="A110" s="70">
        <v>106</v>
      </c>
      <c r="B110" s="29">
        <v>73</v>
      </c>
      <c r="C110" s="9" t="s">
        <v>342</v>
      </c>
      <c r="D110" s="4" t="s">
        <v>343</v>
      </c>
      <c r="E110" s="3" t="s">
        <v>13</v>
      </c>
      <c r="F110" s="3" t="s">
        <v>16</v>
      </c>
      <c r="G110" s="3">
        <v>1987</v>
      </c>
      <c r="H110" s="4" t="s">
        <v>152</v>
      </c>
      <c r="I110" s="6" t="str">
        <f aca="true" t="shared" si="3" ref="I110:I130">IF(F110="m",IF($G$1-$G110&lt;=19,"JM",IF($G$1-$G110&lt;=39,"A",IF($G$1-$G110&lt;=49,"B",IF($G$1-$G110&lt;=59,"C",IF($G$1-$G110&lt;=69,"D","E"))))),IF($G$1-$G110&lt;=19,"JŽ",IF($G$1-$G110&lt;=39,"F",IF($G$1-$G110&lt;=49,"G",IF($G$1-$G110&lt;=59,"H","I")))))</f>
        <v>F</v>
      </c>
      <c r="J110" s="6">
        <f>COUNTIF(I$5:I110,I110)</f>
        <v>5</v>
      </c>
      <c r="K110" s="99">
        <v>0.05569444444444444</v>
      </c>
      <c r="L110" s="19"/>
    </row>
    <row r="111" spans="1:12" ht="13.5" customHeight="1">
      <c r="A111" s="73">
        <v>107</v>
      </c>
      <c r="B111" s="29">
        <v>35</v>
      </c>
      <c r="C111" s="9" t="s">
        <v>259</v>
      </c>
      <c r="D111" s="4" t="s">
        <v>21</v>
      </c>
      <c r="E111" s="3" t="s">
        <v>13</v>
      </c>
      <c r="F111" s="3" t="s">
        <v>3</v>
      </c>
      <c r="G111" s="3">
        <v>1982</v>
      </c>
      <c r="H111" s="4" t="s">
        <v>260</v>
      </c>
      <c r="I111" s="6" t="str">
        <f t="shared" si="3"/>
        <v>A</v>
      </c>
      <c r="J111" s="6">
        <f>COUNTIF(I$5:I111,I111)</f>
        <v>31</v>
      </c>
      <c r="K111" s="99">
        <v>0.05570601851851852</v>
      </c>
      <c r="L111" s="19"/>
    </row>
    <row r="112" spans="1:12" ht="13.5" customHeight="1">
      <c r="A112" s="70">
        <v>108</v>
      </c>
      <c r="B112" s="29">
        <v>164</v>
      </c>
      <c r="C112" s="9" t="s">
        <v>34</v>
      </c>
      <c r="D112" s="4" t="s">
        <v>35</v>
      </c>
      <c r="E112" s="3" t="s">
        <v>13</v>
      </c>
      <c r="F112" s="3" t="s">
        <v>3</v>
      </c>
      <c r="G112" s="3">
        <v>1984</v>
      </c>
      <c r="H112" s="4" t="s">
        <v>36</v>
      </c>
      <c r="I112" s="6" t="str">
        <f t="shared" si="3"/>
        <v>A</v>
      </c>
      <c r="J112" s="6">
        <f>COUNTIF(I$5:I112,I112)</f>
        <v>32</v>
      </c>
      <c r="K112" s="99">
        <v>0.05616898148148148</v>
      </c>
      <c r="L112" s="19"/>
    </row>
    <row r="113" spans="1:12" ht="13.5" customHeight="1">
      <c r="A113" s="73">
        <v>109</v>
      </c>
      <c r="B113" s="29">
        <v>128</v>
      </c>
      <c r="C113" s="9" t="s">
        <v>315</v>
      </c>
      <c r="D113" s="4" t="s">
        <v>164</v>
      </c>
      <c r="E113" s="3" t="s">
        <v>13</v>
      </c>
      <c r="F113" s="3" t="s">
        <v>3</v>
      </c>
      <c r="G113" s="3">
        <v>1977</v>
      </c>
      <c r="H113" s="4" t="s">
        <v>316</v>
      </c>
      <c r="I113" s="6" t="str">
        <f t="shared" si="3"/>
        <v>B</v>
      </c>
      <c r="J113" s="6">
        <f>COUNTIF(I$5:I113,I113)</f>
        <v>29</v>
      </c>
      <c r="K113" s="99">
        <v>0.05667824074074074</v>
      </c>
      <c r="L113" s="19"/>
    </row>
    <row r="114" spans="1:12" ht="13.5" customHeight="1">
      <c r="A114" s="70">
        <v>110</v>
      </c>
      <c r="B114" s="29">
        <v>23</v>
      </c>
      <c r="C114" s="9" t="s">
        <v>137</v>
      </c>
      <c r="D114" s="4" t="s">
        <v>138</v>
      </c>
      <c r="E114" s="3" t="s">
        <v>13</v>
      </c>
      <c r="F114" s="3" t="s">
        <v>16</v>
      </c>
      <c r="G114" s="3">
        <v>1997</v>
      </c>
      <c r="H114" s="4" t="s">
        <v>136</v>
      </c>
      <c r="I114" s="6" t="str">
        <f t="shared" si="3"/>
        <v>F</v>
      </c>
      <c r="J114" s="6">
        <f>COUNTIF(I$5:I114,I114)</f>
        <v>6</v>
      </c>
      <c r="K114" s="99">
        <v>0.057060185185185186</v>
      </c>
      <c r="L114" s="19"/>
    </row>
    <row r="115" spans="1:12" ht="13.5" customHeight="1">
      <c r="A115" s="73">
        <v>111</v>
      </c>
      <c r="B115" s="29">
        <v>32</v>
      </c>
      <c r="C115" s="9" t="s">
        <v>37</v>
      </c>
      <c r="D115" s="4" t="s">
        <v>38</v>
      </c>
      <c r="E115" s="3" t="s">
        <v>13</v>
      </c>
      <c r="F115" s="3" t="s">
        <v>3</v>
      </c>
      <c r="G115" s="3">
        <v>1953</v>
      </c>
      <c r="H115" s="4" t="s">
        <v>39</v>
      </c>
      <c r="I115" s="6" t="str">
        <f t="shared" si="3"/>
        <v>D</v>
      </c>
      <c r="J115" s="6">
        <f>COUNTIF(I$5:I115,I115)</f>
        <v>13</v>
      </c>
      <c r="K115" s="99">
        <v>0.0571875</v>
      </c>
      <c r="L115" s="19"/>
    </row>
    <row r="116" spans="1:12" s="128" customFormat="1" ht="13.5" customHeight="1">
      <c r="A116" s="143">
        <v>112</v>
      </c>
      <c r="B116" s="120">
        <v>122</v>
      </c>
      <c r="C116" s="121" t="s">
        <v>171</v>
      </c>
      <c r="D116" s="122" t="s">
        <v>172</v>
      </c>
      <c r="E116" s="123" t="s">
        <v>13</v>
      </c>
      <c r="F116" s="123" t="s">
        <v>16</v>
      </c>
      <c r="G116" s="123">
        <v>1968</v>
      </c>
      <c r="H116" s="122" t="s">
        <v>70</v>
      </c>
      <c r="I116" s="125" t="str">
        <f t="shared" si="3"/>
        <v>H</v>
      </c>
      <c r="J116" s="125">
        <f>COUNTIF(I$5:I116,I116)</f>
        <v>3</v>
      </c>
      <c r="K116" s="126">
        <v>0.057465277777777775</v>
      </c>
      <c r="L116" s="127"/>
    </row>
    <row r="117" spans="1:12" ht="13.5" customHeight="1">
      <c r="A117" s="73">
        <v>113</v>
      </c>
      <c r="B117" s="29">
        <v>99</v>
      </c>
      <c r="C117" s="9" t="s">
        <v>376</v>
      </c>
      <c r="D117" s="4" t="s">
        <v>377</v>
      </c>
      <c r="E117" s="3" t="s">
        <v>13</v>
      </c>
      <c r="F117" s="3" t="s">
        <v>3</v>
      </c>
      <c r="G117" s="3">
        <v>1971</v>
      </c>
      <c r="H117" s="4" t="s">
        <v>134</v>
      </c>
      <c r="I117" s="6" t="str">
        <f t="shared" si="3"/>
        <v>B</v>
      </c>
      <c r="J117" s="6">
        <f>COUNTIF(I$5:I117,I117)</f>
        <v>30</v>
      </c>
      <c r="K117" s="99">
        <v>0.05753472222222222</v>
      </c>
      <c r="L117" s="19"/>
    </row>
    <row r="118" spans="1:12" ht="13.5" customHeight="1">
      <c r="A118" s="70">
        <v>114</v>
      </c>
      <c r="B118" s="29">
        <v>104</v>
      </c>
      <c r="C118" s="9" t="s">
        <v>98</v>
      </c>
      <c r="D118" s="4" t="s">
        <v>99</v>
      </c>
      <c r="E118" s="3" t="s">
        <v>13</v>
      </c>
      <c r="F118" s="3" t="s">
        <v>16</v>
      </c>
      <c r="G118" s="3">
        <v>1996</v>
      </c>
      <c r="H118" s="4" t="s">
        <v>25</v>
      </c>
      <c r="I118" s="6" t="str">
        <f t="shared" si="3"/>
        <v>F</v>
      </c>
      <c r="J118" s="6">
        <f>COUNTIF(I$5:I118,I118)</f>
        <v>7</v>
      </c>
      <c r="K118" s="100">
        <v>0.05758101851851852</v>
      </c>
      <c r="L118" s="19"/>
    </row>
    <row r="119" spans="1:12" ht="13.5" customHeight="1">
      <c r="A119" s="73">
        <v>115</v>
      </c>
      <c r="B119" s="29">
        <v>47</v>
      </c>
      <c r="C119" s="9" t="s">
        <v>263</v>
      </c>
      <c r="D119" s="4" t="s">
        <v>111</v>
      </c>
      <c r="E119" s="3" t="s">
        <v>13</v>
      </c>
      <c r="F119" s="3" t="s">
        <v>3</v>
      </c>
      <c r="G119" s="3">
        <v>1977</v>
      </c>
      <c r="H119" s="4" t="s">
        <v>264</v>
      </c>
      <c r="I119" s="6" t="str">
        <f t="shared" si="3"/>
        <v>B</v>
      </c>
      <c r="J119" s="6">
        <f>COUNTIF(I$5:I119,I119)</f>
        <v>31</v>
      </c>
      <c r="K119" s="99">
        <v>0.05777777777777778</v>
      </c>
      <c r="L119" s="19"/>
    </row>
    <row r="120" spans="1:12" ht="13.5" customHeight="1">
      <c r="A120" s="70">
        <v>116</v>
      </c>
      <c r="B120" s="29">
        <v>151</v>
      </c>
      <c r="C120" s="9" t="s">
        <v>401</v>
      </c>
      <c r="D120" s="4" t="s">
        <v>21</v>
      </c>
      <c r="E120" s="3" t="s">
        <v>13</v>
      </c>
      <c r="F120" s="3" t="s">
        <v>3</v>
      </c>
      <c r="G120" s="3">
        <v>1960</v>
      </c>
      <c r="H120" s="4" t="s">
        <v>402</v>
      </c>
      <c r="I120" s="6" t="str">
        <f t="shared" si="3"/>
        <v>C</v>
      </c>
      <c r="J120" s="6">
        <f>COUNTIF(I$5:I120,I120)</f>
        <v>18</v>
      </c>
      <c r="K120" s="99">
        <v>0.05787037037037037</v>
      </c>
      <c r="L120" s="19"/>
    </row>
    <row r="121" spans="1:12" ht="13.5" customHeight="1">
      <c r="A121" s="73">
        <v>117</v>
      </c>
      <c r="B121" s="29">
        <v>22</v>
      </c>
      <c r="C121" s="9" t="s">
        <v>135</v>
      </c>
      <c r="D121" s="4" t="s">
        <v>46</v>
      </c>
      <c r="E121" s="3" t="s">
        <v>13</v>
      </c>
      <c r="F121" s="3" t="s">
        <v>3</v>
      </c>
      <c r="G121" s="3">
        <v>1975</v>
      </c>
      <c r="H121" s="4" t="s">
        <v>136</v>
      </c>
      <c r="I121" s="6" t="str">
        <f t="shared" si="3"/>
        <v>B</v>
      </c>
      <c r="J121" s="6">
        <f>COUNTIF(I$5:I121,I121)</f>
        <v>32</v>
      </c>
      <c r="K121" s="99">
        <v>0.058298611111111114</v>
      </c>
      <c r="L121" s="19"/>
    </row>
    <row r="122" spans="1:12" ht="13.5" customHeight="1">
      <c r="A122" s="70">
        <v>118</v>
      </c>
      <c r="B122" s="29">
        <v>100</v>
      </c>
      <c r="C122" s="9" t="s">
        <v>428</v>
      </c>
      <c r="D122" s="4" t="s">
        <v>266</v>
      </c>
      <c r="E122" s="3" t="s">
        <v>13</v>
      </c>
      <c r="F122" s="3" t="s">
        <v>3</v>
      </c>
      <c r="G122" s="3">
        <v>1991</v>
      </c>
      <c r="H122" s="62" t="s">
        <v>429</v>
      </c>
      <c r="I122" s="6" t="str">
        <f t="shared" si="3"/>
        <v>A</v>
      </c>
      <c r="J122" s="6">
        <f>COUNTIF(I$5:I122,I122)</f>
        <v>33</v>
      </c>
      <c r="K122" s="99">
        <v>0.05832175925925926</v>
      </c>
      <c r="L122" s="19"/>
    </row>
    <row r="123" spans="1:12" ht="13.5" customHeight="1">
      <c r="A123" s="73">
        <v>119</v>
      </c>
      <c r="B123" s="29">
        <v>43</v>
      </c>
      <c r="C123" s="9" t="s">
        <v>367</v>
      </c>
      <c r="D123" s="4" t="s">
        <v>104</v>
      </c>
      <c r="E123" s="3" t="s">
        <v>13</v>
      </c>
      <c r="F123" s="3" t="s">
        <v>3</v>
      </c>
      <c r="G123" s="3">
        <v>1972</v>
      </c>
      <c r="H123" s="4" t="s">
        <v>63</v>
      </c>
      <c r="I123" s="6" t="str">
        <f t="shared" si="3"/>
        <v>B</v>
      </c>
      <c r="J123" s="6">
        <f>COUNTIF(I$5:I123,I123)</f>
        <v>33</v>
      </c>
      <c r="K123" s="99">
        <v>0.0584837962962963</v>
      </c>
      <c r="L123" s="19"/>
    </row>
    <row r="124" spans="1:12" ht="13.5" customHeight="1">
      <c r="A124" s="70">
        <v>120</v>
      </c>
      <c r="B124" s="29">
        <v>75</v>
      </c>
      <c r="C124" s="9" t="s">
        <v>376</v>
      </c>
      <c r="D124" s="4" t="s">
        <v>238</v>
      </c>
      <c r="E124" s="3" t="s">
        <v>13</v>
      </c>
      <c r="F124" s="3" t="s">
        <v>3</v>
      </c>
      <c r="G124" s="3">
        <v>1959</v>
      </c>
      <c r="H124" s="4" t="s">
        <v>36</v>
      </c>
      <c r="I124" s="6" t="str">
        <f t="shared" si="3"/>
        <v>D</v>
      </c>
      <c r="J124" s="6">
        <f>COUNTIF(I$5:I124,I124)</f>
        <v>14</v>
      </c>
      <c r="K124" s="99">
        <v>0.05859953703703704</v>
      </c>
      <c r="L124" s="19"/>
    </row>
    <row r="125" spans="1:12" ht="13.5" customHeight="1">
      <c r="A125" s="73">
        <v>121</v>
      </c>
      <c r="B125" s="29">
        <v>153</v>
      </c>
      <c r="C125" s="9" t="s">
        <v>212</v>
      </c>
      <c r="D125" s="4" t="s">
        <v>213</v>
      </c>
      <c r="E125" s="3" t="s">
        <v>13</v>
      </c>
      <c r="F125" s="3" t="s">
        <v>16</v>
      </c>
      <c r="G125" s="3">
        <v>1984</v>
      </c>
      <c r="H125" s="4" t="s">
        <v>211</v>
      </c>
      <c r="I125" s="6" t="str">
        <f t="shared" si="3"/>
        <v>F</v>
      </c>
      <c r="J125" s="6">
        <f>COUNTIF(I$5:I125,I125)</f>
        <v>8</v>
      </c>
      <c r="K125" s="99">
        <v>0.05896990740740741</v>
      </c>
      <c r="L125" s="19"/>
    </row>
    <row r="126" spans="1:12" ht="13.5" customHeight="1">
      <c r="A126" s="70">
        <v>122</v>
      </c>
      <c r="B126" s="29">
        <v>152</v>
      </c>
      <c r="C126" s="9" t="s">
        <v>344</v>
      </c>
      <c r="D126" s="4" t="s">
        <v>345</v>
      </c>
      <c r="E126" s="3" t="s">
        <v>13</v>
      </c>
      <c r="F126" s="3" t="s">
        <v>16</v>
      </c>
      <c r="G126" s="3">
        <v>1966</v>
      </c>
      <c r="H126" s="4" t="s">
        <v>211</v>
      </c>
      <c r="I126" s="6" t="str">
        <f t="shared" si="3"/>
        <v>H</v>
      </c>
      <c r="J126" s="6">
        <f>COUNTIF(I$5:I126,I126)</f>
        <v>4</v>
      </c>
      <c r="K126" s="99">
        <v>0.0590162037037037</v>
      </c>
      <c r="L126" s="19"/>
    </row>
    <row r="127" spans="1:12" ht="13.5" customHeight="1">
      <c r="A127" s="73">
        <v>123</v>
      </c>
      <c r="B127" s="29">
        <v>37</v>
      </c>
      <c r="C127" s="9" t="s">
        <v>252</v>
      </c>
      <c r="D127" s="4" t="s">
        <v>109</v>
      </c>
      <c r="E127" s="3" t="s">
        <v>13</v>
      </c>
      <c r="F127" s="3" t="s">
        <v>16</v>
      </c>
      <c r="G127" s="3">
        <v>1967</v>
      </c>
      <c r="H127" s="4" t="s">
        <v>78</v>
      </c>
      <c r="I127" s="6" t="str">
        <f t="shared" si="3"/>
        <v>H</v>
      </c>
      <c r="J127" s="6">
        <f>COUNTIF(I$5:I127,I127)</f>
        <v>5</v>
      </c>
      <c r="K127" s="99">
        <v>0.059201388888888894</v>
      </c>
      <c r="L127" s="19"/>
    </row>
    <row r="128" spans="1:12" ht="13.5" customHeight="1">
      <c r="A128" s="70">
        <v>124</v>
      </c>
      <c r="B128" s="29">
        <v>16</v>
      </c>
      <c r="C128" s="9" t="s">
        <v>179</v>
      </c>
      <c r="D128" s="4" t="s">
        <v>38</v>
      </c>
      <c r="E128" s="3" t="s">
        <v>13</v>
      </c>
      <c r="F128" s="3" t="s">
        <v>3</v>
      </c>
      <c r="G128" s="3">
        <v>1950</v>
      </c>
      <c r="H128" s="4" t="s">
        <v>180</v>
      </c>
      <c r="I128" s="6" t="str">
        <f t="shared" si="3"/>
        <v>D</v>
      </c>
      <c r="J128" s="6">
        <f>COUNTIF(I$5:I128,I128)</f>
        <v>15</v>
      </c>
      <c r="K128" s="99">
        <v>0.05940972222222222</v>
      </c>
      <c r="L128" s="19"/>
    </row>
    <row r="129" spans="1:12" ht="13.5" customHeight="1">
      <c r="A129" s="73">
        <v>125</v>
      </c>
      <c r="B129" s="17">
        <v>156</v>
      </c>
      <c r="C129" s="71" t="s">
        <v>435</v>
      </c>
      <c r="D129" s="34" t="s">
        <v>21</v>
      </c>
      <c r="E129" s="3" t="s">
        <v>13</v>
      </c>
      <c r="F129" s="3" t="s">
        <v>3</v>
      </c>
      <c r="G129" s="5">
        <v>1988</v>
      </c>
      <c r="H129" s="39" t="s">
        <v>436</v>
      </c>
      <c r="I129" s="6" t="str">
        <f t="shared" si="3"/>
        <v>A</v>
      </c>
      <c r="J129" s="6">
        <f>COUNTIF(I$5:I129,I129)</f>
        <v>34</v>
      </c>
      <c r="K129" s="99">
        <v>0.059444444444444446</v>
      </c>
      <c r="L129" s="19"/>
    </row>
    <row r="130" spans="1:12" ht="13.5" customHeight="1">
      <c r="A130" s="70">
        <v>126</v>
      </c>
      <c r="B130" s="29">
        <v>45</v>
      </c>
      <c r="C130" s="9" t="s">
        <v>418</v>
      </c>
      <c r="D130" s="4" t="s">
        <v>21</v>
      </c>
      <c r="E130" s="3" t="s">
        <v>13</v>
      </c>
      <c r="F130" s="3" t="s">
        <v>3</v>
      </c>
      <c r="G130" s="3">
        <v>1955</v>
      </c>
      <c r="H130" s="4" t="s">
        <v>419</v>
      </c>
      <c r="I130" s="6" t="str">
        <f t="shared" si="3"/>
        <v>D</v>
      </c>
      <c r="J130" s="6">
        <f>COUNTIF(I$5:I130,I130)</f>
        <v>16</v>
      </c>
      <c r="K130" s="99">
        <v>0.05967592592592593</v>
      </c>
      <c r="L130" s="19"/>
    </row>
    <row r="131" spans="1:12" ht="13.5" customHeight="1">
      <c r="A131" s="73">
        <v>127</v>
      </c>
      <c r="B131" s="29">
        <v>98</v>
      </c>
      <c r="C131" s="9" t="s">
        <v>307</v>
      </c>
      <c r="D131" s="4" t="s">
        <v>308</v>
      </c>
      <c r="E131" s="3" t="s">
        <v>13</v>
      </c>
      <c r="F131" s="3" t="s">
        <v>16</v>
      </c>
      <c r="G131" s="3">
        <v>2000</v>
      </c>
      <c r="H131" s="4" t="s">
        <v>78</v>
      </c>
      <c r="I131" s="6" t="s">
        <v>442</v>
      </c>
      <c r="J131" s="6">
        <f>COUNTIF(I$5:I131,I131)</f>
        <v>9</v>
      </c>
      <c r="K131" s="99">
        <v>0.05997685185185186</v>
      </c>
      <c r="L131" s="19"/>
    </row>
    <row r="132" spans="1:12" ht="13.5" customHeight="1">
      <c r="A132" s="70">
        <v>128</v>
      </c>
      <c r="B132" s="29">
        <v>70</v>
      </c>
      <c r="C132" s="9" t="s">
        <v>177</v>
      </c>
      <c r="D132" s="4" t="s">
        <v>77</v>
      </c>
      <c r="E132" s="3" t="s">
        <v>13</v>
      </c>
      <c r="F132" s="3" t="s">
        <v>3</v>
      </c>
      <c r="G132" s="3">
        <v>1952</v>
      </c>
      <c r="H132" s="4" t="s">
        <v>178</v>
      </c>
      <c r="I132" s="6" t="str">
        <f aca="true" t="shared" si="4" ref="I132:I160">IF(F132="m",IF($G$1-$G132&lt;=19,"JM",IF($G$1-$G132&lt;=39,"A",IF($G$1-$G132&lt;=49,"B",IF($G$1-$G132&lt;=59,"C",IF($G$1-$G132&lt;=69,"D","E"))))),IF($G$1-$G132&lt;=19,"JŽ",IF($G$1-$G132&lt;=39,"F",IF($G$1-$G132&lt;=49,"G",IF($G$1-$G132&lt;=59,"H","I")))))</f>
        <v>D</v>
      </c>
      <c r="J132" s="6">
        <f>COUNTIF(I$5:I132,I132)</f>
        <v>17</v>
      </c>
      <c r="K132" s="99">
        <v>0.06028935185185185</v>
      </c>
      <c r="L132" s="19"/>
    </row>
    <row r="133" spans="1:12" ht="13.5" customHeight="1">
      <c r="A133" s="73">
        <v>129</v>
      </c>
      <c r="B133" s="29">
        <v>58</v>
      </c>
      <c r="C133" s="9" t="s">
        <v>174</v>
      </c>
      <c r="D133" s="4" t="s">
        <v>175</v>
      </c>
      <c r="E133" s="3" t="s">
        <v>13</v>
      </c>
      <c r="F133" s="3" t="s">
        <v>3</v>
      </c>
      <c r="G133" s="3">
        <v>1952</v>
      </c>
      <c r="H133" s="4" t="s">
        <v>176</v>
      </c>
      <c r="I133" s="6" t="str">
        <f t="shared" si="4"/>
        <v>D</v>
      </c>
      <c r="J133" s="6">
        <f>COUNTIF(I$5:I133,I133)</f>
        <v>18</v>
      </c>
      <c r="K133" s="99">
        <v>0.06049768518518519</v>
      </c>
      <c r="L133" s="19"/>
    </row>
    <row r="134" spans="1:12" ht="13.5" customHeight="1">
      <c r="A134" s="70">
        <v>130</v>
      </c>
      <c r="B134" s="29">
        <v>115</v>
      </c>
      <c r="C134" s="9" t="s">
        <v>65</v>
      </c>
      <c r="D134" s="4" t="s">
        <v>66</v>
      </c>
      <c r="E134" s="3" t="s">
        <v>13</v>
      </c>
      <c r="F134" s="3" t="s">
        <v>3</v>
      </c>
      <c r="G134" s="3">
        <v>1958</v>
      </c>
      <c r="H134" s="4" t="s">
        <v>67</v>
      </c>
      <c r="I134" s="6" t="str">
        <f t="shared" si="4"/>
        <v>D</v>
      </c>
      <c r="J134" s="6">
        <f>COUNTIF(I$5:I134,I134)</f>
        <v>19</v>
      </c>
      <c r="K134" s="99">
        <v>0.060798611111111116</v>
      </c>
      <c r="L134" s="19"/>
    </row>
    <row r="135" spans="1:12" ht="13.5" customHeight="1">
      <c r="A135" s="73">
        <v>131</v>
      </c>
      <c r="B135" s="29">
        <v>29</v>
      </c>
      <c r="C135" s="9" t="s">
        <v>284</v>
      </c>
      <c r="D135" s="4" t="s">
        <v>285</v>
      </c>
      <c r="E135" s="3" t="s">
        <v>13</v>
      </c>
      <c r="F135" s="3" t="s">
        <v>3</v>
      </c>
      <c r="G135" s="3">
        <v>1978</v>
      </c>
      <c r="H135" s="4" t="s">
        <v>197</v>
      </c>
      <c r="I135" s="6" t="str">
        <f t="shared" si="4"/>
        <v>B</v>
      </c>
      <c r="J135" s="6">
        <f>COUNTIF(I$5:I135,I135)</f>
        <v>34</v>
      </c>
      <c r="K135" s="99">
        <v>0.06081018518518518</v>
      </c>
      <c r="L135" s="19"/>
    </row>
    <row r="136" spans="1:12" ht="13.5" customHeight="1">
      <c r="A136" s="70">
        <v>132</v>
      </c>
      <c r="B136" s="29">
        <v>112</v>
      </c>
      <c r="C136" s="9" t="s">
        <v>322</v>
      </c>
      <c r="D136" s="4" t="s">
        <v>323</v>
      </c>
      <c r="E136" s="3" t="s">
        <v>13</v>
      </c>
      <c r="F136" s="3" t="s">
        <v>16</v>
      </c>
      <c r="G136" s="3">
        <v>1979</v>
      </c>
      <c r="H136" s="4" t="s">
        <v>19</v>
      </c>
      <c r="I136" s="6" t="str">
        <f t="shared" si="4"/>
        <v>G</v>
      </c>
      <c r="J136" s="6">
        <f>COUNTIF(I$5:I136,I136)</f>
        <v>8</v>
      </c>
      <c r="K136" s="99">
        <v>0.060995370370370366</v>
      </c>
      <c r="L136" s="19"/>
    </row>
    <row r="137" spans="1:12" ht="13.5" customHeight="1">
      <c r="A137" s="73">
        <v>133</v>
      </c>
      <c r="B137" s="29">
        <v>108</v>
      </c>
      <c r="C137" s="9" t="s">
        <v>362</v>
      </c>
      <c r="D137" s="4" t="s">
        <v>146</v>
      </c>
      <c r="E137" s="3" t="s">
        <v>13</v>
      </c>
      <c r="F137" s="3" t="s">
        <v>16</v>
      </c>
      <c r="G137" s="3">
        <v>1986</v>
      </c>
      <c r="H137" s="4" t="s">
        <v>67</v>
      </c>
      <c r="I137" s="6" t="str">
        <f t="shared" si="4"/>
        <v>F</v>
      </c>
      <c r="J137" s="6">
        <f>COUNTIF(I$5:I137,I137)</f>
        <v>10</v>
      </c>
      <c r="K137" s="99">
        <v>0.06152777777777777</v>
      </c>
      <c r="L137" s="19"/>
    </row>
    <row r="138" spans="1:12" ht="13.5" customHeight="1">
      <c r="A138" s="70">
        <v>134</v>
      </c>
      <c r="B138" s="29">
        <v>95</v>
      </c>
      <c r="C138" s="9" t="s">
        <v>257</v>
      </c>
      <c r="D138" s="4" t="s">
        <v>258</v>
      </c>
      <c r="E138" s="3" t="s">
        <v>13</v>
      </c>
      <c r="F138" s="3" t="s">
        <v>16</v>
      </c>
      <c r="G138" s="3">
        <v>1978</v>
      </c>
      <c r="H138" s="4" t="s">
        <v>235</v>
      </c>
      <c r="I138" s="6" t="str">
        <f t="shared" si="4"/>
        <v>G</v>
      </c>
      <c r="J138" s="6">
        <f>COUNTIF(I$5:I138,I138)</f>
        <v>9</v>
      </c>
      <c r="K138" s="99">
        <v>0.06175925925925926</v>
      </c>
      <c r="L138" s="19"/>
    </row>
    <row r="139" spans="1:12" ht="13.5" customHeight="1">
      <c r="A139" s="73">
        <v>135</v>
      </c>
      <c r="B139" s="29">
        <v>140</v>
      </c>
      <c r="C139" s="9" t="s">
        <v>262</v>
      </c>
      <c r="D139" s="4" t="s">
        <v>213</v>
      </c>
      <c r="E139" s="3" t="s">
        <v>13</v>
      </c>
      <c r="F139" s="3" t="s">
        <v>16</v>
      </c>
      <c r="G139" s="3">
        <v>1977</v>
      </c>
      <c r="H139" s="4" t="s">
        <v>80</v>
      </c>
      <c r="I139" s="6" t="str">
        <f t="shared" si="4"/>
        <v>G</v>
      </c>
      <c r="J139" s="6">
        <f>COUNTIF(I$5:I139,I139)</f>
        <v>10</v>
      </c>
      <c r="K139" s="99">
        <v>0.06209490740740741</v>
      </c>
      <c r="L139" s="19"/>
    </row>
    <row r="140" spans="1:12" ht="13.5" customHeight="1">
      <c r="A140" s="70">
        <v>136</v>
      </c>
      <c r="B140" s="29">
        <v>60</v>
      </c>
      <c r="C140" s="9" t="s">
        <v>171</v>
      </c>
      <c r="D140" s="4" t="s">
        <v>173</v>
      </c>
      <c r="E140" s="3" t="s">
        <v>13</v>
      </c>
      <c r="F140" s="3" t="s">
        <v>16</v>
      </c>
      <c r="G140" s="3">
        <v>1969</v>
      </c>
      <c r="H140" s="4" t="s">
        <v>168</v>
      </c>
      <c r="I140" s="6" t="str">
        <f t="shared" si="4"/>
        <v>H</v>
      </c>
      <c r="J140" s="6">
        <f>COUNTIF(I$5:I140,I140)</f>
        <v>6</v>
      </c>
      <c r="K140" s="99">
        <v>0.06278935185185185</v>
      </c>
      <c r="L140" s="19"/>
    </row>
    <row r="141" spans="1:12" ht="13.5" customHeight="1">
      <c r="A141" s="73">
        <v>137</v>
      </c>
      <c r="B141" s="29">
        <v>17</v>
      </c>
      <c r="C141" s="9" t="s">
        <v>338</v>
      </c>
      <c r="D141" s="4" t="s">
        <v>24</v>
      </c>
      <c r="E141" s="3" t="s">
        <v>13</v>
      </c>
      <c r="F141" s="3" t="s">
        <v>3</v>
      </c>
      <c r="G141" s="3">
        <v>1948</v>
      </c>
      <c r="H141" s="4" t="s">
        <v>339</v>
      </c>
      <c r="I141" s="6" t="str">
        <f t="shared" si="4"/>
        <v>E</v>
      </c>
      <c r="J141" s="6">
        <f>COUNTIF(I$5:I141,I141)</f>
        <v>4</v>
      </c>
      <c r="K141" s="99">
        <v>0.06299768518518518</v>
      </c>
      <c r="L141" s="19"/>
    </row>
    <row r="142" spans="1:12" ht="13.5" customHeight="1">
      <c r="A142" s="70">
        <v>138</v>
      </c>
      <c r="B142" s="29">
        <v>57</v>
      </c>
      <c r="C142" s="9" t="s">
        <v>236</v>
      </c>
      <c r="D142" s="4" t="s">
        <v>21</v>
      </c>
      <c r="E142" s="3" t="s">
        <v>13</v>
      </c>
      <c r="F142" s="3" t="s">
        <v>3</v>
      </c>
      <c r="G142" s="3">
        <v>1965</v>
      </c>
      <c r="H142" s="4" t="s">
        <v>25</v>
      </c>
      <c r="I142" s="6" t="str">
        <f t="shared" si="4"/>
        <v>C</v>
      </c>
      <c r="J142" s="6">
        <f>COUNTIF(I$5:I142,I142)</f>
        <v>19</v>
      </c>
      <c r="K142" s="99">
        <v>0.06299768518518518</v>
      </c>
      <c r="L142" s="19"/>
    </row>
    <row r="143" spans="1:12" ht="13.5" customHeight="1">
      <c r="A143" s="73">
        <v>139</v>
      </c>
      <c r="B143" s="29">
        <v>124</v>
      </c>
      <c r="C143" s="9" t="s">
        <v>167</v>
      </c>
      <c r="D143" s="4" t="s">
        <v>169</v>
      </c>
      <c r="E143" s="3" t="s">
        <v>13</v>
      </c>
      <c r="F143" s="3" t="s">
        <v>3</v>
      </c>
      <c r="G143" s="3">
        <v>1995</v>
      </c>
      <c r="H143" s="4" t="s">
        <v>170</v>
      </c>
      <c r="I143" s="6" t="str">
        <f t="shared" si="4"/>
        <v>A</v>
      </c>
      <c r="J143" s="6">
        <f>COUNTIF(I$5:I143,I143)</f>
        <v>35</v>
      </c>
      <c r="K143" s="99">
        <v>0.06344907407407407</v>
      </c>
      <c r="L143" s="19"/>
    </row>
    <row r="144" spans="1:12" ht="13.5" customHeight="1">
      <c r="A144" s="70">
        <v>140</v>
      </c>
      <c r="B144" s="29">
        <v>146</v>
      </c>
      <c r="C144" s="9" t="s">
        <v>206</v>
      </c>
      <c r="D144" s="4" t="s">
        <v>207</v>
      </c>
      <c r="E144" s="3" t="s">
        <v>13</v>
      </c>
      <c r="F144" s="3" t="s">
        <v>16</v>
      </c>
      <c r="G144" s="3">
        <v>1992</v>
      </c>
      <c r="H144" s="4" t="s">
        <v>70</v>
      </c>
      <c r="I144" s="6" t="str">
        <f t="shared" si="4"/>
        <v>F</v>
      </c>
      <c r="J144" s="6">
        <f>COUNTIF(I$5:I144,I144)</f>
        <v>11</v>
      </c>
      <c r="K144" s="99">
        <v>0.06371527777777779</v>
      </c>
      <c r="L144" s="19"/>
    </row>
    <row r="145" spans="1:12" ht="13.5" customHeight="1">
      <c r="A145" s="73">
        <v>141</v>
      </c>
      <c r="B145" s="29">
        <v>46</v>
      </c>
      <c r="C145" s="9" t="s">
        <v>321</v>
      </c>
      <c r="D145" s="4" t="s">
        <v>146</v>
      </c>
      <c r="E145" s="3" t="s">
        <v>13</v>
      </c>
      <c r="F145" s="3" t="s">
        <v>16</v>
      </c>
      <c r="G145" s="3">
        <v>1985</v>
      </c>
      <c r="H145" s="4" t="s">
        <v>288</v>
      </c>
      <c r="I145" s="6" t="str">
        <f t="shared" si="4"/>
        <v>F</v>
      </c>
      <c r="J145" s="6">
        <f>COUNTIF(I$5:I145,I145)</f>
        <v>12</v>
      </c>
      <c r="K145" s="99">
        <v>0.06385416666666667</v>
      </c>
      <c r="L145" s="19"/>
    </row>
    <row r="146" spans="1:12" ht="13.5" customHeight="1">
      <c r="A146" s="70">
        <v>142</v>
      </c>
      <c r="B146" s="29">
        <v>147</v>
      </c>
      <c r="C146" s="9" t="s">
        <v>147</v>
      </c>
      <c r="D146" s="4" t="s">
        <v>89</v>
      </c>
      <c r="E146" s="3" t="s">
        <v>13</v>
      </c>
      <c r="F146" s="3" t="s">
        <v>3</v>
      </c>
      <c r="G146" s="3">
        <v>1986</v>
      </c>
      <c r="H146" s="4" t="s">
        <v>70</v>
      </c>
      <c r="I146" s="6" t="str">
        <f t="shared" si="4"/>
        <v>A</v>
      </c>
      <c r="J146" s="6">
        <f>COUNTIF(I$5:I146,I146)</f>
        <v>36</v>
      </c>
      <c r="K146" s="99">
        <v>0.06402777777777778</v>
      </c>
      <c r="L146" s="19"/>
    </row>
    <row r="147" spans="1:12" ht="13.5" customHeight="1">
      <c r="A147" s="73">
        <v>143</v>
      </c>
      <c r="B147" s="29">
        <v>63</v>
      </c>
      <c r="C147" s="9" t="s">
        <v>304</v>
      </c>
      <c r="D147" s="4" t="s">
        <v>305</v>
      </c>
      <c r="E147" s="3" t="s">
        <v>13</v>
      </c>
      <c r="F147" s="3" t="s">
        <v>3</v>
      </c>
      <c r="G147" s="3">
        <v>1983</v>
      </c>
      <c r="H147" s="4" t="s">
        <v>306</v>
      </c>
      <c r="I147" s="6" t="str">
        <f t="shared" si="4"/>
        <v>A</v>
      </c>
      <c r="J147" s="6">
        <f>COUNTIF(I$5:I147,I147)</f>
        <v>37</v>
      </c>
      <c r="K147" s="99">
        <v>0.064375</v>
      </c>
      <c r="L147" s="19"/>
    </row>
    <row r="148" spans="1:12" ht="13.5" customHeight="1">
      <c r="A148" s="70">
        <v>144</v>
      </c>
      <c r="B148" s="29">
        <v>159</v>
      </c>
      <c r="C148" s="9" t="s">
        <v>231</v>
      </c>
      <c r="D148" s="4" t="s">
        <v>232</v>
      </c>
      <c r="E148" s="3" t="s">
        <v>13</v>
      </c>
      <c r="F148" s="3" t="s">
        <v>3</v>
      </c>
      <c r="G148" s="3">
        <v>1974</v>
      </c>
      <c r="H148" s="4" t="s">
        <v>107</v>
      </c>
      <c r="I148" s="6" t="str">
        <f t="shared" si="4"/>
        <v>B</v>
      </c>
      <c r="J148" s="6">
        <f>COUNTIF(I$5:I148,I148)</f>
        <v>35</v>
      </c>
      <c r="K148" s="99">
        <v>0.06576388888888889</v>
      </c>
      <c r="L148" s="19"/>
    </row>
    <row r="149" spans="1:12" ht="13.5" customHeight="1">
      <c r="A149" s="73">
        <v>145</v>
      </c>
      <c r="B149" s="29">
        <v>31</v>
      </c>
      <c r="C149" s="9" t="s">
        <v>303</v>
      </c>
      <c r="D149" s="4" t="s">
        <v>72</v>
      </c>
      <c r="E149" s="3" t="s">
        <v>13</v>
      </c>
      <c r="F149" s="3" t="s">
        <v>16</v>
      </c>
      <c r="G149" s="3">
        <v>1979</v>
      </c>
      <c r="H149" s="4" t="s">
        <v>235</v>
      </c>
      <c r="I149" s="6" t="str">
        <f t="shared" si="4"/>
        <v>G</v>
      </c>
      <c r="J149" s="6">
        <f>COUNTIF(I$5:I149,I149)</f>
        <v>11</v>
      </c>
      <c r="K149" s="99">
        <v>0.06590277777777777</v>
      </c>
      <c r="L149" s="19"/>
    </row>
    <row r="150" spans="1:12" ht="13.5" customHeight="1">
      <c r="A150" s="70">
        <v>146</v>
      </c>
      <c r="B150" s="29">
        <v>80</v>
      </c>
      <c r="C150" s="9" t="s">
        <v>325</v>
      </c>
      <c r="D150" s="4" t="s">
        <v>256</v>
      </c>
      <c r="E150" s="3" t="s">
        <v>13</v>
      </c>
      <c r="F150" s="3" t="s">
        <v>3</v>
      </c>
      <c r="G150" s="3">
        <v>1953</v>
      </c>
      <c r="H150" s="4" t="s">
        <v>326</v>
      </c>
      <c r="I150" s="6" t="str">
        <f t="shared" si="4"/>
        <v>D</v>
      </c>
      <c r="J150" s="6">
        <f>COUNTIF(I$5:I150,I150)</f>
        <v>20</v>
      </c>
      <c r="K150" s="99">
        <v>0.07141203703703704</v>
      </c>
      <c r="L150" s="19"/>
    </row>
    <row r="151" spans="1:12" s="128" customFormat="1" ht="13.5" customHeight="1">
      <c r="A151" s="119">
        <v>147</v>
      </c>
      <c r="B151" s="120">
        <v>81</v>
      </c>
      <c r="C151" s="121" t="s">
        <v>327</v>
      </c>
      <c r="D151" s="122" t="s">
        <v>328</v>
      </c>
      <c r="E151" s="123" t="s">
        <v>13</v>
      </c>
      <c r="F151" s="123" t="s">
        <v>16</v>
      </c>
      <c r="G151" s="123">
        <v>1957</v>
      </c>
      <c r="H151" s="122" t="s">
        <v>326</v>
      </c>
      <c r="I151" s="125" t="str">
        <f t="shared" si="4"/>
        <v>I</v>
      </c>
      <c r="J151" s="125">
        <f>COUNTIF(I$5:I151,I151)</f>
        <v>3</v>
      </c>
      <c r="K151" s="126">
        <v>0.07141203703703704</v>
      </c>
      <c r="L151" s="127"/>
    </row>
    <row r="152" spans="1:12" ht="13.5" customHeight="1">
      <c r="A152" s="70">
        <v>148</v>
      </c>
      <c r="B152" s="29">
        <v>82</v>
      </c>
      <c r="C152" s="9" t="s">
        <v>379</v>
      </c>
      <c r="D152" s="4" t="s">
        <v>380</v>
      </c>
      <c r="E152" s="3" t="s">
        <v>13</v>
      </c>
      <c r="F152" s="3" t="s">
        <v>16</v>
      </c>
      <c r="G152" s="3">
        <v>1966</v>
      </c>
      <c r="H152" s="4" t="s">
        <v>381</v>
      </c>
      <c r="I152" s="6" t="str">
        <f t="shared" si="4"/>
        <v>H</v>
      </c>
      <c r="J152" s="6">
        <f>COUNTIF(I$5:I152,I152)</f>
        <v>7</v>
      </c>
      <c r="K152" s="99">
        <v>0.07246527777777778</v>
      </c>
      <c r="L152" s="19"/>
    </row>
    <row r="153" spans="1:12" ht="13.5" customHeight="1">
      <c r="A153" s="73">
        <v>149</v>
      </c>
      <c r="B153" s="29">
        <v>161</v>
      </c>
      <c r="C153" s="9" t="s">
        <v>153</v>
      </c>
      <c r="D153" s="4" t="s">
        <v>154</v>
      </c>
      <c r="E153" s="3" t="s">
        <v>13</v>
      </c>
      <c r="F153" s="3" t="s">
        <v>16</v>
      </c>
      <c r="G153" s="3">
        <v>1973</v>
      </c>
      <c r="H153" s="4" t="s">
        <v>155</v>
      </c>
      <c r="I153" s="6" t="str">
        <f t="shared" si="4"/>
        <v>G</v>
      </c>
      <c r="J153" s="6">
        <f>COUNTIF(I$5:I153,I153)</f>
        <v>12</v>
      </c>
      <c r="K153" s="99">
        <v>0.07456018518518519</v>
      </c>
      <c r="L153" s="19"/>
    </row>
    <row r="154" spans="1:12" ht="13.5" customHeight="1">
      <c r="A154" s="70">
        <v>150</v>
      </c>
      <c r="B154" s="29">
        <v>162</v>
      </c>
      <c r="C154" s="9" t="s">
        <v>185</v>
      </c>
      <c r="D154" s="4" t="s">
        <v>186</v>
      </c>
      <c r="E154" s="3" t="s">
        <v>13</v>
      </c>
      <c r="F154" s="3" t="s">
        <v>16</v>
      </c>
      <c r="G154" s="3">
        <v>1980</v>
      </c>
      <c r="H154" s="4" t="s">
        <v>155</v>
      </c>
      <c r="I154" s="6" t="str">
        <f t="shared" si="4"/>
        <v>F</v>
      </c>
      <c r="J154" s="6">
        <f>COUNTIF(I$5:I154,I154)</f>
        <v>13</v>
      </c>
      <c r="K154" s="99">
        <v>0.07456018518518519</v>
      </c>
      <c r="L154" s="19"/>
    </row>
    <row r="155" spans="1:12" ht="13.5" customHeight="1">
      <c r="A155" s="73">
        <v>151</v>
      </c>
      <c r="B155" s="29">
        <v>27</v>
      </c>
      <c r="C155" s="9" t="s">
        <v>416</v>
      </c>
      <c r="D155" s="4" t="s">
        <v>417</v>
      </c>
      <c r="E155" s="3" t="s">
        <v>13</v>
      </c>
      <c r="F155" s="3" t="s">
        <v>16</v>
      </c>
      <c r="G155" s="3">
        <v>1975</v>
      </c>
      <c r="H155" s="4" t="s">
        <v>326</v>
      </c>
      <c r="I155" s="6" t="str">
        <f t="shared" si="4"/>
        <v>G</v>
      </c>
      <c r="J155" s="6">
        <f>COUNTIF(I$5:I155,I155)</f>
        <v>13</v>
      </c>
      <c r="K155" s="99">
        <v>0.08644675925925926</v>
      </c>
      <c r="L155" s="19"/>
    </row>
    <row r="156" spans="1:12" ht="13.5" customHeight="1">
      <c r="A156" s="70">
        <v>152</v>
      </c>
      <c r="B156" s="29">
        <v>2</v>
      </c>
      <c r="C156" s="9" t="s">
        <v>187</v>
      </c>
      <c r="D156" s="4" t="s">
        <v>188</v>
      </c>
      <c r="E156" s="3" t="s">
        <v>33</v>
      </c>
      <c r="F156" s="3" t="s">
        <v>3</v>
      </c>
      <c r="G156" s="3">
        <v>1958</v>
      </c>
      <c r="H156" s="4" t="s">
        <v>189</v>
      </c>
      <c r="I156" s="6" t="str">
        <f t="shared" si="4"/>
        <v>D</v>
      </c>
      <c r="J156" s="6">
        <f>COUNTIF(I$5:I156,I156)</f>
        <v>21</v>
      </c>
      <c r="K156" s="72" t="s">
        <v>449</v>
      </c>
      <c r="L156" s="19"/>
    </row>
    <row r="157" spans="1:12" ht="13.5" customHeight="1">
      <c r="A157" s="73">
        <v>153</v>
      </c>
      <c r="B157" s="29">
        <v>86</v>
      </c>
      <c r="C157" s="9" t="s">
        <v>422</v>
      </c>
      <c r="D157" s="4" t="s">
        <v>111</v>
      </c>
      <c r="E157" s="3" t="s">
        <v>13</v>
      </c>
      <c r="F157" s="3" t="s">
        <v>3</v>
      </c>
      <c r="G157" s="3">
        <v>1975</v>
      </c>
      <c r="H157" s="4" t="s">
        <v>423</v>
      </c>
      <c r="I157" s="6" t="str">
        <f t="shared" si="4"/>
        <v>B</v>
      </c>
      <c r="J157" s="6">
        <f>COUNTIF(I$5:I157,I157)</f>
        <v>36</v>
      </c>
      <c r="K157" s="72" t="s">
        <v>449</v>
      </c>
      <c r="L157" s="19"/>
    </row>
    <row r="158" spans="1:12" ht="13.5" customHeight="1">
      <c r="A158" s="70">
        <v>154</v>
      </c>
      <c r="B158" s="29">
        <v>135</v>
      </c>
      <c r="C158" s="9" t="s">
        <v>76</v>
      </c>
      <c r="D158" s="4" t="s">
        <v>77</v>
      </c>
      <c r="E158" s="3" t="s">
        <v>13</v>
      </c>
      <c r="F158" s="3" t="s">
        <v>3</v>
      </c>
      <c r="G158" s="3">
        <v>1952</v>
      </c>
      <c r="H158" s="4" t="s">
        <v>78</v>
      </c>
      <c r="I158" s="6" t="str">
        <f t="shared" si="4"/>
        <v>D</v>
      </c>
      <c r="J158" s="6">
        <f>COUNTIF(I$5:I158,I158)</f>
        <v>22</v>
      </c>
      <c r="K158" s="72" t="s">
        <v>449</v>
      </c>
      <c r="L158" s="19"/>
    </row>
    <row r="159" spans="1:12" ht="13.5" customHeight="1">
      <c r="A159" s="73">
        <v>155</v>
      </c>
      <c r="B159" s="29">
        <v>87</v>
      </c>
      <c r="C159" s="9" t="s">
        <v>241</v>
      </c>
      <c r="D159" s="4" t="s">
        <v>242</v>
      </c>
      <c r="E159" s="3" t="s">
        <v>244</v>
      </c>
      <c r="F159" s="3" t="s">
        <v>3</v>
      </c>
      <c r="G159" s="3">
        <v>1984</v>
      </c>
      <c r="H159" s="4" t="s">
        <v>243</v>
      </c>
      <c r="I159" s="6" t="str">
        <f t="shared" si="4"/>
        <v>A</v>
      </c>
      <c r="J159" s="6">
        <f>COUNTIF(I$5:I159,I159)</f>
        <v>38</v>
      </c>
      <c r="K159" s="72" t="s">
        <v>449</v>
      </c>
      <c r="L159" s="19"/>
    </row>
    <row r="160" spans="1:12" ht="13.5" customHeight="1">
      <c r="A160" s="70">
        <v>156</v>
      </c>
      <c r="B160" s="29">
        <v>93</v>
      </c>
      <c r="C160" s="9" t="s">
        <v>116</v>
      </c>
      <c r="D160" s="4" t="s">
        <v>117</v>
      </c>
      <c r="E160" s="3" t="s">
        <v>13</v>
      </c>
      <c r="F160" s="3" t="s">
        <v>3</v>
      </c>
      <c r="G160" s="3">
        <v>1972</v>
      </c>
      <c r="H160" s="4" t="s">
        <v>118</v>
      </c>
      <c r="I160" s="6" t="str">
        <f t="shared" si="4"/>
        <v>B</v>
      </c>
      <c r="J160" s="6">
        <f>COUNTIF(I$5:I160,I160)</f>
        <v>37</v>
      </c>
      <c r="K160" s="72" t="s">
        <v>449</v>
      </c>
      <c r="L160" s="19"/>
    </row>
    <row r="162" spans="1:7" ht="12.75">
      <c r="A162" s="214" t="s">
        <v>450</v>
      </c>
      <c r="B162" s="214"/>
      <c r="C162" s="214"/>
      <c r="D162" s="214"/>
      <c r="E162" s="171"/>
      <c r="F162" s="172"/>
      <c r="G162" s="173"/>
    </row>
    <row r="163" spans="1:7" ht="12.75">
      <c r="A163" s="214" t="s">
        <v>451</v>
      </c>
      <c r="B163" s="214"/>
      <c r="C163" s="214"/>
      <c r="D163" s="171"/>
      <c r="E163" s="171"/>
      <c r="F163" s="172"/>
      <c r="G163" s="173"/>
    </row>
    <row r="164" spans="1:7" ht="12.75">
      <c r="A164" s="214" t="s">
        <v>452</v>
      </c>
      <c r="B164" s="214"/>
      <c r="C164" s="214"/>
      <c r="D164" s="214"/>
      <c r="E164" s="214"/>
      <c r="F164" s="214"/>
      <c r="G164" s="214"/>
    </row>
    <row r="165" spans="1:7" ht="12.75">
      <c r="A165" s="215" t="s">
        <v>453</v>
      </c>
      <c r="B165" s="215"/>
      <c r="C165" s="215"/>
      <c r="D165" s="215"/>
      <c r="E165" s="215"/>
      <c r="F165" s="215"/>
      <c r="G165" s="215"/>
    </row>
  </sheetData>
  <sheetProtection/>
  <mergeCells count="5">
    <mergeCell ref="A2:K2"/>
    <mergeCell ref="A162:D162"/>
    <mergeCell ref="A163:C163"/>
    <mergeCell ref="A164:G164"/>
    <mergeCell ref="A165:G165"/>
  </mergeCells>
  <hyperlinks>
    <hyperlink ref="H90" r:id="rId1" display="http://www.naturedecor.sk/"/>
  </hyperlinks>
  <printOptions/>
  <pageMargins left="0.7086614173228347" right="0.5118110236220472" top="0.787401574803149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PageLayoutView="0" workbookViewId="0" topLeftCell="A1">
      <selection activeCell="A166" sqref="A166:IV166"/>
    </sheetView>
  </sheetViews>
  <sheetFormatPr defaultColWidth="9.140625" defaultRowHeight="12.75"/>
  <cols>
    <col min="1" max="1" width="4.8515625" style="1" customWidth="1"/>
    <col min="2" max="2" width="6.7109375" style="18" customWidth="1"/>
    <col min="3" max="3" width="14.28125" style="8" customWidth="1"/>
    <col min="4" max="4" width="9.00390625" style="35" customWidth="1"/>
    <col min="5" max="5" width="5.7109375" style="35" customWidth="1"/>
    <col min="6" max="6" width="4.00390625" style="1" customWidth="1"/>
    <col min="7" max="7" width="6.00390625" style="2" customWidth="1"/>
    <col min="8" max="8" width="19.57421875" style="40" customWidth="1"/>
    <col min="9" max="9" width="4.28125" style="20" customWidth="1"/>
    <col min="10" max="10" width="4.57421875" style="1" customWidth="1"/>
    <col min="11" max="11" width="9.00390625" style="8" customWidth="1"/>
    <col min="12" max="12" width="12.00390625" style="20" customWidth="1"/>
    <col min="13" max="16384" width="9.140625" style="32" customWidth="1"/>
  </cols>
  <sheetData>
    <row r="1" spans="1:12" s="31" customFormat="1" ht="1.5" customHeight="1" thickBot="1">
      <c r="A1" s="11"/>
      <c r="B1" s="15"/>
      <c r="C1" s="16"/>
      <c r="D1" s="30"/>
      <c r="E1" s="30"/>
      <c r="F1" s="11" t="s">
        <v>5</v>
      </c>
      <c r="G1" s="12">
        <v>2019</v>
      </c>
      <c r="H1" s="36"/>
      <c r="I1" s="19"/>
      <c r="J1" s="11"/>
      <c r="K1" s="16"/>
      <c r="L1" s="19"/>
    </row>
    <row r="2" spans="1:12" s="130" customFormat="1" ht="30" customHeight="1" thickBot="1">
      <c r="A2" s="211" t="s">
        <v>405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129"/>
    </row>
    <row r="3" spans="1:12" s="69" customFormat="1" ht="19.5" customHeight="1" thickBot="1">
      <c r="A3" s="60" t="s">
        <v>15</v>
      </c>
      <c r="B3" s="64"/>
      <c r="C3" s="76"/>
      <c r="D3" s="65"/>
      <c r="E3" s="66" t="s">
        <v>14</v>
      </c>
      <c r="F3" s="65"/>
      <c r="G3" s="65"/>
      <c r="H3" s="67"/>
      <c r="I3" s="65"/>
      <c r="J3" s="65"/>
      <c r="K3" s="64"/>
      <c r="L3" s="65"/>
    </row>
    <row r="4" spans="1:12" ht="13.5" customHeight="1" thickBot="1">
      <c r="A4" s="216" t="s">
        <v>26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9"/>
    </row>
    <row r="5" spans="1:12" s="45" customFormat="1" ht="33.75">
      <c r="A5" s="58" t="s">
        <v>440</v>
      </c>
      <c r="B5" s="52" t="s">
        <v>10</v>
      </c>
      <c r="C5" s="131" t="s">
        <v>11</v>
      </c>
      <c r="D5" s="54" t="s">
        <v>0</v>
      </c>
      <c r="E5" s="54" t="s">
        <v>12</v>
      </c>
      <c r="F5" s="55" t="s">
        <v>4</v>
      </c>
      <c r="G5" s="56" t="s">
        <v>9</v>
      </c>
      <c r="H5" s="57" t="s">
        <v>1</v>
      </c>
      <c r="I5" s="44" t="s">
        <v>6</v>
      </c>
      <c r="J5" s="58" t="s">
        <v>8</v>
      </c>
      <c r="K5" s="98" t="s">
        <v>2</v>
      </c>
      <c r="L5" s="63"/>
    </row>
    <row r="6" spans="1:12" s="109" customFormat="1" ht="13.5" customHeight="1">
      <c r="A6" s="101">
        <v>1</v>
      </c>
      <c r="B6" s="102">
        <v>1</v>
      </c>
      <c r="C6" s="103" t="s">
        <v>408</v>
      </c>
      <c r="D6" s="104" t="s">
        <v>409</v>
      </c>
      <c r="E6" s="105" t="s">
        <v>33</v>
      </c>
      <c r="F6" s="105" t="s">
        <v>3</v>
      </c>
      <c r="G6" s="105">
        <v>1990</v>
      </c>
      <c r="H6" s="132" t="s">
        <v>410</v>
      </c>
      <c r="I6" s="106" t="str">
        <f aca="true" t="shared" si="0" ref="I6:I19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06">
        <f>COUNTIF(I$6:I6,I6)</f>
        <v>1</v>
      </c>
      <c r="K6" s="107">
        <v>0.03450231481481481</v>
      </c>
      <c r="L6" s="108"/>
    </row>
    <row r="7" spans="1:12" s="118" customFormat="1" ht="13.5" customHeight="1">
      <c r="A7" s="110">
        <v>2</v>
      </c>
      <c r="B7" s="111">
        <v>90</v>
      </c>
      <c r="C7" s="112" t="s">
        <v>27</v>
      </c>
      <c r="D7" s="113" t="s">
        <v>28</v>
      </c>
      <c r="E7" s="114" t="s">
        <v>13</v>
      </c>
      <c r="F7" s="114" t="s">
        <v>3</v>
      </c>
      <c r="G7" s="114">
        <v>1990</v>
      </c>
      <c r="H7" s="113" t="s">
        <v>29</v>
      </c>
      <c r="I7" s="115" t="str">
        <f t="shared" si="0"/>
        <v>A</v>
      </c>
      <c r="J7" s="115">
        <f>COUNTIF(I$6:I7,I7)</f>
        <v>2</v>
      </c>
      <c r="K7" s="116">
        <v>0.03857638888888889</v>
      </c>
      <c r="L7" s="117"/>
    </row>
    <row r="8" spans="1:12" s="128" customFormat="1" ht="13.5" customHeight="1">
      <c r="A8" s="119">
        <v>3</v>
      </c>
      <c r="B8" s="120">
        <v>127</v>
      </c>
      <c r="C8" s="121" t="s">
        <v>394</v>
      </c>
      <c r="D8" s="122" t="s">
        <v>162</v>
      </c>
      <c r="E8" s="123" t="s">
        <v>13</v>
      </c>
      <c r="F8" s="123" t="s">
        <v>3</v>
      </c>
      <c r="G8" s="123">
        <v>1980</v>
      </c>
      <c r="H8" s="122" t="s">
        <v>395</v>
      </c>
      <c r="I8" s="125" t="str">
        <f t="shared" si="0"/>
        <v>A</v>
      </c>
      <c r="J8" s="125">
        <f>COUNTIF(I$6:I8,I8)</f>
        <v>3</v>
      </c>
      <c r="K8" s="126">
        <v>0.03888888888888889</v>
      </c>
      <c r="L8" s="127"/>
    </row>
    <row r="9" spans="1:12" s="45" customFormat="1" ht="13.5" customHeight="1">
      <c r="A9" s="70">
        <v>4</v>
      </c>
      <c r="B9" s="29">
        <v>120</v>
      </c>
      <c r="C9" s="9" t="s">
        <v>360</v>
      </c>
      <c r="D9" s="4" t="s">
        <v>361</v>
      </c>
      <c r="E9" s="3" t="s">
        <v>13</v>
      </c>
      <c r="F9" s="3" t="s">
        <v>3</v>
      </c>
      <c r="G9" s="3">
        <v>1983</v>
      </c>
      <c r="H9" s="4" t="s">
        <v>50</v>
      </c>
      <c r="I9" s="42" t="str">
        <f t="shared" si="0"/>
        <v>A</v>
      </c>
      <c r="J9" s="6">
        <f>COUNTIF(I$6:I9,I9)</f>
        <v>4</v>
      </c>
      <c r="K9" s="99">
        <v>0.04054398148148148</v>
      </c>
      <c r="L9" s="63"/>
    </row>
    <row r="10" spans="1:12" s="45" customFormat="1" ht="13.5" customHeight="1">
      <c r="A10" s="73">
        <v>5</v>
      </c>
      <c r="B10" s="29">
        <v>91</v>
      </c>
      <c r="C10" s="9" t="s">
        <v>208</v>
      </c>
      <c r="D10" s="4" t="s">
        <v>66</v>
      </c>
      <c r="E10" s="3" t="s">
        <v>13</v>
      </c>
      <c r="F10" s="3" t="s">
        <v>3</v>
      </c>
      <c r="G10" s="3">
        <v>1986</v>
      </c>
      <c r="H10" s="4" t="s">
        <v>209</v>
      </c>
      <c r="I10" s="6" t="str">
        <f t="shared" si="0"/>
        <v>A</v>
      </c>
      <c r="J10" s="6">
        <f>COUNTIF(I$6:I10,I10)</f>
        <v>5</v>
      </c>
      <c r="K10" s="99">
        <v>0.040810185185185185</v>
      </c>
      <c r="L10" s="63"/>
    </row>
    <row r="11" spans="1:12" s="45" customFormat="1" ht="13.5" customHeight="1">
      <c r="A11" s="70">
        <v>6</v>
      </c>
      <c r="B11" s="29">
        <v>105</v>
      </c>
      <c r="C11" s="9" t="s">
        <v>156</v>
      </c>
      <c r="D11" s="4" t="s">
        <v>38</v>
      </c>
      <c r="E11" s="3" t="s">
        <v>13</v>
      </c>
      <c r="F11" s="3" t="s">
        <v>3</v>
      </c>
      <c r="G11" s="3">
        <v>1990</v>
      </c>
      <c r="H11" s="4" t="s">
        <v>157</v>
      </c>
      <c r="I11" s="6" t="str">
        <f t="shared" si="0"/>
        <v>A</v>
      </c>
      <c r="J11" s="6">
        <f>COUNTIF(I$6:I11,I11)</f>
        <v>6</v>
      </c>
      <c r="K11" s="99">
        <v>0.041944444444444444</v>
      </c>
      <c r="L11" s="63"/>
    </row>
    <row r="12" spans="1:12" s="45" customFormat="1" ht="13.5" customHeight="1">
      <c r="A12" s="73">
        <v>7</v>
      </c>
      <c r="B12" s="29">
        <v>166</v>
      </c>
      <c r="C12" s="9" t="s">
        <v>123</v>
      </c>
      <c r="D12" s="4" t="s">
        <v>111</v>
      </c>
      <c r="E12" s="3" t="s">
        <v>13</v>
      </c>
      <c r="F12" s="3" t="s">
        <v>3</v>
      </c>
      <c r="G12" s="3">
        <v>1990</v>
      </c>
      <c r="H12" s="4" t="s">
        <v>124</v>
      </c>
      <c r="I12" s="6" t="str">
        <f t="shared" si="0"/>
        <v>A</v>
      </c>
      <c r="J12" s="6">
        <f>COUNTIF(I$6:I12,I12)</f>
        <v>7</v>
      </c>
      <c r="K12" s="99">
        <v>0.04196759259259259</v>
      </c>
      <c r="L12" s="63"/>
    </row>
    <row r="13" spans="1:12" ht="13.5" customHeight="1">
      <c r="A13" s="70">
        <v>8</v>
      </c>
      <c r="B13" s="29">
        <v>88</v>
      </c>
      <c r="C13" s="9" t="s">
        <v>161</v>
      </c>
      <c r="D13" s="4" t="s">
        <v>164</v>
      </c>
      <c r="E13" s="3" t="s">
        <v>13</v>
      </c>
      <c r="F13" s="3" t="s">
        <v>3</v>
      </c>
      <c r="G13" s="3">
        <v>1991</v>
      </c>
      <c r="H13" s="38" t="s">
        <v>163</v>
      </c>
      <c r="I13" s="6" t="str">
        <f t="shared" si="0"/>
        <v>A</v>
      </c>
      <c r="J13" s="6">
        <f>COUNTIF(I$6:I13,I13)</f>
        <v>8</v>
      </c>
      <c r="K13" s="99">
        <v>0.0425462962962963</v>
      </c>
      <c r="L13" s="19"/>
    </row>
    <row r="14" spans="1:12" ht="13.5" customHeight="1">
      <c r="A14" s="73">
        <v>9</v>
      </c>
      <c r="B14" s="29">
        <v>163</v>
      </c>
      <c r="C14" s="9" t="s">
        <v>292</v>
      </c>
      <c r="D14" s="4" t="s">
        <v>205</v>
      </c>
      <c r="E14" s="3" t="s">
        <v>13</v>
      </c>
      <c r="F14" s="3" t="s">
        <v>3</v>
      </c>
      <c r="G14" s="3">
        <v>1982</v>
      </c>
      <c r="H14" s="4" t="s">
        <v>293</v>
      </c>
      <c r="I14" s="6" t="str">
        <f t="shared" si="0"/>
        <v>A</v>
      </c>
      <c r="J14" s="6">
        <f>COUNTIF(I$6:I14,I14)</f>
        <v>9</v>
      </c>
      <c r="K14" s="99">
        <v>0.04262731481481482</v>
      </c>
      <c r="L14" s="19"/>
    </row>
    <row r="15" spans="1:12" ht="13.5" customHeight="1">
      <c r="A15" s="70">
        <v>10</v>
      </c>
      <c r="B15" s="29">
        <v>114</v>
      </c>
      <c r="C15" s="9" t="s">
        <v>346</v>
      </c>
      <c r="D15" s="4" t="s">
        <v>49</v>
      </c>
      <c r="E15" s="3" t="s">
        <v>13</v>
      </c>
      <c r="F15" s="3" t="s">
        <v>3</v>
      </c>
      <c r="G15" s="3">
        <v>1983</v>
      </c>
      <c r="H15" s="4" t="s">
        <v>347</v>
      </c>
      <c r="I15" s="6" t="str">
        <f t="shared" si="0"/>
        <v>A</v>
      </c>
      <c r="J15" s="6">
        <f>COUNTIF(I$6:I15,I15)</f>
        <v>10</v>
      </c>
      <c r="K15" s="99">
        <v>0.043194444444444445</v>
      </c>
      <c r="L15" s="19"/>
    </row>
    <row r="16" spans="1:12" ht="13.5" customHeight="1">
      <c r="A16" s="73">
        <v>11</v>
      </c>
      <c r="B16" s="29">
        <v>133</v>
      </c>
      <c r="C16" s="9" t="s">
        <v>329</v>
      </c>
      <c r="D16" s="4" t="s">
        <v>330</v>
      </c>
      <c r="E16" s="3" t="s">
        <v>13</v>
      </c>
      <c r="F16" s="3" t="s">
        <v>3</v>
      </c>
      <c r="G16" s="3">
        <v>1985</v>
      </c>
      <c r="H16" s="4" t="s">
        <v>78</v>
      </c>
      <c r="I16" s="6" t="str">
        <f t="shared" si="0"/>
        <v>A</v>
      </c>
      <c r="J16" s="6">
        <f>COUNTIF(I$6:I16,I16)</f>
        <v>11</v>
      </c>
      <c r="K16" s="99">
        <v>0.04325231481481481</v>
      </c>
      <c r="L16" s="19"/>
    </row>
    <row r="17" spans="1:12" ht="13.5" customHeight="1">
      <c r="A17" s="70">
        <v>12</v>
      </c>
      <c r="B17" s="29">
        <v>119</v>
      </c>
      <c r="C17" s="9" t="s">
        <v>432</v>
      </c>
      <c r="D17" s="4" t="s">
        <v>46</v>
      </c>
      <c r="E17" s="3" t="s">
        <v>13</v>
      </c>
      <c r="F17" s="3" t="s">
        <v>3</v>
      </c>
      <c r="G17" s="3">
        <v>1980</v>
      </c>
      <c r="H17" s="4" t="s">
        <v>433</v>
      </c>
      <c r="I17" s="6" t="str">
        <f t="shared" si="0"/>
        <v>A</v>
      </c>
      <c r="J17" s="6">
        <f>COUNTIF(I$6:I17,I17)</f>
        <v>12</v>
      </c>
      <c r="K17" s="99">
        <v>0.04431712962962963</v>
      </c>
      <c r="L17" s="19"/>
    </row>
    <row r="18" spans="1:12" ht="13.5" customHeight="1">
      <c r="A18" s="73">
        <v>13</v>
      </c>
      <c r="B18" s="29">
        <v>72</v>
      </c>
      <c r="C18" s="9" t="s">
        <v>342</v>
      </c>
      <c r="D18" s="4" t="s">
        <v>38</v>
      </c>
      <c r="E18" s="3" t="s">
        <v>13</v>
      </c>
      <c r="F18" s="3" t="s">
        <v>3</v>
      </c>
      <c r="G18" s="3">
        <v>1983</v>
      </c>
      <c r="H18" s="4" t="s">
        <v>152</v>
      </c>
      <c r="I18" s="6" t="str">
        <f t="shared" si="0"/>
        <v>A</v>
      </c>
      <c r="J18" s="6">
        <f>COUNTIF(I$6:I18,I18)</f>
        <v>13</v>
      </c>
      <c r="K18" s="99">
        <v>0.04539351851851852</v>
      </c>
      <c r="L18" s="19"/>
    </row>
    <row r="19" spans="1:12" ht="13.5" customHeight="1">
      <c r="A19" s="70">
        <v>14</v>
      </c>
      <c r="B19" s="29">
        <v>19</v>
      </c>
      <c r="C19" s="9" t="s">
        <v>110</v>
      </c>
      <c r="D19" s="4" t="s">
        <v>111</v>
      </c>
      <c r="E19" s="3" t="s">
        <v>13</v>
      </c>
      <c r="F19" s="3" t="s">
        <v>3</v>
      </c>
      <c r="G19" s="3">
        <v>1993</v>
      </c>
      <c r="H19" s="4" t="s">
        <v>112</v>
      </c>
      <c r="I19" s="6" t="str">
        <f t="shared" si="0"/>
        <v>A</v>
      </c>
      <c r="J19" s="6">
        <f>COUNTIF(I$6:I19,I19)</f>
        <v>14</v>
      </c>
      <c r="K19" s="99">
        <v>0.045844907407407404</v>
      </c>
      <c r="L19" s="19"/>
    </row>
    <row r="20" spans="1:12" ht="13.5" customHeight="1">
      <c r="A20" s="73">
        <v>15</v>
      </c>
      <c r="B20" s="29">
        <v>36</v>
      </c>
      <c r="C20" s="9" t="s">
        <v>103</v>
      </c>
      <c r="D20" s="4" t="s">
        <v>104</v>
      </c>
      <c r="E20" s="3" t="s">
        <v>13</v>
      </c>
      <c r="F20" s="3" t="s">
        <v>3</v>
      </c>
      <c r="G20" s="3">
        <v>2001</v>
      </c>
      <c r="H20" s="4" t="s">
        <v>50</v>
      </c>
      <c r="I20" s="6" t="s">
        <v>441</v>
      </c>
      <c r="J20" s="6">
        <f>COUNTIF(I$6:I20,I20)</f>
        <v>15</v>
      </c>
      <c r="K20" s="99">
        <v>0.045925925925925926</v>
      </c>
      <c r="L20" s="19"/>
    </row>
    <row r="21" spans="1:12" ht="13.5" customHeight="1">
      <c r="A21" s="70">
        <v>16</v>
      </c>
      <c r="B21" s="29">
        <v>92</v>
      </c>
      <c r="C21" s="9" t="s">
        <v>268</v>
      </c>
      <c r="D21" s="4" t="s">
        <v>149</v>
      </c>
      <c r="E21" s="3" t="s">
        <v>13</v>
      </c>
      <c r="F21" s="3" t="s">
        <v>3</v>
      </c>
      <c r="G21" s="3">
        <v>1984</v>
      </c>
      <c r="H21" s="4" t="s">
        <v>269</v>
      </c>
      <c r="I21" s="6" t="str">
        <f aca="true" t="shared" si="1" ref="I21:I26">IF(F21="m",IF($G$1-$G21&lt;=19,"JM",IF($G$1-$G21&lt;=39,"A",IF($G$1-$G21&lt;=49,"B",IF($G$1-$G21&lt;=59,"C",IF($G$1-$G21&lt;=69,"D","E"))))),IF($G$1-$G21&lt;=19,"JŽ",IF($G$1-$G21&lt;=39,"F",IF($G$1-$G21&lt;=49,"G",IF($G$1-$G21&lt;=59,"H","I")))))</f>
        <v>A</v>
      </c>
      <c r="J21" s="6">
        <f>COUNTIF(I$6:I21,I21)</f>
        <v>16</v>
      </c>
      <c r="K21" s="99">
        <v>0.04600694444444445</v>
      </c>
      <c r="L21" s="19"/>
    </row>
    <row r="22" spans="1:12" ht="13.5" customHeight="1">
      <c r="A22" s="73">
        <v>17</v>
      </c>
      <c r="B22" s="29">
        <v>139</v>
      </c>
      <c r="C22" s="9" t="s">
        <v>370</v>
      </c>
      <c r="D22" s="4" t="s">
        <v>371</v>
      </c>
      <c r="E22" s="3" t="s">
        <v>13</v>
      </c>
      <c r="F22" s="3" t="s">
        <v>3</v>
      </c>
      <c r="G22" s="3">
        <v>1989</v>
      </c>
      <c r="H22" s="4" t="s">
        <v>70</v>
      </c>
      <c r="I22" s="6" t="str">
        <f t="shared" si="1"/>
        <v>A</v>
      </c>
      <c r="J22" s="6">
        <f>COUNTIF(I$6:I22,I22)</f>
        <v>17</v>
      </c>
      <c r="K22" s="99">
        <v>0.04702546296296297</v>
      </c>
      <c r="L22" s="19"/>
    </row>
    <row r="23" spans="1:12" s="33" customFormat="1" ht="13.5" customHeight="1">
      <c r="A23" s="70">
        <v>18</v>
      </c>
      <c r="B23" s="29">
        <v>89</v>
      </c>
      <c r="C23" s="9" t="s">
        <v>161</v>
      </c>
      <c r="D23" s="4" t="s">
        <v>162</v>
      </c>
      <c r="E23" s="3" t="s">
        <v>13</v>
      </c>
      <c r="F23" s="3" t="s">
        <v>3</v>
      </c>
      <c r="G23" s="3">
        <v>1985</v>
      </c>
      <c r="H23" s="38" t="s">
        <v>163</v>
      </c>
      <c r="I23" s="6" t="str">
        <f t="shared" si="1"/>
        <v>A</v>
      </c>
      <c r="J23" s="6">
        <f>COUNTIF(I$6:I23,I23)</f>
        <v>18</v>
      </c>
      <c r="K23" s="99">
        <v>0.04717592592592593</v>
      </c>
      <c r="L23" s="19"/>
    </row>
    <row r="24" spans="1:12" ht="13.5" customHeight="1">
      <c r="A24" s="73">
        <v>19</v>
      </c>
      <c r="B24" s="29">
        <v>14</v>
      </c>
      <c r="C24" s="9" t="s">
        <v>100</v>
      </c>
      <c r="D24" s="4" t="s">
        <v>101</v>
      </c>
      <c r="E24" s="3" t="s">
        <v>13</v>
      </c>
      <c r="F24" s="3" t="s">
        <v>3</v>
      </c>
      <c r="G24" s="3">
        <v>1981</v>
      </c>
      <c r="H24" s="4" t="s">
        <v>102</v>
      </c>
      <c r="I24" s="6" t="str">
        <f t="shared" si="1"/>
        <v>A</v>
      </c>
      <c r="J24" s="6">
        <f>COUNTIF(I$6:I24,I24)</f>
        <v>19</v>
      </c>
      <c r="K24" s="99">
        <v>0.04791666666666666</v>
      </c>
      <c r="L24" s="19"/>
    </row>
    <row r="25" spans="1:12" ht="13.5" customHeight="1">
      <c r="A25" s="70">
        <v>20</v>
      </c>
      <c r="B25" s="29">
        <v>64</v>
      </c>
      <c r="C25" s="9" t="s">
        <v>278</v>
      </c>
      <c r="D25" s="4" t="s">
        <v>24</v>
      </c>
      <c r="E25" s="3" t="s">
        <v>13</v>
      </c>
      <c r="F25" s="3" t="s">
        <v>3</v>
      </c>
      <c r="G25" s="3">
        <v>1981</v>
      </c>
      <c r="H25" s="4" t="s">
        <v>279</v>
      </c>
      <c r="I25" s="6" t="str">
        <f t="shared" si="1"/>
        <v>A</v>
      </c>
      <c r="J25" s="6">
        <f>COUNTIF(I$6:I25,I25)</f>
        <v>20</v>
      </c>
      <c r="K25" s="99">
        <v>0.04807870370370371</v>
      </c>
      <c r="L25" s="19"/>
    </row>
    <row r="26" spans="1:12" ht="13.5" customHeight="1">
      <c r="A26" s="73">
        <v>21</v>
      </c>
      <c r="B26" s="29">
        <v>126</v>
      </c>
      <c r="C26" s="9" t="s">
        <v>79</v>
      </c>
      <c r="D26" s="4" t="s">
        <v>46</v>
      </c>
      <c r="E26" s="3" t="s">
        <v>13</v>
      </c>
      <c r="F26" s="3" t="s">
        <v>3</v>
      </c>
      <c r="G26" s="3">
        <v>1987</v>
      </c>
      <c r="H26" s="4" t="s">
        <v>80</v>
      </c>
      <c r="I26" s="6" t="str">
        <f t="shared" si="1"/>
        <v>A</v>
      </c>
      <c r="J26" s="6">
        <f>COUNTIF(I$6:I26,I26)</f>
        <v>21</v>
      </c>
      <c r="K26" s="99">
        <v>0.04900462962962963</v>
      </c>
      <c r="L26" s="19"/>
    </row>
    <row r="27" spans="1:12" ht="13.5" customHeight="1">
      <c r="A27" s="70">
        <v>22</v>
      </c>
      <c r="B27" s="29">
        <v>26</v>
      </c>
      <c r="C27" s="9" t="s">
        <v>265</v>
      </c>
      <c r="D27" s="4" t="s">
        <v>266</v>
      </c>
      <c r="E27" s="3" t="s">
        <v>13</v>
      </c>
      <c r="F27" s="3" t="s">
        <v>3</v>
      </c>
      <c r="G27" s="3">
        <v>2002</v>
      </c>
      <c r="H27" s="4" t="s">
        <v>267</v>
      </c>
      <c r="I27" s="6" t="s">
        <v>441</v>
      </c>
      <c r="J27" s="6">
        <f>COUNTIF(I$6:I27,I27)</f>
        <v>22</v>
      </c>
      <c r="K27" s="99">
        <v>0.049837962962962966</v>
      </c>
      <c r="L27" s="19"/>
    </row>
    <row r="28" spans="1:12" ht="13.5" customHeight="1">
      <c r="A28" s="73">
        <v>23</v>
      </c>
      <c r="B28" s="29">
        <v>160</v>
      </c>
      <c r="C28" s="9" t="s">
        <v>41</v>
      </c>
      <c r="D28" s="4" t="s">
        <v>38</v>
      </c>
      <c r="E28" s="3" t="s">
        <v>13</v>
      </c>
      <c r="F28" s="3" t="s">
        <v>3</v>
      </c>
      <c r="G28" s="3">
        <v>1984</v>
      </c>
      <c r="H28" s="4" t="s">
        <v>42</v>
      </c>
      <c r="I28" s="6" t="str">
        <f aca="true" t="shared" si="2" ref="I28:I43">IF(F28="m",IF($G$1-$G28&lt;=19,"JM",IF($G$1-$G28&lt;=39,"A",IF($G$1-$G28&lt;=49,"B",IF($G$1-$G28&lt;=59,"C",IF($G$1-$G28&lt;=69,"D","E"))))),IF($G$1-$G28&lt;=19,"JŽ",IF($G$1-$G28&lt;=39,"F",IF($G$1-$G28&lt;=49,"G",IF($G$1-$G28&lt;=59,"H","I")))))</f>
        <v>A</v>
      </c>
      <c r="J28" s="6">
        <f>COUNTIF(I$6:I28,I28)</f>
        <v>23</v>
      </c>
      <c r="K28" s="99">
        <v>0.050659722222222224</v>
      </c>
      <c r="L28" s="19"/>
    </row>
    <row r="29" spans="1:12" ht="13.5" customHeight="1">
      <c r="A29" s="70">
        <v>24</v>
      </c>
      <c r="B29" s="29">
        <v>137</v>
      </c>
      <c r="C29" s="9" t="s">
        <v>158</v>
      </c>
      <c r="D29" s="4" t="s">
        <v>159</v>
      </c>
      <c r="E29" s="3" t="s">
        <v>13</v>
      </c>
      <c r="F29" s="3" t="s">
        <v>3</v>
      </c>
      <c r="G29" s="3">
        <v>1987</v>
      </c>
      <c r="H29" s="4" t="s">
        <v>160</v>
      </c>
      <c r="I29" s="6" t="str">
        <f t="shared" si="2"/>
        <v>A</v>
      </c>
      <c r="J29" s="6">
        <f>COUNTIF(I$6:I29,I29)</f>
        <v>24</v>
      </c>
      <c r="K29" s="99">
        <v>0.0509375</v>
      </c>
      <c r="L29" s="19"/>
    </row>
    <row r="30" spans="1:12" ht="13.5" customHeight="1">
      <c r="A30" s="73">
        <v>25</v>
      </c>
      <c r="B30" s="29">
        <v>28</v>
      </c>
      <c r="C30" s="9" t="s">
        <v>407</v>
      </c>
      <c r="D30" s="4" t="s">
        <v>77</v>
      </c>
      <c r="E30" s="3" t="s">
        <v>13</v>
      </c>
      <c r="F30" s="3" t="s">
        <v>3</v>
      </c>
      <c r="G30" s="3">
        <v>1982</v>
      </c>
      <c r="H30" s="46" t="s">
        <v>411</v>
      </c>
      <c r="I30" s="6" t="str">
        <f t="shared" si="2"/>
        <v>A</v>
      </c>
      <c r="J30" s="6">
        <f>COUNTIF(I$6:I30,I30)</f>
        <v>25</v>
      </c>
      <c r="K30" s="99">
        <v>0.051898148148148145</v>
      </c>
      <c r="L30" s="19"/>
    </row>
    <row r="31" spans="1:12" ht="13.5" customHeight="1">
      <c r="A31" s="70">
        <v>26</v>
      </c>
      <c r="B31" s="29">
        <v>141</v>
      </c>
      <c r="C31" s="9" t="s">
        <v>94</v>
      </c>
      <c r="D31" s="4" t="s">
        <v>95</v>
      </c>
      <c r="E31" s="3" t="s">
        <v>13</v>
      </c>
      <c r="F31" s="3" t="s">
        <v>3</v>
      </c>
      <c r="G31" s="3">
        <v>1986</v>
      </c>
      <c r="H31" s="4" t="s">
        <v>80</v>
      </c>
      <c r="I31" s="6" t="str">
        <f t="shared" si="2"/>
        <v>A</v>
      </c>
      <c r="J31" s="6">
        <f>COUNTIF(I$6:I31,I31)</f>
        <v>26</v>
      </c>
      <c r="K31" s="99">
        <v>0.05265046296296296</v>
      </c>
      <c r="L31" s="19"/>
    </row>
    <row r="32" spans="1:12" ht="13.5" customHeight="1">
      <c r="A32" s="73">
        <v>27</v>
      </c>
      <c r="B32" s="29">
        <v>123</v>
      </c>
      <c r="C32" s="9" t="s">
        <v>68</v>
      </c>
      <c r="D32" s="4" t="s">
        <v>69</v>
      </c>
      <c r="E32" s="3" t="s">
        <v>13</v>
      </c>
      <c r="F32" s="3" t="s">
        <v>3</v>
      </c>
      <c r="G32" s="3">
        <v>1985</v>
      </c>
      <c r="H32" s="4" t="s">
        <v>70</v>
      </c>
      <c r="I32" s="6" t="str">
        <f t="shared" si="2"/>
        <v>A</v>
      </c>
      <c r="J32" s="6">
        <f>COUNTIF(I$6:I32,I32)</f>
        <v>27</v>
      </c>
      <c r="K32" s="99">
        <v>0.054120370370370374</v>
      </c>
      <c r="L32" s="19"/>
    </row>
    <row r="33" spans="1:12" ht="13.5" customHeight="1">
      <c r="A33" s="70">
        <v>28</v>
      </c>
      <c r="B33" s="29">
        <v>148</v>
      </c>
      <c r="C33" s="9" t="s">
        <v>148</v>
      </c>
      <c r="D33" s="4" t="s">
        <v>149</v>
      </c>
      <c r="E33" s="3" t="s">
        <v>13</v>
      </c>
      <c r="F33" s="3" t="s">
        <v>3</v>
      </c>
      <c r="G33" s="3">
        <v>1983</v>
      </c>
      <c r="H33" s="4" t="s">
        <v>78</v>
      </c>
      <c r="I33" s="6" t="str">
        <f t="shared" si="2"/>
        <v>A</v>
      </c>
      <c r="J33" s="6">
        <f>COUNTIF(I$6:I33,I33)</f>
        <v>28</v>
      </c>
      <c r="K33" s="99">
        <v>0.054178240740740735</v>
      </c>
      <c r="L33" s="19"/>
    </row>
    <row r="34" spans="1:12" ht="13.5" customHeight="1">
      <c r="A34" s="73">
        <v>29</v>
      </c>
      <c r="B34" s="29">
        <v>170</v>
      </c>
      <c r="C34" s="9" t="s">
        <v>239</v>
      </c>
      <c r="D34" s="4" t="s">
        <v>77</v>
      </c>
      <c r="E34" s="3" t="s">
        <v>13</v>
      </c>
      <c r="F34" s="3" t="s">
        <v>3</v>
      </c>
      <c r="G34" s="3">
        <v>1982</v>
      </c>
      <c r="H34" s="4" t="s">
        <v>240</v>
      </c>
      <c r="I34" s="6" t="str">
        <f t="shared" si="2"/>
        <v>A</v>
      </c>
      <c r="J34" s="6">
        <f>COUNTIF(I$6:I34,I34)</f>
        <v>29</v>
      </c>
      <c r="K34" s="99">
        <v>0.05512731481481481</v>
      </c>
      <c r="L34" s="19"/>
    </row>
    <row r="35" spans="1:12" ht="13.5" customHeight="1">
      <c r="A35" s="70">
        <v>30</v>
      </c>
      <c r="B35" s="29">
        <v>113</v>
      </c>
      <c r="C35" s="9" t="s">
        <v>121</v>
      </c>
      <c r="D35" s="4" t="s">
        <v>122</v>
      </c>
      <c r="E35" s="3" t="s">
        <v>13</v>
      </c>
      <c r="F35" s="3" t="s">
        <v>3</v>
      </c>
      <c r="G35" s="3">
        <v>1988</v>
      </c>
      <c r="H35" s="4" t="s">
        <v>19</v>
      </c>
      <c r="I35" s="6" t="str">
        <f t="shared" si="2"/>
        <v>A</v>
      </c>
      <c r="J35" s="6">
        <f>COUNTIF(I$6:I35,I35)</f>
        <v>30</v>
      </c>
      <c r="K35" s="99">
        <v>0.0552662037037037</v>
      </c>
      <c r="L35" s="19"/>
    </row>
    <row r="36" spans="1:12" ht="13.5" customHeight="1">
      <c r="A36" s="73">
        <v>31</v>
      </c>
      <c r="B36" s="29">
        <v>35</v>
      </c>
      <c r="C36" s="9" t="s">
        <v>259</v>
      </c>
      <c r="D36" s="4" t="s">
        <v>21</v>
      </c>
      <c r="E36" s="3" t="s">
        <v>13</v>
      </c>
      <c r="F36" s="3" t="s">
        <v>3</v>
      </c>
      <c r="G36" s="3">
        <v>1982</v>
      </c>
      <c r="H36" s="4" t="s">
        <v>260</v>
      </c>
      <c r="I36" s="6" t="str">
        <f t="shared" si="2"/>
        <v>A</v>
      </c>
      <c r="J36" s="6">
        <f>COUNTIF(I$6:I36,I36)</f>
        <v>31</v>
      </c>
      <c r="K36" s="99">
        <v>0.05570601851851852</v>
      </c>
      <c r="L36" s="19"/>
    </row>
    <row r="37" spans="1:12" ht="13.5" customHeight="1">
      <c r="A37" s="70">
        <v>32</v>
      </c>
      <c r="B37" s="29">
        <v>164</v>
      </c>
      <c r="C37" s="9" t="s">
        <v>34</v>
      </c>
      <c r="D37" s="4" t="s">
        <v>35</v>
      </c>
      <c r="E37" s="3" t="s">
        <v>13</v>
      </c>
      <c r="F37" s="3" t="s">
        <v>3</v>
      </c>
      <c r="G37" s="3">
        <v>1984</v>
      </c>
      <c r="H37" s="4" t="s">
        <v>36</v>
      </c>
      <c r="I37" s="6" t="str">
        <f t="shared" si="2"/>
        <v>A</v>
      </c>
      <c r="J37" s="6">
        <f>COUNTIF(I$6:I37,I37)</f>
        <v>32</v>
      </c>
      <c r="K37" s="99">
        <v>0.05616898148148148</v>
      </c>
      <c r="L37" s="19"/>
    </row>
    <row r="38" spans="1:12" ht="13.5" customHeight="1">
      <c r="A38" s="73">
        <v>33</v>
      </c>
      <c r="B38" s="29">
        <v>100</v>
      </c>
      <c r="C38" s="9" t="s">
        <v>428</v>
      </c>
      <c r="D38" s="4" t="s">
        <v>266</v>
      </c>
      <c r="E38" s="3" t="s">
        <v>13</v>
      </c>
      <c r="F38" s="3" t="s">
        <v>3</v>
      </c>
      <c r="G38" s="3">
        <v>1991</v>
      </c>
      <c r="H38" s="62" t="s">
        <v>429</v>
      </c>
      <c r="I38" s="6" t="str">
        <f t="shared" si="2"/>
        <v>A</v>
      </c>
      <c r="J38" s="6">
        <f>COUNTIF(I$6:I38,I38)</f>
        <v>33</v>
      </c>
      <c r="K38" s="99">
        <v>0.05832175925925926</v>
      </c>
      <c r="L38" s="19"/>
    </row>
    <row r="39" spans="1:12" ht="13.5" customHeight="1">
      <c r="A39" s="70">
        <v>34</v>
      </c>
      <c r="B39" s="17">
        <v>156</v>
      </c>
      <c r="C39" s="71" t="s">
        <v>435</v>
      </c>
      <c r="D39" s="34" t="s">
        <v>21</v>
      </c>
      <c r="E39" s="3" t="s">
        <v>13</v>
      </c>
      <c r="F39" s="3" t="s">
        <v>3</v>
      </c>
      <c r="G39" s="5">
        <v>1988</v>
      </c>
      <c r="H39" s="39" t="s">
        <v>436</v>
      </c>
      <c r="I39" s="6" t="str">
        <f t="shared" si="2"/>
        <v>A</v>
      </c>
      <c r="J39" s="6">
        <f>COUNTIF(I$6:I39,I39)</f>
        <v>34</v>
      </c>
      <c r="K39" s="99">
        <v>0.059444444444444446</v>
      </c>
      <c r="L39" s="19"/>
    </row>
    <row r="40" spans="1:12" ht="13.5" customHeight="1">
      <c r="A40" s="73">
        <v>35</v>
      </c>
      <c r="B40" s="29">
        <v>124</v>
      </c>
      <c r="C40" s="9" t="s">
        <v>167</v>
      </c>
      <c r="D40" s="4" t="s">
        <v>169</v>
      </c>
      <c r="E40" s="3" t="s">
        <v>13</v>
      </c>
      <c r="F40" s="3" t="s">
        <v>3</v>
      </c>
      <c r="G40" s="3">
        <v>1995</v>
      </c>
      <c r="H40" s="4" t="s">
        <v>170</v>
      </c>
      <c r="I40" s="6" t="str">
        <f t="shared" si="2"/>
        <v>A</v>
      </c>
      <c r="J40" s="6">
        <f>COUNTIF(I$6:I40,I40)</f>
        <v>35</v>
      </c>
      <c r="K40" s="99">
        <v>0.06344907407407407</v>
      </c>
      <c r="L40" s="19"/>
    </row>
    <row r="41" spans="1:12" ht="13.5" customHeight="1">
      <c r="A41" s="70">
        <v>36</v>
      </c>
      <c r="B41" s="29">
        <v>147</v>
      </c>
      <c r="C41" s="9" t="s">
        <v>147</v>
      </c>
      <c r="D41" s="4" t="s">
        <v>89</v>
      </c>
      <c r="E41" s="3" t="s">
        <v>13</v>
      </c>
      <c r="F41" s="3" t="s">
        <v>3</v>
      </c>
      <c r="G41" s="3">
        <v>1986</v>
      </c>
      <c r="H41" s="4" t="s">
        <v>70</v>
      </c>
      <c r="I41" s="6" t="str">
        <f t="shared" si="2"/>
        <v>A</v>
      </c>
      <c r="J41" s="6">
        <f>COUNTIF(I$6:I41,I41)</f>
        <v>36</v>
      </c>
      <c r="K41" s="99">
        <v>0.06402777777777778</v>
      </c>
      <c r="L41" s="19"/>
    </row>
    <row r="42" spans="1:12" ht="13.5" customHeight="1">
      <c r="A42" s="73">
        <v>37</v>
      </c>
      <c r="B42" s="29">
        <v>63</v>
      </c>
      <c r="C42" s="9" t="s">
        <v>304</v>
      </c>
      <c r="D42" s="4" t="s">
        <v>305</v>
      </c>
      <c r="E42" s="3" t="s">
        <v>13</v>
      </c>
      <c r="F42" s="3" t="s">
        <v>3</v>
      </c>
      <c r="G42" s="3">
        <v>1983</v>
      </c>
      <c r="H42" s="4" t="s">
        <v>306</v>
      </c>
      <c r="I42" s="6" t="str">
        <f t="shared" si="2"/>
        <v>A</v>
      </c>
      <c r="J42" s="6">
        <f>COUNTIF(I$6:I42,I42)</f>
        <v>37</v>
      </c>
      <c r="K42" s="99">
        <v>0.064375</v>
      </c>
      <c r="L42" s="19"/>
    </row>
    <row r="43" spans="1:12" ht="13.5" customHeight="1" thickBot="1">
      <c r="A43" s="178">
        <v>38</v>
      </c>
      <c r="B43" s="83">
        <v>87</v>
      </c>
      <c r="C43" s="179" t="s">
        <v>241</v>
      </c>
      <c r="D43" s="180" t="s">
        <v>242</v>
      </c>
      <c r="E43" s="86" t="s">
        <v>244</v>
      </c>
      <c r="F43" s="86" t="s">
        <v>3</v>
      </c>
      <c r="G43" s="86">
        <v>1984</v>
      </c>
      <c r="H43" s="180" t="s">
        <v>243</v>
      </c>
      <c r="I43" s="88" t="str">
        <f t="shared" si="2"/>
        <v>A</v>
      </c>
      <c r="J43" s="88">
        <f>COUNTIF(I$6:I43,I43)</f>
        <v>38</v>
      </c>
      <c r="K43" s="181" t="s">
        <v>449</v>
      </c>
      <c r="L43" s="19"/>
    </row>
    <row r="44" spans="1:12" ht="13.5" customHeight="1" thickBot="1">
      <c r="A44" s="216" t="s">
        <v>47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19"/>
    </row>
    <row r="45" spans="1:12" s="140" customFormat="1" ht="13.5" customHeight="1">
      <c r="A45" s="101">
        <v>1</v>
      </c>
      <c r="B45" s="102">
        <v>11</v>
      </c>
      <c r="C45" s="103" t="s">
        <v>270</v>
      </c>
      <c r="D45" s="104" t="s">
        <v>271</v>
      </c>
      <c r="E45" s="105" t="s">
        <v>33</v>
      </c>
      <c r="F45" s="105" t="s">
        <v>3</v>
      </c>
      <c r="G45" s="105">
        <v>1974</v>
      </c>
      <c r="H45" s="104" t="s">
        <v>272</v>
      </c>
      <c r="I45" s="106" t="str">
        <f aca="true" t="shared" si="3" ref="I45:I81">IF(F45="m",IF($G$1-$G45&lt;=19,"JM",IF($G$1-$G45&lt;=39,"A",IF($G$1-$G45&lt;=49,"B",IF($G$1-$G45&lt;=59,"C",IF($G$1-$G45&lt;=69,"D","E"))))),IF($G$1-$G45&lt;=19,"JŽ",IF($G$1-$G45&lt;=39,"F",IF($G$1-$G45&lt;=49,"G",IF($G$1-$G45&lt;=59,"H","I")))))</f>
        <v>B</v>
      </c>
      <c r="J45" s="106">
        <f>COUNTIF(I$6:I45,I45)</f>
        <v>1</v>
      </c>
      <c r="K45" s="107">
        <v>0.03732638888888889</v>
      </c>
      <c r="L45" s="139"/>
    </row>
    <row r="46" spans="1:12" s="149" customFormat="1" ht="13.5" customHeight="1">
      <c r="A46" s="110">
        <v>2</v>
      </c>
      <c r="B46" s="111">
        <v>56</v>
      </c>
      <c r="C46" s="112" t="s">
        <v>200</v>
      </c>
      <c r="D46" s="113" t="s">
        <v>24</v>
      </c>
      <c r="E46" s="114" t="s">
        <v>13</v>
      </c>
      <c r="F46" s="114" t="s">
        <v>3</v>
      </c>
      <c r="G46" s="114">
        <v>1976</v>
      </c>
      <c r="H46" s="147" t="s">
        <v>201</v>
      </c>
      <c r="I46" s="115" t="str">
        <f t="shared" si="3"/>
        <v>B</v>
      </c>
      <c r="J46" s="115">
        <f>COUNTIF(I$6:I46,I46)</f>
        <v>2</v>
      </c>
      <c r="K46" s="116">
        <v>0.03789351851851852</v>
      </c>
      <c r="L46" s="148"/>
    </row>
    <row r="47" spans="1:12" s="145" customFormat="1" ht="13.5" customHeight="1">
      <c r="A47" s="119">
        <v>3</v>
      </c>
      <c r="B47" s="150">
        <v>149</v>
      </c>
      <c r="C47" s="151" t="s">
        <v>434</v>
      </c>
      <c r="D47" s="152" t="s">
        <v>111</v>
      </c>
      <c r="E47" s="123" t="s">
        <v>13</v>
      </c>
      <c r="F47" s="123" t="s">
        <v>3</v>
      </c>
      <c r="G47" s="153">
        <v>1978</v>
      </c>
      <c r="H47" s="154" t="s">
        <v>50</v>
      </c>
      <c r="I47" s="125" t="str">
        <f t="shared" si="3"/>
        <v>B</v>
      </c>
      <c r="J47" s="125">
        <f>COUNTIF(I$6:I47,I47)</f>
        <v>3</v>
      </c>
      <c r="K47" s="126">
        <v>0.03836805555555555</v>
      </c>
      <c r="L47" s="144"/>
    </row>
    <row r="48" spans="1:12" ht="13.5" customHeight="1">
      <c r="A48" s="70">
        <v>4</v>
      </c>
      <c r="B48" s="29">
        <v>71</v>
      </c>
      <c r="C48" s="9" t="s">
        <v>183</v>
      </c>
      <c r="D48" s="4" t="s">
        <v>75</v>
      </c>
      <c r="E48" s="3" t="s">
        <v>13</v>
      </c>
      <c r="F48" s="3" t="s">
        <v>3</v>
      </c>
      <c r="G48" s="3">
        <v>1970</v>
      </c>
      <c r="H48" s="4" t="s">
        <v>184</v>
      </c>
      <c r="I48" s="6" t="str">
        <f t="shared" si="3"/>
        <v>B</v>
      </c>
      <c r="J48" s="6">
        <f>COUNTIF(I$6:I48,I48)</f>
        <v>4</v>
      </c>
      <c r="K48" s="99">
        <v>0.03893518518518519</v>
      </c>
      <c r="L48" s="19"/>
    </row>
    <row r="49" spans="1:12" ht="13.5" customHeight="1">
      <c r="A49" s="73">
        <v>5</v>
      </c>
      <c r="B49" s="29">
        <v>168</v>
      </c>
      <c r="C49" s="9" t="s">
        <v>202</v>
      </c>
      <c r="D49" s="4" t="s">
        <v>21</v>
      </c>
      <c r="E49" s="3" t="s">
        <v>13</v>
      </c>
      <c r="F49" s="3" t="s">
        <v>3</v>
      </c>
      <c r="G49" s="3">
        <v>1979</v>
      </c>
      <c r="H49" s="4" t="s">
        <v>203</v>
      </c>
      <c r="I49" s="6" t="str">
        <f t="shared" si="3"/>
        <v>B</v>
      </c>
      <c r="J49" s="6">
        <f>COUNTIF(I$6:I49,I49)</f>
        <v>5</v>
      </c>
      <c r="K49" s="99">
        <v>0.04197916666666667</v>
      </c>
      <c r="L49" s="19"/>
    </row>
    <row r="50" spans="1:12" ht="13.5" customHeight="1">
      <c r="A50" s="70">
        <v>6</v>
      </c>
      <c r="B50" s="29">
        <v>154</v>
      </c>
      <c r="C50" s="9" t="s">
        <v>210</v>
      </c>
      <c r="D50" s="4" t="s">
        <v>46</v>
      </c>
      <c r="E50" s="3" t="s">
        <v>13</v>
      </c>
      <c r="F50" s="3" t="s">
        <v>3</v>
      </c>
      <c r="G50" s="3">
        <v>1976</v>
      </c>
      <c r="H50" s="4" t="s">
        <v>211</v>
      </c>
      <c r="I50" s="6" t="str">
        <f t="shared" si="3"/>
        <v>B</v>
      </c>
      <c r="J50" s="6">
        <f>COUNTIF(I$6:I50,I50)</f>
        <v>6</v>
      </c>
      <c r="K50" s="99">
        <v>0.04270833333333333</v>
      </c>
      <c r="L50" s="19"/>
    </row>
    <row r="51" spans="1:12" ht="13.5" customHeight="1">
      <c r="A51" s="73">
        <v>7</v>
      </c>
      <c r="B51" s="29">
        <v>142</v>
      </c>
      <c r="C51" s="9" t="s">
        <v>299</v>
      </c>
      <c r="D51" s="4" t="s">
        <v>21</v>
      </c>
      <c r="E51" s="3" t="s">
        <v>13</v>
      </c>
      <c r="F51" s="3" t="s">
        <v>3</v>
      </c>
      <c r="G51" s="3">
        <v>1972</v>
      </c>
      <c r="H51" s="4" t="s">
        <v>300</v>
      </c>
      <c r="I51" s="6" t="str">
        <f t="shared" si="3"/>
        <v>B</v>
      </c>
      <c r="J51" s="6">
        <f>COUNTIF(I$6:I51,I51)</f>
        <v>7</v>
      </c>
      <c r="K51" s="100">
        <v>0.04393518518518519</v>
      </c>
      <c r="L51" s="19"/>
    </row>
    <row r="52" spans="1:12" ht="13.5" customHeight="1">
      <c r="A52" s="70">
        <v>8</v>
      </c>
      <c r="B52" s="29">
        <v>79</v>
      </c>
      <c r="C52" s="9" t="s">
        <v>113</v>
      </c>
      <c r="D52" s="4" t="s">
        <v>114</v>
      </c>
      <c r="E52" s="3" t="s">
        <v>13</v>
      </c>
      <c r="F52" s="3" t="s">
        <v>3</v>
      </c>
      <c r="G52" s="3">
        <v>1979</v>
      </c>
      <c r="H52" s="4" t="s">
        <v>115</v>
      </c>
      <c r="I52" s="6" t="str">
        <f t="shared" si="3"/>
        <v>B</v>
      </c>
      <c r="J52" s="6">
        <f>COUNTIF(I$6:I52,I52)</f>
        <v>8</v>
      </c>
      <c r="K52" s="99">
        <v>0.043993055555555556</v>
      </c>
      <c r="L52" s="19"/>
    </row>
    <row r="53" spans="1:12" s="33" customFormat="1" ht="13.5" customHeight="1">
      <c r="A53" s="73">
        <v>9</v>
      </c>
      <c r="B53" s="29">
        <v>136</v>
      </c>
      <c r="C53" s="9" t="s">
        <v>290</v>
      </c>
      <c r="D53" s="4" t="s">
        <v>89</v>
      </c>
      <c r="E53" s="3" t="s">
        <v>13</v>
      </c>
      <c r="F53" s="3" t="s">
        <v>3</v>
      </c>
      <c r="G53" s="3">
        <v>1978</v>
      </c>
      <c r="H53" s="4" t="s">
        <v>291</v>
      </c>
      <c r="I53" s="6" t="str">
        <f t="shared" si="3"/>
        <v>B</v>
      </c>
      <c r="J53" s="6">
        <f>COUNTIF(I$6:I53,I53)</f>
        <v>9</v>
      </c>
      <c r="K53" s="99">
        <v>0.044328703703703703</v>
      </c>
      <c r="L53" s="19"/>
    </row>
    <row r="54" spans="1:12" ht="13.5" customHeight="1">
      <c r="A54" s="70">
        <v>10</v>
      </c>
      <c r="B54" s="29">
        <v>121</v>
      </c>
      <c r="C54" s="9" t="s">
        <v>331</v>
      </c>
      <c r="D54" s="4" t="s">
        <v>77</v>
      </c>
      <c r="E54" s="3" t="s">
        <v>13</v>
      </c>
      <c r="F54" s="3" t="s">
        <v>3</v>
      </c>
      <c r="G54" s="3">
        <v>1978</v>
      </c>
      <c r="H54" s="4" t="s">
        <v>70</v>
      </c>
      <c r="I54" s="6" t="str">
        <f t="shared" si="3"/>
        <v>B</v>
      </c>
      <c r="J54" s="6">
        <f>COUNTIF(I$6:I54,I54)</f>
        <v>10</v>
      </c>
      <c r="K54" s="99">
        <v>0.04471064814814815</v>
      </c>
      <c r="L54" s="19"/>
    </row>
    <row r="55" spans="1:12" ht="13.5" customHeight="1">
      <c r="A55" s="73">
        <v>11</v>
      </c>
      <c r="B55" s="29">
        <v>67</v>
      </c>
      <c r="C55" s="9" t="s">
        <v>309</v>
      </c>
      <c r="D55" s="4" t="s">
        <v>77</v>
      </c>
      <c r="E55" s="3" t="s">
        <v>13</v>
      </c>
      <c r="F55" s="3" t="s">
        <v>3</v>
      </c>
      <c r="G55" s="3">
        <v>1978</v>
      </c>
      <c r="H55" s="4" t="s">
        <v>197</v>
      </c>
      <c r="I55" s="6" t="str">
        <f t="shared" si="3"/>
        <v>B</v>
      </c>
      <c r="J55" s="6">
        <f>COUNTIF(I$6:I55,I55)</f>
        <v>11</v>
      </c>
      <c r="K55" s="99">
        <v>0.04494212962962963</v>
      </c>
      <c r="L55" s="19"/>
    </row>
    <row r="56" spans="1:12" ht="13.5" customHeight="1">
      <c r="A56" s="70">
        <v>12</v>
      </c>
      <c r="B56" s="29">
        <v>78</v>
      </c>
      <c r="C56" s="9" t="s">
        <v>282</v>
      </c>
      <c r="D56" s="4" t="s">
        <v>104</v>
      </c>
      <c r="E56" s="3" t="s">
        <v>13</v>
      </c>
      <c r="F56" s="3" t="s">
        <v>3</v>
      </c>
      <c r="G56" s="3">
        <v>1973</v>
      </c>
      <c r="H56" s="4" t="s">
        <v>36</v>
      </c>
      <c r="I56" s="6" t="str">
        <f t="shared" si="3"/>
        <v>B</v>
      </c>
      <c r="J56" s="6">
        <f>COUNTIF(I$6:I56,I56)</f>
        <v>12</v>
      </c>
      <c r="K56" s="99">
        <v>0.045787037037037036</v>
      </c>
      <c r="L56" s="19"/>
    </row>
    <row r="57" spans="1:12" ht="13.5" customHeight="1">
      <c r="A57" s="73">
        <v>13</v>
      </c>
      <c r="B57" s="29">
        <v>101</v>
      </c>
      <c r="C57" s="9" t="s">
        <v>125</v>
      </c>
      <c r="D57" s="4" t="s">
        <v>38</v>
      </c>
      <c r="E57" s="3" t="s">
        <v>13</v>
      </c>
      <c r="F57" s="3" t="s">
        <v>3</v>
      </c>
      <c r="G57" s="3">
        <v>1970</v>
      </c>
      <c r="H57" s="4" t="s">
        <v>53</v>
      </c>
      <c r="I57" s="6" t="str">
        <f t="shared" si="3"/>
        <v>B</v>
      </c>
      <c r="J57" s="6">
        <f>COUNTIF(I$6:I57,I57)</f>
        <v>13</v>
      </c>
      <c r="K57" s="99">
        <v>0.04586805555555556</v>
      </c>
      <c r="L57" s="77"/>
    </row>
    <row r="58" spans="1:12" ht="13.5" customHeight="1">
      <c r="A58" s="70">
        <v>14</v>
      </c>
      <c r="B58" s="29">
        <v>165</v>
      </c>
      <c r="C58" s="9" t="s">
        <v>250</v>
      </c>
      <c r="D58" s="4" t="s">
        <v>111</v>
      </c>
      <c r="E58" s="3" t="s">
        <v>13</v>
      </c>
      <c r="F58" s="3" t="s">
        <v>3</v>
      </c>
      <c r="G58" s="3">
        <v>1975</v>
      </c>
      <c r="H58" s="4" t="s">
        <v>251</v>
      </c>
      <c r="I58" s="6" t="str">
        <f t="shared" si="3"/>
        <v>B</v>
      </c>
      <c r="J58" s="6">
        <f>COUNTIF(I$6:I58,I58)</f>
        <v>14</v>
      </c>
      <c r="K58" s="99">
        <v>0.04598379629629629</v>
      </c>
      <c r="L58" s="19"/>
    </row>
    <row r="59" spans="1:12" ht="13.5" customHeight="1">
      <c r="A59" s="73">
        <v>15</v>
      </c>
      <c r="B59" s="29">
        <v>103</v>
      </c>
      <c r="C59" s="9" t="s">
        <v>51</v>
      </c>
      <c r="D59" s="4" t="s">
        <v>52</v>
      </c>
      <c r="E59" s="3" t="s">
        <v>13</v>
      </c>
      <c r="F59" s="3" t="s">
        <v>3</v>
      </c>
      <c r="G59" s="3">
        <v>1976</v>
      </c>
      <c r="H59" s="4" t="s">
        <v>53</v>
      </c>
      <c r="I59" s="6" t="str">
        <f t="shared" si="3"/>
        <v>B</v>
      </c>
      <c r="J59" s="6">
        <f>COUNTIF(I$6:I59,I59)</f>
        <v>15</v>
      </c>
      <c r="K59" s="99">
        <v>0.046412037037037036</v>
      </c>
      <c r="L59" s="19"/>
    </row>
    <row r="60" spans="1:12" ht="13.5" customHeight="1">
      <c r="A60" s="70">
        <v>16</v>
      </c>
      <c r="B60" s="29">
        <v>117</v>
      </c>
      <c r="C60" s="9" t="s">
        <v>225</v>
      </c>
      <c r="D60" s="4" t="s">
        <v>226</v>
      </c>
      <c r="E60" s="3" t="s">
        <v>13</v>
      </c>
      <c r="F60" s="3" t="s">
        <v>3</v>
      </c>
      <c r="G60" s="3">
        <v>1978</v>
      </c>
      <c r="H60" s="4" t="s">
        <v>227</v>
      </c>
      <c r="I60" s="6" t="str">
        <f t="shared" si="3"/>
        <v>B</v>
      </c>
      <c r="J60" s="6">
        <f>COUNTIF(I$6:I60,I60)</f>
        <v>16</v>
      </c>
      <c r="K60" s="99">
        <v>0.04696759259259259</v>
      </c>
      <c r="L60" s="19"/>
    </row>
    <row r="61" spans="1:12" ht="13.5" customHeight="1">
      <c r="A61" s="73">
        <v>17</v>
      </c>
      <c r="B61" s="29">
        <v>118</v>
      </c>
      <c r="C61" s="9" t="s">
        <v>273</v>
      </c>
      <c r="D61" s="4" t="s">
        <v>77</v>
      </c>
      <c r="E61" s="3" t="s">
        <v>13</v>
      </c>
      <c r="F61" s="3" t="s">
        <v>3</v>
      </c>
      <c r="G61" s="3">
        <v>1977</v>
      </c>
      <c r="H61" s="4" t="s">
        <v>227</v>
      </c>
      <c r="I61" s="6" t="str">
        <f t="shared" si="3"/>
        <v>B</v>
      </c>
      <c r="J61" s="6">
        <f>COUNTIF(I$6:I61,I61)</f>
        <v>17</v>
      </c>
      <c r="K61" s="99">
        <v>0.04697916666666666</v>
      </c>
      <c r="L61" s="19"/>
    </row>
    <row r="62" spans="1:12" ht="13.5" customHeight="1">
      <c r="A62" s="70">
        <v>18</v>
      </c>
      <c r="B62" s="29">
        <v>96</v>
      </c>
      <c r="C62" s="9" t="s">
        <v>385</v>
      </c>
      <c r="D62" s="4" t="s">
        <v>386</v>
      </c>
      <c r="E62" s="3" t="s">
        <v>13</v>
      </c>
      <c r="F62" s="3" t="s">
        <v>3</v>
      </c>
      <c r="G62" s="3">
        <v>1978</v>
      </c>
      <c r="H62" s="4" t="s">
        <v>235</v>
      </c>
      <c r="I62" s="6" t="str">
        <f t="shared" si="3"/>
        <v>B</v>
      </c>
      <c r="J62" s="6">
        <f>COUNTIF(I$6:I62,I62)</f>
        <v>18</v>
      </c>
      <c r="K62" s="100">
        <v>0.04703703703703704</v>
      </c>
      <c r="L62" s="19"/>
    </row>
    <row r="63" spans="1:12" ht="13.5" customHeight="1">
      <c r="A63" s="73">
        <v>19</v>
      </c>
      <c r="B63" s="29">
        <v>38</v>
      </c>
      <c r="C63" s="9" t="s">
        <v>334</v>
      </c>
      <c r="D63" s="4" t="s">
        <v>238</v>
      </c>
      <c r="E63" s="3" t="s">
        <v>13</v>
      </c>
      <c r="F63" s="3" t="s">
        <v>3</v>
      </c>
      <c r="G63" s="3">
        <v>1971</v>
      </c>
      <c r="H63" s="4" t="s">
        <v>335</v>
      </c>
      <c r="I63" s="6" t="str">
        <f t="shared" si="3"/>
        <v>B</v>
      </c>
      <c r="J63" s="6">
        <f>COUNTIF(I$6:I63,I63)</f>
        <v>19</v>
      </c>
      <c r="K63" s="99">
        <v>0.04777777777777778</v>
      </c>
      <c r="L63" s="19"/>
    </row>
    <row r="64" spans="1:12" ht="13.5" customHeight="1">
      <c r="A64" s="70">
        <v>20</v>
      </c>
      <c r="B64" s="29">
        <v>102</v>
      </c>
      <c r="C64" s="9" t="s">
        <v>119</v>
      </c>
      <c r="D64" s="4" t="s">
        <v>77</v>
      </c>
      <c r="E64" s="3" t="s">
        <v>13</v>
      </c>
      <c r="F64" s="3" t="s">
        <v>3</v>
      </c>
      <c r="G64" s="3">
        <v>1974</v>
      </c>
      <c r="H64" s="4" t="s">
        <v>120</v>
      </c>
      <c r="I64" s="6" t="str">
        <f t="shared" si="3"/>
        <v>B</v>
      </c>
      <c r="J64" s="6">
        <f>COUNTIF(I$6:I64,I64)</f>
        <v>20</v>
      </c>
      <c r="K64" s="99">
        <v>0.048344907407407406</v>
      </c>
      <c r="L64" s="19"/>
    </row>
    <row r="65" spans="1:12" ht="13.5" customHeight="1">
      <c r="A65" s="73">
        <v>21</v>
      </c>
      <c r="B65" s="29">
        <v>150</v>
      </c>
      <c r="C65" s="9" t="s">
        <v>91</v>
      </c>
      <c r="D65" s="4" t="s">
        <v>92</v>
      </c>
      <c r="E65" s="3" t="s">
        <v>13</v>
      </c>
      <c r="F65" s="3" t="s">
        <v>3</v>
      </c>
      <c r="G65" s="3">
        <v>1977</v>
      </c>
      <c r="H65" s="4" t="s">
        <v>93</v>
      </c>
      <c r="I65" s="6" t="str">
        <f t="shared" si="3"/>
        <v>B</v>
      </c>
      <c r="J65" s="6">
        <f>COUNTIF(I$6:I65,I65)</f>
        <v>21</v>
      </c>
      <c r="K65" s="99">
        <v>0.04891203703703704</v>
      </c>
      <c r="L65" s="19"/>
    </row>
    <row r="66" spans="1:12" ht="13.5" customHeight="1">
      <c r="A66" s="70">
        <v>22</v>
      </c>
      <c r="B66" s="29">
        <v>167</v>
      </c>
      <c r="C66" s="9" t="s">
        <v>140</v>
      </c>
      <c r="D66" s="4" t="s">
        <v>141</v>
      </c>
      <c r="E66" s="3" t="s">
        <v>13</v>
      </c>
      <c r="F66" s="3" t="s">
        <v>3</v>
      </c>
      <c r="G66" s="3">
        <v>1973</v>
      </c>
      <c r="H66" s="4" t="s">
        <v>142</v>
      </c>
      <c r="I66" s="6" t="str">
        <f t="shared" si="3"/>
        <v>B</v>
      </c>
      <c r="J66" s="6">
        <f>COUNTIF(I$6:I66,I66)</f>
        <v>22</v>
      </c>
      <c r="K66" s="99">
        <v>0.048993055555555554</v>
      </c>
      <c r="L66" s="19"/>
    </row>
    <row r="67" spans="1:12" ht="13.5" customHeight="1">
      <c r="A67" s="73">
        <v>23</v>
      </c>
      <c r="B67" s="29">
        <v>116</v>
      </c>
      <c r="C67" s="9" t="s">
        <v>378</v>
      </c>
      <c r="D67" s="4" t="s">
        <v>261</v>
      </c>
      <c r="E67" s="3" t="s">
        <v>13</v>
      </c>
      <c r="F67" s="3" t="s">
        <v>3</v>
      </c>
      <c r="G67" s="3">
        <v>1970</v>
      </c>
      <c r="H67" s="4" t="s">
        <v>19</v>
      </c>
      <c r="I67" s="6" t="str">
        <f t="shared" si="3"/>
        <v>B</v>
      </c>
      <c r="J67" s="6">
        <f>COUNTIF(I$6:I67,I67)</f>
        <v>23</v>
      </c>
      <c r="K67" s="99">
        <v>0.04925925925925926</v>
      </c>
      <c r="L67" s="19"/>
    </row>
    <row r="68" spans="1:12" ht="13.5" customHeight="1">
      <c r="A68" s="70">
        <v>24</v>
      </c>
      <c r="B68" s="29">
        <v>106</v>
      </c>
      <c r="C68" s="9" t="s">
        <v>430</v>
      </c>
      <c r="D68" s="4" t="s">
        <v>21</v>
      </c>
      <c r="E68" s="3" t="s">
        <v>13</v>
      </c>
      <c r="F68" s="3" t="s">
        <v>3</v>
      </c>
      <c r="G68" s="3">
        <v>1976</v>
      </c>
      <c r="H68" s="4" t="s">
        <v>431</v>
      </c>
      <c r="I68" s="6" t="str">
        <f t="shared" si="3"/>
        <v>B</v>
      </c>
      <c r="J68" s="6">
        <f>COUNTIF(I$6:I68,I68)</f>
        <v>24</v>
      </c>
      <c r="K68" s="100">
        <v>0.04927083333333334</v>
      </c>
      <c r="L68" s="19"/>
    </row>
    <row r="69" spans="1:12" ht="13.5" customHeight="1">
      <c r="A69" s="73">
        <v>25</v>
      </c>
      <c r="B69" s="29">
        <v>155</v>
      </c>
      <c r="C69" s="9" t="s">
        <v>214</v>
      </c>
      <c r="D69" s="4" t="s">
        <v>38</v>
      </c>
      <c r="E69" s="3" t="s">
        <v>13</v>
      </c>
      <c r="F69" s="3" t="s">
        <v>3</v>
      </c>
      <c r="G69" s="3">
        <v>1977</v>
      </c>
      <c r="H69" s="4" t="s">
        <v>215</v>
      </c>
      <c r="I69" s="6" t="str">
        <f t="shared" si="3"/>
        <v>B</v>
      </c>
      <c r="J69" s="6">
        <f>COUNTIF(I$6:I69,I69)</f>
        <v>25</v>
      </c>
      <c r="K69" s="99">
        <v>0.04988425925925926</v>
      </c>
      <c r="L69" s="19"/>
    </row>
    <row r="70" spans="1:12" s="33" customFormat="1" ht="13.5" customHeight="1">
      <c r="A70" s="70">
        <v>26</v>
      </c>
      <c r="B70" s="29">
        <v>21</v>
      </c>
      <c r="C70" s="9" t="s">
        <v>296</v>
      </c>
      <c r="D70" s="4" t="s">
        <v>38</v>
      </c>
      <c r="E70" s="3" t="s">
        <v>13</v>
      </c>
      <c r="F70" s="3" t="s">
        <v>3</v>
      </c>
      <c r="G70" s="3">
        <v>1976</v>
      </c>
      <c r="H70" s="4" t="s">
        <v>25</v>
      </c>
      <c r="I70" s="6" t="str">
        <f t="shared" si="3"/>
        <v>B</v>
      </c>
      <c r="J70" s="6">
        <f>COUNTIF(I$6:I70,I70)</f>
        <v>26</v>
      </c>
      <c r="K70" s="99">
        <v>0.05078703703703704</v>
      </c>
      <c r="L70" s="19"/>
    </row>
    <row r="71" spans="1:12" ht="13.5" customHeight="1">
      <c r="A71" s="73">
        <v>27</v>
      </c>
      <c r="B71" s="29">
        <v>13</v>
      </c>
      <c r="C71" s="9" t="s">
        <v>86</v>
      </c>
      <c r="D71" s="4" t="s">
        <v>87</v>
      </c>
      <c r="E71" s="3" t="s">
        <v>13</v>
      </c>
      <c r="F71" s="3" t="s">
        <v>3</v>
      </c>
      <c r="G71" s="3">
        <v>1979</v>
      </c>
      <c r="H71" s="4" t="s">
        <v>25</v>
      </c>
      <c r="I71" s="6" t="str">
        <f t="shared" si="3"/>
        <v>B</v>
      </c>
      <c r="J71" s="6">
        <f>COUNTIF(I$6:I71,I71)</f>
        <v>27</v>
      </c>
      <c r="K71" s="99">
        <v>0.053912037037037036</v>
      </c>
      <c r="L71" s="19"/>
    </row>
    <row r="72" spans="1:12" ht="13.5" customHeight="1">
      <c r="A72" s="70">
        <v>28</v>
      </c>
      <c r="B72" s="29">
        <v>12</v>
      </c>
      <c r="C72" s="9" t="s">
        <v>412</v>
      </c>
      <c r="D72" s="4" t="s">
        <v>159</v>
      </c>
      <c r="E72" s="3" t="s">
        <v>13</v>
      </c>
      <c r="F72" s="3" t="s">
        <v>3</v>
      </c>
      <c r="G72" s="3">
        <v>1979</v>
      </c>
      <c r="H72" s="4" t="s">
        <v>25</v>
      </c>
      <c r="I72" s="6" t="str">
        <f t="shared" si="3"/>
        <v>B</v>
      </c>
      <c r="J72" s="6">
        <f>COUNTIF(I$6:I72,I72)</f>
        <v>28</v>
      </c>
      <c r="K72" s="99">
        <v>0.054490740740740735</v>
      </c>
      <c r="L72" s="19"/>
    </row>
    <row r="73" spans="1:12" s="33" customFormat="1" ht="13.5" customHeight="1">
      <c r="A73" s="73">
        <v>29</v>
      </c>
      <c r="B73" s="29">
        <v>128</v>
      </c>
      <c r="C73" s="9" t="s">
        <v>315</v>
      </c>
      <c r="D73" s="4" t="s">
        <v>164</v>
      </c>
      <c r="E73" s="3" t="s">
        <v>13</v>
      </c>
      <c r="F73" s="3" t="s">
        <v>3</v>
      </c>
      <c r="G73" s="3">
        <v>1977</v>
      </c>
      <c r="H73" s="4" t="s">
        <v>316</v>
      </c>
      <c r="I73" s="6" t="str">
        <f t="shared" si="3"/>
        <v>B</v>
      </c>
      <c r="J73" s="6">
        <f>COUNTIF(I$6:I73,I73)</f>
        <v>29</v>
      </c>
      <c r="K73" s="99">
        <v>0.05667824074074074</v>
      </c>
      <c r="L73" s="19"/>
    </row>
    <row r="74" spans="1:12" s="33" customFormat="1" ht="13.5" customHeight="1">
      <c r="A74" s="70">
        <v>30</v>
      </c>
      <c r="B74" s="29">
        <v>99</v>
      </c>
      <c r="C74" s="9" t="s">
        <v>376</v>
      </c>
      <c r="D74" s="4" t="s">
        <v>377</v>
      </c>
      <c r="E74" s="3" t="s">
        <v>13</v>
      </c>
      <c r="F74" s="3" t="s">
        <v>3</v>
      </c>
      <c r="G74" s="3">
        <v>1971</v>
      </c>
      <c r="H74" s="4" t="s">
        <v>134</v>
      </c>
      <c r="I74" s="6" t="str">
        <f t="shared" si="3"/>
        <v>B</v>
      </c>
      <c r="J74" s="6">
        <f>COUNTIF(I$6:I74,I74)</f>
        <v>30</v>
      </c>
      <c r="K74" s="99">
        <v>0.05753472222222222</v>
      </c>
      <c r="L74" s="19"/>
    </row>
    <row r="75" spans="1:12" ht="13.5" customHeight="1">
      <c r="A75" s="73">
        <v>31</v>
      </c>
      <c r="B75" s="29">
        <v>47</v>
      </c>
      <c r="C75" s="9" t="s">
        <v>263</v>
      </c>
      <c r="D75" s="4" t="s">
        <v>111</v>
      </c>
      <c r="E75" s="3" t="s">
        <v>13</v>
      </c>
      <c r="F75" s="3" t="s">
        <v>3</v>
      </c>
      <c r="G75" s="3">
        <v>1977</v>
      </c>
      <c r="H75" s="4" t="s">
        <v>264</v>
      </c>
      <c r="I75" s="6" t="str">
        <f t="shared" si="3"/>
        <v>B</v>
      </c>
      <c r="J75" s="6">
        <f>COUNTIF(I$6:I75,I75)</f>
        <v>31</v>
      </c>
      <c r="K75" s="99">
        <v>0.05777777777777778</v>
      </c>
      <c r="L75" s="19"/>
    </row>
    <row r="76" spans="1:12" ht="13.5" customHeight="1">
      <c r="A76" s="70">
        <v>32</v>
      </c>
      <c r="B76" s="29">
        <v>22</v>
      </c>
      <c r="C76" s="9" t="s">
        <v>135</v>
      </c>
      <c r="D76" s="4" t="s">
        <v>46</v>
      </c>
      <c r="E76" s="3" t="s">
        <v>13</v>
      </c>
      <c r="F76" s="3" t="s">
        <v>3</v>
      </c>
      <c r="G76" s="3">
        <v>1975</v>
      </c>
      <c r="H76" s="4" t="s">
        <v>136</v>
      </c>
      <c r="I76" s="6" t="str">
        <f t="shared" si="3"/>
        <v>B</v>
      </c>
      <c r="J76" s="6">
        <f>COUNTIF(I$6:I76,I76)</f>
        <v>32</v>
      </c>
      <c r="K76" s="99">
        <v>0.058298611111111114</v>
      </c>
      <c r="L76" s="19"/>
    </row>
    <row r="77" spans="1:12" ht="13.5" customHeight="1">
      <c r="A77" s="73">
        <v>33</v>
      </c>
      <c r="B77" s="29">
        <v>43</v>
      </c>
      <c r="C77" s="9" t="s">
        <v>367</v>
      </c>
      <c r="D77" s="4" t="s">
        <v>104</v>
      </c>
      <c r="E77" s="3" t="s">
        <v>13</v>
      </c>
      <c r="F77" s="3" t="s">
        <v>3</v>
      </c>
      <c r="G77" s="3">
        <v>1972</v>
      </c>
      <c r="H77" s="4" t="s">
        <v>63</v>
      </c>
      <c r="I77" s="6" t="str">
        <f t="shared" si="3"/>
        <v>B</v>
      </c>
      <c r="J77" s="6">
        <f>COUNTIF(I$6:I77,I77)</f>
        <v>33</v>
      </c>
      <c r="K77" s="99">
        <v>0.0584837962962963</v>
      </c>
      <c r="L77" s="19"/>
    </row>
    <row r="78" spans="1:12" s="33" customFormat="1" ht="13.5" customHeight="1">
      <c r="A78" s="70">
        <v>34</v>
      </c>
      <c r="B78" s="29">
        <v>29</v>
      </c>
      <c r="C78" s="9" t="s">
        <v>284</v>
      </c>
      <c r="D78" s="4" t="s">
        <v>285</v>
      </c>
      <c r="E78" s="3" t="s">
        <v>13</v>
      </c>
      <c r="F78" s="3" t="s">
        <v>3</v>
      </c>
      <c r="G78" s="3">
        <v>1978</v>
      </c>
      <c r="H78" s="4" t="s">
        <v>197</v>
      </c>
      <c r="I78" s="6" t="str">
        <f t="shared" si="3"/>
        <v>B</v>
      </c>
      <c r="J78" s="6">
        <f>COUNTIF(I$6:I78,I78)</f>
        <v>34</v>
      </c>
      <c r="K78" s="99">
        <v>0.06081018518518518</v>
      </c>
      <c r="L78" s="19"/>
    </row>
    <row r="79" spans="1:12" ht="13.5" customHeight="1">
      <c r="A79" s="73">
        <v>35</v>
      </c>
      <c r="B79" s="29">
        <v>159</v>
      </c>
      <c r="C79" s="9" t="s">
        <v>231</v>
      </c>
      <c r="D79" s="4" t="s">
        <v>232</v>
      </c>
      <c r="E79" s="3" t="s">
        <v>13</v>
      </c>
      <c r="F79" s="3" t="s">
        <v>3</v>
      </c>
      <c r="G79" s="3">
        <v>1974</v>
      </c>
      <c r="H79" s="4" t="s">
        <v>107</v>
      </c>
      <c r="I79" s="6" t="str">
        <f t="shared" si="3"/>
        <v>B</v>
      </c>
      <c r="J79" s="6">
        <f>COUNTIF(I$6:I79,I79)</f>
        <v>35</v>
      </c>
      <c r="K79" s="99">
        <v>0.06576388888888889</v>
      </c>
      <c r="L79" s="19"/>
    </row>
    <row r="80" spans="1:12" ht="13.5" customHeight="1">
      <c r="A80" s="70">
        <v>36</v>
      </c>
      <c r="B80" s="29">
        <v>86</v>
      </c>
      <c r="C80" s="9" t="s">
        <v>422</v>
      </c>
      <c r="D80" s="4" t="s">
        <v>111</v>
      </c>
      <c r="E80" s="3" t="s">
        <v>13</v>
      </c>
      <c r="F80" s="3" t="s">
        <v>3</v>
      </c>
      <c r="G80" s="3">
        <v>1975</v>
      </c>
      <c r="H80" s="4" t="s">
        <v>423</v>
      </c>
      <c r="I80" s="6" t="str">
        <f t="shared" si="3"/>
        <v>B</v>
      </c>
      <c r="J80" s="6">
        <f>COUNTIF(I$6:I80,I80)</f>
        <v>36</v>
      </c>
      <c r="K80" s="72" t="s">
        <v>449</v>
      </c>
      <c r="L80" s="77"/>
    </row>
    <row r="81" spans="1:12" ht="13.5" customHeight="1" thickBot="1">
      <c r="A81" s="182">
        <v>37</v>
      </c>
      <c r="B81" s="83">
        <v>93</v>
      </c>
      <c r="C81" s="179" t="s">
        <v>116</v>
      </c>
      <c r="D81" s="180" t="s">
        <v>117</v>
      </c>
      <c r="E81" s="86" t="s">
        <v>13</v>
      </c>
      <c r="F81" s="86" t="s">
        <v>3</v>
      </c>
      <c r="G81" s="86">
        <v>1972</v>
      </c>
      <c r="H81" s="180" t="s">
        <v>118</v>
      </c>
      <c r="I81" s="88" t="str">
        <f t="shared" si="3"/>
        <v>B</v>
      </c>
      <c r="J81" s="88">
        <f>COUNTIF(I$6:I81,I81)</f>
        <v>37</v>
      </c>
      <c r="K81" s="181" t="s">
        <v>449</v>
      </c>
      <c r="L81" s="19"/>
    </row>
    <row r="82" spans="1:12" ht="13.5" customHeight="1" thickBot="1">
      <c r="A82" s="216" t="s">
        <v>23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8"/>
      <c r="L82" s="19"/>
    </row>
    <row r="83" spans="1:12" s="140" customFormat="1" ht="13.5" customHeight="1">
      <c r="A83" s="101">
        <v>1</v>
      </c>
      <c r="B83" s="102">
        <v>10</v>
      </c>
      <c r="C83" s="103" t="s">
        <v>30</v>
      </c>
      <c r="D83" s="104" t="s">
        <v>31</v>
      </c>
      <c r="E83" s="105" t="s">
        <v>33</v>
      </c>
      <c r="F83" s="105" t="s">
        <v>3</v>
      </c>
      <c r="G83" s="105">
        <v>1968</v>
      </c>
      <c r="H83" s="104" t="s">
        <v>32</v>
      </c>
      <c r="I83" s="106" t="s">
        <v>404</v>
      </c>
      <c r="J83" s="106">
        <f>COUNTIF(I$6:I83,I83)</f>
        <v>1</v>
      </c>
      <c r="K83" s="107">
        <v>0.03833333333333334</v>
      </c>
      <c r="L83" s="139"/>
    </row>
    <row r="84" spans="1:12" s="118" customFormat="1" ht="13.5" customHeight="1">
      <c r="A84" s="146">
        <v>2</v>
      </c>
      <c r="B84" s="111">
        <v>158</v>
      </c>
      <c r="C84" s="112" t="s">
        <v>88</v>
      </c>
      <c r="D84" s="113" t="s">
        <v>89</v>
      </c>
      <c r="E84" s="114" t="s">
        <v>13</v>
      </c>
      <c r="F84" s="114" t="s">
        <v>3</v>
      </c>
      <c r="G84" s="114">
        <v>1967</v>
      </c>
      <c r="H84" s="113" t="s">
        <v>90</v>
      </c>
      <c r="I84" s="115" t="str">
        <f aca="true" t="shared" si="4" ref="I84:I101">IF(F84="m",IF($G$1-$G84&lt;=19,"JM",IF($G$1-$G84&lt;=39,"A",IF($G$1-$G84&lt;=49,"B",IF($G$1-$G84&lt;=59,"C",IF($G$1-$G84&lt;=69,"D","E"))))),IF($G$1-$G84&lt;=19,"JŽ",IF($G$1-$G84&lt;=39,"F",IF($G$1-$G84&lt;=49,"G",IF($G$1-$G84&lt;=59,"H","I")))))</f>
        <v>C</v>
      </c>
      <c r="J84" s="115">
        <f>COUNTIF(I$6:I84,I84)</f>
        <v>2</v>
      </c>
      <c r="K84" s="116">
        <v>0.040138888888888884</v>
      </c>
      <c r="L84" s="117"/>
    </row>
    <row r="85" spans="1:12" s="128" customFormat="1" ht="13.5" customHeight="1">
      <c r="A85" s="143">
        <v>3</v>
      </c>
      <c r="B85" s="120">
        <v>132</v>
      </c>
      <c r="C85" s="121" t="s">
        <v>57</v>
      </c>
      <c r="D85" s="122" t="s">
        <v>58</v>
      </c>
      <c r="E85" s="123" t="s">
        <v>60</v>
      </c>
      <c r="F85" s="123" t="s">
        <v>3</v>
      </c>
      <c r="G85" s="123">
        <v>1960</v>
      </c>
      <c r="H85" s="122" t="s">
        <v>59</v>
      </c>
      <c r="I85" s="125" t="str">
        <f t="shared" si="4"/>
        <v>C</v>
      </c>
      <c r="J85" s="125">
        <f>COUNTIF(I$6:I85,I85)</f>
        <v>3</v>
      </c>
      <c r="K85" s="126">
        <v>0.04141203703703704</v>
      </c>
      <c r="L85" s="127"/>
    </row>
    <row r="86" spans="1:12" ht="13.5" customHeight="1">
      <c r="A86" s="73">
        <v>4</v>
      </c>
      <c r="B86" s="29">
        <v>34</v>
      </c>
      <c r="C86" s="9" t="s">
        <v>48</v>
      </c>
      <c r="D86" s="4" t="s">
        <v>49</v>
      </c>
      <c r="E86" s="3" t="s">
        <v>13</v>
      </c>
      <c r="F86" s="3" t="s">
        <v>3</v>
      </c>
      <c r="G86" s="3">
        <v>1963</v>
      </c>
      <c r="H86" s="4" t="s">
        <v>50</v>
      </c>
      <c r="I86" s="6" t="str">
        <f t="shared" si="4"/>
        <v>C</v>
      </c>
      <c r="J86" s="6">
        <f>COUNTIF(I$6:I86,I86)</f>
        <v>4</v>
      </c>
      <c r="K86" s="99">
        <v>0.042025462962962966</v>
      </c>
      <c r="L86" s="19"/>
    </row>
    <row r="87" spans="1:12" ht="13.5" customHeight="1">
      <c r="A87" s="70">
        <v>5</v>
      </c>
      <c r="B87" s="29">
        <v>138</v>
      </c>
      <c r="C87" s="9" t="s">
        <v>280</v>
      </c>
      <c r="D87" s="4" t="s">
        <v>77</v>
      </c>
      <c r="E87" s="3" t="s">
        <v>13</v>
      </c>
      <c r="F87" s="3" t="s">
        <v>3</v>
      </c>
      <c r="G87" s="3">
        <v>1966</v>
      </c>
      <c r="H87" s="4" t="s">
        <v>281</v>
      </c>
      <c r="I87" s="6" t="str">
        <f t="shared" si="4"/>
        <v>C</v>
      </c>
      <c r="J87" s="6">
        <f>COUNTIF(I$6:I87,I87)</f>
        <v>5</v>
      </c>
      <c r="K87" s="99">
        <v>0.042777777777777776</v>
      </c>
      <c r="L87" s="19"/>
    </row>
    <row r="88" spans="1:12" ht="13.5" customHeight="1">
      <c r="A88" s="73">
        <v>6</v>
      </c>
      <c r="B88" s="29">
        <v>15</v>
      </c>
      <c r="C88" s="9" t="s">
        <v>301</v>
      </c>
      <c r="D88" s="4" t="s">
        <v>205</v>
      </c>
      <c r="E88" s="3" t="s">
        <v>13</v>
      </c>
      <c r="F88" s="3" t="s">
        <v>3</v>
      </c>
      <c r="G88" s="3">
        <v>1968</v>
      </c>
      <c r="H88" s="4" t="s">
        <v>302</v>
      </c>
      <c r="I88" s="6" t="str">
        <f t="shared" si="4"/>
        <v>C</v>
      </c>
      <c r="J88" s="6">
        <f>COUNTIF(I$6:I88,I88)</f>
        <v>6</v>
      </c>
      <c r="K88" s="99">
        <v>0.043125</v>
      </c>
      <c r="L88" s="19"/>
    </row>
    <row r="89" spans="1:12" ht="13.5" customHeight="1">
      <c r="A89" s="70">
        <v>7</v>
      </c>
      <c r="B89" s="29">
        <v>66</v>
      </c>
      <c r="C89" s="9" t="s">
        <v>196</v>
      </c>
      <c r="D89" s="4" t="s">
        <v>21</v>
      </c>
      <c r="E89" s="3" t="s">
        <v>13</v>
      </c>
      <c r="F89" s="3" t="s">
        <v>3</v>
      </c>
      <c r="G89" s="3">
        <v>1965</v>
      </c>
      <c r="H89" s="4" t="s">
        <v>197</v>
      </c>
      <c r="I89" s="6" t="str">
        <f t="shared" si="4"/>
        <v>C</v>
      </c>
      <c r="J89" s="6">
        <f>COUNTIF(I$6:I89,I89)</f>
        <v>7</v>
      </c>
      <c r="K89" s="99">
        <v>0.0435300925925926</v>
      </c>
      <c r="L89" s="19"/>
    </row>
    <row r="90" spans="1:12" ht="13.5" customHeight="1">
      <c r="A90" s="73">
        <v>8</v>
      </c>
      <c r="B90" s="29">
        <v>20</v>
      </c>
      <c r="C90" s="9" t="s">
        <v>150</v>
      </c>
      <c r="D90" s="4" t="s">
        <v>127</v>
      </c>
      <c r="E90" s="3" t="s">
        <v>13</v>
      </c>
      <c r="F90" s="3" t="s">
        <v>3</v>
      </c>
      <c r="G90" s="3">
        <v>1966</v>
      </c>
      <c r="H90" s="4" t="s">
        <v>78</v>
      </c>
      <c r="I90" s="6" t="str">
        <f t="shared" si="4"/>
        <v>C</v>
      </c>
      <c r="J90" s="6">
        <f>COUNTIF(I$6:I90,I90)</f>
        <v>8</v>
      </c>
      <c r="K90" s="99">
        <v>0.045717592592592594</v>
      </c>
      <c r="L90" s="19"/>
    </row>
    <row r="91" spans="1:12" ht="13.5" customHeight="1">
      <c r="A91" s="70">
        <v>9</v>
      </c>
      <c r="B91" s="29">
        <v>9</v>
      </c>
      <c r="C91" s="9" t="s">
        <v>20</v>
      </c>
      <c r="D91" s="4" t="s">
        <v>21</v>
      </c>
      <c r="E91" s="3" t="s">
        <v>13</v>
      </c>
      <c r="F91" s="3" t="s">
        <v>3</v>
      </c>
      <c r="G91" s="3">
        <v>1967</v>
      </c>
      <c r="H91" s="4" t="s">
        <v>22</v>
      </c>
      <c r="I91" s="6" t="str">
        <f t="shared" si="4"/>
        <v>C</v>
      </c>
      <c r="J91" s="6">
        <f>COUNTIF(I$6:I91,I91)</f>
        <v>9</v>
      </c>
      <c r="K91" s="99">
        <v>0.04635416666666667</v>
      </c>
      <c r="L91" s="19"/>
    </row>
    <row r="92" spans="1:12" ht="13.5" customHeight="1">
      <c r="A92" s="73">
        <v>10</v>
      </c>
      <c r="B92" s="29">
        <v>3</v>
      </c>
      <c r="C92" s="9" t="s">
        <v>348</v>
      </c>
      <c r="D92" s="4" t="s">
        <v>253</v>
      </c>
      <c r="E92" s="3" t="s">
        <v>13</v>
      </c>
      <c r="F92" s="3" t="s">
        <v>3</v>
      </c>
      <c r="G92" s="3">
        <v>1960</v>
      </c>
      <c r="H92" s="4" t="s">
        <v>25</v>
      </c>
      <c r="I92" s="6" t="str">
        <f t="shared" si="4"/>
        <v>C</v>
      </c>
      <c r="J92" s="6">
        <f>COUNTIF(I$6:I92,I92)</f>
        <v>10</v>
      </c>
      <c r="K92" s="99">
        <v>0.046875</v>
      </c>
      <c r="L92" s="19"/>
    </row>
    <row r="93" spans="1:12" ht="13.5" customHeight="1">
      <c r="A93" s="70">
        <v>11</v>
      </c>
      <c r="B93" s="29">
        <v>129</v>
      </c>
      <c r="C93" s="9" t="s">
        <v>237</v>
      </c>
      <c r="D93" s="4" t="s">
        <v>238</v>
      </c>
      <c r="E93" s="3" t="s">
        <v>13</v>
      </c>
      <c r="F93" s="3" t="s">
        <v>3</v>
      </c>
      <c r="G93" s="3">
        <v>1967</v>
      </c>
      <c r="H93" s="4" t="s">
        <v>36</v>
      </c>
      <c r="I93" s="6" t="str">
        <f t="shared" si="4"/>
        <v>C</v>
      </c>
      <c r="J93" s="6">
        <f>COUNTIF(I$6:I93,I93)</f>
        <v>11</v>
      </c>
      <c r="K93" s="99">
        <v>0.04752314814814815</v>
      </c>
      <c r="L93" s="19"/>
    </row>
    <row r="94" spans="1:12" ht="13.5" customHeight="1">
      <c r="A94" s="73">
        <v>12</v>
      </c>
      <c r="B94" s="29">
        <v>5</v>
      </c>
      <c r="C94" s="9" t="s">
        <v>319</v>
      </c>
      <c r="D94" s="4" t="s">
        <v>66</v>
      </c>
      <c r="E94" s="3" t="s">
        <v>13</v>
      </c>
      <c r="F94" s="3" t="s">
        <v>3</v>
      </c>
      <c r="G94" s="3">
        <v>1962</v>
      </c>
      <c r="H94" s="4" t="s">
        <v>320</v>
      </c>
      <c r="I94" s="6" t="str">
        <f t="shared" si="4"/>
        <v>C</v>
      </c>
      <c r="J94" s="6">
        <f>COUNTIF(I$6:I94,I94)</f>
        <v>12</v>
      </c>
      <c r="K94" s="99">
        <v>0.04825231481481482</v>
      </c>
      <c r="L94" s="19"/>
    </row>
    <row r="95" spans="1:12" ht="13.5" customHeight="1">
      <c r="A95" s="70">
        <v>13</v>
      </c>
      <c r="B95" s="29">
        <v>109</v>
      </c>
      <c r="C95" s="9" t="s">
        <v>297</v>
      </c>
      <c r="D95" s="4" t="s">
        <v>298</v>
      </c>
      <c r="E95" s="3" t="s">
        <v>13</v>
      </c>
      <c r="F95" s="3" t="s">
        <v>3</v>
      </c>
      <c r="G95" s="3">
        <v>1964</v>
      </c>
      <c r="H95" s="4" t="s">
        <v>67</v>
      </c>
      <c r="I95" s="6" t="str">
        <f t="shared" si="4"/>
        <v>C</v>
      </c>
      <c r="J95" s="6">
        <f>COUNTIF(I$6:I95,I95)</f>
        <v>13</v>
      </c>
      <c r="K95" s="99">
        <v>0.049664351851851855</v>
      </c>
      <c r="L95" s="19"/>
    </row>
    <row r="96" spans="1:12" ht="13.5" customHeight="1">
      <c r="A96" s="73">
        <v>14</v>
      </c>
      <c r="B96" s="29">
        <v>25</v>
      </c>
      <c r="C96" s="9" t="s">
        <v>190</v>
      </c>
      <c r="D96" s="4" t="s">
        <v>151</v>
      </c>
      <c r="E96" s="3" t="s">
        <v>13</v>
      </c>
      <c r="F96" s="3" t="s">
        <v>3</v>
      </c>
      <c r="G96" s="3">
        <v>1964</v>
      </c>
      <c r="H96" s="4" t="s">
        <v>191</v>
      </c>
      <c r="I96" s="6" t="str">
        <f t="shared" si="4"/>
        <v>C</v>
      </c>
      <c r="J96" s="6">
        <f>COUNTIF(I$6:I96,I96)</f>
        <v>14</v>
      </c>
      <c r="K96" s="99">
        <v>0.04996527777777778</v>
      </c>
      <c r="L96" s="19"/>
    </row>
    <row r="97" spans="1:12" ht="13.5" customHeight="1">
      <c r="A97" s="70">
        <v>15</v>
      </c>
      <c r="B97" s="29">
        <v>84</v>
      </c>
      <c r="C97" s="9" t="s">
        <v>181</v>
      </c>
      <c r="D97" s="4" t="s">
        <v>95</v>
      </c>
      <c r="E97" s="3" t="s">
        <v>13</v>
      </c>
      <c r="F97" s="3" t="s">
        <v>3</v>
      </c>
      <c r="G97" s="3">
        <v>1962</v>
      </c>
      <c r="H97" s="4" t="s">
        <v>182</v>
      </c>
      <c r="I97" s="6" t="str">
        <f t="shared" si="4"/>
        <v>C</v>
      </c>
      <c r="J97" s="6">
        <f>COUNTIF(I$6:I97,I97)</f>
        <v>15</v>
      </c>
      <c r="K97" s="99">
        <v>0.053425925925925925</v>
      </c>
      <c r="L97" s="19"/>
    </row>
    <row r="98" spans="1:12" ht="13.5" customHeight="1">
      <c r="A98" s="73">
        <v>16</v>
      </c>
      <c r="B98" s="29">
        <v>68</v>
      </c>
      <c r="C98" s="9" t="s">
        <v>254</v>
      </c>
      <c r="D98" s="4" t="s">
        <v>255</v>
      </c>
      <c r="E98" s="3" t="s">
        <v>13</v>
      </c>
      <c r="F98" s="3" t="s">
        <v>3</v>
      </c>
      <c r="G98" s="3">
        <v>1965</v>
      </c>
      <c r="H98" s="4" t="s">
        <v>70</v>
      </c>
      <c r="I98" s="6" t="str">
        <f t="shared" si="4"/>
        <v>C</v>
      </c>
      <c r="J98" s="6">
        <f>COUNTIF(I$6:I98,I98)</f>
        <v>16</v>
      </c>
      <c r="K98" s="99">
        <v>0.05436342592592593</v>
      </c>
      <c r="L98" s="19"/>
    </row>
    <row r="99" spans="1:12" ht="13.5" customHeight="1">
      <c r="A99" s="70">
        <v>17</v>
      </c>
      <c r="B99" s="29">
        <v>62</v>
      </c>
      <c r="C99" s="9" t="s">
        <v>274</v>
      </c>
      <c r="D99" s="4" t="s">
        <v>38</v>
      </c>
      <c r="E99" s="3" t="s">
        <v>13</v>
      </c>
      <c r="F99" s="3" t="s">
        <v>3</v>
      </c>
      <c r="G99" s="3">
        <v>1965</v>
      </c>
      <c r="H99" s="4" t="s">
        <v>275</v>
      </c>
      <c r="I99" s="6" t="str">
        <f t="shared" si="4"/>
        <v>C</v>
      </c>
      <c r="J99" s="6">
        <f>COUNTIF(I$6:I99,I99)</f>
        <v>17</v>
      </c>
      <c r="K99" s="99">
        <v>0.054664351851851846</v>
      </c>
      <c r="L99" s="19"/>
    </row>
    <row r="100" spans="1:12" ht="13.5" customHeight="1">
      <c r="A100" s="73">
        <v>18</v>
      </c>
      <c r="B100" s="29">
        <v>151</v>
      </c>
      <c r="C100" s="9" t="s">
        <v>401</v>
      </c>
      <c r="D100" s="4" t="s">
        <v>21</v>
      </c>
      <c r="E100" s="3" t="s">
        <v>13</v>
      </c>
      <c r="F100" s="3" t="s">
        <v>3</v>
      </c>
      <c r="G100" s="3">
        <v>1960</v>
      </c>
      <c r="H100" s="4" t="s">
        <v>402</v>
      </c>
      <c r="I100" s="6" t="str">
        <f t="shared" si="4"/>
        <v>C</v>
      </c>
      <c r="J100" s="6">
        <f>COUNTIF(I$6:I100,I100)</f>
        <v>18</v>
      </c>
      <c r="K100" s="99">
        <v>0.05787037037037037</v>
      </c>
      <c r="L100" s="19"/>
    </row>
    <row r="101" spans="1:12" ht="13.5" customHeight="1" thickBot="1">
      <c r="A101" s="70">
        <v>19</v>
      </c>
      <c r="B101" s="29">
        <v>57</v>
      </c>
      <c r="C101" s="9" t="s">
        <v>236</v>
      </c>
      <c r="D101" s="4" t="s">
        <v>21</v>
      </c>
      <c r="E101" s="3" t="s">
        <v>13</v>
      </c>
      <c r="F101" s="3" t="s">
        <v>3</v>
      </c>
      <c r="G101" s="3">
        <v>1965</v>
      </c>
      <c r="H101" s="4" t="s">
        <v>25</v>
      </c>
      <c r="I101" s="6" t="str">
        <f t="shared" si="4"/>
        <v>C</v>
      </c>
      <c r="J101" s="6">
        <f>COUNTIF(I$6:I101,I101)</f>
        <v>19</v>
      </c>
      <c r="K101" s="99">
        <v>0.06299768518518518</v>
      </c>
      <c r="L101" s="19"/>
    </row>
    <row r="102" spans="1:12" ht="13.5" customHeight="1" thickBot="1">
      <c r="A102" s="216" t="s">
        <v>40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8"/>
      <c r="L102" s="19"/>
    </row>
    <row r="103" spans="1:12" s="109" customFormat="1" ht="13.5" customHeight="1">
      <c r="A103" s="101">
        <v>1</v>
      </c>
      <c r="B103" s="133">
        <v>4</v>
      </c>
      <c r="C103" s="134" t="s">
        <v>396</v>
      </c>
      <c r="D103" s="135" t="s">
        <v>261</v>
      </c>
      <c r="E103" s="136" t="s">
        <v>13</v>
      </c>
      <c r="F103" s="136" t="s">
        <v>3</v>
      </c>
      <c r="G103" s="136">
        <v>1959</v>
      </c>
      <c r="H103" s="135" t="s">
        <v>397</v>
      </c>
      <c r="I103" s="137" t="str">
        <f aca="true" t="shared" si="5" ref="I103:I124">IF(F103="m",IF($G$1-$G103&lt;=19,"JM",IF($G$1-$G103&lt;=39,"A",IF($G$1-$G103&lt;=49,"B",IF($G$1-$G103&lt;=59,"C",IF($G$1-$G103&lt;=69,"D","E"))))),IF($G$1-$G103&lt;=19,"JŽ",IF($G$1-$G103&lt;=39,"F",IF($G$1-$G103&lt;=49,"G",IF($G$1-$G103&lt;=59,"H","I")))))</f>
        <v>D</v>
      </c>
      <c r="J103" s="137">
        <f>COUNTIF(I$6:I103,I103)</f>
        <v>1</v>
      </c>
      <c r="K103" s="138">
        <v>0.042928240740740746</v>
      </c>
      <c r="L103" s="108"/>
    </row>
    <row r="104" spans="1:12" s="118" customFormat="1" ht="13.5" customHeight="1">
      <c r="A104" s="110">
        <v>2</v>
      </c>
      <c r="B104" s="111">
        <v>44</v>
      </c>
      <c r="C104" s="112" t="s">
        <v>265</v>
      </c>
      <c r="D104" s="113" t="s">
        <v>89</v>
      </c>
      <c r="E104" s="114" t="s">
        <v>13</v>
      </c>
      <c r="F104" s="114" t="s">
        <v>3</v>
      </c>
      <c r="G104" s="114">
        <v>1951</v>
      </c>
      <c r="H104" s="113" t="s">
        <v>50</v>
      </c>
      <c r="I104" s="115" t="str">
        <f t="shared" si="5"/>
        <v>D</v>
      </c>
      <c r="J104" s="115">
        <f>COUNTIF(I$6:I104,I104)</f>
        <v>2</v>
      </c>
      <c r="K104" s="116">
        <v>0.04348379629629629</v>
      </c>
      <c r="L104" s="117"/>
    </row>
    <row r="105" spans="1:12" s="128" customFormat="1" ht="13.5" customHeight="1">
      <c r="A105" s="119">
        <v>3</v>
      </c>
      <c r="B105" s="120">
        <v>33</v>
      </c>
      <c r="C105" s="121" t="s">
        <v>165</v>
      </c>
      <c r="D105" s="122" t="s">
        <v>104</v>
      </c>
      <c r="E105" s="123" t="s">
        <v>13</v>
      </c>
      <c r="F105" s="123" t="s">
        <v>3</v>
      </c>
      <c r="G105" s="123">
        <v>1957</v>
      </c>
      <c r="H105" s="122" t="s">
        <v>166</v>
      </c>
      <c r="I105" s="125" t="str">
        <f t="shared" si="5"/>
        <v>D</v>
      </c>
      <c r="J105" s="125">
        <f>COUNTIF(I$6:I105,I105)</f>
        <v>3</v>
      </c>
      <c r="K105" s="126">
        <v>0.04428240740740741</v>
      </c>
      <c r="L105" s="127"/>
    </row>
    <row r="106" spans="1:12" ht="13.5" customHeight="1">
      <c r="A106" s="70">
        <v>4</v>
      </c>
      <c r="B106" s="29">
        <v>110</v>
      </c>
      <c r="C106" s="9" t="s">
        <v>368</v>
      </c>
      <c r="D106" s="4" t="s">
        <v>77</v>
      </c>
      <c r="E106" s="3" t="s">
        <v>13</v>
      </c>
      <c r="F106" s="3" t="s">
        <v>3</v>
      </c>
      <c r="G106" s="3">
        <v>1959</v>
      </c>
      <c r="H106" s="4" t="s">
        <v>369</v>
      </c>
      <c r="I106" s="6" t="str">
        <f t="shared" si="5"/>
        <v>D</v>
      </c>
      <c r="J106" s="6">
        <f>COUNTIF(I$6:I106,I106)</f>
        <v>4</v>
      </c>
      <c r="K106" s="99">
        <v>0.04603009259259259</v>
      </c>
      <c r="L106" s="19"/>
    </row>
    <row r="107" spans="1:12" ht="13.5" customHeight="1">
      <c r="A107" s="73">
        <v>5</v>
      </c>
      <c r="B107" s="29">
        <v>55</v>
      </c>
      <c r="C107" s="9" t="s">
        <v>43</v>
      </c>
      <c r="D107" s="4" t="s">
        <v>44</v>
      </c>
      <c r="E107" s="3" t="s">
        <v>13</v>
      </c>
      <c r="F107" s="3" t="s">
        <v>3</v>
      </c>
      <c r="G107" s="3">
        <v>1958</v>
      </c>
      <c r="H107" s="4" t="s">
        <v>45</v>
      </c>
      <c r="I107" s="6" t="str">
        <f t="shared" si="5"/>
        <v>D</v>
      </c>
      <c r="J107" s="6">
        <f>COUNTIF(I$6:I107,I107)</f>
        <v>5</v>
      </c>
      <c r="K107" s="99">
        <v>0.04675925925925926</v>
      </c>
      <c r="L107" s="19"/>
    </row>
    <row r="108" spans="1:12" ht="13.5" customHeight="1">
      <c r="A108" s="70">
        <v>6</v>
      </c>
      <c r="B108" s="29">
        <v>59</v>
      </c>
      <c r="C108" s="9" t="s">
        <v>167</v>
      </c>
      <c r="D108" s="4" t="s">
        <v>21</v>
      </c>
      <c r="E108" s="3" t="s">
        <v>13</v>
      </c>
      <c r="F108" s="3" t="s">
        <v>3</v>
      </c>
      <c r="G108" s="3">
        <v>1956</v>
      </c>
      <c r="H108" s="4" t="s">
        <v>168</v>
      </c>
      <c r="I108" s="6" t="str">
        <f t="shared" si="5"/>
        <v>D</v>
      </c>
      <c r="J108" s="6">
        <f>COUNTIF(I$6:I108,I108)</f>
        <v>6</v>
      </c>
      <c r="K108" s="99">
        <v>0.04863425925925926</v>
      </c>
      <c r="L108" s="19"/>
    </row>
    <row r="109" spans="1:12" s="33" customFormat="1" ht="13.5" customHeight="1">
      <c r="A109" s="73">
        <v>7</v>
      </c>
      <c r="B109" s="29">
        <v>157</v>
      </c>
      <c r="C109" s="9" t="s">
        <v>198</v>
      </c>
      <c r="D109" s="4" t="s">
        <v>21</v>
      </c>
      <c r="E109" s="3" t="s">
        <v>13</v>
      </c>
      <c r="F109" s="3" t="s">
        <v>3</v>
      </c>
      <c r="G109" s="3">
        <v>1959</v>
      </c>
      <c r="H109" s="4" t="s">
        <v>199</v>
      </c>
      <c r="I109" s="6" t="str">
        <f t="shared" si="5"/>
        <v>D</v>
      </c>
      <c r="J109" s="6">
        <f>COUNTIF(I$6:I109,I109)</f>
        <v>7</v>
      </c>
      <c r="K109" s="99">
        <v>0.049375</v>
      </c>
      <c r="L109" s="19"/>
    </row>
    <row r="110" spans="1:12" ht="13.5" customHeight="1">
      <c r="A110" s="70">
        <v>8</v>
      </c>
      <c r="B110" s="29">
        <v>41</v>
      </c>
      <c r="C110" s="9" t="s">
        <v>224</v>
      </c>
      <c r="D110" s="4" t="s">
        <v>21</v>
      </c>
      <c r="E110" s="3" t="s">
        <v>13</v>
      </c>
      <c r="F110" s="3" t="s">
        <v>3</v>
      </c>
      <c r="G110" s="3">
        <v>1958</v>
      </c>
      <c r="H110" s="4" t="s">
        <v>78</v>
      </c>
      <c r="I110" s="6" t="str">
        <f t="shared" si="5"/>
        <v>D</v>
      </c>
      <c r="J110" s="6">
        <f>COUNTIF(I$6:I110,I110)</f>
        <v>8</v>
      </c>
      <c r="K110" s="99">
        <v>0.04953703703703704</v>
      </c>
      <c r="L110" s="19"/>
    </row>
    <row r="111" spans="1:12" ht="13.5" customHeight="1">
      <c r="A111" s="73">
        <v>9</v>
      </c>
      <c r="B111" s="29">
        <v>49</v>
      </c>
      <c r="C111" s="9" t="s">
        <v>372</v>
      </c>
      <c r="D111" s="4" t="s">
        <v>175</v>
      </c>
      <c r="E111" s="3" t="s">
        <v>13</v>
      </c>
      <c r="F111" s="3" t="s">
        <v>3</v>
      </c>
      <c r="G111" s="3">
        <v>1957</v>
      </c>
      <c r="H111" s="4" t="s">
        <v>373</v>
      </c>
      <c r="I111" s="6" t="str">
        <f t="shared" si="5"/>
        <v>D</v>
      </c>
      <c r="J111" s="6">
        <f>COUNTIF(I$6:I111,I111)</f>
        <v>9</v>
      </c>
      <c r="K111" s="99">
        <v>0.0522337962962963</v>
      </c>
      <c r="L111" s="19"/>
    </row>
    <row r="112" spans="1:12" s="33" customFormat="1" ht="13.5" customHeight="1">
      <c r="A112" s="70">
        <v>10</v>
      </c>
      <c r="B112" s="29">
        <v>76</v>
      </c>
      <c r="C112" s="9" t="s">
        <v>54</v>
      </c>
      <c r="D112" s="4" t="s">
        <v>55</v>
      </c>
      <c r="E112" s="3" t="s">
        <v>13</v>
      </c>
      <c r="F112" s="3" t="s">
        <v>3</v>
      </c>
      <c r="G112" s="3">
        <v>1954</v>
      </c>
      <c r="H112" s="4" t="s">
        <v>56</v>
      </c>
      <c r="I112" s="6" t="str">
        <f t="shared" si="5"/>
        <v>D</v>
      </c>
      <c r="J112" s="6">
        <f>COUNTIF(I$6:I112,I112)</f>
        <v>10</v>
      </c>
      <c r="K112" s="99">
        <v>0.05310185185185185</v>
      </c>
      <c r="L112" s="19"/>
    </row>
    <row r="113" spans="1:12" ht="13.5" customHeight="1">
      <c r="A113" s="73">
        <v>11</v>
      </c>
      <c r="B113" s="29">
        <v>69</v>
      </c>
      <c r="C113" s="9" t="s">
        <v>324</v>
      </c>
      <c r="D113" s="4" t="s">
        <v>285</v>
      </c>
      <c r="E113" s="3" t="s">
        <v>13</v>
      </c>
      <c r="F113" s="3" t="s">
        <v>3</v>
      </c>
      <c r="G113" s="3">
        <v>1953</v>
      </c>
      <c r="H113" s="4" t="s">
        <v>70</v>
      </c>
      <c r="I113" s="6" t="str">
        <f t="shared" si="5"/>
        <v>D</v>
      </c>
      <c r="J113" s="6">
        <f>COUNTIF(I$6:I113,I113)</f>
        <v>11</v>
      </c>
      <c r="K113" s="99">
        <v>0.054293981481481485</v>
      </c>
      <c r="L113" s="19"/>
    </row>
    <row r="114" spans="1:12" ht="13.5" customHeight="1">
      <c r="A114" s="70">
        <v>12</v>
      </c>
      <c r="B114" s="29">
        <v>18</v>
      </c>
      <c r="C114" s="9" t="s">
        <v>276</v>
      </c>
      <c r="D114" s="4" t="s">
        <v>205</v>
      </c>
      <c r="E114" s="3" t="s">
        <v>13</v>
      </c>
      <c r="F114" s="3" t="s">
        <v>3</v>
      </c>
      <c r="G114" s="3">
        <v>1954</v>
      </c>
      <c r="H114" s="4" t="s">
        <v>277</v>
      </c>
      <c r="I114" s="6" t="str">
        <f t="shared" si="5"/>
        <v>D</v>
      </c>
      <c r="J114" s="6">
        <f>COUNTIF(I$6:I114,I114)</f>
        <v>12</v>
      </c>
      <c r="K114" s="99">
        <v>0.055231481481481486</v>
      </c>
      <c r="L114" s="19"/>
    </row>
    <row r="115" spans="1:12" ht="13.5" customHeight="1">
      <c r="A115" s="73">
        <v>13</v>
      </c>
      <c r="B115" s="29">
        <v>32</v>
      </c>
      <c r="C115" s="9" t="s">
        <v>37</v>
      </c>
      <c r="D115" s="4" t="s">
        <v>38</v>
      </c>
      <c r="E115" s="3" t="s">
        <v>13</v>
      </c>
      <c r="F115" s="3" t="s">
        <v>3</v>
      </c>
      <c r="G115" s="3">
        <v>1953</v>
      </c>
      <c r="H115" s="4" t="s">
        <v>39</v>
      </c>
      <c r="I115" s="6" t="str">
        <f t="shared" si="5"/>
        <v>D</v>
      </c>
      <c r="J115" s="6">
        <f>COUNTIF(I$6:I115,I115)</f>
        <v>13</v>
      </c>
      <c r="K115" s="99">
        <v>0.0571875</v>
      </c>
      <c r="L115" s="19"/>
    </row>
    <row r="116" spans="1:12" ht="13.5" customHeight="1">
      <c r="A116" s="70">
        <v>14</v>
      </c>
      <c r="B116" s="29">
        <v>75</v>
      </c>
      <c r="C116" s="9" t="s">
        <v>376</v>
      </c>
      <c r="D116" s="4" t="s">
        <v>238</v>
      </c>
      <c r="E116" s="3" t="s">
        <v>13</v>
      </c>
      <c r="F116" s="3" t="s">
        <v>3</v>
      </c>
      <c r="G116" s="3">
        <v>1959</v>
      </c>
      <c r="H116" s="4" t="s">
        <v>36</v>
      </c>
      <c r="I116" s="6" t="str">
        <f t="shared" si="5"/>
        <v>D</v>
      </c>
      <c r="J116" s="6">
        <f>COUNTIF(I$6:I116,I116)</f>
        <v>14</v>
      </c>
      <c r="K116" s="99">
        <v>0.05859953703703704</v>
      </c>
      <c r="L116" s="19"/>
    </row>
    <row r="117" spans="1:12" ht="13.5" customHeight="1">
      <c r="A117" s="73">
        <v>15</v>
      </c>
      <c r="B117" s="29">
        <v>16</v>
      </c>
      <c r="C117" s="9" t="s">
        <v>179</v>
      </c>
      <c r="D117" s="4" t="s">
        <v>38</v>
      </c>
      <c r="E117" s="3" t="s">
        <v>13</v>
      </c>
      <c r="F117" s="3" t="s">
        <v>3</v>
      </c>
      <c r="G117" s="3">
        <v>1950</v>
      </c>
      <c r="H117" s="4" t="s">
        <v>180</v>
      </c>
      <c r="I117" s="6" t="str">
        <f t="shared" si="5"/>
        <v>D</v>
      </c>
      <c r="J117" s="6">
        <f>COUNTIF(I$6:I117,I117)</f>
        <v>15</v>
      </c>
      <c r="K117" s="99">
        <v>0.05940972222222222</v>
      </c>
      <c r="L117" s="19"/>
    </row>
    <row r="118" spans="1:12" ht="13.5" customHeight="1">
      <c r="A118" s="70">
        <v>16</v>
      </c>
      <c r="B118" s="29">
        <v>45</v>
      </c>
      <c r="C118" s="9" t="s">
        <v>418</v>
      </c>
      <c r="D118" s="4" t="s">
        <v>21</v>
      </c>
      <c r="E118" s="3" t="s">
        <v>13</v>
      </c>
      <c r="F118" s="3" t="s">
        <v>3</v>
      </c>
      <c r="G118" s="3">
        <v>1955</v>
      </c>
      <c r="H118" s="4" t="s">
        <v>419</v>
      </c>
      <c r="I118" s="6" t="str">
        <f t="shared" si="5"/>
        <v>D</v>
      </c>
      <c r="J118" s="6">
        <f>COUNTIF(I$6:I118,I118)</f>
        <v>16</v>
      </c>
      <c r="K118" s="99">
        <v>0.05967592592592593</v>
      </c>
      <c r="L118" s="19"/>
    </row>
    <row r="119" spans="1:12" ht="13.5" customHeight="1">
      <c r="A119" s="73">
        <v>17</v>
      </c>
      <c r="B119" s="29">
        <v>70</v>
      </c>
      <c r="C119" s="9" t="s">
        <v>177</v>
      </c>
      <c r="D119" s="4" t="s">
        <v>77</v>
      </c>
      <c r="E119" s="3" t="s">
        <v>13</v>
      </c>
      <c r="F119" s="3" t="s">
        <v>3</v>
      </c>
      <c r="G119" s="3">
        <v>1952</v>
      </c>
      <c r="H119" s="4" t="s">
        <v>178</v>
      </c>
      <c r="I119" s="6" t="str">
        <f t="shared" si="5"/>
        <v>D</v>
      </c>
      <c r="J119" s="6">
        <f>COUNTIF(I$6:I119,I119)</f>
        <v>17</v>
      </c>
      <c r="K119" s="99">
        <v>0.06028935185185185</v>
      </c>
      <c r="L119" s="19"/>
    </row>
    <row r="120" spans="1:12" ht="13.5" customHeight="1">
      <c r="A120" s="70">
        <v>18</v>
      </c>
      <c r="B120" s="29">
        <v>58</v>
      </c>
      <c r="C120" s="9" t="s">
        <v>174</v>
      </c>
      <c r="D120" s="4" t="s">
        <v>175</v>
      </c>
      <c r="E120" s="3" t="s">
        <v>13</v>
      </c>
      <c r="F120" s="3" t="s">
        <v>3</v>
      </c>
      <c r="G120" s="3">
        <v>1952</v>
      </c>
      <c r="H120" s="4" t="s">
        <v>176</v>
      </c>
      <c r="I120" s="6" t="str">
        <f t="shared" si="5"/>
        <v>D</v>
      </c>
      <c r="J120" s="6">
        <f>COUNTIF(I$6:I120,I120)</f>
        <v>18</v>
      </c>
      <c r="K120" s="99">
        <v>0.06049768518518519</v>
      </c>
      <c r="L120" s="19"/>
    </row>
    <row r="121" spans="1:12" ht="13.5" customHeight="1">
      <c r="A121" s="73">
        <v>19</v>
      </c>
      <c r="B121" s="29">
        <v>115</v>
      </c>
      <c r="C121" s="9" t="s">
        <v>65</v>
      </c>
      <c r="D121" s="4" t="s">
        <v>66</v>
      </c>
      <c r="E121" s="3" t="s">
        <v>13</v>
      </c>
      <c r="F121" s="3" t="s">
        <v>3</v>
      </c>
      <c r="G121" s="3">
        <v>1958</v>
      </c>
      <c r="H121" s="4" t="s">
        <v>67</v>
      </c>
      <c r="I121" s="6" t="str">
        <f t="shared" si="5"/>
        <v>D</v>
      </c>
      <c r="J121" s="6">
        <f>COUNTIF(I$6:I121,I121)</f>
        <v>19</v>
      </c>
      <c r="K121" s="99">
        <v>0.060798611111111116</v>
      </c>
      <c r="L121" s="19"/>
    </row>
    <row r="122" spans="1:12" ht="13.5" customHeight="1">
      <c r="A122" s="70">
        <v>20</v>
      </c>
      <c r="B122" s="29">
        <v>80</v>
      </c>
      <c r="C122" s="9" t="s">
        <v>325</v>
      </c>
      <c r="D122" s="4" t="s">
        <v>256</v>
      </c>
      <c r="E122" s="3" t="s">
        <v>13</v>
      </c>
      <c r="F122" s="3" t="s">
        <v>3</v>
      </c>
      <c r="G122" s="3">
        <v>1953</v>
      </c>
      <c r="H122" s="4" t="s">
        <v>326</v>
      </c>
      <c r="I122" s="6" t="str">
        <f t="shared" si="5"/>
        <v>D</v>
      </c>
      <c r="J122" s="6">
        <f>COUNTIF(I$6:I122,I122)</f>
        <v>20</v>
      </c>
      <c r="K122" s="99">
        <v>0.07141203703703704</v>
      </c>
      <c r="L122" s="19"/>
    </row>
    <row r="123" spans="1:12" ht="13.5" customHeight="1">
      <c r="A123" s="73">
        <v>21</v>
      </c>
      <c r="B123" s="29">
        <v>2</v>
      </c>
      <c r="C123" s="9" t="s">
        <v>187</v>
      </c>
      <c r="D123" s="4" t="s">
        <v>188</v>
      </c>
      <c r="E123" s="3" t="s">
        <v>33</v>
      </c>
      <c r="F123" s="3" t="s">
        <v>3</v>
      </c>
      <c r="G123" s="3">
        <v>1958</v>
      </c>
      <c r="H123" s="4" t="s">
        <v>189</v>
      </c>
      <c r="I123" s="6" t="str">
        <f t="shared" si="5"/>
        <v>D</v>
      </c>
      <c r="J123" s="6">
        <f>COUNTIF(I$6:I123,I123)</f>
        <v>21</v>
      </c>
      <c r="K123" s="72" t="s">
        <v>449</v>
      </c>
      <c r="L123" s="19"/>
    </row>
    <row r="124" spans="1:12" ht="13.5" customHeight="1" thickBot="1">
      <c r="A124" s="70">
        <v>22</v>
      </c>
      <c r="B124" s="29">
        <v>135</v>
      </c>
      <c r="C124" s="9" t="s">
        <v>76</v>
      </c>
      <c r="D124" s="4" t="s">
        <v>77</v>
      </c>
      <c r="E124" s="3" t="s">
        <v>13</v>
      </c>
      <c r="F124" s="3" t="s">
        <v>3</v>
      </c>
      <c r="G124" s="3">
        <v>1952</v>
      </c>
      <c r="H124" s="4" t="s">
        <v>78</v>
      </c>
      <c r="I124" s="6" t="str">
        <f t="shared" si="5"/>
        <v>D</v>
      </c>
      <c r="J124" s="6">
        <f>COUNTIF(I$6:I124,I124)</f>
        <v>22</v>
      </c>
      <c r="K124" s="72" t="s">
        <v>449</v>
      </c>
      <c r="L124" s="19"/>
    </row>
    <row r="125" spans="1:12" ht="13.5" customHeight="1" thickBot="1">
      <c r="A125" s="216" t="s">
        <v>454</v>
      </c>
      <c r="B125" s="217"/>
      <c r="C125" s="217"/>
      <c r="D125" s="217"/>
      <c r="E125" s="217"/>
      <c r="F125" s="217"/>
      <c r="G125" s="217"/>
      <c r="H125" s="217"/>
      <c r="I125" s="217"/>
      <c r="J125" s="217"/>
      <c r="K125" s="218"/>
      <c r="L125" s="19"/>
    </row>
    <row r="126" spans="1:12" s="109" customFormat="1" ht="13.5" customHeight="1">
      <c r="A126" s="101">
        <v>1</v>
      </c>
      <c r="B126" s="133">
        <v>111</v>
      </c>
      <c r="C126" s="134" t="s">
        <v>294</v>
      </c>
      <c r="D126" s="135" t="s">
        <v>295</v>
      </c>
      <c r="E126" s="136" t="s">
        <v>13</v>
      </c>
      <c r="F126" s="136" t="s">
        <v>3</v>
      </c>
      <c r="G126" s="136">
        <v>1949</v>
      </c>
      <c r="H126" s="135" t="s">
        <v>19</v>
      </c>
      <c r="I126" s="137" t="str">
        <f>IF(F126="m",IF($G$1-$G126&lt;=19,"JM",IF($G$1-$G126&lt;=39,"A",IF($G$1-$G126&lt;=49,"B",IF($G$1-$G126&lt;=59,"C",IF($G$1-$G126&lt;=69,"D","E"))))),IF($G$1-$G126&lt;=19,"JŽ",IF($G$1-$G126&lt;=39,"F",IF($G$1-$G126&lt;=49,"G",IF($G$1-$G126&lt;=59,"H","I")))))</f>
        <v>E</v>
      </c>
      <c r="J126" s="137">
        <f>COUNTIF(I$6:I126,I126)</f>
        <v>1</v>
      </c>
      <c r="K126" s="138">
        <v>0.050555555555555555</v>
      </c>
      <c r="L126" s="108"/>
    </row>
    <row r="127" spans="1:12" s="118" customFormat="1" ht="13.5" customHeight="1">
      <c r="A127" s="110">
        <v>2</v>
      </c>
      <c r="B127" s="111">
        <v>39</v>
      </c>
      <c r="C127" s="112" t="s">
        <v>317</v>
      </c>
      <c r="D127" s="113" t="s">
        <v>38</v>
      </c>
      <c r="E127" s="114" t="s">
        <v>13</v>
      </c>
      <c r="F127" s="114" t="s">
        <v>3</v>
      </c>
      <c r="G127" s="114">
        <v>1947</v>
      </c>
      <c r="H127" s="113" t="s">
        <v>318</v>
      </c>
      <c r="I127" s="115" t="str">
        <f>IF(F127="m",IF($G$1-$G127&lt;=19,"JM",IF($G$1-$G127&lt;=39,"A",IF($G$1-$G127&lt;=49,"B",IF($G$1-$G127&lt;=59,"C",IF($G$1-$G127&lt;=69,"D","E"))))),IF($G$1-$G127&lt;=19,"JŽ",IF($G$1-$G127&lt;=39,"F",IF($G$1-$G127&lt;=49,"G",IF($G$1-$G127&lt;=59,"H","I")))))</f>
        <v>E</v>
      </c>
      <c r="J127" s="115">
        <f>COUNTIF(I$6:I127,I127)</f>
        <v>2</v>
      </c>
      <c r="K127" s="116">
        <v>0.05472222222222223</v>
      </c>
      <c r="L127" s="117"/>
    </row>
    <row r="128" spans="1:12" s="128" customFormat="1" ht="13.5" customHeight="1">
      <c r="A128" s="119">
        <v>3</v>
      </c>
      <c r="B128" s="120">
        <v>134</v>
      </c>
      <c r="C128" s="121" t="s">
        <v>310</v>
      </c>
      <c r="D128" s="122" t="s">
        <v>38</v>
      </c>
      <c r="E128" s="123" t="s">
        <v>13</v>
      </c>
      <c r="F128" s="123" t="s">
        <v>3</v>
      </c>
      <c r="G128" s="123">
        <v>1948</v>
      </c>
      <c r="H128" s="122" t="s">
        <v>311</v>
      </c>
      <c r="I128" s="125" t="str">
        <f>IF(F128="m",IF($G$1-$G128&lt;=19,"JM",IF($G$1-$G128&lt;=39,"A",IF($G$1-$G128&lt;=49,"B",IF($G$1-$G128&lt;=59,"C",IF($G$1-$G128&lt;=69,"D","E"))))),IF($G$1-$G128&lt;=19,"JŽ",IF($G$1-$G128&lt;=39,"F",IF($G$1-$G128&lt;=49,"G",IF($G$1-$G128&lt;=59,"H","I")))))</f>
        <v>E</v>
      </c>
      <c r="J128" s="125">
        <f>COUNTIF(I$6:I128,I128)</f>
        <v>3</v>
      </c>
      <c r="K128" s="126">
        <v>0.05511574074074074</v>
      </c>
      <c r="L128" s="127"/>
    </row>
    <row r="129" spans="1:12" ht="13.5" customHeight="1" thickBot="1">
      <c r="A129" s="70">
        <v>4</v>
      </c>
      <c r="B129" s="29">
        <v>17</v>
      </c>
      <c r="C129" s="9" t="s">
        <v>338</v>
      </c>
      <c r="D129" s="4" t="s">
        <v>24</v>
      </c>
      <c r="E129" s="3" t="s">
        <v>13</v>
      </c>
      <c r="F129" s="3" t="s">
        <v>3</v>
      </c>
      <c r="G129" s="3">
        <v>1948</v>
      </c>
      <c r="H129" s="4" t="s">
        <v>339</v>
      </c>
      <c r="I129" s="6" t="str">
        <f>IF(F129="m",IF($G$1-$G129&lt;=19,"JM",IF($G$1-$G129&lt;=39,"A",IF($G$1-$G129&lt;=49,"B",IF($G$1-$G129&lt;=59,"C",IF($G$1-$G129&lt;=69,"D","E"))))),IF($G$1-$G129&lt;=19,"JŽ",IF($G$1-$G129&lt;=39,"F",IF($G$1-$G129&lt;=49,"G",IF($G$1-$G129&lt;=59,"H","I")))))</f>
        <v>E</v>
      </c>
      <c r="J129" s="6">
        <f>COUNTIF(I$6:I129,I129)</f>
        <v>4</v>
      </c>
      <c r="K129" s="99">
        <v>0.06299768518518518</v>
      </c>
      <c r="L129" s="19"/>
    </row>
    <row r="130" spans="1:12" ht="13.5" customHeight="1" thickBot="1">
      <c r="A130" s="216" t="s">
        <v>74</v>
      </c>
      <c r="B130" s="217"/>
      <c r="C130" s="217"/>
      <c r="D130" s="217"/>
      <c r="E130" s="217"/>
      <c r="F130" s="217"/>
      <c r="G130" s="217"/>
      <c r="H130" s="217"/>
      <c r="I130" s="217"/>
      <c r="J130" s="217"/>
      <c r="K130" s="218"/>
      <c r="L130" s="19"/>
    </row>
    <row r="131" spans="1:12" s="109" customFormat="1" ht="13.5" customHeight="1">
      <c r="A131" s="101">
        <v>1</v>
      </c>
      <c r="B131" s="133">
        <v>8</v>
      </c>
      <c r="C131" s="134" t="s">
        <v>357</v>
      </c>
      <c r="D131" s="135" t="s">
        <v>213</v>
      </c>
      <c r="E131" s="136" t="s">
        <v>13</v>
      </c>
      <c r="F131" s="136" t="s">
        <v>16</v>
      </c>
      <c r="G131" s="136">
        <v>1981</v>
      </c>
      <c r="H131" s="135" t="s">
        <v>80</v>
      </c>
      <c r="I131" s="137" t="str">
        <f aca="true" t="shared" si="6" ref="I131:I138">IF(F131="m",IF($G$1-$G131&lt;=19,"JM",IF($G$1-$G131&lt;=39,"A",IF($G$1-$G131&lt;=49,"B",IF($G$1-$G131&lt;=59,"C",IF($G$1-$G131&lt;=69,"D","E"))))),IF($G$1-$G131&lt;=19,"JŽ",IF($G$1-$G131&lt;=39,"F",IF($G$1-$G131&lt;=49,"G",IF($G$1-$G131&lt;=59,"H","I")))))</f>
        <v>F</v>
      </c>
      <c r="J131" s="137">
        <f>COUNTIF(I$6:I131,I131)</f>
        <v>1</v>
      </c>
      <c r="K131" s="138">
        <v>0.046342592592592595</v>
      </c>
      <c r="L131" s="108"/>
    </row>
    <row r="132" spans="1:12" s="118" customFormat="1" ht="13.5" customHeight="1">
      <c r="A132" s="110">
        <v>2</v>
      </c>
      <c r="B132" s="111">
        <v>83</v>
      </c>
      <c r="C132" s="112" t="s">
        <v>105</v>
      </c>
      <c r="D132" s="113" t="s">
        <v>106</v>
      </c>
      <c r="E132" s="114" t="s">
        <v>13</v>
      </c>
      <c r="F132" s="114" t="s">
        <v>16</v>
      </c>
      <c r="G132" s="114">
        <v>1984</v>
      </c>
      <c r="H132" s="113" t="s">
        <v>67</v>
      </c>
      <c r="I132" s="115" t="str">
        <f t="shared" si="6"/>
        <v>F</v>
      </c>
      <c r="J132" s="115">
        <f>COUNTIF(I$6:I132,I132)</f>
        <v>2</v>
      </c>
      <c r="K132" s="116">
        <v>0.04642361111111112</v>
      </c>
      <c r="L132" s="117"/>
    </row>
    <row r="133" spans="1:12" s="128" customFormat="1" ht="13.5" customHeight="1">
      <c r="A133" s="119">
        <v>3</v>
      </c>
      <c r="B133" s="120">
        <v>50</v>
      </c>
      <c r="C133" s="124" t="s">
        <v>219</v>
      </c>
      <c r="D133" s="122" t="s">
        <v>220</v>
      </c>
      <c r="E133" s="123" t="s">
        <v>13</v>
      </c>
      <c r="F133" s="123" t="s">
        <v>16</v>
      </c>
      <c r="G133" s="123">
        <v>1980</v>
      </c>
      <c r="H133" s="122" t="s">
        <v>221</v>
      </c>
      <c r="I133" s="125" t="str">
        <f t="shared" si="6"/>
        <v>F</v>
      </c>
      <c r="J133" s="125">
        <f>COUNTIF(I$6:I133,I133)</f>
        <v>3</v>
      </c>
      <c r="K133" s="126">
        <v>0.04842592592592593</v>
      </c>
      <c r="L133" s="127"/>
    </row>
    <row r="134" spans="1:12" ht="13.5" customHeight="1">
      <c r="A134" s="70">
        <v>4</v>
      </c>
      <c r="B134" s="29">
        <v>24</v>
      </c>
      <c r="C134" s="9" t="s">
        <v>137</v>
      </c>
      <c r="D134" s="4" t="s">
        <v>139</v>
      </c>
      <c r="E134" s="3" t="s">
        <v>13</v>
      </c>
      <c r="F134" s="3" t="s">
        <v>16</v>
      </c>
      <c r="G134" s="3">
        <v>1998</v>
      </c>
      <c r="H134" s="4" t="s">
        <v>67</v>
      </c>
      <c r="I134" s="6" t="str">
        <f t="shared" si="6"/>
        <v>F</v>
      </c>
      <c r="J134" s="6">
        <f>COUNTIF(I$6:I134,I134)</f>
        <v>4</v>
      </c>
      <c r="K134" s="99">
        <v>0.05439814814814815</v>
      </c>
      <c r="L134" s="19"/>
    </row>
    <row r="135" spans="1:12" ht="13.5" customHeight="1">
      <c r="A135" s="73">
        <v>5</v>
      </c>
      <c r="B135" s="29">
        <v>73</v>
      </c>
      <c r="C135" s="9" t="s">
        <v>342</v>
      </c>
      <c r="D135" s="4" t="s">
        <v>343</v>
      </c>
      <c r="E135" s="3" t="s">
        <v>13</v>
      </c>
      <c r="F135" s="3" t="s">
        <v>16</v>
      </c>
      <c r="G135" s="3">
        <v>1987</v>
      </c>
      <c r="H135" s="4" t="s">
        <v>152</v>
      </c>
      <c r="I135" s="6" t="str">
        <f t="shared" si="6"/>
        <v>F</v>
      </c>
      <c r="J135" s="6">
        <f>COUNTIF(I$6:I135,I135)</f>
        <v>5</v>
      </c>
      <c r="K135" s="99">
        <v>0.05569444444444444</v>
      </c>
      <c r="L135" s="19"/>
    </row>
    <row r="136" spans="1:12" ht="13.5" customHeight="1">
      <c r="A136" s="70">
        <v>6</v>
      </c>
      <c r="B136" s="29">
        <v>23</v>
      </c>
      <c r="C136" s="9" t="s">
        <v>137</v>
      </c>
      <c r="D136" s="4" t="s">
        <v>138</v>
      </c>
      <c r="E136" s="3" t="s">
        <v>13</v>
      </c>
      <c r="F136" s="3" t="s">
        <v>16</v>
      </c>
      <c r="G136" s="3">
        <v>1997</v>
      </c>
      <c r="H136" s="4" t="s">
        <v>136</v>
      </c>
      <c r="I136" s="6" t="str">
        <f t="shared" si="6"/>
        <v>F</v>
      </c>
      <c r="J136" s="6">
        <f>COUNTIF(I$6:I136,I136)</f>
        <v>6</v>
      </c>
      <c r="K136" s="99">
        <v>0.057060185185185186</v>
      </c>
      <c r="L136" s="19"/>
    </row>
    <row r="137" spans="1:12" ht="13.5" customHeight="1">
      <c r="A137" s="73">
        <v>7</v>
      </c>
      <c r="B137" s="29">
        <v>104</v>
      </c>
      <c r="C137" s="9" t="s">
        <v>98</v>
      </c>
      <c r="D137" s="4" t="s">
        <v>99</v>
      </c>
      <c r="E137" s="3" t="s">
        <v>13</v>
      </c>
      <c r="F137" s="3" t="s">
        <v>16</v>
      </c>
      <c r="G137" s="3">
        <v>1996</v>
      </c>
      <c r="H137" s="4" t="s">
        <v>25</v>
      </c>
      <c r="I137" s="6" t="str">
        <f t="shared" si="6"/>
        <v>F</v>
      </c>
      <c r="J137" s="6">
        <f>COUNTIF(I$6:I137,I137)</f>
        <v>7</v>
      </c>
      <c r="K137" s="100">
        <v>0.05758101851851852</v>
      </c>
      <c r="L137" s="19"/>
    </row>
    <row r="138" spans="1:12" ht="13.5" customHeight="1">
      <c r="A138" s="70">
        <v>8</v>
      </c>
      <c r="B138" s="29">
        <v>153</v>
      </c>
      <c r="C138" s="9" t="s">
        <v>212</v>
      </c>
      <c r="D138" s="4" t="s">
        <v>213</v>
      </c>
      <c r="E138" s="3" t="s">
        <v>13</v>
      </c>
      <c r="F138" s="3" t="s">
        <v>16</v>
      </c>
      <c r="G138" s="3">
        <v>1984</v>
      </c>
      <c r="H138" s="4" t="s">
        <v>211</v>
      </c>
      <c r="I138" s="6" t="str">
        <f t="shared" si="6"/>
        <v>F</v>
      </c>
      <c r="J138" s="6">
        <f>COUNTIF(I$6:I138,I138)</f>
        <v>8</v>
      </c>
      <c r="K138" s="99">
        <v>0.05896990740740741</v>
      </c>
      <c r="L138" s="19"/>
    </row>
    <row r="139" spans="1:12" ht="13.5" customHeight="1">
      <c r="A139" s="73">
        <v>9</v>
      </c>
      <c r="B139" s="29">
        <v>98</v>
      </c>
      <c r="C139" s="9" t="s">
        <v>307</v>
      </c>
      <c r="D139" s="4" t="s">
        <v>308</v>
      </c>
      <c r="E139" s="3" t="s">
        <v>13</v>
      </c>
      <c r="F139" s="3" t="s">
        <v>16</v>
      </c>
      <c r="G139" s="3">
        <v>2000</v>
      </c>
      <c r="H139" s="4" t="s">
        <v>78</v>
      </c>
      <c r="I139" s="6" t="s">
        <v>442</v>
      </c>
      <c r="J139" s="6">
        <f>COUNTIF(I$6:I139,I139)</f>
        <v>9</v>
      </c>
      <c r="K139" s="99">
        <v>0.05997685185185186</v>
      </c>
      <c r="L139" s="19"/>
    </row>
    <row r="140" spans="1:12" ht="13.5" customHeight="1">
      <c r="A140" s="70">
        <v>10</v>
      </c>
      <c r="B140" s="29">
        <v>108</v>
      </c>
      <c r="C140" s="9" t="s">
        <v>362</v>
      </c>
      <c r="D140" s="4" t="s">
        <v>146</v>
      </c>
      <c r="E140" s="3" t="s">
        <v>13</v>
      </c>
      <c r="F140" s="3" t="s">
        <v>16</v>
      </c>
      <c r="G140" s="3">
        <v>1986</v>
      </c>
      <c r="H140" s="4" t="s">
        <v>67</v>
      </c>
      <c r="I140" s="6" t="str">
        <f>IF(F140="m",IF($G$1-$G140&lt;=19,"JM",IF($G$1-$G140&lt;=39,"A",IF($G$1-$G140&lt;=49,"B",IF($G$1-$G140&lt;=59,"C",IF($G$1-$G140&lt;=69,"D","E"))))),IF($G$1-$G140&lt;=19,"JŽ",IF($G$1-$G140&lt;=39,"F",IF($G$1-$G140&lt;=49,"G",IF($G$1-$G140&lt;=59,"H","I")))))</f>
        <v>F</v>
      </c>
      <c r="J140" s="6">
        <f>COUNTIF(I$6:I140,I140)</f>
        <v>10</v>
      </c>
      <c r="K140" s="99">
        <v>0.06152777777777777</v>
      </c>
      <c r="L140" s="19"/>
    </row>
    <row r="141" spans="1:12" ht="13.5" customHeight="1">
      <c r="A141" s="73">
        <v>11</v>
      </c>
      <c r="B141" s="29">
        <v>146</v>
      </c>
      <c r="C141" s="9" t="s">
        <v>206</v>
      </c>
      <c r="D141" s="4" t="s">
        <v>207</v>
      </c>
      <c r="E141" s="3" t="s">
        <v>13</v>
      </c>
      <c r="F141" s="3" t="s">
        <v>16</v>
      </c>
      <c r="G141" s="3">
        <v>1992</v>
      </c>
      <c r="H141" s="4" t="s">
        <v>70</v>
      </c>
      <c r="I141" s="6" t="str">
        <f>IF(F141="m",IF($G$1-$G141&lt;=19,"JM",IF($G$1-$G141&lt;=39,"A",IF($G$1-$G141&lt;=49,"B",IF($G$1-$G141&lt;=59,"C",IF($G$1-$G141&lt;=69,"D","E"))))),IF($G$1-$G141&lt;=19,"JŽ",IF($G$1-$G141&lt;=39,"F",IF($G$1-$G141&lt;=49,"G",IF($G$1-$G141&lt;=59,"H","I")))))</f>
        <v>F</v>
      </c>
      <c r="J141" s="6">
        <f>COUNTIF(I$6:I141,I141)</f>
        <v>11</v>
      </c>
      <c r="K141" s="99">
        <v>0.06371527777777779</v>
      </c>
      <c r="L141" s="19"/>
    </row>
    <row r="142" spans="1:12" ht="13.5" customHeight="1">
      <c r="A142" s="70">
        <v>12</v>
      </c>
      <c r="B142" s="29">
        <v>46</v>
      </c>
      <c r="C142" s="9" t="s">
        <v>321</v>
      </c>
      <c r="D142" s="4" t="s">
        <v>146</v>
      </c>
      <c r="E142" s="3" t="s">
        <v>13</v>
      </c>
      <c r="F142" s="3" t="s">
        <v>16</v>
      </c>
      <c r="G142" s="3">
        <v>1985</v>
      </c>
      <c r="H142" s="4" t="s">
        <v>288</v>
      </c>
      <c r="I142" s="6" t="str">
        <f>IF(F142="m",IF($G$1-$G142&lt;=19,"JM",IF($G$1-$G142&lt;=39,"A",IF($G$1-$G142&lt;=49,"B",IF($G$1-$G142&lt;=59,"C",IF($G$1-$G142&lt;=69,"D","E"))))),IF($G$1-$G142&lt;=19,"JŽ",IF($G$1-$G142&lt;=39,"F",IF($G$1-$G142&lt;=49,"G",IF($G$1-$G142&lt;=59,"H","I")))))</f>
        <v>F</v>
      </c>
      <c r="J142" s="6">
        <f>COUNTIF(I$6:I142,I142)</f>
        <v>12</v>
      </c>
      <c r="K142" s="99">
        <v>0.06385416666666667</v>
      </c>
      <c r="L142" s="19"/>
    </row>
    <row r="143" spans="1:12" ht="13.5" customHeight="1" thickBot="1">
      <c r="A143" s="73">
        <v>13</v>
      </c>
      <c r="B143" s="29">
        <v>162</v>
      </c>
      <c r="C143" s="9" t="s">
        <v>185</v>
      </c>
      <c r="D143" s="4" t="s">
        <v>186</v>
      </c>
      <c r="E143" s="3" t="s">
        <v>13</v>
      </c>
      <c r="F143" s="3" t="s">
        <v>16</v>
      </c>
      <c r="G143" s="3">
        <v>1980</v>
      </c>
      <c r="H143" s="4" t="s">
        <v>155</v>
      </c>
      <c r="I143" s="6" t="str">
        <f>IF(F143="m",IF($G$1-$G143&lt;=19,"JM",IF($G$1-$G143&lt;=39,"A",IF($G$1-$G143&lt;=49,"B",IF($G$1-$G143&lt;=59,"C",IF($G$1-$G143&lt;=69,"D","E"))))),IF($G$1-$G143&lt;=19,"JŽ",IF($G$1-$G143&lt;=39,"F",IF($G$1-$G143&lt;=49,"G",IF($G$1-$G143&lt;=59,"H","I")))))</f>
        <v>F</v>
      </c>
      <c r="J143" s="6">
        <f>COUNTIF(I$6:I143,I143)</f>
        <v>13</v>
      </c>
      <c r="K143" s="99">
        <v>0.07456018518518519</v>
      </c>
      <c r="L143" s="19"/>
    </row>
    <row r="144" spans="1:12" ht="13.5" customHeight="1" thickBot="1">
      <c r="A144" s="216" t="s">
        <v>129</v>
      </c>
      <c r="B144" s="217"/>
      <c r="C144" s="217"/>
      <c r="D144" s="217"/>
      <c r="E144" s="217"/>
      <c r="F144" s="217"/>
      <c r="G144" s="217"/>
      <c r="H144" s="217"/>
      <c r="I144" s="217"/>
      <c r="J144" s="217"/>
      <c r="K144" s="218"/>
      <c r="L144" s="19"/>
    </row>
    <row r="145" spans="1:12" s="109" customFormat="1" ht="13.5" customHeight="1">
      <c r="A145" s="141">
        <v>1</v>
      </c>
      <c r="B145" s="133">
        <v>1</v>
      </c>
      <c r="C145" s="134" t="s">
        <v>228</v>
      </c>
      <c r="D145" s="135" t="s">
        <v>229</v>
      </c>
      <c r="E145" s="136" t="s">
        <v>13</v>
      </c>
      <c r="F145" s="136" t="s">
        <v>16</v>
      </c>
      <c r="G145" s="136">
        <v>1972</v>
      </c>
      <c r="H145" s="142" t="s">
        <v>230</v>
      </c>
      <c r="I145" s="137" t="str">
        <f aca="true" t="shared" si="7" ref="I145:I157">IF(F145="m",IF($G$1-$G145&lt;=19,"JM",IF($G$1-$G145&lt;=39,"A",IF($G$1-$G145&lt;=49,"B",IF($G$1-$G145&lt;=59,"C",IF($G$1-$G145&lt;=69,"D","E"))))),IF($G$1-$G145&lt;=19,"JŽ",IF($G$1-$G145&lt;=39,"F",IF($G$1-$G145&lt;=49,"G",IF($G$1-$G145&lt;=59,"H","I")))))</f>
        <v>G</v>
      </c>
      <c r="J145" s="137">
        <f>COUNTIF(I$6:I145,I145)</f>
        <v>1</v>
      </c>
      <c r="K145" s="138">
        <v>0.043368055555555556</v>
      </c>
      <c r="L145" s="108"/>
    </row>
    <row r="146" spans="1:12" s="118" customFormat="1" ht="13.5" customHeight="1">
      <c r="A146" s="146">
        <v>2</v>
      </c>
      <c r="B146" s="111">
        <v>2</v>
      </c>
      <c r="C146" s="112" t="s">
        <v>283</v>
      </c>
      <c r="D146" s="113" t="s">
        <v>109</v>
      </c>
      <c r="E146" s="114" t="s">
        <v>13</v>
      </c>
      <c r="F146" s="114" t="s">
        <v>16</v>
      </c>
      <c r="G146" s="114">
        <v>1974</v>
      </c>
      <c r="H146" s="113" t="s">
        <v>227</v>
      </c>
      <c r="I146" s="115" t="str">
        <f t="shared" si="7"/>
        <v>G</v>
      </c>
      <c r="J146" s="115">
        <f>COUNTIF(I$6:I146,I146)</f>
        <v>2</v>
      </c>
      <c r="K146" s="116">
        <v>0.04695601851851852</v>
      </c>
      <c r="L146" s="117"/>
    </row>
    <row r="147" spans="1:12" s="128" customFormat="1" ht="13.5" customHeight="1">
      <c r="A147" s="143">
        <v>3</v>
      </c>
      <c r="B147" s="120">
        <v>3</v>
      </c>
      <c r="C147" s="121" t="s">
        <v>382</v>
      </c>
      <c r="D147" s="122" t="s">
        <v>383</v>
      </c>
      <c r="E147" s="123" t="s">
        <v>13</v>
      </c>
      <c r="F147" s="123" t="s">
        <v>16</v>
      </c>
      <c r="G147" s="123">
        <v>1976</v>
      </c>
      <c r="H147" s="122" t="s">
        <v>384</v>
      </c>
      <c r="I147" s="125" t="str">
        <f t="shared" si="7"/>
        <v>G</v>
      </c>
      <c r="J147" s="125">
        <f>COUNTIF(I$6:I147,I147)</f>
        <v>3</v>
      </c>
      <c r="K147" s="126">
        <v>0.04846064814814815</v>
      </c>
      <c r="L147" s="127"/>
    </row>
    <row r="148" spans="1:12" ht="13.5" customHeight="1">
      <c r="A148" s="73">
        <v>4</v>
      </c>
      <c r="B148" s="29">
        <v>4</v>
      </c>
      <c r="C148" s="9" t="s">
        <v>358</v>
      </c>
      <c r="D148" s="4" t="s">
        <v>138</v>
      </c>
      <c r="E148" s="3" t="s">
        <v>13</v>
      </c>
      <c r="F148" s="3" t="s">
        <v>16</v>
      </c>
      <c r="G148" s="3">
        <v>1978</v>
      </c>
      <c r="H148" s="4" t="s">
        <v>359</v>
      </c>
      <c r="I148" s="6" t="str">
        <f t="shared" si="7"/>
        <v>G</v>
      </c>
      <c r="J148" s="6">
        <f>COUNTIF(I$6:I148,I148)</f>
        <v>4</v>
      </c>
      <c r="K148" s="99">
        <v>0.051550925925925924</v>
      </c>
      <c r="L148" s="19"/>
    </row>
    <row r="149" spans="1:12" ht="13.5" customHeight="1">
      <c r="A149" s="70">
        <v>5</v>
      </c>
      <c r="B149" s="29">
        <v>5</v>
      </c>
      <c r="C149" s="9" t="s">
        <v>391</v>
      </c>
      <c r="D149" s="4" t="s">
        <v>392</v>
      </c>
      <c r="E149" s="3" t="s">
        <v>13</v>
      </c>
      <c r="F149" s="3" t="s">
        <v>16</v>
      </c>
      <c r="G149" s="3">
        <v>1974</v>
      </c>
      <c r="H149" s="59" t="s">
        <v>393</v>
      </c>
      <c r="I149" s="6" t="str">
        <f t="shared" si="7"/>
        <v>G</v>
      </c>
      <c r="J149" s="6">
        <f>COUNTIF(I$6:I149,I149)</f>
        <v>5</v>
      </c>
      <c r="K149" s="99">
        <v>0.052395833333333336</v>
      </c>
      <c r="L149" s="19"/>
    </row>
    <row r="150" spans="1:12" ht="13.5" customHeight="1">
      <c r="A150" s="73">
        <v>6</v>
      </c>
      <c r="B150" s="29">
        <v>6</v>
      </c>
      <c r="C150" s="9" t="s">
        <v>398</v>
      </c>
      <c r="D150" s="4" t="s">
        <v>399</v>
      </c>
      <c r="E150" s="3" t="s">
        <v>13</v>
      </c>
      <c r="F150" s="3" t="s">
        <v>16</v>
      </c>
      <c r="G150" s="3">
        <v>1978</v>
      </c>
      <c r="H150" s="4" t="s">
        <v>400</v>
      </c>
      <c r="I150" s="6" t="str">
        <f t="shared" si="7"/>
        <v>G</v>
      </c>
      <c r="J150" s="6">
        <f>COUNTIF(I$6:I150,I150)</f>
        <v>6</v>
      </c>
      <c r="K150" s="99">
        <v>0.05377314814814815</v>
      </c>
      <c r="L150" s="19"/>
    </row>
    <row r="151" spans="1:12" ht="13.5" customHeight="1">
      <c r="A151" s="70">
        <v>7</v>
      </c>
      <c r="B151" s="29">
        <v>7</v>
      </c>
      <c r="C151" s="9" t="s">
        <v>289</v>
      </c>
      <c r="D151" s="4" t="s">
        <v>133</v>
      </c>
      <c r="E151" s="3" t="s">
        <v>13</v>
      </c>
      <c r="F151" s="3" t="s">
        <v>16</v>
      </c>
      <c r="G151" s="3">
        <v>1972</v>
      </c>
      <c r="H151" s="4" t="s">
        <v>168</v>
      </c>
      <c r="I151" s="6" t="str">
        <f t="shared" si="7"/>
        <v>G</v>
      </c>
      <c r="J151" s="6">
        <f>COUNTIF(I$6:I151,I151)</f>
        <v>7</v>
      </c>
      <c r="K151" s="99">
        <v>0.05553240740740741</v>
      </c>
      <c r="L151" s="19"/>
    </row>
    <row r="152" spans="1:12" ht="13.5" customHeight="1">
      <c r="A152" s="73">
        <v>8</v>
      </c>
      <c r="B152" s="29">
        <v>8</v>
      </c>
      <c r="C152" s="9" t="s">
        <v>322</v>
      </c>
      <c r="D152" s="4" t="s">
        <v>323</v>
      </c>
      <c r="E152" s="3" t="s">
        <v>13</v>
      </c>
      <c r="F152" s="3" t="s">
        <v>16</v>
      </c>
      <c r="G152" s="3">
        <v>1979</v>
      </c>
      <c r="H152" s="4" t="s">
        <v>19</v>
      </c>
      <c r="I152" s="6" t="str">
        <f t="shared" si="7"/>
        <v>G</v>
      </c>
      <c r="J152" s="6">
        <f>COUNTIF(I$6:I152,I152)</f>
        <v>8</v>
      </c>
      <c r="K152" s="99">
        <v>0.060995370370370366</v>
      </c>
      <c r="L152" s="19"/>
    </row>
    <row r="153" spans="1:12" ht="13.5" customHeight="1">
      <c r="A153" s="70">
        <v>9</v>
      </c>
      <c r="B153" s="29">
        <v>9</v>
      </c>
      <c r="C153" s="9" t="s">
        <v>257</v>
      </c>
      <c r="D153" s="4" t="s">
        <v>258</v>
      </c>
      <c r="E153" s="3" t="s">
        <v>13</v>
      </c>
      <c r="F153" s="3" t="s">
        <v>16</v>
      </c>
      <c r="G153" s="3">
        <v>1978</v>
      </c>
      <c r="H153" s="4" t="s">
        <v>235</v>
      </c>
      <c r="I153" s="6" t="str">
        <f t="shared" si="7"/>
        <v>G</v>
      </c>
      <c r="J153" s="6">
        <f>COUNTIF(I$6:I153,I153)</f>
        <v>9</v>
      </c>
      <c r="K153" s="99">
        <v>0.06175925925925926</v>
      </c>
      <c r="L153" s="19"/>
    </row>
    <row r="154" spans="1:12" ht="13.5" customHeight="1">
      <c r="A154" s="73">
        <v>10</v>
      </c>
      <c r="B154" s="29">
        <v>10</v>
      </c>
      <c r="C154" s="9" t="s">
        <v>262</v>
      </c>
      <c r="D154" s="4" t="s">
        <v>213</v>
      </c>
      <c r="E154" s="3" t="s">
        <v>13</v>
      </c>
      <c r="F154" s="3" t="s">
        <v>16</v>
      </c>
      <c r="G154" s="3">
        <v>1977</v>
      </c>
      <c r="H154" s="4" t="s">
        <v>80</v>
      </c>
      <c r="I154" s="6" t="str">
        <f t="shared" si="7"/>
        <v>G</v>
      </c>
      <c r="J154" s="6">
        <f>COUNTIF(I$6:I154,I154)</f>
        <v>10</v>
      </c>
      <c r="K154" s="99">
        <v>0.06209490740740741</v>
      </c>
      <c r="L154" s="19"/>
    </row>
    <row r="155" spans="1:12" ht="13.5" customHeight="1">
      <c r="A155" s="70">
        <v>11</v>
      </c>
      <c r="B155" s="29">
        <v>11</v>
      </c>
      <c r="C155" s="9" t="s">
        <v>303</v>
      </c>
      <c r="D155" s="4" t="s">
        <v>72</v>
      </c>
      <c r="E155" s="3" t="s">
        <v>13</v>
      </c>
      <c r="F155" s="3" t="s">
        <v>16</v>
      </c>
      <c r="G155" s="3">
        <v>1979</v>
      </c>
      <c r="H155" s="4" t="s">
        <v>235</v>
      </c>
      <c r="I155" s="6" t="str">
        <f t="shared" si="7"/>
        <v>G</v>
      </c>
      <c r="J155" s="6">
        <f>COUNTIF(I$6:I155,I155)</f>
        <v>11</v>
      </c>
      <c r="K155" s="99">
        <v>0.06590277777777777</v>
      </c>
      <c r="L155" s="19"/>
    </row>
    <row r="156" spans="1:12" ht="13.5" customHeight="1">
      <c r="A156" s="73">
        <v>12</v>
      </c>
      <c r="B156" s="29">
        <v>12</v>
      </c>
      <c r="C156" s="9" t="s">
        <v>153</v>
      </c>
      <c r="D156" s="4" t="s">
        <v>154</v>
      </c>
      <c r="E156" s="3" t="s">
        <v>13</v>
      </c>
      <c r="F156" s="3" t="s">
        <v>16</v>
      </c>
      <c r="G156" s="3">
        <v>1973</v>
      </c>
      <c r="H156" s="4" t="s">
        <v>155</v>
      </c>
      <c r="I156" s="6" t="str">
        <f t="shared" si="7"/>
        <v>G</v>
      </c>
      <c r="J156" s="6">
        <f>COUNTIF(I$6:I156,I156)</f>
        <v>12</v>
      </c>
      <c r="K156" s="99">
        <v>0.07456018518518519</v>
      </c>
      <c r="L156" s="19"/>
    </row>
    <row r="157" spans="1:12" ht="13.5" customHeight="1" thickBot="1">
      <c r="A157" s="70">
        <v>13</v>
      </c>
      <c r="B157" s="29">
        <v>13</v>
      </c>
      <c r="C157" s="9" t="s">
        <v>416</v>
      </c>
      <c r="D157" s="4" t="s">
        <v>417</v>
      </c>
      <c r="E157" s="3" t="s">
        <v>13</v>
      </c>
      <c r="F157" s="3" t="s">
        <v>16</v>
      </c>
      <c r="G157" s="3">
        <v>1975</v>
      </c>
      <c r="H157" s="4" t="s">
        <v>326</v>
      </c>
      <c r="I157" s="6" t="str">
        <f t="shared" si="7"/>
        <v>G</v>
      </c>
      <c r="J157" s="6">
        <f>COUNTIF(I$6:I157,I157)</f>
        <v>13</v>
      </c>
      <c r="K157" s="99">
        <v>0.08644675925925926</v>
      </c>
      <c r="L157" s="19"/>
    </row>
    <row r="158" spans="1:12" ht="13.5" customHeight="1" thickBot="1">
      <c r="A158" s="216" t="s">
        <v>64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8"/>
      <c r="L158" s="19"/>
    </row>
    <row r="159" spans="1:12" s="109" customFormat="1" ht="13.5" customHeight="1">
      <c r="A159" s="101">
        <v>1</v>
      </c>
      <c r="B159" s="133">
        <v>42</v>
      </c>
      <c r="C159" s="134" t="s">
        <v>61</v>
      </c>
      <c r="D159" s="135" t="s">
        <v>62</v>
      </c>
      <c r="E159" s="136" t="s">
        <v>13</v>
      </c>
      <c r="F159" s="136" t="s">
        <v>16</v>
      </c>
      <c r="G159" s="136">
        <v>1963</v>
      </c>
      <c r="H159" s="135" t="s">
        <v>63</v>
      </c>
      <c r="I159" s="137" t="str">
        <f aca="true" t="shared" si="8" ref="I159:I165">IF(F159="m",IF($G$1-$G159&lt;=19,"JM",IF($G$1-$G159&lt;=39,"A",IF($G$1-$G159&lt;=49,"B",IF($G$1-$G159&lt;=59,"C",IF($G$1-$G159&lt;=69,"D","E"))))),IF($G$1-$G159&lt;=19,"JŽ",IF($G$1-$G159&lt;=39,"F",IF($G$1-$G159&lt;=49,"G",IF($G$1-$G159&lt;=59,"H","I")))))</f>
        <v>H</v>
      </c>
      <c r="J159" s="137">
        <f>COUNTIF(I$6:I159,I159)</f>
        <v>1</v>
      </c>
      <c r="K159" s="138">
        <v>0.05075231481481481</v>
      </c>
      <c r="L159" s="108"/>
    </row>
    <row r="160" spans="1:12" s="118" customFormat="1" ht="13.5" customHeight="1">
      <c r="A160" s="110">
        <v>2</v>
      </c>
      <c r="B160" s="111">
        <v>130</v>
      </c>
      <c r="C160" s="112" t="s">
        <v>387</v>
      </c>
      <c r="D160" s="113" t="s">
        <v>388</v>
      </c>
      <c r="E160" s="114" t="s">
        <v>60</v>
      </c>
      <c r="F160" s="114" t="s">
        <v>16</v>
      </c>
      <c r="G160" s="114">
        <v>1960</v>
      </c>
      <c r="H160" s="113" t="s">
        <v>59</v>
      </c>
      <c r="I160" s="115" t="str">
        <f t="shared" si="8"/>
        <v>H</v>
      </c>
      <c r="J160" s="115">
        <f>COUNTIF(I$6:I160,I160)</f>
        <v>2</v>
      </c>
      <c r="K160" s="116">
        <v>0.05130787037037037</v>
      </c>
      <c r="L160" s="117"/>
    </row>
    <row r="161" spans="1:12" s="128" customFormat="1" ht="13.5" customHeight="1">
      <c r="A161" s="119">
        <v>3</v>
      </c>
      <c r="B161" s="120">
        <v>122</v>
      </c>
      <c r="C161" s="121" t="s">
        <v>171</v>
      </c>
      <c r="D161" s="122" t="s">
        <v>172</v>
      </c>
      <c r="E161" s="123" t="s">
        <v>13</v>
      </c>
      <c r="F161" s="123" t="s">
        <v>16</v>
      </c>
      <c r="G161" s="123">
        <v>1968</v>
      </c>
      <c r="H161" s="122" t="s">
        <v>70</v>
      </c>
      <c r="I161" s="125" t="str">
        <f t="shared" si="8"/>
        <v>H</v>
      </c>
      <c r="J161" s="125">
        <f>COUNTIF(I$6:I161,I161)</f>
        <v>3</v>
      </c>
      <c r="K161" s="126">
        <v>0.057465277777777775</v>
      </c>
      <c r="L161" s="127"/>
    </row>
    <row r="162" spans="1:12" ht="13.5" customHeight="1">
      <c r="A162" s="70">
        <v>4</v>
      </c>
      <c r="B162" s="29">
        <v>152</v>
      </c>
      <c r="C162" s="9" t="s">
        <v>344</v>
      </c>
      <c r="D162" s="4" t="s">
        <v>345</v>
      </c>
      <c r="E162" s="3" t="s">
        <v>13</v>
      </c>
      <c r="F162" s="3" t="s">
        <v>16</v>
      </c>
      <c r="G162" s="3">
        <v>1966</v>
      </c>
      <c r="H162" s="4" t="s">
        <v>211</v>
      </c>
      <c r="I162" s="6" t="str">
        <f t="shared" si="8"/>
        <v>H</v>
      </c>
      <c r="J162" s="6">
        <f>COUNTIF(I$6:I162,I162)</f>
        <v>4</v>
      </c>
      <c r="K162" s="99">
        <v>0.0590162037037037</v>
      </c>
      <c r="L162" s="19"/>
    </row>
    <row r="163" spans="1:12" ht="13.5" customHeight="1">
      <c r="A163" s="73">
        <v>5</v>
      </c>
      <c r="B163" s="29">
        <v>37</v>
      </c>
      <c r="C163" s="9" t="s">
        <v>252</v>
      </c>
      <c r="D163" s="4" t="s">
        <v>109</v>
      </c>
      <c r="E163" s="3" t="s">
        <v>13</v>
      </c>
      <c r="F163" s="3" t="s">
        <v>16</v>
      </c>
      <c r="G163" s="3">
        <v>1967</v>
      </c>
      <c r="H163" s="4" t="s">
        <v>78</v>
      </c>
      <c r="I163" s="6" t="str">
        <f t="shared" si="8"/>
        <v>H</v>
      </c>
      <c r="J163" s="6">
        <f>COUNTIF(I$6:I163,I163)</f>
        <v>5</v>
      </c>
      <c r="K163" s="99">
        <v>0.059201388888888894</v>
      </c>
      <c r="L163" s="19"/>
    </row>
    <row r="164" spans="1:12" ht="13.5" customHeight="1">
      <c r="A164" s="70">
        <v>6</v>
      </c>
      <c r="B164" s="29">
        <v>60</v>
      </c>
      <c r="C164" s="9" t="s">
        <v>171</v>
      </c>
      <c r="D164" s="4" t="s">
        <v>173</v>
      </c>
      <c r="E164" s="3" t="s">
        <v>13</v>
      </c>
      <c r="F164" s="3" t="s">
        <v>16</v>
      </c>
      <c r="G164" s="3">
        <v>1969</v>
      </c>
      <c r="H164" s="4" t="s">
        <v>168</v>
      </c>
      <c r="I164" s="6" t="str">
        <f t="shared" si="8"/>
        <v>H</v>
      </c>
      <c r="J164" s="6">
        <f>COUNTIF(I$6:I164,I164)</f>
        <v>6</v>
      </c>
      <c r="K164" s="99">
        <v>0.06278935185185185</v>
      </c>
      <c r="L164" s="19"/>
    </row>
    <row r="165" spans="1:12" ht="13.5" customHeight="1" thickBot="1">
      <c r="A165" s="73">
        <v>7</v>
      </c>
      <c r="B165" s="29">
        <v>82</v>
      </c>
      <c r="C165" s="9" t="s">
        <v>379</v>
      </c>
      <c r="D165" s="4" t="s">
        <v>380</v>
      </c>
      <c r="E165" s="3" t="s">
        <v>13</v>
      </c>
      <c r="F165" s="3" t="s">
        <v>16</v>
      </c>
      <c r="G165" s="3">
        <v>1966</v>
      </c>
      <c r="H165" s="4" t="s">
        <v>381</v>
      </c>
      <c r="I165" s="6" t="str">
        <f t="shared" si="8"/>
        <v>H</v>
      </c>
      <c r="J165" s="6">
        <f>COUNTIF(I$6:I165,I165)</f>
        <v>7</v>
      </c>
      <c r="K165" s="99">
        <v>0.07246527777777778</v>
      </c>
      <c r="L165" s="19"/>
    </row>
    <row r="166" spans="1:12" ht="13.5" customHeight="1" thickBot="1">
      <c r="A166" s="216" t="s">
        <v>455</v>
      </c>
      <c r="B166" s="217"/>
      <c r="C166" s="217"/>
      <c r="D166" s="217"/>
      <c r="E166" s="217"/>
      <c r="F166" s="217"/>
      <c r="G166" s="217"/>
      <c r="H166" s="217"/>
      <c r="I166" s="217"/>
      <c r="J166" s="217"/>
      <c r="K166" s="218"/>
      <c r="L166" s="19"/>
    </row>
    <row r="167" spans="1:12" s="109" customFormat="1" ht="15" customHeight="1">
      <c r="A167" s="141">
        <v>1</v>
      </c>
      <c r="B167" s="133">
        <v>48</v>
      </c>
      <c r="C167" s="134" t="s">
        <v>374</v>
      </c>
      <c r="D167" s="135" t="s">
        <v>173</v>
      </c>
      <c r="E167" s="136" t="s">
        <v>13</v>
      </c>
      <c r="F167" s="136" t="s">
        <v>16</v>
      </c>
      <c r="G167" s="136">
        <v>1957</v>
      </c>
      <c r="H167" s="142" t="s">
        <v>375</v>
      </c>
      <c r="I167" s="137" t="str">
        <f>IF(F167="m",IF($G$1-$G167&lt;=19,"JM",IF($G$1-$G167&lt;=39,"A",IF($G$1-$G167&lt;=49,"B",IF($G$1-$G167&lt;=59,"C",IF($G$1-$G167&lt;=69,"D","E"))))),IF($G$1-$G167&lt;=19,"JŽ",IF($G$1-$G167&lt;=39,"F",IF($G$1-$G167&lt;=49,"G",IF($G$1-$G167&lt;=59,"H","I")))))</f>
        <v>I</v>
      </c>
      <c r="J167" s="137">
        <f>COUNTIF(I$6:I167,I167)</f>
        <v>1</v>
      </c>
      <c r="K167" s="138">
        <v>0.05168981481481482</v>
      </c>
      <c r="L167" s="108"/>
    </row>
    <row r="168" spans="1:12" s="118" customFormat="1" ht="13.5" customHeight="1">
      <c r="A168" s="146">
        <v>2</v>
      </c>
      <c r="B168" s="111">
        <v>30</v>
      </c>
      <c r="C168" s="112" t="s">
        <v>340</v>
      </c>
      <c r="D168" s="113" t="s">
        <v>341</v>
      </c>
      <c r="E168" s="114" t="s">
        <v>13</v>
      </c>
      <c r="F168" s="114" t="s">
        <v>16</v>
      </c>
      <c r="G168" s="114">
        <v>1958</v>
      </c>
      <c r="H168" s="113" t="s">
        <v>39</v>
      </c>
      <c r="I168" s="115" t="str">
        <f>IF(F168="m",IF($G$1-$G168&lt;=19,"JM",IF($G$1-$G168&lt;=39,"A",IF($G$1-$G168&lt;=49,"B",IF($G$1-$G168&lt;=59,"C",IF($G$1-$G168&lt;=69,"D","E"))))),IF($G$1-$G168&lt;=19,"JŽ",IF($G$1-$G168&lt;=39,"F",IF($G$1-$G168&lt;=49,"G",IF($G$1-$G168&lt;=59,"H","I")))))</f>
        <v>I</v>
      </c>
      <c r="J168" s="115">
        <f>COUNTIF(I$6:I168,I168)</f>
        <v>2</v>
      </c>
      <c r="K168" s="116">
        <v>0.05498842592592593</v>
      </c>
      <c r="L168" s="117"/>
    </row>
    <row r="169" spans="1:12" s="128" customFormat="1" ht="13.5" customHeight="1">
      <c r="A169" s="143">
        <v>3</v>
      </c>
      <c r="B169" s="120">
        <v>81</v>
      </c>
      <c r="C169" s="121" t="s">
        <v>327</v>
      </c>
      <c r="D169" s="122" t="s">
        <v>328</v>
      </c>
      <c r="E169" s="123" t="s">
        <v>13</v>
      </c>
      <c r="F169" s="123" t="s">
        <v>16</v>
      </c>
      <c r="G169" s="123">
        <v>1957</v>
      </c>
      <c r="H169" s="122" t="s">
        <v>326</v>
      </c>
      <c r="I169" s="125" t="str">
        <f>IF(F169="m",IF($G$1-$G169&lt;=19,"JM",IF($G$1-$G169&lt;=39,"A",IF($G$1-$G169&lt;=49,"B",IF($G$1-$G169&lt;=59,"C",IF($G$1-$G169&lt;=69,"D","E"))))),IF($G$1-$G169&lt;=19,"JŽ",IF($G$1-$G169&lt;=39,"F",IF($G$1-$G169&lt;=49,"G",IF($G$1-$G169&lt;=59,"H","I")))))</f>
        <v>I</v>
      </c>
      <c r="J169" s="125">
        <f>COUNTIF(I$6:I169,I169)</f>
        <v>3</v>
      </c>
      <c r="K169" s="126">
        <v>0.07141203703703704</v>
      </c>
      <c r="L169" s="127"/>
    </row>
    <row r="171" spans="1:7" ht="12.75">
      <c r="A171" s="214" t="s">
        <v>450</v>
      </c>
      <c r="B171" s="214"/>
      <c r="C171" s="214"/>
      <c r="D171" s="214"/>
      <c r="E171" s="171"/>
      <c r="F171" s="172"/>
      <c r="G171" s="173"/>
    </row>
    <row r="172" spans="1:7" ht="12.75">
      <c r="A172" s="214" t="s">
        <v>451</v>
      </c>
      <c r="B172" s="214"/>
      <c r="C172" s="214"/>
      <c r="D172" s="171"/>
      <c r="E172" s="171"/>
      <c r="F172" s="172"/>
      <c r="G172" s="173"/>
    </row>
    <row r="173" spans="1:7" ht="12.75">
      <c r="A173" s="214" t="s">
        <v>452</v>
      </c>
      <c r="B173" s="214"/>
      <c r="C173" s="214"/>
      <c r="D173" s="214"/>
      <c r="E173" s="214"/>
      <c r="F173" s="214"/>
      <c r="G173" s="214"/>
    </row>
    <row r="174" spans="1:7" ht="12.75">
      <c r="A174" s="215" t="s">
        <v>453</v>
      </c>
      <c r="B174" s="215"/>
      <c r="C174" s="215"/>
      <c r="D174" s="215"/>
      <c r="E174" s="215"/>
      <c r="F174" s="215"/>
      <c r="G174" s="215"/>
    </row>
  </sheetData>
  <sheetProtection/>
  <mergeCells count="14">
    <mergeCell ref="A174:G174"/>
    <mergeCell ref="A44:K44"/>
    <mergeCell ref="A82:K82"/>
    <mergeCell ref="A102:K102"/>
    <mergeCell ref="A125:K125"/>
    <mergeCell ref="A130:K130"/>
    <mergeCell ref="A144:K144"/>
    <mergeCell ref="A158:K158"/>
    <mergeCell ref="A166:K166"/>
    <mergeCell ref="A2:K2"/>
    <mergeCell ref="A171:D171"/>
    <mergeCell ref="A4:K4"/>
    <mergeCell ref="A172:C172"/>
    <mergeCell ref="A173:G173"/>
  </mergeCells>
  <hyperlinks>
    <hyperlink ref="H149" r:id="rId1" display="http://www.naturedecor.sk/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N146" sqref="N146"/>
    </sheetView>
  </sheetViews>
  <sheetFormatPr defaultColWidth="9.140625" defaultRowHeight="12.75"/>
  <cols>
    <col min="1" max="1" width="4.8515625" style="1" customWidth="1"/>
    <col min="2" max="2" width="6.7109375" style="18" customWidth="1"/>
    <col min="3" max="3" width="14.28125" style="8" customWidth="1"/>
    <col min="4" max="4" width="9.00390625" style="35" customWidth="1"/>
    <col min="5" max="5" width="5.7109375" style="35" customWidth="1"/>
    <col min="6" max="6" width="4.00390625" style="1" customWidth="1"/>
    <col min="7" max="7" width="6.00390625" style="2" customWidth="1"/>
    <col min="8" max="8" width="20.421875" style="40" customWidth="1"/>
    <col min="9" max="9" width="4.28125" style="20" customWidth="1"/>
    <col min="10" max="10" width="4.57421875" style="1" customWidth="1"/>
    <col min="11" max="11" width="9.00390625" style="13" customWidth="1"/>
    <col min="12" max="12" width="12.00390625" style="20" customWidth="1"/>
    <col min="13" max="16384" width="9.140625" style="32" customWidth="1"/>
  </cols>
  <sheetData>
    <row r="1" spans="1:12" s="31" customFormat="1" ht="2.25" customHeight="1" thickBot="1">
      <c r="A1" s="11"/>
      <c r="B1" s="15"/>
      <c r="C1" s="16"/>
      <c r="D1" s="30"/>
      <c r="E1" s="30"/>
      <c r="F1" s="11" t="s">
        <v>5</v>
      </c>
      <c r="G1" s="12">
        <v>2019</v>
      </c>
      <c r="H1" s="36"/>
      <c r="I1" s="19"/>
      <c r="J1" s="11"/>
      <c r="K1" s="21"/>
      <c r="L1" s="19"/>
    </row>
    <row r="2" spans="1:12" s="130" customFormat="1" ht="30" customHeight="1" thickBot="1">
      <c r="A2" s="211" t="s">
        <v>405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129"/>
    </row>
    <row r="3" spans="1:12" s="69" customFormat="1" ht="19.5" customHeight="1">
      <c r="A3" s="60" t="s">
        <v>15</v>
      </c>
      <c r="B3" s="64"/>
      <c r="C3" s="76"/>
      <c r="D3" s="65"/>
      <c r="E3" s="66" t="s">
        <v>14</v>
      </c>
      <c r="F3" s="65"/>
      <c r="G3" s="65"/>
      <c r="H3" s="67"/>
      <c r="I3" s="65"/>
      <c r="J3" s="65"/>
      <c r="K3" s="68"/>
      <c r="L3" s="65"/>
    </row>
    <row r="4" spans="1:12" s="45" customFormat="1" ht="33.75">
      <c r="A4" s="58" t="s">
        <v>440</v>
      </c>
      <c r="B4" s="52" t="s">
        <v>10</v>
      </c>
      <c r="C4" s="131" t="s">
        <v>11</v>
      </c>
      <c r="D4" s="54" t="s">
        <v>0</v>
      </c>
      <c r="E4" s="54" t="s">
        <v>12</v>
      </c>
      <c r="F4" s="55" t="s">
        <v>4</v>
      </c>
      <c r="G4" s="56" t="s">
        <v>9</v>
      </c>
      <c r="H4" s="57" t="s">
        <v>1</v>
      </c>
      <c r="I4" s="44" t="s">
        <v>6</v>
      </c>
      <c r="J4" s="58" t="s">
        <v>8</v>
      </c>
      <c r="K4" s="48" t="s">
        <v>2</v>
      </c>
      <c r="L4" s="63"/>
    </row>
    <row r="5" spans="1:12" s="109" customFormat="1" ht="15" customHeight="1">
      <c r="A5" s="101">
        <v>1</v>
      </c>
      <c r="B5" s="102">
        <v>1</v>
      </c>
      <c r="C5" s="103" t="s">
        <v>408</v>
      </c>
      <c r="D5" s="104" t="s">
        <v>409</v>
      </c>
      <c r="E5" s="105" t="s">
        <v>33</v>
      </c>
      <c r="F5" s="105" t="s">
        <v>3</v>
      </c>
      <c r="G5" s="105">
        <v>1990</v>
      </c>
      <c r="H5" s="104" t="s">
        <v>410</v>
      </c>
      <c r="I5" s="106" t="str">
        <f aca="true" t="shared" si="0" ref="I5:I18">IF(F5="m",IF($G$1-$G5&lt;=19,"JM",IF($G$1-$G5&lt;=39,"A",IF($G$1-$G5&lt;=49,"B",IF($G$1-$G5&lt;=59,"C",IF($G$1-$G5&lt;=69,"D","E"))))),IF($G$1-$G5&lt;=19,"JŽ",IF($G$1-$G5&lt;=39,"F",IF($G$1-$G5&lt;=49,"G",IF($G$1-$G5&lt;=59,"H","I")))))</f>
        <v>A</v>
      </c>
      <c r="J5" s="106">
        <f>COUNTIF(I$5:I5,I5)</f>
        <v>1</v>
      </c>
      <c r="K5" s="164">
        <v>0.03450231481481481</v>
      </c>
      <c r="L5" s="108"/>
    </row>
    <row r="6" spans="1:12" s="118" customFormat="1" ht="15" customHeight="1">
      <c r="A6" s="110">
        <v>2</v>
      </c>
      <c r="B6" s="111">
        <v>90</v>
      </c>
      <c r="C6" s="112" t="s">
        <v>27</v>
      </c>
      <c r="D6" s="113" t="s">
        <v>28</v>
      </c>
      <c r="E6" s="114" t="s">
        <v>13</v>
      </c>
      <c r="F6" s="114" t="s">
        <v>3</v>
      </c>
      <c r="G6" s="114">
        <v>1990</v>
      </c>
      <c r="H6" s="113" t="s">
        <v>29</v>
      </c>
      <c r="I6" s="115" t="str">
        <f t="shared" si="0"/>
        <v>A</v>
      </c>
      <c r="J6" s="115">
        <f>COUNTIF(I$5:I6,I6)</f>
        <v>2</v>
      </c>
      <c r="K6" s="169">
        <v>0.03857638888888889</v>
      </c>
      <c r="L6" s="117"/>
    </row>
    <row r="7" spans="1:12" s="128" customFormat="1" ht="15" customHeight="1">
      <c r="A7" s="119">
        <v>3</v>
      </c>
      <c r="B7" s="120">
        <v>127</v>
      </c>
      <c r="C7" s="121" t="s">
        <v>394</v>
      </c>
      <c r="D7" s="122" t="s">
        <v>162</v>
      </c>
      <c r="E7" s="123" t="s">
        <v>13</v>
      </c>
      <c r="F7" s="123" t="s">
        <v>3</v>
      </c>
      <c r="G7" s="123">
        <v>1980</v>
      </c>
      <c r="H7" s="122" t="s">
        <v>395</v>
      </c>
      <c r="I7" s="125" t="str">
        <f t="shared" si="0"/>
        <v>A</v>
      </c>
      <c r="J7" s="125">
        <f>COUNTIF(I$5:I7,I7)</f>
        <v>3</v>
      </c>
      <c r="K7" s="159">
        <v>0.03888888888888889</v>
      </c>
      <c r="L7" s="127"/>
    </row>
    <row r="8" spans="1:12" ht="15" customHeight="1">
      <c r="A8" s="70">
        <v>4</v>
      </c>
      <c r="B8" s="29">
        <v>120</v>
      </c>
      <c r="C8" s="9" t="s">
        <v>360</v>
      </c>
      <c r="D8" s="4" t="s">
        <v>361</v>
      </c>
      <c r="E8" s="3" t="s">
        <v>13</v>
      </c>
      <c r="F8" s="3" t="s">
        <v>3</v>
      </c>
      <c r="G8" s="3">
        <v>1983</v>
      </c>
      <c r="H8" s="4" t="s">
        <v>50</v>
      </c>
      <c r="I8" s="42" t="str">
        <f t="shared" si="0"/>
        <v>A</v>
      </c>
      <c r="J8" s="6">
        <f>COUNTIF(I$5:I8,I8)</f>
        <v>4</v>
      </c>
      <c r="K8" s="27">
        <v>0.04054398148148148</v>
      </c>
      <c r="L8" s="19"/>
    </row>
    <row r="9" spans="1:12" ht="15" customHeight="1" thickBot="1">
      <c r="A9" s="73">
        <v>5</v>
      </c>
      <c r="B9" s="29">
        <v>91</v>
      </c>
      <c r="C9" s="9" t="s">
        <v>208</v>
      </c>
      <c r="D9" s="4" t="s">
        <v>66</v>
      </c>
      <c r="E9" s="3" t="s">
        <v>13</v>
      </c>
      <c r="F9" s="3" t="s">
        <v>3</v>
      </c>
      <c r="G9" s="3">
        <v>1986</v>
      </c>
      <c r="H9" s="4" t="s">
        <v>209</v>
      </c>
      <c r="I9" s="6" t="str">
        <f t="shared" si="0"/>
        <v>A</v>
      </c>
      <c r="J9" s="6">
        <f>COUNTIF(I$5:I9,I9)</f>
        <v>5</v>
      </c>
      <c r="K9" s="27">
        <v>0.040810185185185185</v>
      </c>
      <c r="L9" s="19"/>
    </row>
    <row r="10" spans="1:12" ht="15" customHeight="1" hidden="1">
      <c r="A10" s="70">
        <v>6</v>
      </c>
      <c r="B10" s="29">
        <v>105</v>
      </c>
      <c r="C10" s="9" t="s">
        <v>156</v>
      </c>
      <c r="D10" s="4" t="s">
        <v>38</v>
      </c>
      <c r="E10" s="3" t="s">
        <v>13</v>
      </c>
      <c r="F10" s="3" t="s">
        <v>3</v>
      </c>
      <c r="G10" s="3">
        <v>1990</v>
      </c>
      <c r="H10" s="4" t="s">
        <v>157</v>
      </c>
      <c r="I10" s="6" t="str">
        <f t="shared" si="0"/>
        <v>A</v>
      </c>
      <c r="J10" s="6">
        <f>COUNTIF(I$5:I10,I10)</f>
        <v>6</v>
      </c>
      <c r="K10" s="27">
        <v>0.041944444444444444</v>
      </c>
      <c r="L10" s="19"/>
    </row>
    <row r="11" spans="1:12" ht="15" customHeight="1" hidden="1">
      <c r="A11" s="73">
        <v>7</v>
      </c>
      <c r="B11" s="29">
        <v>166</v>
      </c>
      <c r="C11" s="9" t="s">
        <v>123</v>
      </c>
      <c r="D11" s="4" t="s">
        <v>111</v>
      </c>
      <c r="E11" s="3" t="s">
        <v>13</v>
      </c>
      <c r="F11" s="3" t="s">
        <v>3</v>
      </c>
      <c r="G11" s="3">
        <v>1990</v>
      </c>
      <c r="H11" s="4" t="s">
        <v>124</v>
      </c>
      <c r="I11" s="6" t="str">
        <f t="shared" si="0"/>
        <v>A</v>
      </c>
      <c r="J11" s="6">
        <f>COUNTIF(I$5:I11,I11)</f>
        <v>7</v>
      </c>
      <c r="K11" s="27">
        <v>0.04196759259259259</v>
      </c>
      <c r="L11" s="19"/>
    </row>
    <row r="12" spans="1:12" ht="15" customHeight="1" hidden="1">
      <c r="A12" s="70">
        <v>8</v>
      </c>
      <c r="B12" s="29">
        <v>88</v>
      </c>
      <c r="C12" s="9" t="s">
        <v>161</v>
      </c>
      <c r="D12" s="4" t="s">
        <v>164</v>
      </c>
      <c r="E12" s="3" t="s">
        <v>13</v>
      </c>
      <c r="F12" s="3" t="s">
        <v>3</v>
      </c>
      <c r="G12" s="3">
        <v>1991</v>
      </c>
      <c r="H12" s="38" t="s">
        <v>163</v>
      </c>
      <c r="I12" s="6" t="str">
        <f t="shared" si="0"/>
        <v>A</v>
      </c>
      <c r="J12" s="6">
        <f>COUNTIF(I$5:I12,I12)</f>
        <v>8</v>
      </c>
      <c r="K12" s="27">
        <v>0.0425462962962963</v>
      </c>
      <c r="L12" s="19"/>
    </row>
    <row r="13" spans="1:12" ht="15" customHeight="1" hidden="1">
      <c r="A13" s="73">
        <v>9</v>
      </c>
      <c r="B13" s="29">
        <v>163</v>
      </c>
      <c r="C13" s="9" t="s">
        <v>292</v>
      </c>
      <c r="D13" s="4" t="s">
        <v>205</v>
      </c>
      <c r="E13" s="3" t="s">
        <v>13</v>
      </c>
      <c r="F13" s="3" t="s">
        <v>3</v>
      </c>
      <c r="G13" s="3">
        <v>1982</v>
      </c>
      <c r="H13" s="4" t="s">
        <v>293</v>
      </c>
      <c r="I13" s="6" t="str">
        <f t="shared" si="0"/>
        <v>A</v>
      </c>
      <c r="J13" s="6">
        <f>COUNTIF(I$5:I13,I13)</f>
        <v>9</v>
      </c>
      <c r="K13" s="27">
        <v>0.04262731481481482</v>
      </c>
      <c r="L13" s="19"/>
    </row>
    <row r="14" spans="1:12" ht="15" customHeight="1" hidden="1">
      <c r="A14" s="70">
        <v>10</v>
      </c>
      <c r="B14" s="29">
        <v>114</v>
      </c>
      <c r="C14" s="9" t="s">
        <v>346</v>
      </c>
      <c r="D14" s="4" t="s">
        <v>49</v>
      </c>
      <c r="E14" s="3" t="s">
        <v>13</v>
      </c>
      <c r="F14" s="3" t="s">
        <v>3</v>
      </c>
      <c r="G14" s="3">
        <v>1983</v>
      </c>
      <c r="H14" s="4" t="s">
        <v>347</v>
      </c>
      <c r="I14" s="6" t="str">
        <f t="shared" si="0"/>
        <v>A</v>
      </c>
      <c r="J14" s="6">
        <f>COUNTIF(I$5:I14,I14)</f>
        <v>10</v>
      </c>
      <c r="K14" s="27">
        <v>0.043194444444444445</v>
      </c>
      <c r="L14" s="19"/>
    </row>
    <row r="15" spans="1:12" ht="15" customHeight="1" hidden="1">
      <c r="A15" s="73">
        <v>11</v>
      </c>
      <c r="B15" s="29">
        <v>133</v>
      </c>
      <c r="C15" s="9" t="s">
        <v>329</v>
      </c>
      <c r="D15" s="4" t="s">
        <v>330</v>
      </c>
      <c r="E15" s="3" t="s">
        <v>13</v>
      </c>
      <c r="F15" s="3" t="s">
        <v>3</v>
      </c>
      <c r="G15" s="3">
        <v>1985</v>
      </c>
      <c r="H15" s="4" t="s">
        <v>78</v>
      </c>
      <c r="I15" s="6" t="str">
        <f t="shared" si="0"/>
        <v>A</v>
      </c>
      <c r="J15" s="6">
        <f>COUNTIF(I$5:I15,I15)</f>
        <v>11</v>
      </c>
      <c r="K15" s="27">
        <v>0.04325231481481481</v>
      </c>
      <c r="L15" s="19"/>
    </row>
    <row r="16" spans="1:12" ht="15" customHeight="1" hidden="1">
      <c r="A16" s="70">
        <v>12</v>
      </c>
      <c r="B16" s="29">
        <v>119</v>
      </c>
      <c r="C16" s="9" t="s">
        <v>432</v>
      </c>
      <c r="D16" s="4" t="s">
        <v>46</v>
      </c>
      <c r="E16" s="3" t="s">
        <v>13</v>
      </c>
      <c r="F16" s="3" t="s">
        <v>3</v>
      </c>
      <c r="G16" s="3">
        <v>1980</v>
      </c>
      <c r="H16" s="4" t="s">
        <v>433</v>
      </c>
      <c r="I16" s="6" t="str">
        <f t="shared" si="0"/>
        <v>A</v>
      </c>
      <c r="J16" s="6">
        <f>COUNTIF(I$5:I16,I16)</f>
        <v>12</v>
      </c>
      <c r="K16" s="27">
        <v>0.04431712962962963</v>
      </c>
      <c r="L16" s="19"/>
    </row>
    <row r="17" spans="1:12" ht="15" customHeight="1" hidden="1">
      <c r="A17" s="73">
        <v>13</v>
      </c>
      <c r="B17" s="29">
        <v>72</v>
      </c>
      <c r="C17" s="9" t="s">
        <v>342</v>
      </c>
      <c r="D17" s="4" t="s">
        <v>38</v>
      </c>
      <c r="E17" s="3" t="s">
        <v>13</v>
      </c>
      <c r="F17" s="3" t="s">
        <v>3</v>
      </c>
      <c r="G17" s="3">
        <v>1983</v>
      </c>
      <c r="H17" s="4" t="s">
        <v>152</v>
      </c>
      <c r="I17" s="6" t="str">
        <f t="shared" si="0"/>
        <v>A</v>
      </c>
      <c r="J17" s="6">
        <f>COUNTIF(I$5:I17,I17)</f>
        <v>13</v>
      </c>
      <c r="K17" s="27">
        <v>0.04539351851851852</v>
      </c>
      <c r="L17" s="19"/>
    </row>
    <row r="18" spans="1:12" ht="15" customHeight="1" hidden="1">
      <c r="A18" s="70">
        <v>14</v>
      </c>
      <c r="B18" s="29">
        <v>19</v>
      </c>
      <c r="C18" s="9" t="s">
        <v>110</v>
      </c>
      <c r="D18" s="4" t="s">
        <v>111</v>
      </c>
      <c r="E18" s="3" t="s">
        <v>13</v>
      </c>
      <c r="F18" s="3" t="s">
        <v>3</v>
      </c>
      <c r="G18" s="3">
        <v>1993</v>
      </c>
      <c r="H18" s="4" t="s">
        <v>112</v>
      </c>
      <c r="I18" s="6" t="str">
        <f t="shared" si="0"/>
        <v>A</v>
      </c>
      <c r="J18" s="6">
        <f>COUNTIF(I$5:I18,I18)</f>
        <v>14</v>
      </c>
      <c r="K18" s="27">
        <v>0.045844907407407404</v>
      </c>
      <c r="L18" s="19"/>
    </row>
    <row r="19" spans="1:12" ht="15" customHeight="1" hidden="1">
      <c r="A19" s="73">
        <v>15</v>
      </c>
      <c r="B19" s="29">
        <v>36</v>
      </c>
      <c r="C19" s="9" t="s">
        <v>103</v>
      </c>
      <c r="D19" s="4" t="s">
        <v>104</v>
      </c>
      <c r="E19" s="3" t="s">
        <v>13</v>
      </c>
      <c r="F19" s="3" t="s">
        <v>3</v>
      </c>
      <c r="G19" s="3">
        <v>2001</v>
      </c>
      <c r="H19" s="4" t="s">
        <v>50</v>
      </c>
      <c r="I19" s="6" t="s">
        <v>441</v>
      </c>
      <c r="J19" s="6">
        <f>COUNTIF(I$5:I19,I19)</f>
        <v>15</v>
      </c>
      <c r="K19" s="27">
        <v>0.045925925925925926</v>
      </c>
      <c r="L19" s="19"/>
    </row>
    <row r="20" spans="1:12" ht="15" customHeight="1" hidden="1">
      <c r="A20" s="70">
        <v>16</v>
      </c>
      <c r="B20" s="29">
        <v>92</v>
      </c>
      <c r="C20" s="9" t="s">
        <v>268</v>
      </c>
      <c r="D20" s="4" t="s">
        <v>149</v>
      </c>
      <c r="E20" s="3" t="s">
        <v>13</v>
      </c>
      <c r="F20" s="3" t="s">
        <v>3</v>
      </c>
      <c r="G20" s="3">
        <v>1984</v>
      </c>
      <c r="H20" s="4" t="s">
        <v>269</v>
      </c>
      <c r="I20" s="6" t="str">
        <f aca="true" t="shared" si="1" ref="I20:I25">IF(F20="m",IF($G$1-$G20&lt;=19,"JM",IF($G$1-$G20&lt;=39,"A",IF($G$1-$G20&lt;=49,"B",IF($G$1-$G20&lt;=59,"C",IF($G$1-$G20&lt;=69,"D","E"))))),IF($G$1-$G20&lt;=19,"JŽ",IF($G$1-$G20&lt;=39,"F",IF($G$1-$G20&lt;=49,"G",IF($G$1-$G20&lt;=59,"H","I")))))</f>
        <v>A</v>
      </c>
      <c r="J20" s="6">
        <f>COUNTIF(I$5:I20,I20)</f>
        <v>16</v>
      </c>
      <c r="K20" s="27">
        <v>0.04600694444444445</v>
      </c>
      <c r="L20" s="19"/>
    </row>
    <row r="21" spans="1:12" ht="15" customHeight="1" hidden="1">
      <c r="A21" s="73">
        <v>17</v>
      </c>
      <c r="B21" s="29">
        <v>139</v>
      </c>
      <c r="C21" s="9" t="s">
        <v>370</v>
      </c>
      <c r="D21" s="4" t="s">
        <v>371</v>
      </c>
      <c r="E21" s="3" t="s">
        <v>13</v>
      </c>
      <c r="F21" s="3" t="s">
        <v>3</v>
      </c>
      <c r="G21" s="3">
        <v>1989</v>
      </c>
      <c r="H21" s="4" t="s">
        <v>70</v>
      </c>
      <c r="I21" s="6" t="str">
        <f t="shared" si="1"/>
        <v>A</v>
      </c>
      <c r="J21" s="6">
        <f>COUNTIF(I$5:I21,I21)</f>
        <v>17</v>
      </c>
      <c r="K21" s="27">
        <v>0.04702546296296297</v>
      </c>
      <c r="L21" s="19"/>
    </row>
    <row r="22" spans="1:12" s="33" customFormat="1" ht="15" customHeight="1" hidden="1">
      <c r="A22" s="70">
        <v>18</v>
      </c>
      <c r="B22" s="29">
        <v>89</v>
      </c>
      <c r="C22" s="9" t="s">
        <v>161</v>
      </c>
      <c r="D22" s="4" t="s">
        <v>162</v>
      </c>
      <c r="E22" s="3" t="s">
        <v>13</v>
      </c>
      <c r="F22" s="3" t="s">
        <v>3</v>
      </c>
      <c r="G22" s="3">
        <v>1985</v>
      </c>
      <c r="H22" s="38" t="s">
        <v>163</v>
      </c>
      <c r="I22" s="6" t="str">
        <f t="shared" si="1"/>
        <v>A</v>
      </c>
      <c r="J22" s="6">
        <f>COUNTIF(I$5:I22,I22)</f>
        <v>18</v>
      </c>
      <c r="K22" s="27">
        <v>0.04717592592592593</v>
      </c>
      <c r="L22" s="19"/>
    </row>
    <row r="23" spans="1:12" ht="15" customHeight="1" hidden="1">
      <c r="A23" s="73">
        <v>19</v>
      </c>
      <c r="B23" s="29">
        <v>14</v>
      </c>
      <c r="C23" s="9" t="s">
        <v>100</v>
      </c>
      <c r="D23" s="4" t="s">
        <v>101</v>
      </c>
      <c r="E23" s="3" t="s">
        <v>13</v>
      </c>
      <c r="F23" s="3" t="s">
        <v>3</v>
      </c>
      <c r="G23" s="3">
        <v>1981</v>
      </c>
      <c r="H23" s="4" t="s">
        <v>102</v>
      </c>
      <c r="I23" s="6" t="str">
        <f t="shared" si="1"/>
        <v>A</v>
      </c>
      <c r="J23" s="6">
        <f>COUNTIF(I$5:I23,I23)</f>
        <v>19</v>
      </c>
      <c r="K23" s="27">
        <v>0.04791666666666666</v>
      </c>
      <c r="L23" s="19"/>
    </row>
    <row r="24" spans="1:12" ht="15" customHeight="1" hidden="1">
      <c r="A24" s="70">
        <v>20</v>
      </c>
      <c r="B24" s="29">
        <v>64</v>
      </c>
      <c r="C24" s="9" t="s">
        <v>278</v>
      </c>
      <c r="D24" s="4" t="s">
        <v>24</v>
      </c>
      <c r="E24" s="3" t="s">
        <v>13</v>
      </c>
      <c r="F24" s="3" t="s">
        <v>3</v>
      </c>
      <c r="G24" s="3">
        <v>1981</v>
      </c>
      <c r="H24" s="4" t="s">
        <v>279</v>
      </c>
      <c r="I24" s="6" t="str">
        <f t="shared" si="1"/>
        <v>A</v>
      </c>
      <c r="J24" s="6">
        <f>COUNTIF(I$5:I24,I24)</f>
        <v>20</v>
      </c>
      <c r="K24" s="27">
        <v>0.04807870370370371</v>
      </c>
      <c r="L24" s="19"/>
    </row>
    <row r="25" spans="1:12" ht="15" customHeight="1" hidden="1">
      <c r="A25" s="73">
        <v>21</v>
      </c>
      <c r="B25" s="29">
        <v>126</v>
      </c>
      <c r="C25" s="9" t="s">
        <v>79</v>
      </c>
      <c r="D25" s="4" t="s">
        <v>46</v>
      </c>
      <c r="E25" s="3" t="s">
        <v>13</v>
      </c>
      <c r="F25" s="3" t="s">
        <v>3</v>
      </c>
      <c r="G25" s="3">
        <v>1987</v>
      </c>
      <c r="H25" s="4" t="s">
        <v>80</v>
      </c>
      <c r="I25" s="6" t="str">
        <f t="shared" si="1"/>
        <v>A</v>
      </c>
      <c r="J25" s="6">
        <f>COUNTIF(I$5:I25,I25)</f>
        <v>21</v>
      </c>
      <c r="K25" s="27">
        <v>0.04900462962962963</v>
      </c>
      <c r="L25" s="19"/>
    </row>
    <row r="26" spans="1:12" ht="15" customHeight="1" hidden="1">
      <c r="A26" s="70">
        <v>22</v>
      </c>
      <c r="B26" s="29">
        <v>26</v>
      </c>
      <c r="C26" s="9" t="s">
        <v>265</v>
      </c>
      <c r="D26" s="4" t="s">
        <v>266</v>
      </c>
      <c r="E26" s="3" t="s">
        <v>13</v>
      </c>
      <c r="F26" s="3" t="s">
        <v>3</v>
      </c>
      <c r="G26" s="3">
        <v>2002</v>
      </c>
      <c r="H26" s="4" t="s">
        <v>267</v>
      </c>
      <c r="I26" s="6" t="s">
        <v>441</v>
      </c>
      <c r="J26" s="6">
        <f>COUNTIF(I$5:I26,I26)</f>
        <v>22</v>
      </c>
      <c r="K26" s="27">
        <v>0.049837962962962966</v>
      </c>
      <c r="L26" s="19"/>
    </row>
    <row r="27" spans="1:12" ht="15" customHeight="1" hidden="1">
      <c r="A27" s="73">
        <v>23</v>
      </c>
      <c r="B27" s="29">
        <v>160</v>
      </c>
      <c r="C27" s="9" t="s">
        <v>41</v>
      </c>
      <c r="D27" s="4" t="s">
        <v>38</v>
      </c>
      <c r="E27" s="3" t="s">
        <v>13</v>
      </c>
      <c r="F27" s="3" t="s">
        <v>3</v>
      </c>
      <c r="G27" s="3">
        <v>1984</v>
      </c>
      <c r="H27" s="4" t="s">
        <v>42</v>
      </c>
      <c r="I27" s="6" t="str">
        <f aca="true" t="shared" si="2" ref="I27:I38">IF(F27="m",IF($G$1-$G27&lt;=19,"JM",IF($G$1-$G27&lt;=39,"A",IF($G$1-$G27&lt;=49,"B",IF($G$1-$G27&lt;=59,"C",IF($G$1-$G27&lt;=69,"D","E"))))),IF($G$1-$G27&lt;=19,"JŽ",IF($G$1-$G27&lt;=39,"F",IF($G$1-$G27&lt;=49,"G",IF($G$1-$G27&lt;=59,"H","I")))))</f>
        <v>A</v>
      </c>
      <c r="J27" s="6">
        <f>COUNTIF(I$5:I27,I27)</f>
        <v>23</v>
      </c>
      <c r="K27" s="27">
        <v>0.050659722222222224</v>
      </c>
      <c r="L27" s="19"/>
    </row>
    <row r="28" spans="1:12" ht="15" customHeight="1" hidden="1">
      <c r="A28" s="70">
        <v>24</v>
      </c>
      <c r="B28" s="29">
        <v>137</v>
      </c>
      <c r="C28" s="9" t="s">
        <v>158</v>
      </c>
      <c r="D28" s="4" t="s">
        <v>159</v>
      </c>
      <c r="E28" s="3" t="s">
        <v>13</v>
      </c>
      <c r="F28" s="3" t="s">
        <v>3</v>
      </c>
      <c r="G28" s="3">
        <v>1987</v>
      </c>
      <c r="H28" s="4" t="s">
        <v>160</v>
      </c>
      <c r="I28" s="6" t="str">
        <f t="shared" si="2"/>
        <v>A</v>
      </c>
      <c r="J28" s="6">
        <f>COUNTIF(I$5:I28,I28)</f>
        <v>24</v>
      </c>
      <c r="K28" s="27">
        <v>0.0509375</v>
      </c>
      <c r="L28" s="19"/>
    </row>
    <row r="29" spans="1:12" ht="15" customHeight="1" hidden="1">
      <c r="A29" s="73">
        <v>25</v>
      </c>
      <c r="B29" s="29">
        <v>28</v>
      </c>
      <c r="C29" s="9" t="s">
        <v>407</v>
      </c>
      <c r="D29" s="4" t="s">
        <v>77</v>
      </c>
      <c r="E29" s="3" t="s">
        <v>13</v>
      </c>
      <c r="F29" s="3" t="s">
        <v>3</v>
      </c>
      <c r="G29" s="3">
        <v>1982</v>
      </c>
      <c r="H29" s="46" t="s">
        <v>411</v>
      </c>
      <c r="I29" s="6" t="str">
        <f t="shared" si="2"/>
        <v>A</v>
      </c>
      <c r="J29" s="6">
        <f>COUNTIF(I$5:I29,I29)</f>
        <v>25</v>
      </c>
      <c r="K29" s="27">
        <v>0.051898148148148145</v>
      </c>
      <c r="L29" s="19"/>
    </row>
    <row r="30" spans="1:12" ht="15" customHeight="1" hidden="1">
      <c r="A30" s="70">
        <v>26</v>
      </c>
      <c r="B30" s="29">
        <v>141</v>
      </c>
      <c r="C30" s="9" t="s">
        <v>94</v>
      </c>
      <c r="D30" s="4" t="s">
        <v>95</v>
      </c>
      <c r="E30" s="3" t="s">
        <v>13</v>
      </c>
      <c r="F30" s="3" t="s">
        <v>3</v>
      </c>
      <c r="G30" s="3">
        <v>1986</v>
      </c>
      <c r="H30" s="4" t="s">
        <v>80</v>
      </c>
      <c r="I30" s="6" t="str">
        <f t="shared" si="2"/>
        <v>A</v>
      </c>
      <c r="J30" s="6">
        <f>COUNTIF(I$5:I30,I30)</f>
        <v>26</v>
      </c>
      <c r="K30" s="27">
        <v>0.05265046296296296</v>
      </c>
      <c r="L30" s="19"/>
    </row>
    <row r="31" spans="1:12" ht="15" customHeight="1" hidden="1">
      <c r="A31" s="73">
        <v>27</v>
      </c>
      <c r="B31" s="29">
        <v>123</v>
      </c>
      <c r="C31" s="9" t="s">
        <v>68</v>
      </c>
      <c r="D31" s="4" t="s">
        <v>69</v>
      </c>
      <c r="E31" s="3" t="s">
        <v>13</v>
      </c>
      <c r="F31" s="3" t="s">
        <v>3</v>
      </c>
      <c r="G31" s="3">
        <v>1985</v>
      </c>
      <c r="H31" s="4" t="s">
        <v>70</v>
      </c>
      <c r="I31" s="6" t="str">
        <f t="shared" si="2"/>
        <v>A</v>
      </c>
      <c r="J31" s="6">
        <f>COUNTIF(I$5:I31,I31)</f>
        <v>27</v>
      </c>
      <c r="K31" s="27">
        <v>0.054120370370370374</v>
      </c>
      <c r="L31" s="19"/>
    </row>
    <row r="32" spans="1:12" ht="15" customHeight="1" hidden="1">
      <c r="A32" s="70">
        <v>28</v>
      </c>
      <c r="B32" s="29">
        <v>148</v>
      </c>
      <c r="C32" s="9" t="s">
        <v>148</v>
      </c>
      <c r="D32" s="4" t="s">
        <v>149</v>
      </c>
      <c r="E32" s="3" t="s">
        <v>13</v>
      </c>
      <c r="F32" s="3" t="s">
        <v>3</v>
      </c>
      <c r="G32" s="3">
        <v>1983</v>
      </c>
      <c r="H32" s="4" t="s">
        <v>78</v>
      </c>
      <c r="I32" s="6" t="str">
        <f t="shared" si="2"/>
        <v>A</v>
      </c>
      <c r="J32" s="6">
        <f>COUNTIF(I$5:I32,I32)</f>
        <v>28</v>
      </c>
      <c r="K32" s="27">
        <v>0.054178240740740735</v>
      </c>
      <c r="L32" s="19"/>
    </row>
    <row r="33" spans="1:12" ht="15" customHeight="1" hidden="1">
      <c r="A33" s="73">
        <v>29</v>
      </c>
      <c r="B33" s="29">
        <v>170</v>
      </c>
      <c r="C33" s="9" t="s">
        <v>239</v>
      </c>
      <c r="D33" s="4" t="s">
        <v>77</v>
      </c>
      <c r="E33" s="3" t="s">
        <v>13</v>
      </c>
      <c r="F33" s="3" t="s">
        <v>3</v>
      </c>
      <c r="G33" s="3">
        <v>1982</v>
      </c>
      <c r="H33" s="4" t="s">
        <v>240</v>
      </c>
      <c r="I33" s="6" t="str">
        <f t="shared" si="2"/>
        <v>A</v>
      </c>
      <c r="J33" s="6">
        <f>COUNTIF(I$5:I33,I33)</f>
        <v>29</v>
      </c>
      <c r="K33" s="27">
        <v>0.05512731481481481</v>
      </c>
      <c r="L33" s="19"/>
    </row>
    <row r="34" spans="1:12" ht="15" customHeight="1" hidden="1">
      <c r="A34" s="70">
        <v>30</v>
      </c>
      <c r="B34" s="29">
        <v>113</v>
      </c>
      <c r="C34" s="9" t="s">
        <v>121</v>
      </c>
      <c r="D34" s="4" t="s">
        <v>122</v>
      </c>
      <c r="E34" s="3" t="s">
        <v>13</v>
      </c>
      <c r="F34" s="3" t="s">
        <v>3</v>
      </c>
      <c r="G34" s="3">
        <v>1988</v>
      </c>
      <c r="H34" s="4" t="s">
        <v>19</v>
      </c>
      <c r="I34" s="6" t="str">
        <f t="shared" si="2"/>
        <v>A</v>
      </c>
      <c r="J34" s="6">
        <f>COUNTIF(I$5:I34,I34)</f>
        <v>30</v>
      </c>
      <c r="K34" s="27">
        <v>0.0552662037037037</v>
      </c>
      <c r="L34" s="19"/>
    </row>
    <row r="35" spans="1:12" ht="15" customHeight="1" hidden="1">
      <c r="A35" s="73">
        <v>31</v>
      </c>
      <c r="B35" s="29">
        <v>35</v>
      </c>
      <c r="C35" s="9" t="s">
        <v>259</v>
      </c>
      <c r="D35" s="4" t="s">
        <v>21</v>
      </c>
      <c r="E35" s="3" t="s">
        <v>13</v>
      </c>
      <c r="F35" s="3" t="s">
        <v>3</v>
      </c>
      <c r="G35" s="3">
        <v>1982</v>
      </c>
      <c r="H35" s="4" t="s">
        <v>260</v>
      </c>
      <c r="I35" s="6" t="str">
        <f t="shared" si="2"/>
        <v>A</v>
      </c>
      <c r="J35" s="6">
        <f>COUNTIF(I$5:I35,I35)</f>
        <v>31</v>
      </c>
      <c r="K35" s="27">
        <v>0.05570601851851852</v>
      </c>
      <c r="L35" s="19"/>
    </row>
    <row r="36" spans="1:12" ht="15" customHeight="1" hidden="1">
      <c r="A36" s="70">
        <v>32</v>
      </c>
      <c r="B36" s="29">
        <v>164</v>
      </c>
      <c r="C36" s="9" t="s">
        <v>34</v>
      </c>
      <c r="D36" s="4" t="s">
        <v>35</v>
      </c>
      <c r="E36" s="3" t="s">
        <v>13</v>
      </c>
      <c r="F36" s="3" t="s">
        <v>3</v>
      </c>
      <c r="G36" s="3">
        <v>1984</v>
      </c>
      <c r="H36" s="4" t="s">
        <v>36</v>
      </c>
      <c r="I36" s="6" t="str">
        <f t="shared" si="2"/>
        <v>A</v>
      </c>
      <c r="J36" s="6">
        <f>COUNTIF(I$5:I36,I36)</f>
        <v>32</v>
      </c>
      <c r="K36" s="27">
        <v>0.05616898148148148</v>
      </c>
      <c r="L36" s="19"/>
    </row>
    <row r="37" spans="1:12" ht="15" customHeight="1" hidden="1">
      <c r="A37" s="73">
        <v>33</v>
      </c>
      <c r="B37" s="29">
        <v>100</v>
      </c>
      <c r="C37" s="9" t="s">
        <v>428</v>
      </c>
      <c r="D37" s="4" t="s">
        <v>266</v>
      </c>
      <c r="E37" s="3" t="s">
        <v>13</v>
      </c>
      <c r="F37" s="3" t="s">
        <v>3</v>
      </c>
      <c r="G37" s="3">
        <v>1991</v>
      </c>
      <c r="H37" s="62" t="s">
        <v>429</v>
      </c>
      <c r="I37" s="6" t="str">
        <f t="shared" si="2"/>
        <v>A</v>
      </c>
      <c r="J37" s="6">
        <f>COUNTIF(I$5:I37,I37)</f>
        <v>33</v>
      </c>
      <c r="K37" s="27">
        <v>0.05832175925925926</v>
      </c>
      <c r="L37" s="19"/>
    </row>
    <row r="38" spans="1:12" ht="15" customHeight="1" hidden="1">
      <c r="A38" s="70">
        <v>34</v>
      </c>
      <c r="B38" s="17">
        <v>156</v>
      </c>
      <c r="C38" s="71" t="s">
        <v>435</v>
      </c>
      <c r="D38" s="34" t="s">
        <v>21</v>
      </c>
      <c r="E38" s="3" t="s">
        <v>13</v>
      </c>
      <c r="F38" s="3" t="s">
        <v>3</v>
      </c>
      <c r="G38" s="5">
        <v>1988</v>
      </c>
      <c r="H38" s="39" t="s">
        <v>436</v>
      </c>
      <c r="I38" s="6" t="str">
        <f t="shared" si="2"/>
        <v>A</v>
      </c>
      <c r="J38" s="6">
        <f>COUNTIF(I$5:I38,I38)</f>
        <v>34</v>
      </c>
      <c r="K38" s="27">
        <v>0.059444444444444446</v>
      </c>
      <c r="L38" s="19"/>
    </row>
    <row r="39" spans="1:12" ht="13.5" customHeight="1" thickBot="1">
      <c r="A39" s="216" t="s">
        <v>47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8"/>
      <c r="L39" s="19"/>
    </row>
    <row r="40" spans="1:12" s="109" customFormat="1" ht="15" customHeight="1">
      <c r="A40" s="101">
        <v>1</v>
      </c>
      <c r="B40" s="133">
        <v>11</v>
      </c>
      <c r="C40" s="134" t="s">
        <v>270</v>
      </c>
      <c r="D40" s="135" t="s">
        <v>271</v>
      </c>
      <c r="E40" s="136" t="s">
        <v>33</v>
      </c>
      <c r="F40" s="136" t="s">
        <v>3</v>
      </c>
      <c r="G40" s="136">
        <v>1974</v>
      </c>
      <c r="H40" s="135" t="s">
        <v>272</v>
      </c>
      <c r="I40" s="137" t="str">
        <f aca="true" t="shared" si="3" ref="I40:I73">IF(F40="m",IF($G$1-$G40&lt;=19,"JM",IF($G$1-$G40&lt;=39,"A",IF($G$1-$G40&lt;=49,"B",IF($G$1-$G40&lt;=59,"C",IF($G$1-$G40&lt;=69,"D","E"))))),IF($G$1-$G40&lt;=19,"JŽ",IF($G$1-$G40&lt;=39,"F",IF($G$1-$G40&lt;=49,"G",IF($G$1-$G40&lt;=59,"H","I")))))</f>
        <v>B</v>
      </c>
      <c r="J40" s="137">
        <f>COUNTIF(I$5:I40,I40)</f>
        <v>1</v>
      </c>
      <c r="K40" s="166">
        <v>0.03732638888888889</v>
      </c>
      <c r="L40" s="108"/>
    </row>
    <row r="41" spans="1:12" s="118" customFormat="1" ht="15" customHeight="1">
      <c r="A41" s="110">
        <v>2</v>
      </c>
      <c r="B41" s="111">
        <v>56</v>
      </c>
      <c r="C41" s="112" t="s">
        <v>200</v>
      </c>
      <c r="D41" s="113" t="s">
        <v>24</v>
      </c>
      <c r="E41" s="114" t="s">
        <v>13</v>
      </c>
      <c r="F41" s="114" t="s">
        <v>3</v>
      </c>
      <c r="G41" s="114">
        <v>1976</v>
      </c>
      <c r="H41" s="147" t="s">
        <v>201</v>
      </c>
      <c r="I41" s="115" t="str">
        <f t="shared" si="3"/>
        <v>B</v>
      </c>
      <c r="J41" s="115">
        <f>COUNTIF(I$5:I41,I41)</f>
        <v>2</v>
      </c>
      <c r="K41" s="169">
        <v>0.03789351851851852</v>
      </c>
      <c r="L41" s="117"/>
    </row>
    <row r="42" spans="1:12" s="128" customFormat="1" ht="15" customHeight="1" thickBot="1">
      <c r="A42" s="119">
        <v>3</v>
      </c>
      <c r="B42" s="150">
        <v>149</v>
      </c>
      <c r="C42" s="151" t="s">
        <v>434</v>
      </c>
      <c r="D42" s="152" t="s">
        <v>111</v>
      </c>
      <c r="E42" s="123" t="s">
        <v>13</v>
      </c>
      <c r="F42" s="123" t="s">
        <v>3</v>
      </c>
      <c r="G42" s="153">
        <v>1978</v>
      </c>
      <c r="H42" s="154" t="s">
        <v>50</v>
      </c>
      <c r="I42" s="125" t="str">
        <f t="shared" si="3"/>
        <v>B</v>
      </c>
      <c r="J42" s="125">
        <f>COUNTIF(I$5:I42,I42)</f>
        <v>3</v>
      </c>
      <c r="K42" s="159">
        <v>0.03836805555555555</v>
      </c>
      <c r="L42" s="127"/>
    </row>
    <row r="43" spans="1:12" ht="15" customHeight="1" hidden="1">
      <c r="A43" s="70">
        <v>4</v>
      </c>
      <c r="B43" s="29">
        <v>71</v>
      </c>
      <c r="C43" s="9" t="s">
        <v>183</v>
      </c>
      <c r="D43" s="4" t="s">
        <v>75</v>
      </c>
      <c r="E43" s="3" t="s">
        <v>13</v>
      </c>
      <c r="F43" s="3" t="s">
        <v>3</v>
      </c>
      <c r="G43" s="3">
        <v>1970</v>
      </c>
      <c r="H43" s="4" t="s">
        <v>184</v>
      </c>
      <c r="I43" s="6" t="str">
        <f t="shared" si="3"/>
        <v>B</v>
      </c>
      <c r="J43" s="6">
        <f>COUNTIF(I$5:I43,I43)</f>
        <v>4</v>
      </c>
      <c r="K43" s="27">
        <v>0.03893518518518519</v>
      </c>
      <c r="L43" s="19"/>
    </row>
    <row r="44" spans="1:12" ht="15" customHeight="1" hidden="1">
      <c r="A44" s="73">
        <v>5</v>
      </c>
      <c r="B44" s="29">
        <v>168</v>
      </c>
      <c r="C44" s="9" t="s">
        <v>202</v>
      </c>
      <c r="D44" s="4" t="s">
        <v>21</v>
      </c>
      <c r="E44" s="3" t="s">
        <v>13</v>
      </c>
      <c r="F44" s="3" t="s">
        <v>3</v>
      </c>
      <c r="G44" s="3">
        <v>1979</v>
      </c>
      <c r="H44" s="4" t="s">
        <v>203</v>
      </c>
      <c r="I44" s="6" t="str">
        <f t="shared" si="3"/>
        <v>B</v>
      </c>
      <c r="J44" s="6">
        <f>COUNTIF(I$5:I44,I44)</f>
        <v>5</v>
      </c>
      <c r="K44" s="27">
        <v>0.04197916666666667</v>
      </c>
      <c r="L44" s="19"/>
    </row>
    <row r="45" spans="1:12" ht="15" customHeight="1" hidden="1">
      <c r="A45" s="70">
        <v>6</v>
      </c>
      <c r="B45" s="29">
        <v>154</v>
      </c>
      <c r="C45" s="9" t="s">
        <v>210</v>
      </c>
      <c r="D45" s="4" t="s">
        <v>46</v>
      </c>
      <c r="E45" s="3" t="s">
        <v>13</v>
      </c>
      <c r="F45" s="3" t="s">
        <v>3</v>
      </c>
      <c r="G45" s="3">
        <v>1976</v>
      </c>
      <c r="H45" s="4" t="s">
        <v>211</v>
      </c>
      <c r="I45" s="6" t="str">
        <f t="shared" si="3"/>
        <v>B</v>
      </c>
      <c r="J45" s="6">
        <f>COUNTIF(I$5:I45,I45)</f>
        <v>6</v>
      </c>
      <c r="K45" s="27">
        <v>0.04270833333333333</v>
      </c>
      <c r="L45" s="19"/>
    </row>
    <row r="46" spans="1:12" ht="15" customHeight="1" hidden="1">
      <c r="A46" s="73">
        <v>7</v>
      </c>
      <c r="B46" s="29">
        <v>142</v>
      </c>
      <c r="C46" s="9" t="s">
        <v>299</v>
      </c>
      <c r="D46" s="4" t="s">
        <v>21</v>
      </c>
      <c r="E46" s="3" t="s">
        <v>13</v>
      </c>
      <c r="F46" s="3" t="s">
        <v>3</v>
      </c>
      <c r="G46" s="3">
        <v>1972</v>
      </c>
      <c r="H46" s="4" t="s">
        <v>300</v>
      </c>
      <c r="I46" s="6" t="str">
        <f t="shared" si="3"/>
        <v>B</v>
      </c>
      <c r="J46" s="6">
        <f>COUNTIF(I$5:I46,I46)</f>
        <v>7</v>
      </c>
      <c r="K46" s="78">
        <v>0.04393518518518519</v>
      </c>
      <c r="L46" s="19"/>
    </row>
    <row r="47" spans="1:12" ht="15" customHeight="1" hidden="1">
      <c r="A47" s="70">
        <v>8</v>
      </c>
      <c r="B47" s="29">
        <v>79</v>
      </c>
      <c r="C47" s="9" t="s">
        <v>113</v>
      </c>
      <c r="D47" s="4" t="s">
        <v>114</v>
      </c>
      <c r="E47" s="3" t="s">
        <v>13</v>
      </c>
      <c r="F47" s="3" t="s">
        <v>3</v>
      </c>
      <c r="G47" s="3">
        <v>1979</v>
      </c>
      <c r="H47" s="4" t="s">
        <v>115</v>
      </c>
      <c r="I47" s="6" t="str">
        <f t="shared" si="3"/>
        <v>B</v>
      </c>
      <c r="J47" s="6">
        <f>COUNTIF(I$5:I47,I47)</f>
        <v>8</v>
      </c>
      <c r="K47" s="27">
        <v>0.043993055555555556</v>
      </c>
      <c r="L47" s="19"/>
    </row>
    <row r="48" spans="1:12" ht="15" customHeight="1" hidden="1">
      <c r="A48" s="73">
        <v>9</v>
      </c>
      <c r="B48" s="29">
        <v>136</v>
      </c>
      <c r="C48" s="9" t="s">
        <v>290</v>
      </c>
      <c r="D48" s="4" t="s">
        <v>89</v>
      </c>
      <c r="E48" s="3" t="s">
        <v>13</v>
      </c>
      <c r="F48" s="3" t="s">
        <v>3</v>
      </c>
      <c r="G48" s="3">
        <v>1978</v>
      </c>
      <c r="H48" s="4" t="s">
        <v>291</v>
      </c>
      <c r="I48" s="6" t="str">
        <f t="shared" si="3"/>
        <v>B</v>
      </c>
      <c r="J48" s="6">
        <f>COUNTIF(I$5:I48,I48)</f>
        <v>9</v>
      </c>
      <c r="K48" s="27">
        <v>0.044328703703703703</v>
      </c>
      <c r="L48" s="19"/>
    </row>
    <row r="49" spans="1:12" ht="15" customHeight="1" hidden="1">
      <c r="A49" s="70">
        <v>10</v>
      </c>
      <c r="B49" s="29">
        <v>121</v>
      </c>
      <c r="C49" s="9" t="s">
        <v>331</v>
      </c>
      <c r="D49" s="4" t="s">
        <v>77</v>
      </c>
      <c r="E49" s="3" t="s">
        <v>13</v>
      </c>
      <c r="F49" s="3" t="s">
        <v>3</v>
      </c>
      <c r="G49" s="3">
        <v>1978</v>
      </c>
      <c r="H49" s="4" t="s">
        <v>70</v>
      </c>
      <c r="I49" s="6" t="str">
        <f t="shared" si="3"/>
        <v>B</v>
      </c>
      <c r="J49" s="6">
        <f>COUNTIF(I$5:I49,I49)</f>
        <v>10</v>
      </c>
      <c r="K49" s="27">
        <v>0.04471064814814815</v>
      </c>
      <c r="L49" s="19"/>
    </row>
    <row r="50" spans="1:12" ht="15" customHeight="1" hidden="1">
      <c r="A50" s="73">
        <v>11</v>
      </c>
      <c r="B50" s="29">
        <v>67</v>
      </c>
      <c r="C50" s="9" t="s">
        <v>309</v>
      </c>
      <c r="D50" s="4" t="s">
        <v>77</v>
      </c>
      <c r="E50" s="3" t="s">
        <v>13</v>
      </c>
      <c r="F50" s="3" t="s">
        <v>3</v>
      </c>
      <c r="G50" s="3">
        <v>1978</v>
      </c>
      <c r="H50" s="4" t="s">
        <v>197</v>
      </c>
      <c r="I50" s="6" t="str">
        <f t="shared" si="3"/>
        <v>B</v>
      </c>
      <c r="J50" s="6">
        <f>COUNTIF(I$5:I50,I50)</f>
        <v>11</v>
      </c>
      <c r="K50" s="27">
        <v>0.04494212962962963</v>
      </c>
      <c r="L50" s="19"/>
    </row>
    <row r="51" spans="1:12" ht="15" customHeight="1" hidden="1">
      <c r="A51" s="70">
        <v>12</v>
      </c>
      <c r="B51" s="29">
        <v>78</v>
      </c>
      <c r="C51" s="9" t="s">
        <v>282</v>
      </c>
      <c r="D51" s="4" t="s">
        <v>104</v>
      </c>
      <c r="E51" s="3" t="s">
        <v>13</v>
      </c>
      <c r="F51" s="3" t="s">
        <v>3</v>
      </c>
      <c r="G51" s="3">
        <v>1973</v>
      </c>
      <c r="H51" s="4" t="s">
        <v>36</v>
      </c>
      <c r="I51" s="6" t="str">
        <f t="shared" si="3"/>
        <v>B</v>
      </c>
      <c r="J51" s="6">
        <f>COUNTIF(I$5:I51,I51)</f>
        <v>12</v>
      </c>
      <c r="K51" s="27">
        <v>0.045787037037037036</v>
      </c>
      <c r="L51" s="19"/>
    </row>
    <row r="52" spans="1:12" s="33" customFormat="1" ht="15" customHeight="1" hidden="1">
      <c r="A52" s="73">
        <v>13</v>
      </c>
      <c r="B52" s="29">
        <v>101</v>
      </c>
      <c r="C52" s="9" t="s">
        <v>125</v>
      </c>
      <c r="D52" s="4" t="s">
        <v>38</v>
      </c>
      <c r="E52" s="3" t="s">
        <v>13</v>
      </c>
      <c r="F52" s="3" t="s">
        <v>3</v>
      </c>
      <c r="G52" s="3">
        <v>1970</v>
      </c>
      <c r="H52" s="4" t="s">
        <v>53</v>
      </c>
      <c r="I52" s="6" t="str">
        <f t="shared" si="3"/>
        <v>B</v>
      </c>
      <c r="J52" s="6">
        <f>COUNTIF(I$5:I52,I52)</f>
        <v>13</v>
      </c>
      <c r="K52" s="27">
        <v>0.04586805555555556</v>
      </c>
      <c r="L52" s="19"/>
    </row>
    <row r="53" spans="1:12" ht="15" customHeight="1" hidden="1">
      <c r="A53" s="70">
        <v>14</v>
      </c>
      <c r="B53" s="29">
        <v>165</v>
      </c>
      <c r="C53" s="9" t="s">
        <v>250</v>
      </c>
      <c r="D53" s="4" t="s">
        <v>111</v>
      </c>
      <c r="E53" s="3" t="s">
        <v>13</v>
      </c>
      <c r="F53" s="3" t="s">
        <v>3</v>
      </c>
      <c r="G53" s="3">
        <v>1975</v>
      </c>
      <c r="H53" s="4" t="s">
        <v>251</v>
      </c>
      <c r="I53" s="6" t="str">
        <f t="shared" si="3"/>
        <v>B</v>
      </c>
      <c r="J53" s="6">
        <f>COUNTIF(I$5:I53,I53)</f>
        <v>14</v>
      </c>
      <c r="K53" s="27">
        <v>0.04598379629629629</v>
      </c>
      <c r="L53" s="19"/>
    </row>
    <row r="54" spans="1:12" ht="15" customHeight="1" hidden="1">
      <c r="A54" s="73">
        <v>15</v>
      </c>
      <c r="B54" s="29">
        <v>103</v>
      </c>
      <c r="C54" s="9" t="s">
        <v>51</v>
      </c>
      <c r="D54" s="4" t="s">
        <v>52</v>
      </c>
      <c r="E54" s="3" t="s">
        <v>13</v>
      </c>
      <c r="F54" s="3" t="s">
        <v>3</v>
      </c>
      <c r="G54" s="3">
        <v>1976</v>
      </c>
      <c r="H54" s="4" t="s">
        <v>53</v>
      </c>
      <c r="I54" s="6" t="str">
        <f t="shared" si="3"/>
        <v>B</v>
      </c>
      <c r="J54" s="6">
        <f>COUNTIF(I$5:I54,I54)</f>
        <v>15</v>
      </c>
      <c r="K54" s="27">
        <v>0.046412037037037036</v>
      </c>
      <c r="L54" s="19"/>
    </row>
    <row r="55" spans="1:12" ht="15" customHeight="1" hidden="1">
      <c r="A55" s="70">
        <v>16</v>
      </c>
      <c r="B55" s="29">
        <v>117</v>
      </c>
      <c r="C55" s="9" t="s">
        <v>225</v>
      </c>
      <c r="D55" s="4" t="s">
        <v>226</v>
      </c>
      <c r="E55" s="3" t="s">
        <v>13</v>
      </c>
      <c r="F55" s="3" t="s">
        <v>3</v>
      </c>
      <c r="G55" s="3">
        <v>1978</v>
      </c>
      <c r="H55" s="4" t="s">
        <v>227</v>
      </c>
      <c r="I55" s="6" t="str">
        <f t="shared" si="3"/>
        <v>B</v>
      </c>
      <c r="J55" s="6">
        <f>COUNTIF(I$5:I55,I55)</f>
        <v>16</v>
      </c>
      <c r="K55" s="27">
        <v>0.04696759259259259</v>
      </c>
      <c r="L55" s="19"/>
    </row>
    <row r="56" spans="1:12" ht="15" customHeight="1" hidden="1">
      <c r="A56" s="73">
        <v>17</v>
      </c>
      <c r="B56" s="29">
        <v>118</v>
      </c>
      <c r="C56" s="9" t="s">
        <v>273</v>
      </c>
      <c r="D56" s="4" t="s">
        <v>77</v>
      </c>
      <c r="E56" s="3" t="s">
        <v>13</v>
      </c>
      <c r="F56" s="3" t="s">
        <v>3</v>
      </c>
      <c r="G56" s="3">
        <v>1977</v>
      </c>
      <c r="H56" s="4" t="s">
        <v>227</v>
      </c>
      <c r="I56" s="6" t="str">
        <f t="shared" si="3"/>
        <v>B</v>
      </c>
      <c r="J56" s="6">
        <f>COUNTIF(I$5:I56,I56)</f>
        <v>17</v>
      </c>
      <c r="K56" s="27">
        <v>0.04697916666666666</v>
      </c>
      <c r="L56" s="77"/>
    </row>
    <row r="57" spans="1:12" ht="15" customHeight="1" hidden="1">
      <c r="A57" s="70">
        <v>18</v>
      </c>
      <c r="B57" s="29">
        <v>96</v>
      </c>
      <c r="C57" s="9" t="s">
        <v>385</v>
      </c>
      <c r="D57" s="4" t="s">
        <v>386</v>
      </c>
      <c r="E57" s="3" t="s">
        <v>13</v>
      </c>
      <c r="F57" s="3" t="s">
        <v>3</v>
      </c>
      <c r="G57" s="3">
        <v>1978</v>
      </c>
      <c r="H57" s="4" t="s">
        <v>235</v>
      </c>
      <c r="I57" s="6" t="str">
        <f t="shared" si="3"/>
        <v>B</v>
      </c>
      <c r="J57" s="6">
        <f>COUNTIF(I$5:I57,I57)</f>
        <v>18</v>
      </c>
      <c r="K57" s="78">
        <v>0.04703703703703704</v>
      </c>
      <c r="L57" s="19"/>
    </row>
    <row r="58" spans="1:12" ht="15" customHeight="1" hidden="1">
      <c r="A58" s="73">
        <v>19</v>
      </c>
      <c r="B58" s="29">
        <v>38</v>
      </c>
      <c r="C58" s="9" t="s">
        <v>334</v>
      </c>
      <c r="D58" s="4" t="s">
        <v>238</v>
      </c>
      <c r="E58" s="3" t="s">
        <v>13</v>
      </c>
      <c r="F58" s="3" t="s">
        <v>3</v>
      </c>
      <c r="G58" s="3">
        <v>1971</v>
      </c>
      <c r="H58" s="4" t="s">
        <v>335</v>
      </c>
      <c r="I58" s="6" t="str">
        <f t="shared" si="3"/>
        <v>B</v>
      </c>
      <c r="J58" s="6">
        <f>COUNTIF(I$5:I58,I58)</f>
        <v>19</v>
      </c>
      <c r="K58" s="27">
        <v>0.04777777777777778</v>
      </c>
      <c r="L58" s="19"/>
    </row>
    <row r="59" spans="1:12" ht="15" customHeight="1" hidden="1">
      <c r="A59" s="70">
        <v>20</v>
      </c>
      <c r="B59" s="29">
        <v>102</v>
      </c>
      <c r="C59" s="9" t="s">
        <v>119</v>
      </c>
      <c r="D59" s="4" t="s">
        <v>77</v>
      </c>
      <c r="E59" s="3" t="s">
        <v>13</v>
      </c>
      <c r="F59" s="3" t="s">
        <v>3</v>
      </c>
      <c r="G59" s="3">
        <v>1974</v>
      </c>
      <c r="H59" s="4" t="s">
        <v>120</v>
      </c>
      <c r="I59" s="6" t="str">
        <f t="shared" si="3"/>
        <v>B</v>
      </c>
      <c r="J59" s="6">
        <f>COUNTIF(I$5:I59,I59)</f>
        <v>20</v>
      </c>
      <c r="K59" s="27">
        <v>0.048344907407407406</v>
      </c>
      <c r="L59" s="19"/>
    </row>
    <row r="60" spans="1:12" ht="15" customHeight="1" hidden="1">
      <c r="A60" s="73">
        <v>21</v>
      </c>
      <c r="B60" s="29">
        <v>150</v>
      </c>
      <c r="C60" s="9" t="s">
        <v>91</v>
      </c>
      <c r="D60" s="4" t="s">
        <v>92</v>
      </c>
      <c r="E60" s="3" t="s">
        <v>13</v>
      </c>
      <c r="F60" s="3" t="s">
        <v>3</v>
      </c>
      <c r="G60" s="3">
        <v>1977</v>
      </c>
      <c r="H60" s="4" t="s">
        <v>93</v>
      </c>
      <c r="I60" s="6" t="str">
        <f t="shared" si="3"/>
        <v>B</v>
      </c>
      <c r="J60" s="6">
        <f>COUNTIF(I$5:I60,I60)</f>
        <v>21</v>
      </c>
      <c r="K60" s="27">
        <v>0.04891203703703704</v>
      </c>
      <c r="L60" s="19"/>
    </row>
    <row r="61" spans="1:12" ht="15" customHeight="1" hidden="1">
      <c r="A61" s="70">
        <v>22</v>
      </c>
      <c r="B61" s="29">
        <v>167</v>
      </c>
      <c r="C61" s="9" t="s">
        <v>140</v>
      </c>
      <c r="D61" s="4" t="s">
        <v>141</v>
      </c>
      <c r="E61" s="3" t="s">
        <v>13</v>
      </c>
      <c r="F61" s="3" t="s">
        <v>3</v>
      </c>
      <c r="G61" s="3">
        <v>1973</v>
      </c>
      <c r="H61" s="4" t="s">
        <v>142</v>
      </c>
      <c r="I61" s="6" t="str">
        <f t="shared" si="3"/>
        <v>B</v>
      </c>
      <c r="J61" s="6">
        <f>COUNTIF(I$5:I61,I61)</f>
        <v>22</v>
      </c>
      <c r="K61" s="27">
        <v>0.048993055555555554</v>
      </c>
      <c r="L61" s="19"/>
    </row>
    <row r="62" spans="1:12" ht="15" customHeight="1" hidden="1">
      <c r="A62" s="73">
        <v>23</v>
      </c>
      <c r="B62" s="29">
        <v>116</v>
      </c>
      <c r="C62" s="9" t="s">
        <v>378</v>
      </c>
      <c r="D62" s="4" t="s">
        <v>261</v>
      </c>
      <c r="E62" s="3" t="s">
        <v>13</v>
      </c>
      <c r="F62" s="3" t="s">
        <v>3</v>
      </c>
      <c r="G62" s="3">
        <v>1970</v>
      </c>
      <c r="H62" s="4" t="s">
        <v>19</v>
      </c>
      <c r="I62" s="6" t="str">
        <f t="shared" si="3"/>
        <v>B</v>
      </c>
      <c r="J62" s="6">
        <f>COUNTIF(I$5:I62,I62)</f>
        <v>23</v>
      </c>
      <c r="K62" s="27">
        <v>0.04925925925925926</v>
      </c>
      <c r="L62" s="19"/>
    </row>
    <row r="63" spans="1:12" ht="15" customHeight="1" hidden="1">
      <c r="A63" s="70">
        <v>24</v>
      </c>
      <c r="B63" s="29">
        <v>106</v>
      </c>
      <c r="C63" s="9" t="s">
        <v>430</v>
      </c>
      <c r="D63" s="4" t="s">
        <v>21</v>
      </c>
      <c r="E63" s="3" t="s">
        <v>13</v>
      </c>
      <c r="F63" s="3" t="s">
        <v>3</v>
      </c>
      <c r="G63" s="3">
        <v>1976</v>
      </c>
      <c r="H63" s="4" t="s">
        <v>431</v>
      </c>
      <c r="I63" s="6" t="str">
        <f t="shared" si="3"/>
        <v>B</v>
      </c>
      <c r="J63" s="6">
        <f>COUNTIF(I$5:I63,I63)</f>
        <v>24</v>
      </c>
      <c r="K63" s="78">
        <v>0.04927083333333334</v>
      </c>
      <c r="L63" s="19"/>
    </row>
    <row r="64" spans="1:12" ht="15" customHeight="1" hidden="1">
      <c r="A64" s="73">
        <v>25</v>
      </c>
      <c r="B64" s="29">
        <v>155</v>
      </c>
      <c r="C64" s="9" t="s">
        <v>214</v>
      </c>
      <c r="D64" s="4" t="s">
        <v>38</v>
      </c>
      <c r="E64" s="3" t="s">
        <v>13</v>
      </c>
      <c r="F64" s="3" t="s">
        <v>3</v>
      </c>
      <c r="G64" s="3">
        <v>1977</v>
      </c>
      <c r="H64" s="4" t="s">
        <v>215</v>
      </c>
      <c r="I64" s="6" t="str">
        <f t="shared" si="3"/>
        <v>B</v>
      </c>
      <c r="J64" s="6">
        <f>COUNTIF(I$5:I64,I64)</f>
        <v>25</v>
      </c>
      <c r="K64" s="27">
        <v>0.04988425925925926</v>
      </c>
      <c r="L64" s="19"/>
    </row>
    <row r="65" spans="1:12" ht="15" customHeight="1" hidden="1">
      <c r="A65" s="70">
        <v>26</v>
      </c>
      <c r="B65" s="29">
        <v>21</v>
      </c>
      <c r="C65" s="9" t="s">
        <v>296</v>
      </c>
      <c r="D65" s="4" t="s">
        <v>38</v>
      </c>
      <c r="E65" s="3" t="s">
        <v>13</v>
      </c>
      <c r="F65" s="3" t="s">
        <v>3</v>
      </c>
      <c r="G65" s="3">
        <v>1976</v>
      </c>
      <c r="H65" s="4" t="s">
        <v>25</v>
      </c>
      <c r="I65" s="6" t="str">
        <f t="shared" si="3"/>
        <v>B</v>
      </c>
      <c r="J65" s="6">
        <f>COUNTIF(I$5:I65,I65)</f>
        <v>26</v>
      </c>
      <c r="K65" s="27">
        <v>0.05078703703703704</v>
      </c>
      <c r="L65" s="19"/>
    </row>
    <row r="66" spans="1:12" ht="15" customHeight="1" hidden="1">
      <c r="A66" s="73">
        <v>27</v>
      </c>
      <c r="B66" s="29">
        <v>13</v>
      </c>
      <c r="C66" s="9" t="s">
        <v>86</v>
      </c>
      <c r="D66" s="4" t="s">
        <v>87</v>
      </c>
      <c r="E66" s="3" t="s">
        <v>13</v>
      </c>
      <c r="F66" s="3" t="s">
        <v>3</v>
      </c>
      <c r="G66" s="3">
        <v>1979</v>
      </c>
      <c r="H66" s="4" t="s">
        <v>25</v>
      </c>
      <c r="I66" s="6" t="str">
        <f t="shared" si="3"/>
        <v>B</v>
      </c>
      <c r="J66" s="6">
        <f>COUNTIF(I$5:I66,I66)</f>
        <v>27</v>
      </c>
      <c r="K66" s="27">
        <v>0.053912037037037036</v>
      </c>
      <c r="L66" s="19"/>
    </row>
    <row r="67" spans="1:12" ht="15" customHeight="1" hidden="1">
      <c r="A67" s="70">
        <v>28</v>
      </c>
      <c r="B67" s="29">
        <v>12</v>
      </c>
      <c r="C67" s="9" t="s">
        <v>412</v>
      </c>
      <c r="D67" s="4" t="s">
        <v>159</v>
      </c>
      <c r="E67" s="3" t="s">
        <v>13</v>
      </c>
      <c r="F67" s="3" t="s">
        <v>3</v>
      </c>
      <c r="G67" s="3">
        <v>1979</v>
      </c>
      <c r="H67" s="4" t="s">
        <v>25</v>
      </c>
      <c r="I67" s="6" t="str">
        <f t="shared" si="3"/>
        <v>B</v>
      </c>
      <c r="J67" s="6">
        <f>COUNTIF(I$5:I67,I67)</f>
        <v>28</v>
      </c>
      <c r="K67" s="27">
        <v>0.054490740740740735</v>
      </c>
      <c r="L67" s="19"/>
    </row>
    <row r="68" spans="1:12" ht="15" customHeight="1" hidden="1">
      <c r="A68" s="73">
        <v>29</v>
      </c>
      <c r="B68" s="29">
        <v>128</v>
      </c>
      <c r="C68" s="9" t="s">
        <v>315</v>
      </c>
      <c r="D68" s="4" t="s">
        <v>164</v>
      </c>
      <c r="E68" s="3" t="s">
        <v>13</v>
      </c>
      <c r="F68" s="3" t="s">
        <v>3</v>
      </c>
      <c r="G68" s="3">
        <v>1977</v>
      </c>
      <c r="H68" s="4" t="s">
        <v>316</v>
      </c>
      <c r="I68" s="6" t="str">
        <f t="shared" si="3"/>
        <v>B</v>
      </c>
      <c r="J68" s="6">
        <f>COUNTIF(I$5:I68,I68)</f>
        <v>29</v>
      </c>
      <c r="K68" s="27">
        <v>0.05667824074074074</v>
      </c>
      <c r="L68" s="19"/>
    </row>
    <row r="69" spans="1:12" s="33" customFormat="1" ht="15" customHeight="1" hidden="1">
      <c r="A69" s="70">
        <v>30</v>
      </c>
      <c r="B69" s="29">
        <v>99</v>
      </c>
      <c r="C69" s="9" t="s">
        <v>376</v>
      </c>
      <c r="D69" s="4" t="s">
        <v>377</v>
      </c>
      <c r="E69" s="3" t="s">
        <v>13</v>
      </c>
      <c r="F69" s="3" t="s">
        <v>3</v>
      </c>
      <c r="G69" s="3">
        <v>1971</v>
      </c>
      <c r="H69" s="4" t="s">
        <v>134</v>
      </c>
      <c r="I69" s="6" t="str">
        <f t="shared" si="3"/>
        <v>B</v>
      </c>
      <c r="J69" s="6">
        <f>COUNTIF(I$5:I69,I69)</f>
        <v>30</v>
      </c>
      <c r="K69" s="27">
        <v>0.05753472222222222</v>
      </c>
      <c r="L69" s="19"/>
    </row>
    <row r="70" spans="1:12" ht="15" customHeight="1" hidden="1">
      <c r="A70" s="73">
        <v>31</v>
      </c>
      <c r="B70" s="29">
        <v>47</v>
      </c>
      <c r="C70" s="9" t="s">
        <v>263</v>
      </c>
      <c r="D70" s="4" t="s">
        <v>111</v>
      </c>
      <c r="E70" s="3" t="s">
        <v>13</v>
      </c>
      <c r="F70" s="3" t="s">
        <v>3</v>
      </c>
      <c r="G70" s="3">
        <v>1977</v>
      </c>
      <c r="H70" s="4" t="s">
        <v>264</v>
      </c>
      <c r="I70" s="6" t="str">
        <f t="shared" si="3"/>
        <v>B</v>
      </c>
      <c r="J70" s="6">
        <f>COUNTIF(I$5:I70,I70)</f>
        <v>31</v>
      </c>
      <c r="K70" s="27">
        <v>0.05777777777777778</v>
      </c>
      <c r="L70" s="19"/>
    </row>
    <row r="71" spans="1:12" ht="15" customHeight="1" hidden="1">
      <c r="A71" s="70">
        <v>32</v>
      </c>
      <c r="B71" s="29">
        <v>22</v>
      </c>
      <c r="C71" s="9" t="s">
        <v>135</v>
      </c>
      <c r="D71" s="4" t="s">
        <v>46</v>
      </c>
      <c r="E71" s="3" t="s">
        <v>13</v>
      </c>
      <c r="F71" s="3" t="s">
        <v>3</v>
      </c>
      <c r="G71" s="3">
        <v>1975</v>
      </c>
      <c r="H71" s="4" t="s">
        <v>136</v>
      </c>
      <c r="I71" s="6" t="str">
        <f t="shared" si="3"/>
        <v>B</v>
      </c>
      <c r="J71" s="6">
        <f>COUNTIF(I$5:I71,I71)</f>
        <v>32</v>
      </c>
      <c r="K71" s="27">
        <v>0.058298611111111114</v>
      </c>
      <c r="L71" s="19"/>
    </row>
    <row r="72" spans="1:12" s="33" customFormat="1" ht="15" customHeight="1" hidden="1">
      <c r="A72" s="73">
        <v>33</v>
      </c>
      <c r="B72" s="29">
        <v>43</v>
      </c>
      <c r="C72" s="9" t="s">
        <v>367</v>
      </c>
      <c r="D72" s="4" t="s">
        <v>104</v>
      </c>
      <c r="E72" s="3" t="s">
        <v>13</v>
      </c>
      <c r="F72" s="3" t="s">
        <v>3</v>
      </c>
      <c r="G72" s="3">
        <v>1972</v>
      </c>
      <c r="H72" s="4" t="s">
        <v>63</v>
      </c>
      <c r="I72" s="6" t="str">
        <f t="shared" si="3"/>
        <v>B</v>
      </c>
      <c r="J72" s="6">
        <f>COUNTIF(I$5:I72,I72)</f>
        <v>33</v>
      </c>
      <c r="K72" s="27">
        <v>0.0584837962962963</v>
      </c>
      <c r="L72" s="19"/>
    </row>
    <row r="73" spans="1:12" s="33" customFormat="1" ht="15" customHeight="1" hidden="1">
      <c r="A73" s="70">
        <v>34</v>
      </c>
      <c r="B73" s="29">
        <v>29</v>
      </c>
      <c r="C73" s="9" t="s">
        <v>284</v>
      </c>
      <c r="D73" s="4" t="s">
        <v>285</v>
      </c>
      <c r="E73" s="3" t="s">
        <v>13</v>
      </c>
      <c r="F73" s="3" t="s">
        <v>3</v>
      </c>
      <c r="G73" s="3">
        <v>1978</v>
      </c>
      <c r="H73" s="4" t="s">
        <v>197</v>
      </c>
      <c r="I73" s="6" t="str">
        <f t="shared" si="3"/>
        <v>B</v>
      </c>
      <c r="J73" s="6">
        <f>COUNTIF(I$5:I73,I73)</f>
        <v>34</v>
      </c>
      <c r="K73" s="27">
        <v>0.06081018518518518</v>
      </c>
      <c r="L73" s="19"/>
    </row>
    <row r="74" spans="1:12" ht="13.5" customHeight="1" thickBot="1">
      <c r="A74" s="216" t="s">
        <v>23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8"/>
      <c r="L74" s="19"/>
    </row>
    <row r="75" spans="1:12" s="109" customFormat="1" ht="15" customHeight="1">
      <c r="A75" s="101">
        <v>1</v>
      </c>
      <c r="B75" s="133">
        <v>10</v>
      </c>
      <c r="C75" s="134" t="s">
        <v>30</v>
      </c>
      <c r="D75" s="135" t="s">
        <v>31</v>
      </c>
      <c r="E75" s="136" t="s">
        <v>33</v>
      </c>
      <c r="F75" s="136" t="s">
        <v>3</v>
      </c>
      <c r="G75" s="136">
        <v>1968</v>
      </c>
      <c r="H75" s="135" t="s">
        <v>32</v>
      </c>
      <c r="I75" s="137" t="s">
        <v>404</v>
      </c>
      <c r="J75" s="137">
        <f>COUNTIF(I$5:I75,I75)</f>
        <v>1</v>
      </c>
      <c r="K75" s="166">
        <v>0.03833333333333334</v>
      </c>
      <c r="L75" s="108"/>
    </row>
    <row r="76" spans="1:12" s="118" customFormat="1" ht="15" customHeight="1">
      <c r="A76" s="110">
        <v>2</v>
      </c>
      <c r="B76" s="111">
        <v>158</v>
      </c>
      <c r="C76" s="112" t="s">
        <v>88</v>
      </c>
      <c r="D76" s="113" t="s">
        <v>89</v>
      </c>
      <c r="E76" s="114" t="s">
        <v>13</v>
      </c>
      <c r="F76" s="114" t="s">
        <v>3</v>
      </c>
      <c r="G76" s="114">
        <v>1967</v>
      </c>
      <c r="H76" s="113" t="s">
        <v>90</v>
      </c>
      <c r="I76" s="115" t="str">
        <f aca="true" t="shared" si="4" ref="I76:I91">IF(F76="m",IF($G$1-$G76&lt;=19,"JM",IF($G$1-$G76&lt;=39,"A",IF($G$1-$G76&lt;=49,"B",IF($G$1-$G76&lt;=59,"C",IF($G$1-$G76&lt;=69,"D","E"))))),IF($G$1-$G76&lt;=19,"JŽ",IF($G$1-$G76&lt;=39,"F",IF($G$1-$G76&lt;=49,"G",IF($G$1-$G76&lt;=59,"H","I")))))</f>
        <v>C</v>
      </c>
      <c r="J76" s="115">
        <f>COUNTIF(I$5:I76,I76)</f>
        <v>2</v>
      </c>
      <c r="K76" s="169">
        <v>0.040138888888888884</v>
      </c>
      <c r="L76" s="117"/>
    </row>
    <row r="77" spans="1:12" s="128" customFormat="1" ht="15" customHeight="1" thickBot="1">
      <c r="A77" s="119">
        <v>3</v>
      </c>
      <c r="B77" s="120">
        <v>132</v>
      </c>
      <c r="C77" s="121" t="s">
        <v>57</v>
      </c>
      <c r="D77" s="122" t="s">
        <v>58</v>
      </c>
      <c r="E77" s="123" t="s">
        <v>60</v>
      </c>
      <c r="F77" s="123" t="s">
        <v>3</v>
      </c>
      <c r="G77" s="123">
        <v>1960</v>
      </c>
      <c r="H77" s="122" t="s">
        <v>59</v>
      </c>
      <c r="I77" s="125" t="str">
        <f t="shared" si="4"/>
        <v>C</v>
      </c>
      <c r="J77" s="125">
        <f>COUNTIF(I$5:I77,I77)</f>
        <v>3</v>
      </c>
      <c r="K77" s="159">
        <v>0.04141203703703704</v>
      </c>
      <c r="L77" s="127"/>
    </row>
    <row r="78" spans="1:12" s="33" customFormat="1" ht="15" customHeight="1" hidden="1">
      <c r="A78" s="70">
        <v>4</v>
      </c>
      <c r="B78" s="29">
        <v>34</v>
      </c>
      <c r="C78" s="9" t="s">
        <v>48</v>
      </c>
      <c r="D78" s="4" t="s">
        <v>49</v>
      </c>
      <c r="E78" s="3" t="s">
        <v>13</v>
      </c>
      <c r="F78" s="3" t="s">
        <v>3</v>
      </c>
      <c r="G78" s="3">
        <v>1963</v>
      </c>
      <c r="H78" s="4" t="s">
        <v>50</v>
      </c>
      <c r="I78" s="6" t="str">
        <f t="shared" si="4"/>
        <v>C</v>
      </c>
      <c r="J78" s="6">
        <f>COUNTIF(I$5:I78,I78)</f>
        <v>4</v>
      </c>
      <c r="K78" s="27">
        <v>0.042025462962962966</v>
      </c>
      <c r="L78" s="19"/>
    </row>
    <row r="79" spans="1:12" ht="15" customHeight="1" hidden="1">
      <c r="A79" s="73">
        <v>5</v>
      </c>
      <c r="B79" s="29">
        <v>138</v>
      </c>
      <c r="C79" s="9" t="s">
        <v>280</v>
      </c>
      <c r="D79" s="4" t="s">
        <v>77</v>
      </c>
      <c r="E79" s="3" t="s">
        <v>13</v>
      </c>
      <c r="F79" s="3" t="s">
        <v>3</v>
      </c>
      <c r="G79" s="3">
        <v>1966</v>
      </c>
      <c r="H79" s="4" t="s">
        <v>281</v>
      </c>
      <c r="I79" s="6" t="str">
        <f t="shared" si="4"/>
        <v>C</v>
      </c>
      <c r="J79" s="6">
        <f>COUNTIF(I$5:I79,I79)</f>
        <v>5</v>
      </c>
      <c r="K79" s="27">
        <v>0.042777777777777776</v>
      </c>
      <c r="L79" s="19"/>
    </row>
    <row r="80" spans="1:12" ht="15" customHeight="1" hidden="1">
      <c r="A80" s="70">
        <v>6</v>
      </c>
      <c r="B80" s="29">
        <v>15</v>
      </c>
      <c r="C80" s="9" t="s">
        <v>301</v>
      </c>
      <c r="D80" s="4" t="s">
        <v>205</v>
      </c>
      <c r="E80" s="3" t="s">
        <v>13</v>
      </c>
      <c r="F80" s="3" t="s">
        <v>3</v>
      </c>
      <c r="G80" s="3">
        <v>1968</v>
      </c>
      <c r="H80" s="4" t="s">
        <v>302</v>
      </c>
      <c r="I80" s="6" t="str">
        <f t="shared" si="4"/>
        <v>C</v>
      </c>
      <c r="J80" s="6">
        <f>COUNTIF(I$5:I80,I80)</f>
        <v>6</v>
      </c>
      <c r="K80" s="27">
        <v>0.043125</v>
      </c>
      <c r="L80" s="77"/>
    </row>
    <row r="81" spans="1:12" ht="15" customHeight="1" hidden="1">
      <c r="A81" s="73">
        <v>7</v>
      </c>
      <c r="B81" s="29">
        <v>66</v>
      </c>
      <c r="C81" s="9" t="s">
        <v>196</v>
      </c>
      <c r="D81" s="4" t="s">
        <v>21</v>
      </c>
      <c r="E81" s="3" t="s">
        <v>13</v>
      </c>
      <c r="F81" s="3" t="s">
        <v>3</v>
      </c>
      <c r="G81" s="3">
        <v>1965</v>
      </c>
      <c r="H81" s="4" t="s">
        <v>197</v>
      </c>
      <c r="I81" s="6" t="str">
        <f t="shared" si="4"/>
        <v>C</v>
      </c>
      <c r="J81" s="6">
        <f>COUNTIF(I$5:I81,I81)</f>
        <v>7</v>
      </c>
      <c r="K81" s="27">
        <v>0.0435300925925926</v>
      </c>
      <c r="L81" s="19"/>
    </row>
    <row r="82" spans="1:12" ht="15" customHeight="1" hidden="1">
      <c r="A82" s="70">
        <v>8</v>
      </c>
      <c r="B82" s="29">
        <v>20</v>
      </c>
      <c r="C82" s="9" t="s">
        <v>150</v>
      </c>
      <c r="D82" s="4" t="s">
        <v>127</v>
      </c>
      <c r="E82" s="3" t="s">
        <v>13</v>
      </c>
      <c r="F82" s="3" t="s">
        <v>3</v>
      </c>
      <c r="G82" s="3">
        <v>1966</v>
      </c>
      <c r="H82" s="4" t="s">
        <v>78</v>
      </c>
      <c r="I82" s="6" t="str">
        <f t="shared" si="4"/>
        <v>C</v>
      </c>
      <c r="J82" s="6">
        <f>COUNTIF(I$5:I82,I82)</f>
        <v>8</v>
      </c>
      <c r="K82" s="27">
        <v>0.045717592592592594</v>
      </c>
      <c r="L82" s="19"/>
    </row>
    <row r="83" spans="1:12" ht="15" customHeight="1" hidden="1">
      <c r="A83" s="73">
        <v>9</v>
      </c>
      <c r="B83" s="29">
        <v>9</v>
      </c>
      <c r="C83" s="9" t="s">
        <v>20</v>
      </c>
      <c r="D83" s="4" t="s">
        <v>21</v>
      </c>
      <c r="E83" s="3" t="s">
        <v>13</v>
      </c>
      <c r="F83" s="3" t="s">
        <v>3</v>
      </c>
      <c r="G83" s="3">
        <v>1967</v>
      </c>
      <c r="H83" s="4" t="s">
        <v>22</v>
      </c>
      <c r="I83" s="6" t="str">
        <f t="shared" si="4"/>
        <v>C</v>
      </c>
      <c r="J83" s="6">
        <f>COUNTIF(I$5:I83,I83)</f>
        <v>9</v>
      </c>
      <c r="K83" s="27">
        <v>0.04635416666666667</v>
      </c>
      <c r="L83" s="19"/>
    </row>
    <row r="84" spans="1:12" ht="15" customHeight="1" hidden="1">
      <c r="A84" s="70">
        <v>10</v>
      </c>
      <c r="B84" s="29">
        <v>3</v>
      </c>
      <c r="C84" s="9" t="s">
        <v>348</v>
      </c>
      <c r="D84" s="4" t="s">
        <v>253</v>
      </c>
      <c r="E84" s="3" t="s">
        <v>13</v>
      </c>
      <c r="F84" s="3" t="s">
        <v>3</v>
      </c>
      <c r="G84" s="3">
        <v>1960</v>
      </c>
      <c r="H84" s="4" t="s">
        <v>25</v>
      </c>
      <c r="I84" s="6" t="str">
        <f t="shared" si="4"/>
        <v>C</v>
      </c>
      <c r="J84" s="6">
        <f>COUNTIF(I$5:I84,I84)</f>
        <v>10</v>
      </c>
      <c r="K84" s="27">
        <v>0.046875</v>
      </c>
      <c r="L84" s="19"/>
    </row>
    <row r="85" spans="1:12" ht="15" customHeight="1" hidden="1">
      <c r="A85" s="73">
        <v>11</v>
      </c>
      <c r="B85" s="29">
        <v>129</v>
      </c>
      <c r="C85" s="9" t="s">
        <v>237</v>
      </c>
      <c r="D85" s="4" t="s">
        <v>238</v>
      </c>
      <c r="E85" s="3" t="s">
        <v>13</v>
      </c>
      <c r="F85" s="3" t="s">
        <v>3</v>
      </c>
      <c r="G85" s="3">
        <v>1967</v>
      </c>
      <c r="H85" s="4" t="s">
        <v>36</v>
      </c>
      <c r="I85" s="6" t="str">
        <f t="shared" si="4"/>
        <v>C</v>
      </c>
      <c r="J85" s="6">
        <f>COUNTIF(I$5:I85,I85)</f>
        <v>11</v>
      </c>
      <c r="K85" s="27">
        <v>0.04752314814814815</v>
      </c>
      <c r="L85" s="19"/>
    </row>
    <row r="86" spans="1:12" ht="15" customHeight="1" hidden="1">
      <c r="A86" s="70">
        <v>12</v>
      </c>
      <c r="B86" s="29">
        <v>5</v>
      </c>
      <c r="C86" s="9" t="s">
        <v>319</v>
      </c>
      <c r="D86" s="4" t="s">
        <v>66</v>
      </c>
      <c r="E86" s="3" t="s">
        <v>13</v>
      </c>
      <c r="F86" s="3" t="s">
        <v>3</v>
      </c>
      <c r="G86" s="3">
        <v>1962</v>
      </c>
      <c r="H86" s="4" t="s">
        <v>320</v>
      </c>
      <c r="I86" s="6" t="str">
        <f t="shared" si="4"/>
        <v>C</v>
      </c>
      <c r="J86" s="6">
        <f>COUNTIF(I$5:I86,I86)</f>
        <v>12</v>
      </c>
      <c r="K86" s="27">
        <v>0.04825231481481482</v>
      </c>
      <c r="L86" s="19"/>
    </row>
    <row r="87" spans="1:12" ht="15" customHeight="1" hidden="1">
      <c r="A87" s="73">
        <v>13</v>
      </c>
      <c r="B87" s="29">
        <v>109</v>
      </c>
      <c r="C87" s="9" t="s">
        <v>297</v>
      </c>
      <c r="D87" s="4" t="s">
        <v>298</v>
      </c>
      <c r="E87" s="3" t="s">
        <v>13</v>
      </c>
      <c r="F87" s="3" t="s">
        <v>3</v>
      </c>
      <c r="G87" s="3">
        <v>1964</v>
      </c>
      <c r="H87" s="4" t="s">
        <v>67</v>
      </c>
      <c r="I87" s="6" t="str">
        <f t="shared" si="4"/>
        <v>C</v>
      </c>
      <c r="J87" s="6">
        <f>COUNTIF(I$5:I87,I87)</f>
        <v>13</v>
      </c>
      <c r="K87" s="27">
        <v>0.049664351851851855</v>
      </c>
      <c r="L87" s="19"/>
    </row>
    <row r="88" spans="1:12" ht="15" customHeight="1" hidden="1">
      <c r="A88" s="70">
        <v>14</v>
      </c>
      <c r="B88" s="29">
        <v>25</v>
      </c>
      <c r="C88" s="9" t="s">
        <v>190</v>
      </c>
      <c r="D88" s="4" t="s">
        <v>151</v>
      </c>
      <c r="E88" s="3" t="s">
        <v>13</v>
      </c>
      <c r="F88" s="3" t="s">
        <v>3</v>
      </c>
      <c r="G88" s="3">
        <v>1964</v>
      </c>
      <c r="H88" s="4" t="s">
        <v>191</v>
      </c>
      <c r="I88" s="6" t="str">
        <f t="shared" si="4"/>
        <v>C</v>
      </c>
      <c r="J88" s="6">
        <f>COUNTIF(I$5:I88,I88)</f>
        <v>14</v>
      </c>
      <c r="K88" s="27">
        <v>0.04996527777777778</v>
      </c>
      <c r="L88" s="19"/>
    </row>
    <row r="89" spans="1:12" ht="15" customHeight="1" hidden="1">
      <c r="A89" s="73">
        <v>15</v>
      </c>
      <c r="B89" s="29">
        <v>84</v>
      </c>
      <c r="C89" s="9" t="s">
        <v>181</v>
      </c>
      <c r="D89" s="4" t="s">
        <v>95</v>
      </c>
      <c r="E89" s="3" t="s">
        <v>13</v>
      </c>
      <c r="F89" s="3" t="s">
        <v>3</v>
      </c>
      <c r="G89" s="3">
        <v>1962</v>
      </c>
      <c r="H89" s="4" t="s">
        <v>182</v>
      </c>
      <c r="I89" s="6" t="str">
        <f t="shared" si="4"/>
        <v>C</v>
      </c>
      <c r="J89" s="6">
        <f>COUNTIF(I$5:I89,I89)</f>
        <v>15</v>
      </c>
      <c r="K89" s="27">
        <v>0.053425925925925925</v>
      </c>
      <c r="L89" s="19"/>
    </row>
    <row r="90" spans="1:12" ht="15" customHeight="1" hidden="1">
      <c r="A90" s="70">
        <v>16</v>
      </c>
      <c r="B90" s="29">
        <v>68</v>
      </c>
      <c r="C90" s="9" t="s">
        <v>254</v>
      </c>
      <c r="D90" s="4" t="s">
        <v>255</v>
      </c>
      <c r="E90" s="3" t="s">
        <v>13</v>
      </c>
      <c r="F90" s="3" t="s">
        <v>3</v>
      </c>
      <c r="G90" s="3">
        <v>1965</v>
      </c>
      <c r="H90" s="4" t="s">
        <v>70</v>
      </c>
      <c r="I90" s="6" t="str">
        <f t="shared" si="4"/>
        <v>C</v>
      </c>
      <c r="J90" s="6">
        <f>COUNTIF(I$5:I90,I90)</f>
        <v>16</v>
      </c>
      <c r="K90" s="27">
        <v>0.05436342592592593</v>
      </c>
      <c r="L90" s="19"/>
    </row>
    <row r="91" spans="1:12" ht="15" customHeight="1" hidden="1">
      <c r="A91" s="73">
        <v>17</v>
      </c>
      <c r="B91" s="29">
        <v>62</v>
      </c>
      <c r="C91" s="9" t="s">
        <v>274</v>
      </c>
      <c r="D91" s="4" t="s">
        <v>38</v>
      </c>
      <c r="E91" s="3" t="s">
        <v>13</v>
      </c>
      <c r="F91" s="3" t="s">
        <v>3</v>
      </c>
      <c r="G91" s="3">
        <v>1965</v>
      </c>
      <c r="H91" s="4" t="s">
        <v>275</v>
      </c>
      <c r="I91" s="6" t="str">
        <f t="shared" si="4"/>
        <v>C</v>
      </c>
      <c r="J91" s="6">
        <f>COUNTIF(I$5:I91,I91)</f>
        <v>17</v>
      </c>
      <c r="K91" s="27">
        <v>0.054664351851851846</v>
      </c>
      <c r="L91" s="19"/>
    </row>
    <row r="92" spans="1:12" ht="13.5" customHeight="1" thickBot="1">
      <c r="A92" s="216" t="s">
        <v>40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8"/>
      <c r="L92" s="19"/>
    </row>
    <row r="93" spans="1:12" s="109" customFormat="1" ht="15" customHeight="1">
      <c r="A93" s="141">
        <v>1</v>
      </c>
      <c r="B93" s="133">
        <v>4</v>
      </c>
      <c r="C93" s="134" t="s">
        <v>396</v>
      </c>
      <c r="D93" s="135" t="s">
        <v>261</v>
      </c>
      <c r="E93" s="136" t="s">
        <v>13</v>
      </c>
      <c r="F93" s="136" t="s">
        <v>3</v>
      </c>
      <c r="G93" s="136">
        <v>1959</v>
      </c>
      <c r="H93" s="135" t="s">
        <v>397</v>
      </c>
      <c r="I93" s="137" t="str">
        <f aca="true" t="shared" si="5" ref="I93:I111">IF(F93="m",IF($G$1-$G93&lt;=19,"JM",IF($G$1-$G93&lt;=39,"A",IF($G$1-$G93&lt;=49,"B",IF($G$1-$G93&lt;=59,"C",IF($G$1-$G93&lt;=69,"D","E"))))),IF($G$1-$G93&lt;=19,"JŽ",IF($G$1-$G93&lt;=39,"F",IF($G$1-$G93&lt;=49,"G",IF($G$1-$G93&lt;=59,"H","I")))))</f>
        <v>D</v>
      </c>
      <c r="J93" s="137">
        <f>COUNTIF(I$5:I93,I93)</f>
        <v>1</v>
      </c>
      <c r="K93" s="166">
        <v>0.042928240740740746</v>
      </c>
      <c r="L93" s="108"/>
    </row>
    <row r="94" spans="1:12" s="118" customFormat="1" ht="15" customHeight="1">
      <c r="A94" s="146">
        <v>2</v>
      </c>
      <c r="B94" s="111">
        <v>44</v>
      </c>
      <c r="C94" s="112" t="s">
        <v>265</v>
      </c>
      <c r="D94" s="113" t="s">
        <v>89</v>
      </c>
      <c r="E94" s="114" t="s">
        <v>13</v>
      </c>
      <c r="F94" s="114" t="s">
        <v>3</v>
      </c>
      <c r="G94" s="114">
        <v>1951</v>
      </c>
      <c r="H94" s="113" t="s">
        <v>50</v>
      </c>
      <c r="I94" s="115" t="str">
        <f t="shared" si="5"/>
        <v>D</v>
      </c>
      <c r="J94" s="115">
        <f>COUNTIF(I$5:I94,I94)</f>
        <v>2</v>
      </c>
      <c r="K94" s="169">
        <v>0.04348379629629629</v>
      </c>
      <c r="L94" s="117"/>
    </row>
    <row r="95" spans="1:12" s="128" customFormat="1" ht="15" customHeight="1" thickBot="1">
      <c r="A95" s="143">
        <v>3</v>
      </c>
      <c r="B95" s="120">
        <v>33</v>
      </c>
      <c r="C95" s="121" t="s">
        <v>165</v>
      </c>
      <c r="D95" s="122" t="s">
        <v>104</v>
      </c>
      <c r="E95" s="123" t="s">
        <v>13</v>
      </c>
      <c r="F95" s="123" t="s">
        <v>3</v>
      </c>
      <c r="G95" s="123">
        <v>1957</v>
      </c>
      <c r="H95" s="122" t="s">
        <v>166</v>
      </c>
      <c r="I95" s="125" t="str">
        <f t="shared" si="5"/>
        <v>D</v>
      </c>
      <c r="J95" s="125">
        <f>COUNTIF(I$5:I95,I95)</f>
        <v>3</v>
      </c>
      <c r="K95" s="159">
        <v>0.04428240740740741</v>
      </c>
      <c r="L95" s="127"/>
    </row>
    <row r="96" spans="1:12" ht="15" customHeight="1" hidden="1">
      <c r="A96" s="73">
        <v>4</v>
      </c>
      <c r="B96" s="29">
        <v>110</v>
      </c>
      <c r="C96" s="9" t="s">
        <v>368</v>
      </c>
      <c r="D96" s="4" t="s">
        <v>77</v>
      </c>
      <c r="E96" s="3" t="s">
        <v>13</v>
      </c>
      <c r="F96" s="3" t="s">
        <v>3</v>
      </c>
      <c r="G96" s="3">
        <v>1959</v>
      </c>
      <c r="H96" s="4" t="s">
        <v>369</v>
      </c>
      <c r="I96" s="6" t="str">
        <f t="shared" si="5"/>
        <v>D</v>
      </c>
      <c r="J96" s="6">
        <f>COUNTIF(I$5:I96,I96)</f>
        <v>4</v>
      </c>
      <c r="K96" s="27">
        <v>0.04603009259259259</v>
      </c>
      <c r="L96" s="19"/>
    </row>
    <row r="97" spans="1:12" ht="15" customHeight="1" hidden="1">
      <c r="A97" s="70">
        <v>5</v>
      </c>
      <c r="B97" s="29">
        <v>55</v>
      </c>
      <c r="C97" s="9" t="s">
        <v>43</v>
      </c>
      <c r="D97" s="4" t="s">
        <v>44</v>
      </c>
      <c r="E97" s="3" t="s">
        <v>13</v>
      </c>
      <c r="F97" s="3" t="s">
        <v>3</v>
      </c>
      <c r="G97" s="3">
        <v>1958</v>
      </c>
      <c r="H97" s="4" t="s">
        <v>45</v>
      </c>
      <c r="I97" s="6" t="str">
        <f t="shared" si="5"/>
        <v>D</v>
      </c>
      <c r="J97" s="6">
        <f>COUNTIF(I$5:I97,I97)</f>
        <v>5</v>
      </c>
      <c r="K97" s="27">
        <v>0.04675925925925926</v>
      </c>
      <c r="L97" s="19"/>
    </row>
    <row r="98" spans="1:12" ht="15" customHeight="1" hidden="1">
      <c r="A98" s="73">
        <v>6</v>
      </c>
      <c r="B98" s="29">
        <v>59</v>
      </c>
      <c r="C98" s="9" t="s">
        <v>167</v>
      </c>
      <c r="D98" s="4" t="s">
        <v>21</v>
      </c>
      <c r="E98" s="3" t="s">
        <v>13</v>
      </c>
      <c r="F98" s="3" t="s">
        <v>3</v>
      </c>
      <c r="G98" s="3">
        <v>1956</v>
      </c>
      <c r="H98" s="4" t="s">
        <v>168</v>
      </c>
      <c r="I98" s="6" t="str">
        <f t="shared" si="5"/>
        <v>D</v>
      </c>
      <c r="J98" s="6">
        <f>COUNTIF(I$5:I98,I98)</f>
        <v>6</v>
      </c>
      <c r="K98" s="27">
        <v>0.04863425925925926</v>
      </c>
      <c r="L98" s="19"/>
    </row>
    <row r="99" spans="1:12" ht="15" customHeight="1" hidden="1">
      <c r="A99" s="70">
        <v>7</v>
      </c>
      <c r="B99" s="29">
        <v>157</v>
      </c>
      <c r="C99" s="9" t="s">
        <v>198</v>
      </c>
      <c r="D99" s="4" t="s">
        <v>21</v>
      </c>
      <c r="E99" s="3" t="s">
        <v>13</v>
      </c>
      <c r="F99" s="3" t="s">
        <v>3</v>
      </c>
      <c r="G99" s="3">
        <v>1959</v>
      </c>
      <c r="H99" s="4" t="s">
        <v>199</v>
      </c>
      <c r="I99" s="6" t="str">
        <f t="shared" si="5"/>
        <v>D</v>
      </c>
      <c r="J99" s="6">
        <f>COUNTIF(I$5:I99,I99)</f>
        <v>7</v>
      </c>
      <c r="K99" s="27">
        <v>0.049375</v>
      </c>
      <c r="L99" s="19"/>
    </row>
    <row r="100" spans="1:12" ht="15" customHeight="1" hidden="1">
      <c r="A100" s="73">
        <v>8</v>
      </c>
      <c r="B100" s="29">
        <v>41</v>
      </c>
      <c r="C100" s="9" t="s">
        <v>224</v>
      </c>
      <c r="D100" s="4" t="s">
        <v>21</v>
      </c>
      <c r="E100" s="3" t="s">
        <v>13</v>
      </c>
      <c r="F100" s="3" t="s">
        <v>3</v>
      </c>
      <c r="G100" s="3">
        <v>1958</v>
      </c>
      <c r="H100" s="4" t="s">
        <v>78</v>
      </c>
      <c r="I100" s="6" t="str">
        <f t="shared" si="5"/>
        <v>D</v>
      </c>
      <c r="J100" s="6">
        <f>COUNTIF(I$5:I100,I100)</f>
        <v>8</v>
      </c>
      <c r="K100" s="27">
        <v>0.04953703703703704</v>
      </c>
      <c r="L100" s="19"/>
    </row>
    <row r="101" spans="1:12" ht="15" customHeight="1" hidden="1">
      <c r="A101" s="70">
        <v>9</v>
      </c>
      <c r="B101" s="29">
        <v>49</v>
      </c>
      <c r="C101" s="9" t="s">
        <v>372</v>
      </c>
      <c r="D101" s="4" t="s">
        <v>175</v>
      </c>
      <c r="E101" s="3" t="s">
        <v>13</v>
      </c>
      <c r="F101" s="3" t="s">
        <v>3</v>
      </c>
      <c r="G101" s="3">
        <v>1957</v>
      </c>
      <c r="H101" s="4" t="s">
        <v>373</v>
      </c>
      <c r="I101" s="6" t="str">
        <f t="shared" si="5"/>
        <v>D</v>
      </c>
      <c r="J101" s="6">
        <f>COUNTIF(I$5:I101,I101)</f>
        <v>9</v>
      </c>
      <c r="K101" s="27">
        <v>0.0522337962962963</v>
      </c>
      <c r="L101" s="19"/>
    </row>
    <row r="102" spans="1:12" ht="15" customHeight="1" hidden="1">
      <c r="A102" s="73">
        <v>10</v>
      </c>
      <c r="B102" s="29">
        <v>76</v>
      </c>
      <c r="C102" s="9" t="s">
        <v>54</v>
      </c>
      <c r="D102" s="4" t="s">
        <v>55</v>
      </c>
      <c r="E102" s="3" t="s">
        <v>13</v>
      </c>
      <c r="F102" s="3" t="s">
        <v>3</v>
      </c>
      <c r="G102" s="3">
        <v>1954</v>
      </c>
      <c r="H102" s="4" t="s">
        <v>56</v>
      </c>
      <c r="I102" s="6" t="str">
        <f t="shared" si="5"/>
        <v>D</v>
      </c>
      <c r="J102" s="6">
        <f>COUNTIF(I$5:I102,I102)</f>
        <v>10</v>
      </c>
      <c r="K102" s="27">
        <v>0.05310185185185185</v>
      </c>
      <c r="L102" s="19"/>
    </row>
    <row r="103" spans="1:12" ht="15" customHeight="1" hidden="1">
      <c r="A103" s="70">
        <v>11</v>
      </c>
      <c r="B103" s="29">
        <v>69</v>
      </c>
      <c r="C103" s="9" t="s">
        <v>324</v>
      </c>
      <c r="D103" s="4" t="s">
        <v>285</v>
      </c>
      <c r="E103" s="3" t="s">
        <v>13</v>
      </c>
      <c r="F103" s="3" t="s">
        <v>3</v>
      </c>
      <c r="G103" s="3">
        <v>1953</v>
      </c>
      <c r="H103" s="4" t="s">
        <v>70</v>
      </c>
      <c r="I103" s="6" t="str">
        <f t="shared" si="5"/>
        <v>D</v>
      </c>
      <c r="J103" s="6">
        <f>COUNTIF(I$5:I103,I103)</f>
        <v>11</v>
      </c>
      <c r="K103" s="27">
        <v>0.054293981481481485</v>
      </c>
      <c r="L103" s="19"/>
    </row>
    <row r="104" spans="1:12" ht="15" customHeight="1" hidden="1">
      <c r="A104" s="73">
        <v>12</v>
      </c>
      <c r="B104" s="29">
        <v>18</v>
      </c>
      <c r="C104" s="9" t="s">
        <v>276</v>
      </c>
      <c r="D104" s="4" t="s">
        <v>205</v>
      </c>
      <c r="E104" s="3" t="s">
        <v>13</v>
      </c>
      <c r="F104" s="3" t="s">
        <v>3</v>
      </c>
      <c r="G104" s="3">
        <v>1954</v>
      </c>
      <c r="H104" s="4" t="s">
        <v>277</v>
      </c>
      <c r="I104" s="6" t="str">
        <f t="shared" si="5"/>
        <v>D</v>
      </c>
      <c r="J104" s="6">
        <f>COUNTIF(I$5:I104,I104)</f>
        <v>12</v>
      </c>
      <c r="K104" s="27">
        <v>0.055231481481481486</v>
      </c>
      <c r="L104" s="19"/>
    </row>
    <row r="105" spans="1:12" ht="15" customHeight="1" hidden="1">
      <c r="A105" s="70">
        <v>13</v>
      </c>
      <c r="B105" s="29">
        <v>32</v>
      </c>
      <c r="C105" s="9" t="s">
        <v>37</v>
      </c>
      <c r="D105" s="4" t="s">
        <v>38</v>
      </c>
      <c r="E105" s="3" t="s">
        <v>13</v>
      </c>
      <c r="F105" s="3" t="s">
        <v>3</v>
      </c>
      <c r="G105" s="3">
        <v>1953</v>
      </c>
      <c r="H105" s="4" t="s">
        <v>39</v>
      </c>
      <c r="I105" s="6" t="str">
        <f t="shared" si="5"/>
        <v>D</v>
      </c>
      <c r="J105" s="6">
        <f>COUNTIF(I$5:I105,I105)</f>
        <v>13</v>
      </c>
      <c r="K105" s="27">
        <v>0.0571875</v>
      </c>
      <c r="L105" s="19"/>
    </row>
    <row r="106" spans="1:12" ht="15" customHeight="1" hidden="1">
      <c r="A106" s="73">
        <v>14</v>
      </c>
      <c r="B106" s="29">
        <v>75</v>
      </c>
      <c r="C106" s="9" t="s">
        <v>376</v>
      </c>
      <c r="D106" s="4" t="s">
        <v>238</v>
      </c>
      <c r="E106" s="3" t="s">
        <v>13</v>
      </c>
      <c r="F106" s="3" t="s">
        <v>3</v>
      </c>
      <c r="G106" s="3">
        <v>1959</v>
      </c>
      <c r="H106" s="4" t="s">
        <v>36</v>
      </c>
      <c r="I106" s="6" t="str">
        <f t="shared" si="5"/>
        <v>D</v>
      </c>
      <c r="J106" s="6">
        <f>COUNTIF(I$5:I106,I106)</f>
        <v>14</v>
      </c>
      <c r="K106" s="27">
        <v>0.05859953703703704</v>
      </c>
      <c r="L106" s="19"/>
    </row>
    <row r="107" spans="1:12" ht="15" customHeight="1" hidden="1">
      <c r="A107" s="70">
        <v>15</v>
      </c>
      <c r="B107" s="29">
        <v>16</v>
      </c>
      <c r="C107" s="9" t="s">
        <v>179</v>
      </c>
      <c r="D107" s="4" t="s">
        <v>38</v>
      </c>
      <c r="E107" s="3" t="s">
        <v>13</v>
      </c>
      <c r="F107" s="3" t="s">
        <v>3</v>
      </c>
      <c r="G107" s="3">
        <v>1950</v>
      </c>
      <c r="H107" s="4" t="s">
        <v>180</v>
      </c>
      <c r="I107" s="6" t="str">
        <f t="shared" si="5"/>
        <v>D</v>
      </c>
      <c r="J107" s="6">
        <f>COUNTIF(I$5:I107,I107)</f>
        <v>15</v>
      </c>
      <c r="K107" s="27">
        <v>0.05940972222222222</v>
      </c>
      <c r="L107" s="19"/>
    </row>
    <row r="108" spans="1:12" s="33" customFormat="1" ht="15" customHeight="1" hidden="1">
      <c r="A108" s="73">
        <v>16</v>
      </c>
      <c r="B108" s="29">
        <v>45</v>
      </c>
      <c r="C108" s="9" t="s">
        <v>418</v>
      </c>
      <c r="D108" s="4" t="s">
        <v>21</v>
      </c>
      <c r="E108" s="3" t="s">
        <v>13</v>
      </c>
      <c r="F108" s="3" t="s">
        <v>3</v>
      </c>
      <c r="G108" s="3">
        <v>1955</v>
      </c>
      <c r="H108" s="4" t="s">
        <v>419</v>
      </c>
      <c r="I108" s="6" t="str">
        <f t="shared" si="5"/>
        <v>D</v>
      </c>
      <c r="J108" s="6">
        <f>COUNTIF(I$5:I108,I108)</f>
        <v>16</v>
      </c>
      <c r="K108" s="27">
        <v>0.05967592592592593</v>
      </c>
      <c r="L108" s="19"/>
    </row>
    <row r="109" spans="1:12" ht="15" customHeight="1" hidden="1">
      <c r="A109" s="70">
        <v>17</v>
      </c>
      <c r="B109" s="29">
        <v>70</v>
      </c>
      <c r="C109" s="9" t="s">
        <v>177</v>
      </c>
      <c r="D109" s="4" t="s">
        <v>77</v>
      </c>
      <c r="E109" s="3" t="s">
        <v>13</v>
      </c>
      <c r="F109" s="3" t="s">
        <v>3</v>
      </c>
      <c r="G109" s="3">
        <v>1952</v>
      </c>
      <c r="H109" s="4" t="s">
        <v>178</v>
      </c>
      <c r="I109" s="6" t="str">
        <f t="shared" si="5"/>
        <v>D</v>
      </c>
      <c r="J109" s="6">
        <f>COUNTIF(I$5:I109,I109)</f>
        <v>17</v>
      </c>
      <c r="K109" s="27">
        <v>0.06028935185185185</v>
      </c>
      <c r="L109" s="19"/>
    </row>
    <row r="110" spans="1:12" ht="15" customHeight="1" hidden="1">
      <c r="A110" s="73">
        <v>18</v>
      </c>
      <c r="B110" s="29">
        <v>58</v>
      </c>
      <c r="C110" s="9" t="s">
        <v>174</v>
      </c>
      <c r="D110" s="4" t="s">
        <v>175</v>
      </c>
      <c r="E110" s="3" t="s">
        <v>13</v>
      </c>
      <c r="F110" s="3" t="s">
        <v>3</v>
      </c>
      <c r="G110" s="3">
        <v>1952</v>
      </c>
      <c r="H110" s="4" t="s">
        <v>176</v>
      </c>
      <c r="I110" s="6" t="str">
        <f t="shared" si="5"/>
        <v>D</v>
      </c>
      <c r="J110" s="6">
        <f>COUNTIF(I$5:I110,I110)</f>
        <v>18</v>
      </c>
      <c r="K110" s="27">
        <v>0.06049768518518519</v>
      </c>
      <c r="L110" s="19"/>
    </row>
    <row r="111" spans="1:12" s="33" customFormat="1" ht="15" customHeight="1" hidden="1">
      <c r="A111" s="70">
        <v>19</v>
      </c>
      <c r="B111" s="29">
        <v>115</v>
      </c>
      <c r="C111" s="9" t="s">
        <v>65</v>
      </c>
      <c r="D111" s="4" t="s">
        <v>66</v>
      </c>
      <c r="E111" s="3" t="s">
        <v>13</v>
      </c>
      <c r="F111" s="3" t="s">
        <v>3</v>
      </c>
      <c r="G111" s="3">
        <v>1958</v>
      </c>
      <c r="H111" s="4" t="s">
        <v>67</v>
      </c>
      <c r="I111" s="6" t="str">
        <f t="shared" si="5"/>
        <v>D</v>
      </c>
      <c r="J111" s="6">
        <f>COUNTIF(I$5:I111,I111)</f>
        <v>19</v>
      </c>
      <c r="K111" s="27">
        <v>0.060798611111111116</v>
      </c>
      <c r="L111" s="19"/>
    </row>
    <row r="112" spans="1:12" ht="13.5" customHeight="1" thickBot="1">
      <c r="A112" s="216" t="s">
        <v>454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8"/>
      <c r="L112" s="19"/>
    </row>
    <row r="113" spans="1:12" s="109" customFormat="1" ht="15" customHeight="1">
      <c r="A113" s="101">
        <v>1</v>
      </c>
      <c r="B113" s="133">
        <v>111</v>
      </c>
      <c r="C113" s="134" t="s">
        <v>294</v>
      </c>
      <c r="D113" s="135" t="s">
        <v>295</v>
      </c>
      <c r="E113" s="136" t="s">
        <v>13</v>
      </c>
      <c r="F113" s="136" t="s">
        <v>3</v>
      </c>
      <c r="G113" s="136">
        <v>1949</v>
      </c>
      <c r="H113" s="135" t="s">
        <v>19</v>
      </c>
      <c r="I113" s="137" t="str">
        <f>IF(F113="m",IF($G$1-$G113&lt;=19,"JM",IF($G$1-$G113&lt;=39,"A",IF($G$1-$G113&lt;=49,"B",IF($G$1-$G113&lt;=59,"C",IF($G$1-$G113&lt;=69,"D","E"))))),IF($G$1-$G113&lt;=19,"JŽ",IF($G$1-$G113&lt;=39,"F",IF($G$1-$G113&lt;=49,"G",IF($G$1-$G113&lt;=59,"H","I")))))</f>
        <v>E</v>
      </c>
      <c r="J113" s="137">
        <f>COUNTIF(I$5:I113,I113)</f>
        <v>1</v>
      </c>
      <c r="K113" s="166">
        <v>0.050555555555555555</v>
      </c>
      <c r="L113" s="108"/>
    </row>
    <row r="114" spans="1:12" s="118" customFormat="1" ht="15" customHeight="1">
      <c r="A114" s="110">
        <v>2</v>
      </c>
      <c r="B114" s="111">
        <v>39</v>
      </c>
      <c r="C114" s="112" t="s">
        <v>317</v>
      </c>
      <c r="D114" s="113" t="s">
        <v>38</v>
      </c>
      <c r="E114" s="114" t="s">
        <v>13</v>
      </c>
      <c r="F114" s="114" t="s">
        <v>3</v>
      </c>
      <c r="G114" s="114">
        <v>1947</v>
      </c>
      <c r="H114" s="113" t="s">
        <v>318</v>
      </c>
      <c r="I114" s="115" t="str">
        <f>IF(F114="m",IF($G$1-$G114&lt;=19,"JM",IF($G$1-$G114&lt;=39,"A",IF($G$1-$G114&lt;=49,"B",IF($G$1-$G114&lt;=59,"C",IF($G$1-$G114&lt;=69,"D","E"))))),IF($G$1-$G114&lt;=19,"JŽ",IF($G$1-$G114&lt;=39,"F",IF($G$1-$G114&lt;=49,"G",IF($G$1-$G114&lt;=59,"H","I")))))</f>
        <v>E</v>
      </c>
      <c r="J114" s="115">
        <f>COUNTIF(I$5:I114,I114)</f>
        <v>2</v>
      </c>
      <c r="K114" s="169">
        <v>0.05472222222222223</v>
      </c>
      <c r="L114" s="117"/>
    </row>
    <row r="115" spans="1:12" s="128" customFormat="1" ht="15" customHeight="1" thickBot="1">
      <c r="A115" s="119">
        <v>3</v>
      </c>
      <c r="B115" s="120">
        <v>134</v>
      </c>
      <c r="C115" s="121" t="s">
        <v>310</v>
      </c>
      <c r="D115" s="122" t="s">
        <v>38</v>
      </c>
      <c r="E115" s="123" t="s">
        <v>13</v>
      </c>
      <c r="F115" s="123" t="s">
        <v>3</v>
      </c>
      <c r="G115" s="123">
        <v>1948</v>
      </c>
      <c r="H115" s="124" t="s">
        <v>311</v>
      </c>
      <c r="I115" s="125" t="str">
        <f>IF(F115="m",IF($G$1-$G115&lt;=19,"JM",IF($G$1-$G115&lt;=39,"A",IF($G$1-$G115&lt;=49,"B",IF($G$1-$G115&lt;=59,"C",IF($G$1-$G115&lt;=69,"D","E"))))),IF($G$1-$G115&lt;=19,"JŽ",IF($G$1-$G115&lt;=39,"F",IF($G$1-$G115&lt;=49,"G",IF($G$1-$G115&lt;=59,"H","I")))))</f>
        <v>E</v>
      </c>
      <c r="J115" s="125">
        <f>COUNTIF(I$5:I115,I115)</f>
        <v>3</v>
      </c>
      <c r="K115" s="159">
        <v>0.05511574074074074</v>
      </c>
      <c r="L115" s="127"/>
    </row>
    <row r="116" spans="1:12" ht="13.5" customHeight="1" thickBot="1">
      <c r="A116" s="216" t="s">
        <v>74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218"/>
      <c r="L116" s="19"/>
    </row>
    <row r="117" spans="1:12" s="109" customFormat="1" ht="15" customHeight="1">
      <c r="A117" s="141">
        <v>1</v>
      </c>
      <c r="B117" s="133">
        <v>8</v>
      </c>
      <c r="C117" s="134" t="s">
        <v>357</v>
      </c>
      <c r="D117" s="135" t="s">
        <v>213</v>
      </c>
      <c r="E117" s="136" t="s">
        <v>13</v>
      </c>
      <c r="F117" s="136" t="s">
        <v>16</v>
      </c>
      <c r="G117" s="136">
        <v>1981</v>
      </c>
      <c r="H117" s="135" t="s">
        <v>80</v>
      </c>
      <c r="I117" s="137" t="str">
        <f aca="true" t="shared" si="6" ref="I117:I124">IF(F117="m",IF($G$1-$G117&lt;=19,"JM",IF($G$1-$G117&lt;=39,"A",IF($G$1-$G117&lt;=49,"B",IF($G$1-$G117&lt;=59,"C",IF($G$1-$G117&lt;=69,"D","E"))))),IF($G$1-$G117&lt;=19,"JŽ",IF($G$1-$G117&lt;=39,"F",IF($G$1-$G117&lt;=49,"G",IF($G$1-$G117&lt;=59,"H","I")))))</f>
        <v>F</v>
      </c>
      <c r="J117" s="137">
        <f>COUNTIF(I$5:I117,I117)</f>
        <v>1</v>
      </c>
      <c r="K117" s="166">
        <v>0.046342592592592595</v>
      </c>
      <c r="L117" s="108"/>
    </row>
    <row r="118" spans="1:12" s="118" customFormat="1" ht="15" customHeight="1">
      <c r="A118" s="146">
        <v>2</v>
      </c>
      <c r="B118" s="111">
        <v>83</v>
      </c>
      <c r="C118" s="112" t="s">
        <v>105</v>
      </c>
      <c r="D118" s="113" t="s">
        <v>106</v>
      </c>
      <c r="E118" s="114" t="s">
        <v>13</v>
      </c>
      <c r="F118" s="114" t="s">
        <v>16</v>
      </c>
      <c r="G118" s="114">
        <v>1984</v>
      </c>
      <c r="H118" s="113" t="s">
        <v>67</v>
      </c>
      <c r="I118" s="115" t="str">
        <f t="shared" si="6"/>
        <v>F</v>
      </c>
      <c r="J118" s="115">
        <f>COUNTIF(I$5:I118,I118)</f>
        <v>2</v>
      </c>
      <c r="K118" s="169">
        <v>0.04642361111111112</v>
      </c>
      <c r="L118" s="117"/>
    </row>
    <row r="119" spans="1:12" s="128" customFormat="1" ht="15" customHeight="1" thickBot="1">
      <c r="A119" s="143">
        <v>3</v>
      </c>
      <c r="B119" s="120">
        <v>50</v>
      </c>
      <c r="C119" s="124" t="s">
        <v>219</v>
      </c>
      <c r="D119" s="122" t="s">
        <v>220</v>
      </c>
      <c r="E119" s="123" t="s">
        <v>13</v>
      </c>
      <c r="F119" s="123" t="s">
        <v>16</v>
      </c>
      <c r="G119" s="123">
        <v>1980</v>
      </c>
      <c r="H119" s="122" t="s">
        <v>221</v>
      </c>
      <c r="I119" s="125" t="str">
        <f t="shared" si="6"/>
        <v>F</v>
      </c>
      <c r="J119" s="125">
        <f>COUNTIF(I$5:I119,I119)</f>
        <v>3</v>
      </c>
      <c r="K119" s="159">
        <v>0.04842592592592593</v>
      </c>
      <c r="L119" s="127"/>
    </row>
    <row r="120" spans="1:12" ht="15" customHeight="1" hidden="1">
      <c r="A120" s="73">
        <v>4</v>
      </c>
      <c r="B120" s="29">
        <v>24</v>
      </c>
      <c r="C120" s="9" t="s">
        <v>137</v>
      </c>
      <c r="D120" s="4" t="s">
        <v>139</v>
      </c>
      <c r="E120" s="3" t="s">
        <v>13</v>
      </c>
      <c r="F120" s="3" t="s">
        <v>16</v>
      </c>
      <c r="G120" s="3">
        <v>1998</v>
      </c>
      <c r="H120" s="4" t="s">
        <v>67</v>
      </c>
      <c r="I120" s="6" t="str">
        <f t="shared" si="6"/>
        <v>F</v>
      </c>
      <c r="J120" s="6">
        <f>COUNTIF(I$5:I120,I120)</f>
        <v>4</v>
      </c>
      <c r="K120" s="27">
        <v>0.05439814814814815</v>
      </c>
      <c r="L120" s="19"/>
    </row>
    <row r="121" spans="1:12" ht="15" customHeight="1" hidden="1">
      <c r="A121" s="70">
        <v>5</v>
      </c>
      <c r="B121" s="29">
        <v>73</v>
      </c>
      <c r="C121" s="9" t="s">
        <v>342</v>
      </c>
      <c r="D121" s="4" t="s">
        <v>343</v>
      </c>
      <c r="E121" s="3" t="s">
        <v>13</v>
      </c>
      <c r="F121" s="3" t="s">
        <v>16</v>
      </c>
      <c r="G121" s="3">
        <v>1987</v>
      </c>
      <c r="H121" s="4" t="s">
        <v>152</v>
      </c>
      <c r="I121" s="6" t="str">
        <f t="shared" si="6"/>
        <v>F</v>
      </c>
      <c r="J121" s="6">
        <f>COUNTIF(I$5:I121,I121)</f>
        <v>5</v>
      </c>
      <c r="K121" s="27">
        <v>0.05569444444444444</v>
      </c>
      <c r="L121" s="19"/>
    </row>
    <row r="122" spans="1:12" ht="15" customHeight="1" hidden="1">
      <c r="A122" s="73">
        <v>6</v>
      </c>
      <c r="B122" s="29">
        <v>23</v>
      </c>
      <c r="C122" s="9" t="s">
        <v>137</v>
      </c>
      <c r="D122" s="4" t="s">
        <v>138</v>
      </c>
      <c r="E122" s="3" t="s">
        <v>13</v>
      </c>
      <c r="F122" s="3" t="s">
        <v>16</v>
      </c>
      <c r="G122" s="3">
        <v>1997</v>
      </c>
      <c r="H122" s="4" t="s">
        <v>136</v>
      </c>
      <c r="I122" s="6" t="str">
        <f t="shared" si="6"/>
        <v>F</v>
      </c>
      <c r="J122" s="6">
        <f>COUNTIF(I$5:I122,I122)</f>
        <v>6</v>
      </c>
      <c r="K122" s="27">
        <v>0.057060185185185186</v>
      </c>
      <c r="L122" s="19"/>
    </row>
    <row r="123" spans="1:12" ht="15" customHeight="1" hidden="1">
      <c r="A123" s="70">
        <v>7</v>
      </c>
      <c r="B123" s="29">
        <v>104</v>
      </c>
      <c r="C123" s="9" t="s">
        <v>98</v>
      </c>
      <c r="D123" s="4" t="s">
        <v>99</v>
      </c>
      <c r="E123" s="3" t="s">
        <v>13</v>
      </c>
      <c r="F123" s="3" t="s">
        <v>16</v>
      </c>
      <c r="G123" s="3">
        <v>1996</v>
      </c>
      <c r="H123" s="4" t="s">
        <v>25</v>
      </c>
      <c r="I123" s="6" t="str">
        <f t="shared" si="6"/>
        <v>F</v>
      </c>
      <c r="J123" s="6">
        <f>COUNTIF(I$5:I123,I123)</f>
        <v>7</v>
      </c>
      <c r="K123" s="78">
        <v>0.05758101851851852</v>
      </c>
      <c r="L123" s="19"/>
    </row>
    <row r="124" spans="1:12" ht="15" customHeight="1" hidden="1">
      <c r="A124" s="73">
        <v>8</v>
      </c>
      <c r="B124" s="29">
        <v>153</v>
      </c>
      <c r="C124" s="9" t="s">
        <v>212</v>
      </c>
      <c r="D124" s="4" t="s">
        <v>213</v>
      </c>
      <c r="E124" s="3" t="s">
        <v>13</v>
      </c>
      <c r="F124" s="3" t="s">
        <v>16</v>
      </c>
      <c r="G124" s="3">
        <v>1984</v>
      </c>
      <c r="H124" s="4" t="s">
        <v>211</v>
      </c>
      <c r="I124" s="6" t="str">
        <f t="shared" si="6"/>
        <v>F</v>
      </c>
      <c r="J124" s="6">
        <f>COUNTIF(I$5:I124,I124)</f>
        <v>8</v>
      </c>
      <c r="K124" s="27">
        <v>0.05896990740740741</v>
      </c>
      <c r="L124" s="19"/>
    </row>
    <row r="125" spans="1:12" ht="15" customHeight="1" hidden="1">
      <c r="A125" s="70">
        <v>9</v>
      </c>
      <c r="B125" s="29">
        <v>98</v>
      </c>
      <c r="C125" s="9" t="s">
        <v>307</v>
      </c>
      <c r="D125" s="4" t="s">
        <v>308</v>
      </c>
      <c r="E125" s="3" t="s">
        <v>13</v>
      </c>
      <c r="F125" s="3" t="s">
        <v>16</v>
      </c>
      <c r="G125" s="3">
        <v>2000</v>
      </c>
      <c r="H125" s="4" t="s">
        <v>78</v>
      </c>
      <c r="I125" s="6" t="s">
        <v>442</v>
      </c>
      <c r="J125" s="6">
        <f>COUNTIF(I$5:I125,I125)</f>
        <v>9</v>
      </c>
      <c r="K125" s="27">
        <v>0.05997685185185186</v>
      </c>
      <c r="L125" s="19"/>
    </row>
    <row r="126" spans="1:12" ht="13.5" customHeight="1" thickBot="1">
      <c r="A126" s="216" t="s">
        <v>129</v>
      </c>
      <c r="B126" s="217"/>
      <c r="C126" s="217"/>
      <c r="D126" s="217"/>
      <c r="E126" s="217"/>
      <c r="F126" s="217"/>
      <c r="G126" s="217"/>
      <c r="H126" s="217"/>
      <c r="I126" s="217"/>
      <c r="J126" s="217"/>
      <c r="K126" s="218"/>
      <c r="L126" s="19"/>
    </row>
    <row r="127" spans="1:12" s="109" customFormat="1" ht="15" customHeight="1">
      <c r="A127" s="101">
        <v>1</v>
      </c>
      <c r="B127" s="133">
        <v>107</v>
      </c>
      <c r="C127" s="134" t="s">
        <v>228</v>
      </c>
      <c r="D127" s="135" t="s">
        <v>229</v>
      </c>
      <c r="E127" s="136" t="s">
        <v>13</v>
      </c>
      <c r="F127" s="136" t="s">
        <v>16</v>
      </c>
      <c r="G127" s="136">
        <v>1972</v>
      </c>
      <c r="H127" s="142" t="s">
        <v>230</v>
      </c>
      <c r="I127" s="137" t="str">
        <f aca="true" t="shared" si="7" ref="I127:I134">IF(F127="m",IF($G$1-$G127&lt;=19,"JM",IF($G$1-$G127&lt;=39,"A",IF($G$1-$G127&lt;=49,"B",IF($G$1-$G127&lt;=59,"C",IF($G$1-$G127&lt;=69,"D","E"))))),IF($G$1-$G127&lt;=19,"JŽ",IF($G$1-$G127&lt;=39,"F",IF($G$1-$G127&lt;=49,"G",IF($G$1-$G127&lt;=59,"H","I")))))</f>
        <v>G</v>
      </c>
      <c r="J127" s="137">
        <f>COUNTIF(I$5:I127,I127)</f>
        <v>1</v>
      </c>
      <c r="K127" s="166">
        <v>0.043368055555555556</v>
      </c>
      <c r="L127" s="108"/>
    </row>
    <row r="128" spans="1:12" s="118" customFormat="1" ht="15" customHeight="1">
      <c r="A128" s="110">
        <v>2</v>
      </c>
      <c r="B128" s="111">
        <v>145</v>
      </c>
      <c r="C128" s="112" t="s">
        <v>283</v>
      </c>
      <c r="D128" s="113" t="s">
        <v>109</v>
      </c>
      <c r="E128" s="114" t="s">
        <v>13</v>
      </c>
      <c r="F128" s="114" t="s">
        <v>16</v>
      </c>
      <c r="G128" s="114">
        <v>1974</v>
      </c>
      <c r="H128" s="113" t="s">
        <v>227</v>
      </c>
      <c r="I128" s="115" t="str">
        <f t="shared" si="7"/>
        <v>G</v>
      </c>
      <c r="J128" s="115">
        <f>COUNTIF(I$5:I128,I128)</f>
        <v>2</v>
      </c>
      <c r="K128" s="169">
        <v>0.04695601851851852</v>
      </c>
      <c r="L128" s="117"/>
    </row>
    <row r="129" spans="1:12" s="128" customFormat="1" ht="15" customHeight="1" thickBot="1">
      <c r="A129" s="119">
        <v>3</v>
      </c>
      <c r="B129" s="120">
        <v>169</v>
      </c>
      <c r="C129" s="121" t="s">
        <v>382</v>
      </c>
      <c r="D129" s="122" t="s">
        <v>383</v>
      </c>
      <c r="E129" s="123" t="s">
        <v>13</v>
      </c>
      <c r="F129" s="123" t="s">
        <v>16</v>
      </c>
      <c r="G129" s="123">
        <v>1976</v>
      </c>
      <c r="H129" s="122" t="s">
        <v>384</v>
      </c>
      <c r="I129" s="125" t="str">
        <f t="shared" si="7"/>
        <v>G</v>
      </c>
      <c r="J129" s="125">
        <f>COUNTIF(I$5:I129,I129)</f>
        <v>3</v>
      </c>
      <c r="K129" s="159">
        <v>0.04846064814814815</v>
      </c>
      <c r="L129" s="127"/>
    </row>
    <row r="130" spans="1:12" ht="15" customHeight="1" hidden="1">
      <c r="A130" s="70">
        <v>4</v>
      </c>
      <c r="B130" s="29">
        <v>144</v>
      </c>
      <c r="C130" s="9" t="s">
        <v>358</v>
      </c>
      <c r="D130" s="4" t="s">
        <v>138</v>
      </c>
      <c r="E130" s="3" t="s">
        <v>13</v>
      </c>
      <c r="F130" s="3" t="s">
        <v>16</v>
      </c>
      <c r="G130" s="3">
        <v>1978</v>
      </c>
      <c r="H130" s="4" t="s">
        <v>359</v>
      </c>
      <c r="I130" s="6" t="str">
        <f t="shared" si="7"/>
        <v>G</v>
      </c>
      <c r="J130" s="6">
        <f>COUNTIF(I$5:I130,I130)</f>
        <v>4</v>
      </c>
      <c r="K130" s="27">
        <v>0.051550925925925924</v>
      </c>
      <c r="L130" s="19"/>
    </row>
    <row r="131" spans="1:12" ht="15" customHeight="1" hidden="1">
      <c r="A131" s="73">
        <v>5</v>
      </c>
      <c r="B131" s="29">
        <v>74</v>
      </c>
      <c r="C131" s="9" t="s">
        <v>391</v>
      </c>
      <c r="D131" s="4" t="s">
        <v>392</v>
      </c>
      <c r="E131" s="3" t="s">
        <v>13</v>
      </c>
      <c r="F131" s="3" t="s">
        <v>16</v>
      </c>
      <c r="G131" s="3">
        <v>1974</v>
      </c>
      <c r="H131" s="59" t="s">
        <v>393</v>
      </c>
      <c r="I131" s="6" t="str">
        <f t="shared" si="7"/>
        <v>G</v>
      </c>
      <c r="J131" s="6">
        <f>COUNTIF(I$5:I131,I131)</f>
        <v>5</v>
      </c>
      <c r="K131" s="27">
        <v>0.052395833333333336</v>
      </c>
      <c r="L131" s="19"/>
    </row>
    <row r="132" spans="1:12" ht="15" customHeight="1" hidden="1">
      <c r="A132" s="70">
        <v>6</v>
      </c>
      <c r="B132" s="29">
        <v>94</v>
      </c>
      <c r="C132" s="9" t="s">
        <v>398</v>
      </c>
      <c r="D132" s="4" t="s">
        <v>399</v>
      </c>
      <c r="E132" s="3" t="s">
        <v>13</v>
      </c>
      <c r="F132" s="3" t="s">
        <v>16</v>
      </c>
      <c r="G132" s="3">
        <v>1978</v>
      </c>
      <c r="H132" s="4" t="s">
        <v>400</v>
      </c>
      <c r="I132" s="6" t="str">
        <f t="shared" si="7"/>
        <v>G</v>
      </c>
      <c r="J132" s="6">
        <f>COUNTIF(I$5:I132,I132)</f>
        <v>6</v>
      </c>
      <c r="K132" s="27">
        <v>0.05377314814814815</v>
      </c>
      <c r="L132" s="19"/>
    </row>
    <row r="133" spans="1:12" ht="15" customHeight="1" hidden="1">
      <c r="A133" s="73">
        <v>7</v>
      </c>
      <c r="B133" s="29">
        <v>61</v>
      </c>
      <c r="C133" s="9" t="s">
        <v>289</v>
      </c>
      <c r="D133" s="4" t="s">
        <v>133</v>
      </c>
      <c r="E133" s="3" t="s">
        <v>13</v>
      </c>
      <c r="F133" s="3" t="s">
        <v>16</v>
      </c>
      <c r="G133" s="3">
        <v>1972</v>
      </c>
      <c r="H133" s="4" t="s">
        <v>168</v>
      </c>
      <c r="I133" s="6" t="str">
        <f t="shared" si="7"/>
        <v>G</v>
      </c>
      <c r="J133" s="6">
        <f>COUNTIF(I$5:I133,I133)</f>
        <v>7</v>
      </c>
      <c r="K133" s="27">
        <v>0.05553240740740741</v>
      </c>
      <c r="L133" s="19"/>
    </row>
    <row r="134" spans="1:12" ht="15" customHeight="1" hidden="1">
      <c r="A134" s="70">
        <v>8</v>
      </c>
      <c r="B134" s="29">
        <v>112</v>
      </c>
      <c r="C134" s="9" t="s">
        <v>322</v>
      </c>
      <c r="D134" s="4" t="s">
        <v>323</v>
      </c>
      <c r="E134" s="3" t="s">
        <v>13</v>
      </c>
      <c r="F134" s="3" t="s">
        <v>16</v>
      </c>
      <c r="G134" s="3">
        <v>1979</v>
      </c>
      <c r="H134" s="4" t="s">
        <v>19</v>
      </c>
      <c r="I134" s="6" t="str">
        <f t="shared" si="7"/>
        <v>G</v>
      </c>
      <c r="J134" s="6">
        <f>COUNTIF(I$5:I134,I134)</f>
        <v>8</v>
      </c>
      <c r="K134" s="27">
        <v>0.060995370370370366</v>
      </c>
      <c r="L134" s="19"/>
    </row>
    <row r="135" spans="1:12" ht="13.5" customHeight="1" thickBot="1">
      <c r="A135" s="216" t="s">
        <v>129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8"/>
      <c r="L135" s="19"/>
    </row>
    <row r="136" spans="1:12" s="109" customFormat="1" ht="15" customHeight="1">
      <c r="A136" s="101">
        <v>1</v>
      </c>
      <c r="B136" s="133">
        <v>42</v>
      </c>
      <c r="C136" s="134" t="s">
        <v>61</v>
      </c>
      <c r="D136" s="135" t="s">
        <v>62</v>
      </c>
      <c r="E136" s="136" t="s">
        <v>13</v>
      </c>
      <c r="F136" s="136" t="s">
        <v>16</v>
      </c>
      <c r="G136" s="136">
        <v>1963</v>
      </c>
      <c r="H136" s="135" t="s">
        <v>63</v>
      </c>
      <c r="I136" s="137" t="str">
        <f aca="true" t="shared" si="8" ref="I136:I141">IF(F136="m",IF($G$1-$G136&lt;=19,"JM",IF($G$1-$G136&lt;=39,"A",IF($G$1-$G136&lt;=49,"B",IF($G$1-$G136&lt;=59,"C",IF($G$1-$G136&lt;=69,"D","E"))))),IF($G$1-$G136&lt;=19,"JŽ",IF($G$1-$G136&lt;=39,"F",IF($G$1-$G136&lt;=49,"G",IF($G$1-$G136&lt;=59,"H","I")))))</f>
        <v>H</v>
      </c>
      <c r="J136" s="137">
        <f>COUNTIF(I$5:I136,I136)</f>
        <v>1</v>
      </c>
      <c r="K136" s="166">
        <v>0.05075231481481481</v>
      </c>
      <c r="L136" s="108"/>
    </row>
    <row r="137" spans="1:12" s="118" customFormat="1" ht="15" customHeight="1">
      <c r="A137" s="110">
        <v>2</v>
      </c>
      <c r="B137" s="111">
        <v>130</v>
      </c>
      <c r="C137" s="112" t="s">
        <v>387</v>
      </c>
      <c r="D137" s="113" t="s">
        <v>388</v>
      </c>
      <c r="E137" s="114" t="s">
        <v>60</v>
      </c>
      <c r="F137" s="114" t="s">
        <v>16</v>
      </c>
      <c r="G137" s="114">
        <v>1960</v>
      </c>
      <c r="H137" s="113" t="s">
        <v>59</v>
      </c>
      <c r="I137" s="115" t="str">
        <f t="shared" si="8"/>
        <v>H</v>
      </c>
      <c r="J137" s="115">
        <f>COUNTIF(I$5:I137,I137)</f>
        <v>2</v>
      </c>
      <c r="K137" s="169">
        <v>0.05130787037037037</v>
      </c>
      <c r="L137" s="117"/>
    </row>
    <row r="138" spans="1:12" s="128" customFormat="1" ht="15" customHeight="1" thickBot="1">
      <c r="A138" s="119">
        <v>3</v>
      </c>
      <c r="B138" s="120">
        <v>122</v>
      </c>
      <c r="C138" s="121" t="s">
        <v>171</v>
      </c>
      <c r="D138" s="122" t="s">
        <v>172</v>
      </c>
      <c r="E138" s="123" t="s">
        <v>13</v>
      </c>
      <c r="F138" s="123" t="s">
        <v>16</v>
      </c>
      <c r="G138" s="123">
        <v>1968</v>
      </c>
      <c r="H138" s="122" t="s">
        <v>70</v>
      </c>
      <c r="I138" s="125" t="str">
        <f t="shared" si="8"/>
        <v>H</v>
      </c>
      <c r="J138" s="125">
        <f>COUNTIF(I$5:I138,I138)</f>
        <v>3</v>
      </c>
      <c r="K138" s="159">
        <v>0.057465277777777775</v>
      </c>
      <c r="L138" s="127"/>
    </row>
    <row r="139" spans="1:12" ht="15" customHeight="1" hidden="1">
      <c r="A139" s="70">
        <v>4</v>
      </c>
      <c r="B139" s="29">
        <v>151</v>
      </c>
      <c r="C139" s="9" t="s">
        <v>401</v>
      </c>
      <c r="D139" s="4" t="s">
        <v>21</v>
      </c>
      <c r="E139" s="3" t="s">
        <v>13</v>
      </c>
      <c r="F139" s="3" t="s">
        <v>16</v>
      </c>
      <c r="G139" s="3">
        <v>1960</v>
      </c>
      <c r="H139" s="4" t="s">
        <v>402</v>
      </c>
      <c r="I139" s="6" t="str">
        <f t="shared" si="8"/>
        <v>H</v>
      </c>
      <c r="J139" s="6">
        <f>COUNTIF(I$5:I139,I139)</f>
        <v>4</v>
      </c>
      <c r="K139" s="27">
        <v>0.05787037037037037</v>
      </c>
      <c r="L139" s="19"/>
    </row>
    <row r="140" spans="1:12" ht="15" customHeight="1" hidden="1">
      <c r="A140" s="73">
        <v>5</v>
      </c>
      <c r="B140" s="29">
        <v>152</v>
      </c>
      <c r="C140" s="9" t="s">
        <v>344</v>
      </c>
      <c r="D140" s="4" t="s">
        <v>345</v>
      </c>
      <c r="E140" s="3" t="s">
        <v>13</v>
      </c>
      <c r="F140" s="3" t="s">
        <v>16</v>
      </c>
      <c r="G140" s="3">
        <v>1966</v>
      </c>
      <c r="H140" s="4" t="s">
        <v>211</v>
      </c>
      <c r="I140" s="6" t="str">
        <f t="shared" si="8"/>
        <v>H</v>
      </c>
      <c r="J140" s="6">
        <f>COUNTIF(I$5:I140,I140)</f>
        <v>5</v>
      </c>
      <c r="K140" s="27">
        <v>0.0590162037037037</v>
      </c>
      <c r="L140" s="19"/>
    </row>
    <row r="141" spans="1:12" ht="15" customHeight="1" hidden="1">
      <c r="A141" s="70">
        <v>6</v>
      </c>
      <c r="B141" s="29">
        <v>37</v>
      </c>
      <c r="C141" s="9" t="s">
        <v>252</v>
      </c>
      <c r="D141" s="4" t="s">
        <v>109</v>
      </c>
      <c r="E141" s="3" t="s">
        <v>13</v>
      </c>
      <c r="F141" s="3" t="s">
        <v>16</v>
      </c>
      <c r="G141" s="3">
        <v>1967</v>
      </c>
      <c r="H141" s="4" t="s">
        <v>78</v>
      </c>
      <c r="I141" s="6" t="str">
        <f t="shared" si="8"/>
        <v>H</v>
      </c>
      <c r="J141" s="6">
        <f>COUNTIF(I$5:I141,I141)</f>
        <v>6</v>
      </c>
      <c r="K141" s="27">
        <v>0.059201388888888894</v>
      </c>
      <c r="L141" s="19"/>
    </row>
    <row r="142" spans="1:12" ht="13.5" customHeight="1" thickBot="1">
      <c r="A142" s="216" t="s">
        <v>455</v>
      </c>
      <c r="B142" s="217"/>
      <c r="C142" s="217"/>
      <c r="D142" s="217"/>
      <c r="E142" s="217"/>
      <c r="F142" s="217"/>
      <c r="G142" s="217"/>
      <c r="H142" s="217"/>
      <c r="I142" s="217"/>
      <c r="J142" s="217"/>
      <c r="K142" s="218"/>
      <c r="L142" s="19"/>
    </row>
    <row r="143" spans="1:12" s="109" customFormat="1" ht="15" customHeight="1">
      <c r="A143" s="101">
        <v>1</v>
      </c>
      <c r="B143" s="133">
        <v>48</v>
      </c>
      <c r="C143" s="134" t="s">
        <v>374</v>
      </c>
      <c r="D143" s="135" t="s">
        <v>173</v>
      </c>
      <c r="E143" s="136" t="s">
        <v>13</v>
      </c>
      <c r="F143" s="136" t="s">
        <v>16</v>
      </c>
      <c r="G143" s="136">
        <v>1957</v>
      </c>
      <c r="H143" s="142" t="s">
        <v>375</v>
      </c>
      <c r="I143" s="137" t="str">
        <f>IF(F143="m",IF($G$1-$G143&lt;=19,"JM",IF($G$1-$G143&lt;=39,"A",IF($G$1-$G143&lt;=49,"B",IF($G$1-$G143&lt;=59,"C",IF($G$1-$G143&lt;=69,"D","E"))))),IF($G$1-$G143&lt;=19,"JŽ",IF($G$1-$G143&lt;=39,"F",IF($G$1-$G143&lt;=49,"G",IF($G$1-$G143&lt;=59,"H","I")))))</f>
        <v>I</v>
      </c>
      <c r="J143" s="137">
        <f>COUNTIF(I$5:I143,I143)</f>
        <v>1</v>
      </c>
      <c r="K143" s="166">
        <v>0.05168981481481482</v>
      </c>
      <c r="L143" s="108"/>
    </row>
    <row r="144" spans="1:12" s="118" customFormat="1" ht="15" customHeight="1">
      <c r="A144" s="110">
        <v>2</v>
      </c>
      <c r="B144" s="111">
        <v>30</v>
      </c>
      <c r="C144" s="112" t="s">
        <v>340</v>
      </c>
      <c r="D144" s="113" t="s">
        <v>341</v>
      </c>
      <c r="E144" s="114" t="s">
        <v>13</v>
      </c>
      <c r="F144" s="114" t="s">
        <v>16</v>
      </c>
      <c r="G144" s="114">
        <v>1958</v>
      </c>
      <c r="H144" s="113" t="s">
        <v>39</v>
      </c>
      <c r="I144" s="115" t="str">
        <f>IF(F144="m",IF($G$1-$G144&lt;=19,"JM",IF($G$1-$G144&lt;=39,"A",IF($G$1-$G144&lt;=49,"B",IF($G$1-$G144&lt;=59,"C",IF($G$1-$G144&lt;=69,"D","E"))))),IF($G$1-$G144&lt;=19,"JŽ",IF($G$1-$G144&lt;=39,"F",IF($G$1-$G144&lt;=49,"G",IF($G$1-$G144&lt;=59,"H","I")))))</f>
        <v>I</v>
      </c>
      <c r="J144" s="115">
        <f>COUNTIF(I$5:I144,I144)</f>
        <v>2</v>
      </c>
      <c r="K144" s="169">
        <v>0.05498842592592593</v>
      </c>
      <c r="L144" s="117"/>
    </row>
    <row r="145" spans="1:12" s="128" customFormat="1" ht="15" customHeight="1">
      <c r="A145" s="143">
        <v>3</v>
      </c>
      <c r="B145" s="120">
        <v>81</v>
      </c>
      <c r="C145" s="121" t="s">
        <v>327</v>
      </c>
      <c r="D145" s="122" t="s">
        <v>328</v>
      </c>
      <c r="E145" s="123" t="s">
        <v>13</v>
      </c>
      <c r="F145" s="123" t="s">
        <v>16</v>
      </c>
      <c r="G145" s="123">
        <v>1957</v>
      </c>
      <c r="H145" s="122" t="s">
        <v>326</v>
      </c>
      <c r="I145" s="125" t="str">
        <f>IF(F145="m",IF($G$1-$G145&lt;=19,"JM",IF($G$1-$G145&lt;=39,"A",IF($G$1-$G145&lt;=49,"B",IF($G$1-$G145&lt;=59,"C",IF($G$1-$G145&lt;=69,"D","E"))))),IF($G$1-$G145&lt;=19,"JŽ",IF($G$1-$G145&lt;=39,"F",IF($G$1-$G145&lt;=49,"G",IF($G$1-$G145&lt;=59,"H","I")))))</f>
        <v>I</v>
      </c>
      <c r="J145" s="125">
        <f>COUNTIF(I$5:I145,I145)</f>
        <v>3</v>
      </c>
      <c r="K145" s="159">
        <v>0.07141203703703704</v>
      </c>
      <c r="L145" s="127"/>
    </row>
    <row r="146" spans="1:12" s="31" customFormat="1" ht="15.75" customHeight="1">
      <c r="A146" s="11"/>
      <c r="B146" s="90"/>
      <c r="C146" s="95"/>
      <c r="D146" s="96"/>
      <c r="E146" s="92"/>
      <c r="F146" s="92"/>
      <c r="G146" s="92"/>
      <c r="H146" s="96"/>
      <c r="I146" s="19"/>
      <c r="J146" s="19"/>
      <c r="K146" s="97"/>
      <c r="L146" s="19"/>
    </row>
    <row r="147" spans="1:12" s="31" customFormat="1" ht="15" customHeight="1">
      <c r="A147" s="219" t="s">
        <v>447</v>
      </c>
      <c r="B147" s="219"/>
      <c r="C147" s="219"/>
      <c r="D147" s="219"/>
      <c r="E147" s="219"/>
      <c r="F147" s="219"/>
      <c r="G147" s="219"/>
      <c r="H147" s="61"/>
      <c r="I147" s="43"/>
      <c r="J147" s="43"/>
      <c r="K147" s="97"/>
      <c r="L147" s="43"/>
    </row>
    <row r="148" spans="1:12" s="31" customFormat="1" ht="15" customHeight="1">
      <c r="A148" s="174"/>
      <c r="B148" s="175"/>
      <c r="C148" s="176"/>
      <c r="D148" s="176"/>
      <c r="E148" s="177"/>
      <c r="F148" s="177"/>
      <c r="G148" s="177"/>
      <c r="H148" s="61"/>
      <c r="I148" s="43"/>
      <c r="J148" s="43"/>
      <c r="K148" s="97"/>
      <c r="L148" s="43"/>
    </row>
    <row r="149" spans="1:12" s="31" customFormat="1" ht="15" customHeight="1">
      <c r="A149" s="219" t="s">
        <v>446</v>
      </c>
      <c r="B149" s="219"/>
      <c r="C149" s="219"/>
      <c r="D149" s="219"/>
      <c r="E149" s="219"/>
      <c r="F149" s="219"/>
      <c r="G149" s="177"/>
      <c r="H149" s="61"/>
      <c r="I149" s="43"/>
      <c r="J149" s="43"/>
      <c r="K149" s="97"/>
      <c r="L149" s="43"/>
    </row>
    <row r="150" spans="1:12" s="31" customFormat="1" ht="15" customHeight="1">
      <c r="A150" s="11"/>
      <c r="B150" s="90"/>
      <c r="C150" s="95"/>
      <c r="D150" s="96"/>
      <c r="E150" s="92"/>
      <c r="F150" s="92"/>
      <c r="G150" s="92"/>
      <c r="H150" s="96"/>
      <c r="I150" s="19"/>
      <c r="J150" s="19"/>
      <c r="K150" s="97"/>
      <c r="L150" s="19"/>
    </row>
    <row r="151" spans="1:11" ht="12.75">
      <c r="A151" s="214" t="s">
        <v>450</v>
      </c>
      <c r="B151" s="214"/>
      <c r="C151" s="214"/>
      <c r="D151" s="214"/>
      <c r="E151" s="171"/>
      <c r="F151" s="172"/>
      <c r="G151" s="173"/>
      <c r="K151" s="8"/>
    </row>
    <row r="152" spans="1:11" ht="12.75">
      <c r="A152" s="214" t="s">
        <v>451</v>
      </c>
      <c r="B152" s="214"/>
      <c r="C152" s="214"/>
      <c r="D152" s="171"/>
      <c r="E152" s="171"/>
      <c r="F152" s="172"/>
      <c r="G152" s="173"/>
      <c r="K152" s="8"/>
    </row>
    <row r="153" spans="1:11" ht="12.75">
      <c r="A153" s="214" t="s">
        <v>452</v>
      </c>
      <c r="B153" s="214"/>
      <c r="C153" s="214"/>
      <c r="D153" s="214"/>
      <c r="E153" s="214"/>
      <c r="F153" s="214"/>
      <c r="G153" s="214"/>
      <c r="K153" s="8"/>
    </row>
    <row r="154" spans="1:11" ht="12.75">
      <c r="A154" s="215" t="s">
        <v>453</v>
      </c>
      <c r="B154" s="215"/>
      <c r="C154" s="215"/>
      <c r="D154" s="215"/>
      <c r="E154" s="215"/>
      <c r="F154" s="215"/>
      <c r="G154" s="215"/>
      <c r="K154" s="8"/>
    </row>
  </sheetData>
  <sheetProtection/>
  <mergeCells count="15">
    <mergeCell ref="A112:K112"/>
    <mergeCell ref="A116:K116"/>
    <mergeCell ref="A126:K126"/>
    <mergeCell ref="A135:K135"/>
    <mergeCell ref="A142:K142"/>
    <mergeCell ref="A154:G154"/>
    <mergeCell ref="A2:K2"/>
    <mergeCell ref="A147:G147"/>
    <mergeCell ref="A149:F149"/>
    <mergeCell ref="A151:D151"/>
    <mergeCell ref="A152:C152"/>
    <mergeCell ref="A153:G153"/>
    <mergeCell ref="A39:K39"/>
    <mergeCell ref="A74:K74"/>
    <mergeCell ref="A92:K92"/>
  </mergeCells>
  <hyperlinks>
    <hyperlink ref="H131" r:id="rId1" display="http://www.naturedecor.sk/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">
      <selection activeCell="O17" sqref="O17"/>
    </sheetView>
  </sheetViews>
  <sheetFormatPr defaultColWidth="9.140625" defaultRowHeight="12.75"/>
  <cols>
    <col min="1" max="1" width="4.8515625" style="13" customWidth="1"/>
    <col min="2" max="2" width="6.7109375" style="18" customWidth="1"/>
    <col min="3" max="3" width="12.140625" style="8" customWidth="1"/>
    <col min="4" max="4" width="8.8515625" style="35" customWidth="1"/>
    <col min="5" max="5" width="5.7109375" style="35" customWidth="1"/>
    <col min="6" max="6" width="4.00390625" style="1" customWidth="1"/>
    <col min="7" max="7" width="8.7109375" style="2" customWidth="1"/>
    <col min="8" max="8" width="22.140625" style="35" customWidth="1"/>
    <col min="9" max="9" width="4.7109375" style="20" customWidth="1"/>
    <col min="10" max="10" width="4.57421875" style="1" customWidth="1"/>
    <col min="11" max="11" width="9.8515625" style="13" customWidth="1"/>
    <col min="12" max="16384" width="9.140625" style="32" customWidth="1"/>
  </cols>
  <sheetData>
    <row r="1" spans="1:11" s="31" customFormat="1" ht="3.75" customHeight="1" hidden="1">
      <c r="A1" s="21"/>
      <c r="B1" s="15"/>
      <c r="C1" s="16"/>
      <c r="D1" s="30"/>
      <c r="E1" s="30"/>
      <c r="F1" s="11" t="s">
        <v>5</v>
      </c>
      <c r="G1" s="12">
        <v>2019</v>
      </c>
      <c r="H1" s="30"/>
      <c r="I1" s="19"/>
      <c r="J1" s="11"/>
      <c r="K1" s="21"/>
    </row>
    <row r="2" spans="1:11" s="75" customFormat="1" ht="30" customHeight="1" thickBot="1">
      <c r="A2" s="211" t="s">
        <v>405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26" customFormat="1" ht="19.5" customHeight="1">
      <c r="A3" s="60" t="s">
        <v>443</v>
      </c>
      <c r="B3" s="22"/>
      <c r="C3" s="28"/>
      <c r="D3" s="24"/>
      <c r="E3" s="23" t="s">
        <v>14</v>
      </c>
      <c r="F3" s="24"/>
      <c r="G3" s="24"/>
      <c r="H3" s="24"/>
      <c r="I3" s="24"/>
      <c r="J3" s="24"/>
      <c r="K3" s="25"/>
    </row>
    <row r="4" spans="1:11" s="45" customFormat="1" ht="33.75">
      <c r="A4" s="51" t="s">
        <v>7</v>
      </c>
      <c r="B4" s="52" t="s">
        <v>10</v>
      </c>
      <c r="C4" s="53" t="s">
        <v>11</v>
      </c>
      <c r="D4" s="54" t="s">
        <v>0</v>
      </c>
      <c r="E4" s="54" t="s">
        <v>12</v>
      </c>
      <c r="F4" s="55" t="s">
        <v>4</v>
      </c>
      <c r="G4" s="56" t="s">
        <v>9</v>
      </c>
      <c r="H4" s="54" t="s">
        <v>1</v>
      </c>
      <c r="I4" s="44" t="s">
        <v>6</v>
      </c>
      <c r="J4" s="58" t="s">
        <v>8</v>
      </c>
      <c r="K4" s="48" t="s">
        <v>2</v>
      </c>
    </row>
    <row r="5" spans="1:11" s="109" customFormat="1" ht="15" customHeight="1">
      <c r="A5" s="162">
        <v>1</v>
      </c>
      <c r="B5" s="102">
        <v>392</v>
      </c>
      <c r="C5" s="103" t="s">
        <v>351</v>
      </c>
      <c r="D5" s="104" t="s">
        <v>352</v>
      </c>
      <c r="E5" s="163" t="s">
        <v>13</v>
      </c>
      <c r="F5" s="163" t="s">
        <v>3</v>
      </c>
      <c r="G5" s="163">
        <v>1992</v>
      </c>
      <c r="H5" s="104" t="s">
        <v>353</v>
      </c>
      <c r="I5" s="106" t="str">
        <f aca="true" t="shared" si="0" ref="I5:I12">IF(F5="m",IF($G$1-$G5&lt;=19,"JM",IF($G$1-$G5&lt;=39,"A",IF($G$1-$G5&lt;=49,"B",IF($G$1-$G5&lt;=59,"C",IF($G$1-$G5&lt;=69,"D","E"))))),IF($G$1-$G5&lt;=19,"JŽ",IF($G$1-$G5&lt;=39,"F",IF($G$1-$G5&lt;=49,"G",IF($G$1-$G5&lt;=59,"H","I")))))</f>
        <v>A</v>
      </c>
      <c r="J5" s="106">
        <f>COUNTIF(I$5:I5,I5)</f>
        <v>1</v>
      </c>
      <c r="K5" s="164">
        <v>0.011655092592592594</v>
      </c>
    </row>
    <row r="6" spans="1:11" s="118" customFormat="1" ht="15" customHeight="1">
      <c r="A6" s="167">
        <v>2</v>
      </c>
      <c r="B6" s="111">
        <v>378</v>
      </c>
      <c r="C6" s="112" t="s">
        <v>96</v>
      </c>
      <c r="D6" s="113" t="s">
        <v>97</v>
      </c>
      <c r="E6" s="168" t="s">
        <v>13</v>
      </c>
      <c r="F6" s="168" t="s">
        <v>3</v>
      </c>
      <c r="G6" s="168">
        <v>1993</v>
      </c>
      <c r="H6" s="113" t="s">
        <v>193</v>
      </c>
      <c r="I6" s="115" t="str">
        <f t="shared" si="0"/>
        <v>A</v>
      </c>
      <c r="J6" s="115">
        <f>COUNTIF(I$5:I6,I6)</f>
        <v>2</v>
      </c>
      <c r="K6" s="169">
        <v>0.011689814814814814</v>
      </c>
    </row>
    <row r="7" spans="1:11" s="128" customFormat="1" ht="15" customHeight="1">
      <c r="A7" s="157">
        <v>3</v>
      </c>
      <c r="B7" s="120">
        <v>380</v>
      </c>
      <c r="C7" s="121" t="s">
        <v>245</v>
      </c>
      <c r="D7" s="122" t="s">
        <v>246</v>
      </c>
      <c r="E7" s="158" t="s">
        <v>33</v>
      </c>
      <c r="F7" s="158" t="s">
        <v>3</v>
      </c>
      <c r="G7" s="158">
        <v>1982</v>
      </c>
      <c r="H7" s="122" t="s">
        <v>247</v>
      </c>
      <c r="I7" s="125" t="str">
        <f t="shared" si="0"/>
        <v>A</v>
      </c>
      <c r="J7" s="125">
        <f>COUNTIF(I$5:I7,I7)</f>
        <v>3</v>
      </c>
      <c r="K7" s="159">
        <v>0.012604166666666666</v>
      </c>
    </row>
    <row r="8" spans="1:11" ht="15" customHeight="1">
      <c r="A8" s="14">
        <v>4</v>
      </c>
      <c r="B8" s="29">
        <v>390</v>
      </c>
      <c r="C8" s="9" t="s">
        <v>194</v>
      </c>
      <c r="D8" s="4" t="s">
        <v>75</v>
      </c>
      <c r="E8" s="49" t="s">
        <v>13</v>
      </c>
      <c r="F8" s="49" t="s">
        <v>3</v>
      </c>
      <c r="G8" s="49">
        <v>1992</v>
      </c>
      <c r="H8" s="38" t="s">
        <v>195</v>
      </c>
      <c r="I8" s="6" t="str">
        <f t="shared" si="0"/>
        <v>A</v>
      </c>
      <c r="J8" s="6">
        <f>COUNTIF(I$5:I8,I8)</f>
        <v>4</v>
      </c>
      <c r="K8" s="27">
        <v>0.01275462962962963</v>
      </c>
    </row>
    <row r="9" spans="1:11" ht="15" customHeight="1">
      <c r="A9" s="41">
        <v>5</v>
      </c>
      <c r="B9" s="29">
        <v>379</v>
      </c>
      <c r="C9" s="9" t="s">
        <v>192</v>
      </c>
      <c r="D9" s="4" t="s">
        <v>149</v>
      </c>
      <c r="E9" s="3" t="s">
        <v>13</v>
      </c>
      <c r="F9" s="47" t="s">
        <v>3</v>
      </c>
      <c r="G9" s="49">
        <v>1989</v>
      </c>
      <c r="H9" s="4" t="s">
        <v>193</v>
      </c>
      <c r="I9" s="6" t="str">
        <f t="shared" si="0"/>
        <v>A</v>
      </c>
      <c r="J9" s="6">
        <f>COUNTIF(I$5:I9,I9)</f>
        <v>5</v>
      </c>
      <c r="K9" s="27">
        <v>0.013425925925925924</v>
      </c>
    </row>
    <row r="10" spans="1:11" ht="15" customHeight="1">
      <c r="A10" s="14">
        <v>6</v>
      </c>
      <c r="B10" s="29">
        <v>404</v>
      </c>
      <c r="C10" s="9" t="s">
        <v>363</v>
      </c>
      <c r="D10" s="4" t="s">
        <v>77</v>
      </c>
      <c r="E10" s="3" t="s">
        <v>13</v>
      </c>
      <c r="F10" s="47" t="s">
        <v>3</v>
      </c>
      <c r="G10" s="49">
        <v>1980</v>
      </c>
      <c r="H10" s="4" t="s">
        <v>80</v>
      </c>
      <c r="I10" s="6" t="str">
        <f t="shared" si="0"/>
        <v>A</v>
      </c>
      <c r="J10" s="6">
        <f>COUNTIF(I$5:I10,I10)</f>
        <v>6</v>
      </c>
      <c r="K10" s="27">
        <v>0.013506944444444445</v>
      </c>
    </row>
    <row r="11" spans="1:11" ht="15" customHeight="1">
      <c r="A11" s="41">
        <v>7</v>
      </c>
      <c r="B11" s="29">
        <v>386</v>
      </c>
      <c r="C11" s="9" t="s">
        <v>150</v>
      </c>
      <c r="D11" s="4" t="s">
        <v>151</v>
      </c>
      <c r="E11" s="3" t="s">
        <v>13</v>
      </c>
      <c r="F11" s="47" t="s">
        <v>3</v>
      </c>
      <c r="G11" s="49">
        <v>1966</v>
      </c>
      <c r="H11" s="4" t="s">
        <v>152</v>
      </c>
      <c r="I11" s="42" t="str">
        <f t="shared" si="0"/>
        <v>C</v>
      </c>
      <c r="J11" s="42">
        <f>COUNTIF(I$5:I11,I11)</f>
        <v>1</v>
      </c>
      <c r="K11" s="78">
        <v>0.014328703703703703</v>
      </c>
    </row>
    <row r="12" spans="1:11" ht="15" customHeight="1">
      <c r="A12" s="14">
        <v>8</v>
      </c>
      <c r="B12" s="29">
        <v>405</v>
      </c>
      <c r="C12" s="9" t="s">
        <v>84</v>
      </c>
      <c r="D12" s="4" t="s">
        <v>75</v>
      </c>
      <c r="E12" s="3" t="s">
        <v>13</v>
      </c>
      <c r="F12" s="47" t="s">
        <v>3</v>
      </c>
      <c r="G12" s="49">
        <v>1993</v>
      </c>
      <c r="H12" s="38" t="s">
        <v>85</v>
      </c>
      <c r="I12" s="42" t="str">
        <f t="shared" si="0"/>
        <v>A</v>
      </c>
      <c r="J12" s="42">
        <f>COUNTIF(I$5:I12,I12)</f>
        <v>7</v>
      </c>
      <c r="K12" s="27">
        <v>0.01545138888888889</v>
      </c>
    </row>
    <row r="13" spans="1:11" s="109" customFormat="1" ht="15" customHeight="1">
      <c r="A13" s="162">
        <v>9</v>
      </c>
      <c r="B13" s="133">
        <v>376</v>
      </c>
      <c r="C13" s="134" t="s">
        <v>312</v>
      </c>
      <c r="D13" s="135" t="s">
        <v>313</v>
      </c>
      <c r="E13" s="165" t="s">
        <v>13</v>
      </c>
      <c r="F13" s="165" t="s">
        <v>16</v>
      </c>
      <c r="G13" s="165">
        <v>2005</v>
      </c>
      <c r="H13" s="135" t="s">
        <v>314</v>
      </c>
      <c r="I13" s="106" t="s">
        <v>442</v>
      </c>
      <c r="J13" s="106">
        <f>COUNTIF(I$5:I13,I13)</f>
        <v>1</v>
      </c>
      <c r="K13" s="166">
        <v>0.015914351851851853</v>
      </c>
    </row>
    <row r="14" spans="1:11" ht="15" customHeight="1">
      <c r="A14" s="14">
        <v>10</v>
      </c>
      <c r="B14" s="29">
        <v>394</v>
      </c>
      <c r="C14" s="9" t="s">
        <v>424</v>
      </c>
      <c r="D14" s="4" t="s">
        <v>21</v>
      </c>
      <c r="E14" s="3" t="s">
        <v>13</v>
      </c>
      <c r="F14" s="49" t="s">
        <v>3</v>
      </c>
      <c r="G14" s="49">
        <v>1998</v>
      </c>
      <c r="H14" s="4" t="s">
        <v>25</v>
      </c>
      <c r="I14" s="6" t="str">
        <f>IF(F14="m",IF($G$1-$G14&lt;=19,"JM",IF($G$1-$G14&lt;=39,"A",IF($G$1-$G14&lt;=49,"B",IF($G$1-$G14&lt;=59,"C",IF($G$1-$G14&lt;=69,"D","E"))))),IF($G$1-$G14&lt;=19,"JŽ",IF($G$1-$G14&lt;=39,"F",IF($G$1-$G14&lt;=49,"G",IF($G$1-$G14&lt;=59,"H","I")))))</f>
        <v>A</v>
      </c>
      <c r="J14" s="6">
        <f>COUNTIF(I$5:I14,I14)</f>
        <v>8</v>
      </c>
      <c r="K14" s="27">
        <v>0.015949074074074074</v>
      </c>
    </row>
    <row r="15" spans="1:11" ht="15" customHeight="1">
      <c r="A15" s="41">
        <v>11</v>
      </c>
      <c r="B15" s="29">
        <v>373</v>
      </c>
      <c r="C15" s="9" t="s">
        <v>81</v>
      </c>
      <c r="D15" s="4" t="s">
        <v>77</v>
      </c>
      <c r="E15" s="3" t="s">
        <v>13</v>
      </c>
      <c r="F15" s="47" t="s">
        <v>3</v>
      </c>
      <c r="G15" s="49">
        <v>1966</v>
      </c>
      <c r="H15" s="4" t="s">
        <v>70</v>
      </c>
      <c r="I15" s="6" t="str">
        <f>IF(F15="m",IF($G$1-$G15&lt;=19,"JM",IF($G$1-$G15&lt;=39,"A",IF($G$1-$G15&lt;=49,"B",IF($G$1-$G15&lt;=59,"C",IF($G$1-$G15&lt;=69,"D","E"))))),IF($G$1-$G15&lt;=19,"JŽ",IF($G$1-$G15&lt;=39,"F",IF($G$1-$G15&lt;=49,"G",IF($G$1-$G15&lt;=59,"H","I")))))</f>
        <v>C</v>
      </c>
      <c r="J15" s="6">
        <f>COUNTIF(I$5:I15,I15)</f>
        <v>2</v>
      </c>
      <c r="K15" s="27">
        <v>0.01628472222222222</v>
      </c>
    </row>
    <row r="16" spans="1:11" ht="15" customHeight="1">
      <c r="A16" s="14">
        <v>12</v>
      </c>
      <c r="B16" s="29">
        <v>374</v>
      </c>
      <c r="C16" s="9" t="s">
        <v>222</v>
      </c>
      <c r="D16" s="4" t="s">
        <v>223</v>
      </c>
      <c r="E16" s="49" t="s">
        <v>13</v>
      </c>
      <c r="F16" s="49" t="s">
        <v>3</v>
      </c>
      <c r="G16" s="49">
        <v>2000</v>
      </c>
      <c r="H16" s="4" t="s">
        <v>80</v>
      </c>
      <c r="I16" s="6" t="s">
        <v>441</v>
      </c>
      <c r="J16" s="6">
        <f>COUNTIF(I$5:I16,I16)</f>
        <v>9</v>
      </c>
      <c r="K16" s="27">
        <v>0.01667824074074074</v>
      </c>
    </row>
    <row r="17" spans="1:11" ht="15" customHeight="1">
      <c r="A17" s="41">
        <v>13</v>
      </c>
      <c r="B17" s="29">
        <v>403</v>
      </c>
      <c r="C17" s="9" t="s">
        <v>81</v>
      </c>
      <c r="D17" s="4" t="s">
        <v>82</v>
      </c>
      <c r="E17" s="3" t="s">
        <v>13</v>
      </c>
      <c r="F17" s="47" t="s">
        <v>3</v>
      </c>
      <c r="G17" s="49">
        <v>1977</v>
      </c>
      <c r="H17" s="4" t="s">
        <v>83</v>
      </c>
      <c r="I17" s="6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B</v>
      </c>
      <c r="J17" s="6">
        <f>COUNTIF(I$5:I17,I17)</f>
        <v>1</v>
      </c>
      <c r="K17" s="27">
        <v>0.01693287037037037</v>
      </c>
    </row>
    <row r="18" spans="1:11" s="118" customFormat="1" ht="15" customHeight="1">
      <c r="A18" s="167">
        <v>14</v>
      </c>
      <c r="B18" s="111">
        <v>307</v>
      </c>
      <c r="C18" s="112" t="s">
        <v>349</v>
      </c>
      <c r="D18" s="113" t="s">
        <v>350</v>
      </c>
      <c r="E18" s="114" t="s">
        <v>13</v>
      </c>
      <c r="F18" s="170" t="s">
        <v>16</v>
      </c>
      <c r="G18" s="168">
        <v>1998</v>
      </c>
      <c r="H18" s="113" t="s">
        <v>25</v>
      </c>
      <c r="I18" s="115" t="str">
        <f>IF(F18="m",IF($G$1-$G18&lt;=19,"JM",IF($G$1-$G18&lt;=39,"A",IF($G$1-$G18&lt;=49,"B",IF($G$1-$G18&lt;=59,"C",IF($G$1-$G18&lt;=69,"D","E"))))),IF($G$1-$G18&lt;=19,"JŽ",IF($G$1-$G18&lt;=39,"F",IF($G$1-$G18&lt;=49,"G",IF($G$1-$G18&lt;=59,"H","I")))))</f>
        <v>F</v>
      </c>
      <c r="J18" s="115">
        <f>COUNTIF(I$5:I18,I18)</f>
        <v>2</v>
      </c>
      <c r="K18" s="169">
        <v>0.017430555555555557</v>
      </c>
    </row>
    <row r="19" spans="1:11" ht="15" customHeight="1">
      <c r="A19" s="41">
        <v>15</v>
      </c>
      <c r="B19" s="29">
        <v>393</v>
      </c>
      <c r="C19" s="9" t="s">
        <v>421</v>
      </c>
      <c r="D19" s="4" t="s">
        <v>111</v>
      </c>
      <c r="E19" s="3" t="s">
        <v>13</v>
      </c>
      <c r="F19" s="49" t="s">
        <v>3</v>
      </c>
      <c r="G19" s="49">
        <v>2000</v>
      </c>
      <c r="H19" s="4" t="s">
        <v>25</v>
      </c>
      <c r="I19" s="6" t="s">
        <v>441</v>
      </c>
      <c r="J19" s="6">
        <f>COUNTIF(I$5:I19,I19)</f>
        <v>10</v>
      </c>
      <c r="K19" s="27">
        <v>0.01744212962962963</v>
      </c>
    </row>
    <row r="20" spans="1:11" ht="15" customHeight="1">
      <c r="A20" s="14">
        <v>16</v>
      </c>
      <c r="B20" s="29">
        <v>397</v>
      </c>
      <c r="C20" s="9" t="s">
        <v>389</v>
      </c>
      <c r="D20" s="4" t="s">
        <v>390</v>
      </c>
      <c r="E20" s="49" t="s">
        <v>13</v>
      </c>
      <c r="F20" s="49" t="s">
        <v>3</v>
      </c>
      <c r="G20" s="49">
        <v>1955</v>
      </c>
      <c r="H20" s="4" t="s">
        <v>19</v>
      </c>
      <c r="I20" s="6" t="str">
        <f>IF(F20="m",IF($G$1-$G20&lt;=19,"JM",IF($G$1-$G20&lt;=39,"A",IF($G$1-$G20&lt;=49,"B",IF($G$1-$G20&lt;=59,"C",IF($G$1-$G20&lt;=69,"D","E"))))),IF($G$1-$G20&lt;=19,"JŽ",IF($G$1-$G20&lt;=39,"F",IF($G$1-$G20&lt;=49,"G",IF($G$1-$G20&lt;=59,"H","I")))))</f>
        <v>D</v>
      </c>
      <c r="J20" s="6">
        <f>COUNTIF(I$5:I20,I20)</f>
        <v>1</v>
      </c>
      <c r="K20" s="27">
        <v>0.017534722222222222</v>
      </c>
    </row>
    <row r="21" spans="1:11" ht="15" customHeight="1">
      <c r="A21" s="41">
        <v>17</v>
      </c>
      <c r="B21" s="29">
        <v>382</v>
      </c>
      <c r="C21" s="9" t="s">
        <v>81</v>
      </c>
      <c r="D21" s="4" t="s">
        <v>361</v>
      </c>
      <c r="E21" s="3" t="s">
        <v>13</v>
      </c>
      <c r="F21" s="49" t="s">
        <v>3</v>
      </c>
      <c r="G21" s="49">
        <v>2003</v>
      </c>
      <c r="H21" s="4" t="s">
        <v>25</v>
      </c>
      <c r="I21" s="6" t="s">
        <v>441</v>
      </c>
      <c r="J21" s="6">
        <f>COUNTIF(I$5:I21,I21)</f>
        <v>11</v>
      </c>
      <c r="K21" s="27">
        <v>0.01767361111111111</v>
      </c>
    </row>
    <row r="22" spans="1:11" s="128" customFormat="1" ht="15" customHeight="1">
      <c r="A22" s="160">
        <v>18</v>
      </c>
      <c r="B22" s="120">
        <v>408</v>
      </c>
      <c r="C22" s="121" t="s">
        <v>71</v>
      </c>
      <c r="D22" s="122" t="s">
        <v>72</v>
      </c>
      <c r="E22" s="123" t="s">
        <v>13</v>
      </c>
      <c r="F22" s="161" t="s">
        <v>16</v>
      </c>
      <c r="G22" s="158">
        <v>1983</v>
      </c>
      <c r="H22" s="122" t="s">
        <v>73</v>
      </c>
      <c r="I22" s="125" t="str">
        <f aca="true" t="shared" si="1" ref="I22:I43">IF(F22="m",IF($G$1-$G22&lt;=19,"JM",IF($G$1-$G22&lt;=39,"A",IF($G$1-$G22&lt;=49,"B",IF($G$1-$G22&lt;=59,"C",IF($G$1-$G22&lt;=69,"D","E"))))),IF($G$1-$G22&lt;=19,"JŽ",IF($G$1-$G22&lt;=39,"F",IF($G$1-$G22&lt;=49,"G",IF($G$1-$G22&lt;=59,"H","I")))))</f>
        <v>F</v>
      </c>
      <c r="J22" s="125">
        <f>COUNTIF(I$5:I22,I22)</f>
        <v>3</v>
      </c>
      <c r="K22" s="159">
        <v>0.01798611111111111</v>
      </c>
    </row>
    <row r="23" spans="1:11" s="33" customFormat="1" ht="15" customHeight="1">
      <c r="A23" s="41">
        <v>19</v>
      </c>
      <c r="B23" s="29">
        <v>377</v>
      </c>
      <c r="C23" s="9" t="s">
        <v>387</v>
      </c>
      <c r="D23" s="4" t="s">
        <v>21</v>
      </c>
      <c r="E23" s="49" t="s">
        <v>13</v>
      </c>
      <c r="F23" s="49" t="s">
        <v>3</v>
      </c>
      <c r="G23" s="47">
        <v>1978</v>
      </c>
      <c r="H23" s="4" t="s">
        <v>160</v>
      </c>
      <c r="I23" s="6" t="str">
        <f t="shared" si="1"/>
        <v>B</v>
      </c>
      <c r="J23" s="6">
        <f>COUNTIF(I$5:I23,I23)</f>
        <v>2</v>
      </c>
      <c r="K23" s="27">
        <v>0.018090277777777778</v>
      </c>
    </row>
    <row r="24" spans="1:11" ht="15" customHeight="1">
      <c r="A24" s="14">
        <v>20</v>
      </c>
      <c r="B24" s="29">
        <v>381</v>
      </c>
      <c r="C24" s="9" t="s">
        <v>332</v>
      </c>
      <c r="D24" s="4" t="s">
        <v>333</v>
      </c>
      <c r="E24" s="49" t="s">
        <v>13</v>
      </c>
      <c r="F24" s="49" t="s">
        <v>16</v>
      </c>
      <c r="G24" s="49">
        <v>1972</v>
      </c>
      <c r="H24" s="4" t="s">
        <v>25</v>
      </c>
      <c r="I24" s="6" t="str">
        <f t="shared" si="1"/>
        <v>G</v>
      </c>
      <c r="J24" s="6">
        <f>COUNTIF(I$5:I24,I24)</f>
        <v>1</v>
      </c>
      <c r="K24" s="27">
        <v>0.018425925925925925</v>
      </c>
    </row>
    <row r="25" spans="1:11" ht="15" customHeight="1">
      <c r="A25" s="41">
        <v>21</v>
      </c>
      <c r="B25" s="29">
        <v>406</v>
      </c>
      <c r="C25" s="9" t="s">
        <v>126</v>
      </c>
      <c r="D25" s="4" t="s">
        <v>127</v>
      </c>
      <c r="E25" s="3" t="s">
        <v>13</v>
      </c>
      <c r="F25" s="47" t="s">
        <v>3</v>
      </c>
      <c r="G25" s="49">
        <v>1993</v>
      </c>
      <c r="H25" s="4" t="s">
        <v>80</v>
      </c>
      <c r="I25" s="6" t="str">
        <f t="shared" si="1"/>
        <v>A</v>
      </c>
      <c r="J25" s="6">
        <f>COUNTIF(I$5:I25,I25)</f>
        <v>12</v>
      </c>
      <c r="K25" s="27">
        <v>0.01851851851851852</v>
      </c>
    </row>
    <row r="26" spans="1:11" ht="15" customHeight="1">
      <c r="A26" s="14">
        <v>22</v>
      </c>
      <c r="B26" s="29">
        <v>407</v>
      </c>
      <c r="C26" s="9" t="s">
        <v>336</v>
      </c>
      <c r="D26" s="4" t="s">
        <v>337</v>
      </c>
      <c r="E26" s="49" t="s">
        <v>13</v>
      </c>
      <c r="F26" s="49" t="s">
        <v>3</v>
      </c>
      <c r="G26" s="49">
        <v>1978</v>
      </c>
      <c r="H26" s="4" t="s">
        <v>67</v>
      </c>
      <c r="I26" s="6" t="str">
        <f t="shared" si="1"/>
        <v>B</v>
      </c>
      <c r="J26" s="6">
        <f>COUNTIF(I$5:I26,I26)</f>
        <v>3</v>
      </c>
      <c r="K26" s="27">
        <v>0.01857638888888889</v>
      </c>
    </row>
    <row r="27" spans="1:11" ht="15" customHeight="1">
      <c r="A27" s="41">
        <v>23</v>
      </c>
      <c r="B27" s="29">
        <v>375</v>
      </c>
      <c r="C27" s="9" t="s">
        <v>413</v>
      </c>
      <c r="D27" s="4" t="s">
        <v>414</v>
      </c>
      <c r="E27" s="49" t="s">
        <v>13</v>
      </c>
      <c r="F27" s="49" t="s">
        <v>16</v>
      </c>
      <c r="G27" s="49">
        <v>1978</v>
      </c>
      <c r="H27" s="4" t="s">
        <v>415</v>
      </c>
      <c r="I27" s="6" t="str">
        <f t="shared" si="1"/>
        <v>G</v>
      </c>
      <c r="J27" s="6">
        <f>COUNTIF(I$5:I27,I27)</f>
        <v>2</v>
      </c>
      <c r="K27" s="27">
        <v>0.01884259259259259</v>
      </c>
    </row>
    <row r="28" spans="1:11" ht="15" customHeight="1">
      <c r="A28" s="14">
        <v>24</v>
      </c>
      <c r="B28" s="29">
        <v>400</v>
      </c>
      <c r="C28" s="9" t="s">
        <v>145</v>
      </c>
      <c r="D28" s="4" t="s">
        <v>146</v>
      </c>
      <c r="E28" s="49" t="s">
        <v>13</v>
      </c>
      <c r="F28" s="49" t="s">
        <v>16</v>
      </c>
      <c r="G28" s="49">
        <v>1996</v>
      </c>
      <c r="H28" s="4" t="s">
        <v>25</v>
      </c>
      <c r="I28" s="6" t="str">
        <f t="shared" si="1"/>
        <v>F</v>
      </c>
      <c r="J28" s="6">
        <f>COUNTIF(I$5:I28,I28)</f>
        <v>4</v>
      </c>
      <c r="K28" s="79">
        <v>0.019699074074074074</v>
      </c>
    </row>
    <row r="29" spans="1:11" ht="15" customHeight="1">
      <c r="A29" s="41">
        <v>25</v>
      </c>
      <c r="B29" s="29">
        <v>402</v>
      </c>
      <c r="C29" s="9" t="s">
        <v>130</v>
      </c>
      <c r="D29" s="4" t="s">
        <v>72</v>
      </c>
      <c r="E29" s="49" t="s">
        <v>13</v>
      </c>
      <c r="F29" s="49" t="s">
        <v>16</v>
      </c>
      <c r="G29" s="49">
        <v>1995</v>
      </c>
      <c r="H29" s="4" t="s">
        <v>131</v>
      </c>
      <c r="I29" s="6" t="str">
        <f t="shared" si="1"/>
        <v>F</v>
      </c>
      <c r="J29" s="6">
        <f>COUNTIF(I$5:I29,I29)</f>
        <v>5</v>
      </c>
      <c r="K29" s="27">
        <v>0.019814814814814816</v>
      </c>
    </row>
    <row r="30" spans="1:11" ht="15" customHeight="1">
      <c r="A30" s="14">
        <v>26</v>
      </c>
      <c r="B30" s="29">
        <v>401</v>
      </c>
      <c r="C30" s="9" t="s">
        <v>364</v>
      </c>
      <c r="D30" s="4" t="s">
        <v>365</v>
      </c>
      <c r="E30" s="49" t="s">
        <v>13</v>
      </c>
      <c r="F30" s="49" t="s">
        <v>16</v>
      </c>
      <c r="G30" s="49">
        <v>1996</v>
      </c>
      <c r="H30" s="4" t="s">
        <v>366</v>
      </c>
      <c r="I30" s="6" t="str">
        <f t="shared" si="1"/>
        <v>F</v>
      </c>
      <c r="J30" s="6">
        <f>COUNTIF(I$5:I30,I30)</f>
        <v>6</v>
      </c>
      <c r="K30" s="27">
        <v>0.02050925925925926</v>
      </c>
    </row>
    <row r="31" spans="1:11" ht="15" customHeight="1">
      <c r="A31" s="41">
        <v>27</v>
      </c>
      <c r="B31" s="29">
        <v>398</v>
      </c>
      <c r="C31" s="9" t="s">
        <v>354</v>
      </c>
      <c r="D31" s="4" t="s">
        <v>355</v>
      </c>
      <c r="E31" s="3" t="s">
        <v>13</v>
      </c>
      <c r="F31" s="47" t="s">
        <v>16</v>
      </c>
      <c r="G31" s="49">
        <v>1987</v>
      </c>
      <c r="H31" s="4" t="s">
        <v>356</v>
      </c>
      <c r="I31" s="6" t="str">
        <f t="shared" si="1"/>
        <v>F</v>
      </c>
      <c r="J31" s="6">
        <f>COUNTIF(I$5:I31,I31)</f>
        <v>7</v>
      </c>
      <c r="K31" s="27">
        <v>0.02175925925925926</v>
      </c>
    </row>
    <row r="32" spans="1:11" ht="15" customHeight="1">
      <c r="A32" s="14">
        <v>28</v>
      </c>
      <c r="B32" s="29">
        <v>399</v>
      </c>
      <c r="C32" s="9" t="s">
        <v>145</v>
      </c>
      <c r="D32" s="4" t="s">
        <v>128</v>
      </c>
      <c r="E32" s="49" t="s">
        <v>13</v>
      </c>
      <c r="F32" s="49" t="s">
        <v>16</v>
      </c>
      <c r="G32" s="49">
        <v>1995</v>
      </c>
      <c r="H32" s="4" t="s">
        <v>25</v>
      </c>
      <c r="I32" s="6" t="str">
        <f t="shared" si="1"/>
        <v>F</v>
      </c>
      <c r="J32" s="6">
        <f>COUNTIF(I$5:I32,I32)</f>
        <v>8</v>
      </c>
      <c r="K32" s="80">
        <v>0.02199074074074074</v>
      </c>
    </row>
    <row r="33" spans="1:11" ht="15" customHeight="1">
      <c r="A33" s="41">
        <v>29</v>
      </c>
      <c r="B33" s="29">
        <v>396</v>
      </c>
      <c r="C33" s="9" t="s">
        <v>17</v>
      </c>
      <c r="D33" s="4" t="s">
        <v>18</v>
      </c>
      <c r="E33" s="49" t="s">
        <v>13</v>
      </c>
      <c r="F33" s="49" t="s">
        <v>16</v>
      </c>
      <c r="G33" s="49">
        <v>1996</v>
      </c>
      <c r="H33" s="4" t="s">
        <v>19</v>
      </c>
      <c r="I33" s="6" t="str">
        <f t="shared" si="1"/>
        <v>F</v>
      </c>
      <c r="J33" s="6">
        <f>COUNTIF(I$5:I33,I33)</f>
        <v>9</v>
      </c>
      <c r="K33" s="27">
        <v>0.022233796296296297</v>
      </c>
    </row>
    <row r="34" spans="1:11" ht="15" customHeight="1">
      <c r="A34" s="14">
        <v>30</v>
      </c>
      <c r="B34" s="29">
        <v>411</v>
      </c>
      <c r="C34" s="9" t="s">
        <v>437</v>
      </c>
      <c r="D34" s="4" t="s">
        <v>438</v>
      </c>
      <c r="E34" s="3" t="s">
        <v>13</v>
      </c>
      <c r="F34" s="3" t="s">
        <v>16</v>
      </c>
      <c r="G34" s="3">
        <v>1976</v>
      </c>
      <c r="H34" s="4" t="s">
        <v>439</v>
      </c>
      <c r="I34" s="6" t="str">
        <f t="shared" si="1"/>
        <v>G</v>
      </c>
      <c r="J34" s="6">
        <f>COUNTIF(I$5:I34,I34)</f>
        <v>3</v>
      </c>
      <c r="K34" s="27">
        <v>0.02244212962962963</v>
      </c>
    </row>
    <row r="35" spans="1:11" ht="15" customHeight="1">
      <c r="A35" s="41">
        <v>31</v>
      </c>
      <c r="B35" s="29">
        <v>395</v>
      </c>
      <c r="C35" s="9" t="s">
        <v>425</v>
      </c>
      <c r="D35" s="4" t="s">
        <v>426</v>
      </c>
      <c r="E35" s="3" t="s">
        <v>13</v>
      </c>
      <c r="F35" s="50" t="s">
        <v>16</v>
      </c>
      <c r="G35" s="49">
        <v>1990</v>
      </c>
      <c r="H35" s="4" t="s">
        <v>427</v>
      </c>
      <c r="I35" s="6" t="str">
        <f t="shared" si="1"/>
        <v>F</v>
      </c>
      <c r="J35" s="6">
        <f>COUNTIF(I$5:I35,I35)</f>
        <v>10</v>
      </c>
      <c r="K35" s="27">
        <v>0.022476851851851855</v>
      </c>
    </row>
    <row r="36" spans="1:11" ht="15" customHeight="1">
      <c r="A36" s="14">
        <v>32</v>
      </c>
      <c r="B36" s="29">
        <v>384</v>
      </c>
      <c r="C36" s="9" t="s">
        <v>108</v>
      </c>
      <c r="D36" s="4" t="s">
        <v>109</v>
      </c>
      <c r="E36" s="49" t="s">
        <v>13</v>
      </c>
      <c r="F36" s="49" t="s">
        <v>16</v>
      </c>
      <c r="G36" s="49">
        <v>1967</v>
      </c>
      <c r="H36" s="4" t="s">
        <v>78</v>
      </c>
      <c r="I36" s="6" t="str">
        <f t="shared" si="1"/>
        <v>H</v>
      </c>
      <c r="J36" s="6">
        <f>COUNTIF(I$5:I36,I36)</f>
        <v>1</v>
      </c>
      <c r="K36" s="27">
        <v>0.022581018518518518</v>
      </c>
    </row>
    <row r="37" spans="1:11" ht="15" customHeight="1">
      <c r="A37" s="41">
        <v>33</v>
      </c>
      <c r="B37" s="29">
        <v>387</v>
      </c>
      <c r="C37" s="9" t="s">
        <v>204</v>
      </c>
      <c r="D37" s="4" t="s">
        <v>205</v>
      </c>
      <c r="E37" s="49" t="s">
        <v>13</v>
      </c>
      <c r="F37" s="49" t="s">
        <v>3</v>
      </c>
      <c r="G37" s="49">
        <v>1980</v>
      </c>
      <c r="H37" s="4" t="s">
        <v>197</v>
      </c>
      <c r="I37" s="6" t="str">
        <f t="shared" si="1"/>
        <v>A</v>
      </c>
      <c r="J37" s="6">
        <f>COUNTIF(I$5:I37,I37)</f>
        <v>13</v>
      </c>
      <c r="K37" s="27">
        <v>0.02273148148148148</v>
      </c>
    </row>
    <row r="38" spans="1:11" ht="15" customHeight="1">
      <c r="A38" s="14">
        <v>34</v>
      </c>
      <c r="B38" s="29">
        <v>388</v>
      </c>
      <c r="C38" s="9" t="s">
        <v>216</v>
      </c>
      <c r="D38" s="4" t="s">
        <v>217</v>
      </c>
      <c r="E38" s="49" t="s">
        <v>13</v>
      </c>
      <c r="F38" s="49" t="s">
        <v>16</v>
      </c>
      <c r="G38" s="49">
        <v>1989</v>
      </c>
      <c r="H38" s="4" t="s">
        <v>218</v>
      </c>
      <c r="I38" s="6" t="str">
        <f t="shared" si="1"/>
        <v>F</v>
      </c>
      <c r="J38" s="6">
        <f>COUNTIF(I$5:I38,I38)</f>
        <v>11</v>
      </c>
      <c r="K38" s="27">
        <v>0.023912037037037034</v>
      </c>
    </row>
    <row r="39" spans="1:11" ht="15" customHeight="1">
      <c r="A39" s="41">
        <v>35</v>
      </c>
      <c r="B39" s="29">
        <v>409</v>
      </c>
      <c r="C39" s="9" t="s">
        <v>132</v>
      </c>
      <c r="D39" s="4" t="s">
        <v>133</v>
      </c>
      <c r="E39" s="3" t="s">
        <v>13</v>
      </c>
      <c r="F39" s="47" t="s">
        <v>16</v>
      </c>
      <c r="G39" s="49">
        <v>1982</v>
      </c>
      <c r="H39" s="4" t="s">
        <v>80</v>
      </c>
      <c r="I39" s="6" t="str">
        <f t="shared" si="1"/>
        <v>F</v>
      </c>
      <c r="J39" s="6">
        <f>COUNTIF(I$5:I39,I39)</f>
        <v>12</v>
      </c>
      <c r="K39" s="27">
        <v>0.024050925925925924</v>
      </c>
    </row>
    <row r="40" spans="1:11" ht="15" customHeight="1">
      <c r="A40" s="14">
        <v>36</v>
      </c>
      <c r="B40" s="29">
        <v>410</v>
      </c>
      <c r="C40" s="9" t="s">
        <v>233</v>
      </c>
      <c r="D40" s="4" t="s">
        <v>234</v>
      </c>
      <c r="E40" s="3" t="s">
        <v>13</v>
      </c>
      <c r="F40" s="47" t="s">
        <v>16</v>
      </c>
      <c r="G40" s="49">
        <v>1971</v>
      </c>
      <c r="H40" s="4" t="s">
        <v>235</v>
      </c>
      <c r="I40" s="6" t="str">
        <f t="shared" si="1"/>
        <v>G</v>
      </c>
      <c r="J40" s="6">
        <f>COUNTIF(I$5:I40,I40)</f>
        <v>4</v>
      </c>
      <c r="K40" s="27">
        <v>0.024166666666666666</v>
      </c>
    </row>
    <row r="41" spans="1:11" ht="15" customHeight="1">
      <c r="A41" s="41">
        <v>37</v>
      </c>
      <c r="B41" s="29">
        <v>389</v>
      </c>
      <c r="C41" s="9" t="s">
        <v>248</v>
      </c>
      <c r="D41" s="4" t="s">
        <v>186</v>
      </c>
      <c r="E41" s="49" t="s">
        <v>13</v>
      </c>
      <c r="F41" s="49" t="s">
        <v>16</v>
      </c>
      <c r="G41" s="49">
        <v>1961</v>
      </c>
      <c r="H41" s="4" t="s">
        <v>249</v>
      </c>
      <c r="I41" s="6" t="str">
        <f t="shared" si="1"/>
        <v>H</v>
      </c>
      <c r="J41" s="6">
        <f>COUNTIF(I$5:I41,I41)</f>
        <v>2</v>
      </c>
      <c r="K41" s="27">
        <v>0.02666666666666667</v>
      </c>
    </row>
    <row r="42" spans="1:11" ht="15" customHeight="1">
      <c r="A42" s="14">
        <v>38</v>
      </c>
      <c r="B42" s="29">
        <v>385</v>
      </c>
      <c r="C42" s="9" t="s">
        <v>143</v>
      </c>
      <c r="D42" s="4" t="s">
        <v>104</v>
      </c>
      <c r="E42" s="49" t="s">
        <v>13</v>
      </c>
      <c r="F42" s="49" t="s">
        <v>3</v>
      </c>
      <c r="G42" s="49">
        <v>1954</v>
      </c>
      <c r="H42" s="4" t="s">
        <v>144</v>
      </c>
      <c r="I42" s="6" t="str">
        <f t="shared" si="1"/>
        <v>D</v>
      </c>
      <c r="J42" s="6">
        <f>COUNTIF(I$5:I42,I42)</f>
        <v>2</v>
      </c>
      <c r="K42" s="81">
        <v>0.03025462962962963</v>
      </c>
    </row>
    <row r="43" spans="1:11" ht="15" customHeight="1">
      <c r="A43" s="41">
        <v>39</v>
      </c>
      <c r="B43" s="29">
        <v>383</v>
      </c>
      <c r="C43" s="9" t="s">
        <v>286</v>
      </c>
      <c r="D43" s="4" t="s">
        <v>287</v>
      </c>
      <c r="E43" s="49" t="s">
        <v>13</v>
      </c>
      <c r="F43" s="49" t="s">
        <v>16</v>
      </c>
      <c r="G43" s="49">
        <v>1983</v>
      </c>
      <c r="H43" s="4" t="s">
        <v>197</v>
      </c>
      <c r="I43" s="6" t="str">
        <f t="shared" si="1"/>
        <v>F</v>
      </c>
      <c r="J43" s="6">
        <f>COUNTIF(I$5:I43,I43)</f>
        <v>13</v>
      </c>
      <c r="K43" s="27">
        <v>0.030289351851851855</v>
      </c>
    </row>
    <row r="44" spans="1:11" ht="15" customHeight="1">
      <c r="A44" s="14">
        <v>40</v>
      </c>
      <c r="B44" s="29">
        <v>391</v>
      </c>
      <c r="C44" s="10" t="s">
        <v>420</v>
      </c>
      <c r="D44" s="7" t="s">
        <v>285</v>
      </c>
      <c r="E44" s="3" t="s">
        <v>13</v>
      </c>
      <c r="F44" s="49" t="s">
        <v>3</v>
      </c>
      <c r="G44" s="29">
        <v>2009</v>
      </c>
      <c r="H44" s="7" t="s">
        <v>197</v>
      </c>
      <c r="I44" s="6" t="s">
        <v>441</v>
      </c>
      <c r="J44" s="6">
        <f>COUNTIF(I$5:I44,I44)</f>
        <v>14</v>
      </c>
      <c r="K44" s="78">
        <v>0.030289351851851855</v>
      </c>
    </row>
    <row r="46" spans="1:12" ht="12.75">
      <c r="A46" s="214" t="s">
        <v>450</v>
      </c>
      <c r="B46" s="214"/>
      <c r="C46" s="214"/>
      <c r="D46" s="214"/>
      <c r="E46" s="171"/>
      <c r="F46" s="172"/>
      <c r="G46" s="173"/>
      <c r="H46" s="40"/>
      <c r="K46" s="8"/>
      <c r="L46" s="20"/>
    </row>
    <row r="47" spans="1:12" ht="12.75">
      <c r="A47" s="214" t="s">
        <v>451</v>
      </c>
      <c r="B47" s="214"/>
      <c r="C47" s="214"/>
      <c r="D47" s="171"/>
      <c r="E47" s="171"/>
      <c r="F47" s="172"/>
      <c r="G47" s="173"/>
      <c r="H47" s="40"/>
      <c r="K47" s="8"/>
      <c r="L47" s="20"/>
    </row>
    <row r="48" spans="1:12" ht="12.75">
      <c r="A48" s="214" t="s">
        <v>452</v>
      </c>
      <c r="B48" s="214"/>
      <c r="C48" s="214"/>
      <c r="D48" s="214"/>
      <c r="E48" s="214"/>
      <c r="F48" s="214"/>
      <c r="G48" s="214"/>
      <c r="H48" s="40"/>
      <c r="K48" s="8"/>
      <c r="L48" s="20"/>
    </row>
    <row r="49" spans="1:12" ht="12.75">
      <c r="A49" s="215" t="s">
        <v>453</v>
      </c>
      <c r="B49" s="215"/>
      <c r="C49" s="215"/>
      <c r="D49" s="215"/>
      <c r="E49" s="215"/>
      <c r="F49" s="215"/>
      <c r="G49" s="215"/>
      <c r="H49" s="40"/>
      <c r="K49" s="8"/>
      <c r="L49" s="20"/>
    </row>
  </sheetData>
  <sheetProtection/>
  <mergeCells count="5">
    <mergeCell ref="A2:K2"/>
    <mergeCell ref="A46:D46"/>
    <mergeCell ref="A47:C47"/>
    <mergeCell ref="A48:G48"/>
    <mergeCell ref="A49:G49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4.8515625" style="13" customWidth="1"/>
    <col min="2" max="2" width="6.7109375" style="18" customWidth="1"/>
    <col min="3" max="3" width="12.140625" style="8" customWidth="1"/>
    <col min="4" max="4" width="8.8515625" style="35" customWidth="1"/>
    <col min="5" max="5" width="5.7109375" style="35" customWidth="1"/>
    <col min="6" max="6" width="4.00390625" style="1" customWidth="1"/>
    <col min="7" max="7" width="6.57421875" style="2" customWidth="1"/>
    <col min="8" max="8" width="21.8515625" style="35" customWidth="1"/>
    <col min="9" max="9" width="4.7109375" style="20" customWidth="1"/>
    <col min="10" max="10" width="4.57421875" style="1" customWidth="1"/>
    <col min="11" max="11" width="9.8515625" style="13" customWidth="1"/>
    <col min="12" max="16384" width="9.140625" style="32" customWidth="1"/>
  </cols>
  <sheetData>
    <row r="1" spans="1:11" s="31" customFormat="1" ht="3.75" customHeight="1" thickBot="1">
      <c r="A1" s="21"/>
      <c r="B1" s="15"/>
      <c r="C1" s="16"/>
      <c r="D1" s="30"/>
      <c r="E1" s="30"/>
      <c r="F1" s="11" t="s">
        <v>5</v>
      </c>
      <c r="G1" s="12">
        <v>2019</v>
      </c>
      <c r="H1" s="30"/>
      <c r="I1" s="19"/>
      <c r="J1" s="11"/>
      <c r="K1" s="21"/>
    </row>
    <row r="2" spans="1:11" s="75" customFormat="1" ht="30" customHeight="1" thickBot="1">
      <c r="A2" s="211" t="s">
        <v>405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26" customFormat="1" ht="19.5" customHeight="1">
      <c r="A3" s="60" t="s">
        <v>443</v>
      </c>
      <c r="B3" s="22"/>
      <c r="C3" s="28"/>
      <c r="D3" s="24"/>
      <c r="E3" s="23" t="s">
        <v>14</v>
      </c>
      <c r="F3" s="24"/>
      <c r="G3" s="24"/>
      <c r="H3" s="24"/>
      <c r="I3" s="24"/>
      <c r="J3" s="24"/>
      <c r="K3" s="25"/>
    </row>
    <row r="4" spans="1:11" s="26" customFormat="1" ht="19.5" customHeight="1">
      <c r="A4" s="220" t="s">
        <v>444</v>
      </c>
      <c r="B4" s="220"/>
      <c r="C4" s="220"/>
      <c r="D4" s="24"/>
      <c r="E4" s="23"/>
      <c r="F4" s="24"/>
      <c r="G4" s="24"/>
      <c r="H4" s="24"/>
      <c r="I4" s="24"/>
      <c r="J4" s="24"/>
      <c r="K4" s="25"/>
    </row>
    <row r="5" spans="1:11" s="45" customFormat="1" ht="33.75">
      <c r="A5" s="51" t="s">
        <v>7</v>
      </c>
      <c r="B5" s="52" t="s">
        <v>10</v>
      </c>
      <c r="C5" s="53" t="s">
        <v>11</v>
      </c>
      <c r="D5" s="54" t="s">
        <v>0</v>
      </c>
      <c r="E5" s="54" t="s">
        <v>12</v>
      </c>
      <c r="F5" s="55" t="s">
        <v>4</v>
      </c>
      <c r="G5" s="56" t="s">
        <v>9</v>
      </c>
      <c r="H5" s="54" t="s">
        <v>1</v>
      </c>
      <c r="I5" s="44" t="s">
        <v>6</v>
      </c>
      <c r="J5" s="58" t="s">
        <v>8</v>
      </c>
      <c r="K5" s="48" t="s">
        <v>2</v>
      </c>
    </row>
    <row r="6" spans="1:11" s="109" customFormat="1" ht="15" customHeight="1">
      <c r="A6" s="162">
        <v>1</v>
      </c>
      <c r="B6" s="102">
        <v>392</v>
      </c>
      <c r="C6" s="103" t="s">
        <v>351</v>
      </c>
      <c r="D6" s="104" t="s">
        <v>352</v>
      </c>
      <c r="E6" s="163" t="s">
        <v>13</v>
      </c>
      <c r="F6" s="163" t="s">
        <v>3</v>
      </c>
      <c r="G6" s="163">
        <v>1992</v>
      </c>
      <c r="H6" s="104" t="s">
        <v>353</v>
      </c>
      <c r="I6" s="106" t="str">
        <f aca="true" t="shared" si="0" ref="I6:I15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06">
        <f>COUNTIF(I$6:I6,I6)</f>
        <v>1</v>
      </c>
      <c r="K6" s="164">
        <v>0.011655092592592594</v>
      </c>
    </row>
    <row r="7" spans="1:11" s="118" customFormat="1" ht="15" customHeight="1">
      <c r="A7" s="167">
        <v>2</v>
      </c>
      <c r="B7" s="111">
        <v>378</v>
      </c>
      <c r="C7" s="112" t="s">
        <v>96</v>
      </c>
      <c r="D7" s="113" t="s">
        <v>97</v>
      </c>
      <c r="E7" s="168" t="s">
        <v>13</v>
      </c>
      <c r="F7" s="168" t="s">
        <v>3</v>
      </c>
      <c r="G7" s="168">
        <v>1993</v>
      </c>
      <c r="H7" s="113" t="s">
        <v>193</v>
      </c>
      <c r="I7" s="115" t="str">
        <f t="shared" si="0"/>
        <v>A</v>
      </c>
      <c r="J7" s="115">
        <f>COUNTIF(I$6:I7,I7)</f>
        <v>2</v>
      </c>
      <c r="K7" s="169">
        <v>0.011689814814814814</v>
      </c>
    </row>
    <row r="8" spans="1:11" s="128" customFormat="1" ht="15" customHeight="1">
      <c r="A8" s="157">
        <v>3</v>
      </c>
      <c r="B8" s="120">
        <v>380</v>
      </c>
      <c r="C8" s="121" t="s">
        <v>245</v>
      </c>
      <c r="D8" s="122" t="s">
        <v>246</v>
      </c>
      <c r="E8" s="158" t="s">
        <v>33</v>
      </c>
      <c r="F8" s="158" t="s">
        <v>3</v>
      </c>
      <c r="G8" s="158">
        <v>1982</v>
      </c>
      <c r="H8" s="122" t="s">
        <v>247</v>
      </c>
      <c r="I8" s="125" t="str">
        <f t="shared" si="0"/>
        <v>A</v>
      </c>
      <c r="J8" s="125">
        <f>COUNTIF(I$6:I8,I8)</f>
        <v>3</v>
      </c>
      <c r="K8" s="159">
        <v>0.012604166666666666</v>
      </c>
    </row>
    <row r="9" spans="1:11" ht="15" customHeight="1" hidden="1">
      <c r="A9" s="14">
        <v>4</v>
      </c>
      <c r="B9" s="29">
        <v>390</v>
      </c>
      <c r="C9" s="9" t="s">
        <v>194</v>
      </c>
      <c r="D9" s="4" t="s">
        <v>75</v>
      </c>
      <c r="E9" s="49" t="s">
        <v>13</v>
      </c>
      <c r="F9" s="49" t="s">
        <v>3</v>
      </c>
      <c r="G9" s="49">
        <v>1992</v>
      </c>
      <c r="H9" s="38" t="s">
        <v>195</v>
      </c>
      <c r="I9" s="6" t="str">
        <f t="shared" si="0"/>
        <v>A</v>
      </c>
      <c r="J9" s="6">
        <f>COUNTIF(I$6:I9,I9)</f>
        <v>4</v>
      </c>
      <c r="K9" s="27">
        <v>0.01275462962962963</v>
      </c>
    </row>
    <row r="10" spans="1:11" ht="15" customHeight="1" hidden="1">
      <c r="A10" s="41">
        <v>5</v>
      </c>
      <c r="B10" s="29">
        <v>379</v>
      </c>
      <c r="C10" s="9" t="s">
        <v>192</v>
      </c>
      <c r="D10" s="4" t="s">
        <v>149</v>
      </c>
      <c r="E10" s="3" t="s">
        <v>13</v>
      </c>
      <c r="F10" s="47" t="s">
        <v>3</v>
      </c>
      <c r="G10" s="49">
        <v>1989</v>
      </c>
      <c r="H10" s="4" t="s">
        <v>193</v>
      </c>
      <c r="I10" s="6" t="str">
        <f t="shared" si="0"/>
        <v>A</v>
      </c>
      <c r="J10" s="6">
        <f>COUNTIF(I$6:I10,I10)</f>
        <v>5</v>
      </c>
      <c r="K10" s="27">
        <v>0.013425925925925924</v>
      </c>
    </row>
    <row r="11" spans="1:11" ht="15" customHeight="1" hidden="1">
      <c r="A11" s="14">
        <v>6</v>
      </c>
      <c r="B11" s="29">
        <v>404</v>
      </c>
      <c r="C11" s="9" t="s">
        <v>363</v>
      </c>
      <c r="D11" s="4" t="s">
        <v>77</v>
      </c>
      <c r="E11" s="3" t="s">
        <v>13</v>
      </c>
      <c r="F11" s="47" t="s">
        <v>3</v>
      </c>
      <c r="G11" s="49">
        <v>1980</v>
      </c>
      <c r="H11" s="4" t="s">
        <v>80</v>
      </c>
      <c r="I11" s="6" t="str">
        <f t="shared" si="0"/>
        <v>A</v>
      </c>
      <c r="J11" s="6">
        <f>COUNTIF(I$6:I11,I11)</f>
        <v>6</v>
      </c>
      <c r="K11" s="27">
        <v>0.013506944444444445</v>
      </c>
    </row>
    <row r="12" spans="1:11" ht="15" customHeight="1" hidden="1">
      <c r="A12" s="41">
        <v>7</v>
      </c>
      <c r="B12" s="29">
        <v>386</v>
      </c>
      <c r="C12" s="9" t="s">
        <v>150</v>
      </c>
      <c r="D12" s="4" t="s">
        <v>151</v>
      </c>
      <c r="E12" s="3" t="s">
        <v>13</v>
      </c>
      <c r="F12" s="47" t="s">
        <v>3</v>
      </c>
      <c r="G12" s="49">
        <v>1966</v>
      </c>
      <c r="H12" s="4" t="s">
        <v>152</v>
      </c>
      <c r="I12" s="42" t="str">
        <f t="shared" si="0"/>
        <v>C</v>
      </c>
      <c r="J12" s="42">
        <f>COUNTIF(I$6:I12,I12)</f>
        <v>1</v>
      </c>
      <c r="K12" s="78">
        <v>0.014328703703703703</v>
      </c>
    </row>
    <row r="13" spans="1:11" ht="15" customHeight="1" hidden="1">
      <c r="A13" s="14">
        <v>8</v>
      </c>
      <c r="B13" s="29">
        <v>405</v>
      </c>
      <c r="C13" s="9" t="s">
        <v>84</v>
      </c>
      <c r="D13" s="4" t="s">
        <v>75</v>
      </c>
      <c r="E13" s="3" t="s">
        <v>13</v>
      </c>
      <c r="F13" s="47" t="s">
        <v>3</v>
      </c>
      <c r="G13" s="49">
        <v>1993</v>
      </c>
      <c r="H13" s="38" t="s">
        <v>85</v>
      </c>
      <c r="I13" s="42" t="str">
        <f t="shared" si="0"/>
        <v>A</v>
      </c>
      <c r="J13" s="42">
        <f>COUNTIF(I$6:I13,I13)</f>
        <v>7</v>
      </c>
      <c r="K13" s="27">
        <v>0.01545138888888889</v>
      </c>
    </row>
    <row r="14" spans="1:11" ht="15" customHeight="1" hidden="1">
      <c r="A14" s="41">
        <v>9</v>
      </c>
      <c r="B14" s="29">
        <v>394</v>
      </c>
      <c r="C14" s="9" t="s">
        <v>424</v>
      </c>
      <c r="D14" s="4" t="s">
        <v>21</v>
      </c>
      <c r="E14" s="3" t="s">
        <v>13</v>
      </c>
      <c r="F14" s="49" t="s">
        <v>3</v>
      </c>
      <c r="G14" s="49">
        <v>1998</v>
      </c>
      <c r="H14" s="4" t="s">
        <v>25</v>
      </c>
      <c r="I14" s="42" t="str">
        <f t="shared" si="0"/>
        <v>A</v>
      </c>
      <c r="J14" s="42">
        <f>COUNTIF(I$6:I14,I14)</f>
        <v>8</v>
      </c>
      <c r="K14" s="27">
        <v>0.015949074074074074</v>
      </c>
    </row>
    <row r="15" spans="1:11" ht="15" customHeight="1" hidden="1">
      <c r="A15" s="14">
        <v>10</v>
      </c>
      <c r="B15" s="29">
        <v>373</v>
      </c>
      <c r="C15" s="9" t="s">
        <v>81</v>
      </c>
      <c r="D15" s="4" t="s">
        <v>77</v>
      </c>
      <c r="E15" s="3" t="s">
        <v>13</v>
      </c>
      <c r="F15" s="47" t="s">
        <v>3</v>
      </c>
      <c r="G15" s="49">
        <v>1966</v>
      </c>
      <c r="H15" s="4" t="s">
        <v>70</v>
      </c>
      <c r="I15" s="6" t="str">
        <f t="shared" si="0"/>
        <v>C</v>
      </c>
      <c r="J15" s="6">
        <f>COUNTIF(I$6:I15,I15)</f>
        <v>2</v>
      </c>
      <c r="K15" s="27">
        <v>0.01628472222222222</v>
      </c>
    </row>
    <row r="16" spans="1:11" ht="15" customHeight="1" hidden="1">
      <c r="A16" s="41">
        <v>11</v>
      </c>
      <c r="B16" s="29">
        <v>374</v>
      </c>
      <c r="C16" s="9" t="s">
        <v>222</v>
      </c>
      <c r="D16" s="4" t="s">
        <v>223</v>
      </c>
      <c r="E16" s="49" t="s">
        <v>13</v>
      </c>
      <c r="F16" s="49" t="s">
        <v>3</v>
      </c>
      <c r="G16" s="49">
        <v>2000</v>
      </c>
      <c r="H16" s="4" t="s">
        <v>80</v>
      </c>
      <c r="I16" s="6" t="s">
        <v>441</v>
      </c>
      <c r="J16" s="6">
        <f>COUNTIF(I$6:I16,I16)</f>
        <v>9</v>
      </c>
      <c r="K16" s="27">
        <v>0.01667824074074074</v>
      </c>
    </row>
    <row r="17" spans="1:11" ht="15" customHeight="1" hidden="1">
      <c r="A17" s="14">
        <v>12</v>
      </c>
      <c r="B17" s="29">
        <v>403</v>
      </c>
      <c r="C17" s="9" t="s">
        <v>81</v>
      </c>
      <c r="D17" s="4" t="s">
        <v>82</v>
      </c>
      <c r="E17" s="3" t="s">
        <v>13</v>
      </c>
      <c r="F17" s="47" t="s">
        <v>3</v>
      </c>
      <c r="G17" s="49">
        <v>1977</v>
      </c>
      <c r="H17" s="4" t="s">
        <v>83</v>
      </c>
      <c r="I17" s="6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B</v>
      </c>
      <c r="J17" s="6">
        <f>COUNTIF(I$6:I17,I17)</f>
        <v>1</v>
      </c>
      <c r="K17" s="27">
        <v>0.01693287037037037</v>
      </c>
    </row>
    <row r="18" spans="1:11" ht="15" customHeight="1" hidden="1">
      <c r="A18" s="41">
        <v>13</v>
      </c>
      <c r="B18" s="29">
        <v>393</v>
      </c>
      <c r="C18" s="9" t="s">
        <v>421</v>
      </c>
      <c r="D18" s="4" t="s">
        <v>111</v>
      </c>
      <c r="E18" s="3" t="s">
        <v>13</v>
      </c>
      <c r="F18" s="49" t="s">
        <v>3</v>
      </c>
      <c r="G18" s="49">
        <v>2000</v>
      </c>
      <c r="H18" s="4" t="s">
        <v>25</v>
      </c>
      <c r="I18" s="6" t="s">
        <v>441</v>
      </c>
      <c r="J18" s="6">
        <f>COUNTIF(I$6:I18,I18)</f>
        <v>10</v>
      </c>
      <c r="K18" s="27">
        <v>0.01744212962962963</v>
      </c>
    </row>
    <row r="19" spans="1:11" ht="15" customHeight="1" hidden="1">
      <c r="A19" s="14">
        <v>14</v>
      </c>
      <c r="B19" s="29">
        <v>397</v>
      </c>
      <c r="C19" s="9" t="s">
        <v>389</v>
      </c>
      <c r="D19" s="4" t="s">
        <v>390</v>
      </c>
      <c r="E19" s="49" t="s">
        <v>13</v>
      </c>
      <c r="F19" s="49" t="s">
        <v>3</v>
      </c>
      <c r="G19" s="49">
        <v>1955</v>
      </c>
      <c r="H19" s="4" t="s">
        <v>19</v>
      </c>
      <c r="I19" s="6" t="str">
        <f>IF(F19="m",IF($G$1-$G19&lt;=19,"JM",IF($G$1-$G19&lt;=39,"A",IF($G$1-$G19&lt;=49,"B",IF($G$1-$G19&lt;=59,"C",IF($G$1-$G19&lt;=69,"D","E"))))),IF($G$1-$G19&lt;=19,"JŽ",IF($G$1-$G19&lt;=39,"F",IF($G$1-$G19&lt;=49,"G",IF($G$1-$G19&lt;=59,"H","I")))))</f>
        <v>D</v>
      </c>
      <c r="J19" s="6">
        <f>COUNTIF(I$6:I19,I19)</f>
        <v>1</v>
      </c>
      <c r="K19" s="27">
        <v>0.017534722222222222</v>
      </c>
    </row>
    <row r="20" spans="1:11" ht="15" customHeight="1" hidden="1">
      <c r="A20" s="41">
        <v>15</v>
      </c>
      <c r="B20" s="29">
        <v>382</v>
      </c>
      <c r="C20" s="9" t="s">
        <v>81</v>
      </c>
      <c r="D20" s="4" t="s">
        <v>361</v>
      </c>
      <c r="E20" s="3" t="s">
        <v>13</v>
      </c>
      <c r="F20" s="49" t="s">
        <v>3</v>
      </c>
      <c r="G20" s="49">
        <v>2003</v>
      </c>
      <c r="H20" s="4" t="s">
        <v>25</v>
      </c>
      <c r="I20" s="6" t="s">
        <v>441</v>
      </c>
      <c r="J20" s="6">
        <f>COUNTIF(I$6:I20,I20)</f>
        <v>11</v>
      </c>
      <c r="K20" s="27">
        <v>0.01767361111111111</v>
      </c>
    </row>
    <row r="21" spans="1:11" ht="15" customHeight="1" hidden="1">
      <c r="A21" s="14">
        <v>16</v>
      </c>
      <c r="B21" s="29">
        <v>377</v>
      </c>
      <c r="C21" s="9" t="s">
        <v>387</v>
      </c>
      <c r="D21" s="4" t="s">
        <v>21</v>
      </c>
      <c r="E21" s="49" t="s">
        <v>13</v>
      </c>
      <c r="F21" s="49" t="s">
        <v>3</v>
      </c>
      <c r="G21" s="47">
        <v>1978</v>
      </c>
      <c r="H21" s="4" t="s">
        <v>160</v>
      </c>
      <c r="I21" s="6" t="str">
        <f>IF(F21="m",IF($G$1-$G21&lt;=19,"JM",IF($G$1-$G21&lt;=39,"A",IF($G$1-$G21&lt;=49,"B",IF($G$1-$G21&lt;=59,"C",IF($G$1-$G21&lt;=69,"D","E"))))),IF($G$1-$G21&lt;=19,"JŽ",IF($G$1-$G21&lt;=39,"F",IF($G$1-$G21&lt;=49,"G",IF($G$1-$G21&lt;=59,"H","I")))))</f>
        <v>B</v>
      </c>
      <c r="J21" s="6">
        <f>COUNTIF(I$6:I21,I21)</f>
        <v>2</v>
      </c>
      <c r="K21" s="27">
        <v>0.018090277777777778</v>
      </c>
    </row>
    <row r="22" spans="1:11" ht="15" customHeight="1" hidden="1">
      <c r="A22" s="41">
        <v>17</v>
      </c>
      <c r="B22" s="29">
        <v>406</v>
      </c>
      <c r="C22" s="9" t="s">
        <v>126</v>
      </c>
      <c r="D22" s="4" t="s">
        <v>127</v>
      </c>
      <c r="E22" s="3" t="s">
        <v>13</v>
      </c>
      <c r="F22" s="47" t="s">
        <v>3</v>
      </c>
      <c r="G22" s="49">
        <v>1993</v>
      </c>
      <c r="H22" s="4" t="s">
        <v>80</v>
      </c>
      <c r="I22" s="6" t="str">
        <f>IF(F22="m",IF($G$1-$G22&lt;=19,"JM",IF($G$1-$G22&lt;=39,"A",IF($G$1-$G22&lt;=49,"B",IF($G$1-$G22&lt;=59,"C",IF($G$1-$G22&lt;=69,"D","E"))))),IF($G$1-$G22&lt;=19,"JŽ",IF($G$1-$G22&lt;=39,"F",IF($G$1-$G22&lt;=49,"G",IF($G$1-$G22&lt;=59,"H","I")))))</f>
        <v>A</v>
      </c>
      <c r="J22" s="6">
        <f>COUNTIF(I$6:I22,I22)</f>
        <v>12</v>
      </c>
      <c r="K22" s="27">
        <v>0.01851851851851852</v>
      </c>
    </row>
    <row r="23" spans="1:11" ht="15" customHeight="1" hidden="1">
      <c r="A23" s="14">
        <v>18</v>
      </c>
      <c r="B23" s="29">
        <v>407</v>
      </c>
      <c r="C23" s="9" t="s">
        <v>336</v>
      </c>
      <c r="D23" s="4" t="s">
        <v>337</v>
      </c>
      <c r="E23" s="49" t="s">
        <v>13</v>
      </c>
      <c r="F23" s="49" t="s">
        <v>3</v>
      </c>
      <c r="G23" s="49">
        <v>1978</v>
      </c>
      <c r="H23" s="4" t="s">
        <v>67</v>
      </c>
      <c r="I23" s="6" t="str">
        <f>IF(F23="m",IF($G$1-$G23&lt;=19,"JM",IF($G$1-$G23&lt;=39,"A",IF($G$1-$G23&lt;=49,"B",IF($G$1-$G23&lt;=59,"C",IF($G$1-$G23&lt;=69,"D","E"))))),IF($G$1-$G23&lt;=19,"JŽ",IF($G$1-$G23&lt;=39,"F",IF($G$1-$G23&lt;=49,"G",IF($G$1-$G23&lt;=59,"H","I")))))</f>
        <v>B</v>
      </c>
      <c r="J23" s="6">
        <f>COUNTIF(I$6:I23,I23)</f>
        <v>3</v>
      </c>
      <c r="K23" s="27">
        <v>0.01857638888888889</v>
      </c>
    </row>
    <row r="24" spans="1:11" s="33" customFormat="1" ht="15" customHeight="1" hidden="1">
      <c r="A24" s="41">
        <v>19</v>
      </c>
      <c r="B24" s="29">
        <v>387</v>
      </c>
      <c r="C24" s="9" t="s">
        <v>204</v>
      </c>
      <c r="D24" s="4" t="s">
        <v>205</v>
      </c>
      <c r="E24" s="49" t="s">
        <v>13</v>
      </c>
      <c r="F24" s="49" t="s">
        <v>3</v>
      </c>
      <c r="G24" s="49">
        <v>1980</v>
      </c>
      <c r="H24" s="4" t="s">
        <v>197</v>
      </c>
      <c r="I24" s="6" t="str">
        <f>IF(F24="m",IF($G$1-$G24&lt;=19,"JM",IF($G$1-$G24&lt;=39,"A",IF($G$1-$G24&lt;=49,"B",IF($G$1-$G24&lt;=59,"C",IF($G$1-$G24&lt;=69,"D","E"))))),IF($G$1-$G24&lt;=19,"JŽ",IF($G$1-$G24&lt;=39,"F",IF($G$1-$G24&lt;=49,"G",IF($G$1-$G24&lt;=59,"H","I")))))</f>
        <v>A</v>
      </c>
      <c r="J24" s="6">
        <f>COUNTIF(I$6:I24,I24)</f>
        <v>13</v>
      </c>
      <c r="K24" s="27">
        <v>0.02273148148148148</v>
      </c>
    </row>
    <row r="25" spans="1:11" ht="15" customHeight="1" hidden="1">
      <c r="A25" s="14">
        <v>20</v>
      </c>
      <c r="B25" s="29">
        <v>385</v>
      </c>
      <c r="C25" s="9" t="s">
        <v>143</v>
      </c>
      <c r="D25" s="4" t="s">
        <v>104</v>
      </c>
      <c r="E25" s="49" t="s">
        <v>13</v>
      </c>
      <c r="F25" s="49" t="s">
        <v>3</v>
      </c>
      <c r="G25" s="49">
        <v>1954</v>
      </c>
      <c r="H25" s="4" t="s">
        <v>144</v>
      </c>
      <c r="I25" s="6" t="str">
        <f>IF(F25="m",IF($G$1-$G25&lt;=19,"JM",IF($G$1-$G25&lt;=39,"A",IF($G$1-$G25&lt;=49,"B",IF($G$1-$G25&lt;=59,"C",IF($G$1-$G25&lt;=69,"D","E"))))),IF($G$1-$G25&lt;=19,"JŽ",IF($G$1-$G25&lt;=39,"F",IF($G$1-$G25&lt;=49,"G",IF($G$1-$G25&lt;=59,"H","I")))))</f>
        <v>D</v>
      </c>
      <c r="J25" s="6">
        <f>COUNTIF(I$6:I25,I25)</f>
        <v>2</v>
      </c>
      <c r="K25" s="81">
        <v>0.03025462962962963</v>
      </c>
    </row>
    <row r="26" spans="1:11" ht="15" customHeight="1" hidden="1">
      <c r="A26" s="82">
        <v>21</v>
      </c>
      <c r="B26" s="83">
        <v>391</v>
      </c>
      <c r="C26" s="84" t="s">
        <v>420</v>
      </c>
      <c r="D26" s="85" t="s">
        <v>285</v>
      </c>
      <c r="E26" s="86" t="s">
        <v>13</v>
      </c>
      <c r="F26" s="87" t="s">
        <v>3</v>
      </c>
      <c r="G26" s="83">
        <v>2009</v>
      </c>
      <c r="H26" s="85" t="s">
        <v>197</v>
      </c>
      <c r="I26" s="88" t="s">
        <v>441</v>
      </c>
      <c r="J26" s="88">
        <f>COUNTIF(I$6:I26,I26)</f>
        <v>14</v>
      </c>
      <c r="K26" s="89">
        <v>0.030289351851851855</v>
      </c>
    </row>
    <row r="27" spans="1:11" s="31" customFormat="1" ht="19.5" customHeight="1">
      <c r="A27" s="221" t="s">
        <v>445</v>
      </c>
      <c r="B27" s="221"/>
      <c r="C27" s="221"/>
      <c r="D27" s="91"/>
      <c r="E27" s="92"/>
      <c r="F27" s="93"/>
      <c r="G27" s="90"/>
      <c r="H27" s="91"/>
      <c r="I27" s="19"/>
      <c r="J27" s="19"/>
      <c r="K27" s="94"/>
    </row>
    <row r="28" spans="1:11" s="109" customFormat="1" ht="15" customHeight="1">
      <c r="A28" s="232">
        <v>1</v>
      </c>
      <c r="B28" s="133">
        <v>376</v>
      </c>
      <c r="C28" s="134" t="s">
        <v>312</v>
      </c>
      <c r="D28" s="134" t="s">
        <v>313</v>
      </c>
      <c r="E28" s="165" t="s">
        <v>13</v>
      </c>
      <c r="F28" s="165" t="s">
        <v>16</v>
      </c>
      <c r="G28" s="165">
        <v>2005</v>
      </c>
      <c r="H28" s="135" t="s">
        <v>314</v>
      </c>
      <c r="I28" s="137" t="s">
        <v>442</v>
      </c>
      <c r="J28" s="137">
        <f>COUNTIF(I$6:I28,I28)</f>
        <v>1</v>
      </c>
      <c r="K28" s="166">
        <v>0.015914351851851853</v>
      </c>
    </row>
    <row r="29" spans="1:11" s="118" customFormat="1" ht="15" customHeight="1">
      <c r="A29" s="231">
        <v>2</v>
      </c>
      <c r="B29" s="111">
        <v>307</v>
      </c>
      <c r="C29" s="112" t="s">
        <v>349</v>
      </c>
      <c r="D29" s="113" t="s">
        <v>350</v>
      </c>
      <c r="E29" s="114" t="s">
        <v>13</v>
      </c>
      <c r="F29" s="170" t="s">
        <v>16</v>
      </c>
      <c r="G29" s="168">
        <v>1998</v>
      </c>
      <c r="H29" s="113" t="s">
        <v>25</v>
      </c>
      <c r="I29" s="115" t="str">
        <f aca="true" t="shared" si="1" ref="I29:I46">IF(F29="m",IF($G$1-$G29&lt;=19,"JM",IF($G$1-$G29&lt;=39,"A",IF($G$1-$G29&lt;=49,"B",IF($G$1-$G29&lt;=59,"C",IF($G$1-$G29&lt;=69,"D","E"))))),IF($G$1-$G29&lt;=19,"JŽ",IF($G$1-$G29&lt;=39,"F",IF($G$1-$G29&lt;=49,"G",IF($G$1-$G29&lt;=59,"H","I")))))</f>
        <v>F</v>
      </c>
      <c r="J29" s="115">
        <f>COUNTIF(I$6:I29,I29)</f>
        <v>2</v>
      </c>
      <c r="K29" s="169">
        <v>0.017430555555555557</v>
      </c>
    </row>
    <row r="30" spans="1:11" s="128" customFormat="1" ht="15" customHeight="1">
      <c r="A30" s="160">
        <v>3</v>
      </c>
      <c r="B30" s="120">
        <v>408</v>
      </c>
      <c r="C30" s="121" t="s">
        <v>71</v>
      </c>
      <c r="D30" s="122" t="s">
        <v>72</v>
      </c>
      <c r="E30" s="123" t="s">
        <v>13</v>
      </c>
      <c r="F30" s="161" t="s">
        <v>16</v>
      </c>
      <c r="G30" s="158">
        <v>1983</v>
      </c>
      <c r="H30" s="122" t="s">
        <v>347</v>
      </c>
      <c r="I30" s="125" t="str">
        <f t="shared" si="1"/>
        <v>F</v>
      </c>
      <c r="J30" s="125">
        <f>COUNTIF(I$6:I30,I30)</f>
        <v>3</v>
      </c>
      <c r="K30" s="159">
        <v>0.01798611111111111</v>
      </c>
    </row>
    <row r="31" spans="1:11" ht="15" customHeight="1" hidden="1">
      <c r="A31" s="41">
        <v>4</v>
      </c>
      <c r="B31" s="29">
        <v>381</v>
      </c>
      <c r="C31" s="9" t="s">
        <v>332</v>
      </c>
      <c r="D31" s="4" t="s">
        <v>333</v>
      </c>
      <c r="E31" s="49" t="s">
        <v>13</v>
      </c>
      <c r="F31" s="49" t="s">
        <v>16</v>
      </c>
      <c r="G31" s="49">
        <v>1972</v>
      </c>
      <c r="H31" s="4" t="s">
        <v>25</v>
      </c>
      <c r="I31" s="6" t="str">
        <f t="shared" si="1"/>
        <v>G</v>
      </c>
      <c r="J31" s="6">
        <f>COUNTIF(I$6:I31,I31)</f>
        <v>1</v>
      </c>
      <c r="K31" s="27">
        <v>0.018425925925925925</v>
      </c>
    </row>
    <row r="32" spans="1:11" ht="15" customHeight="1" hidden="1">
      <c r="A32" s="14">
        <v>5</v>
      </c>
      <c r="B32" s="29">
        <v>375</v>
      </c>
      <c r="C32" s="9" t="s">
        <v>413</v>
      </c>
      <c r="D32" s="4" t="s">
        <v>414</v>
      </c>
      <c r="E32" s="49" t="s">
        <v>13</v>
      </c>
      <c r="F32" s="49" t="s">
        <v>16</v>
      </c>
      <c r="G32" s="49">
        <v>1978</v>
      </c>
      <c r="H32" s="4" t="s">
        <v>415</v>
      </c>
      <c r="I32" s="6" t="str">
        <f t="shared" si="1"/>
        <v>G</v>
      </c>
      <c r="J32" s="6">
        <f>COUNTIF(I$6:I32,I32)</f>
        <v>2</v>
      </c>
      <c r="K32" s="27">
        <v>0.01884259259259259</v>
      </c>
    </row>
    <row r="33" spans="1:11" ht="15" customHeight="1" hidden="1">
      <c r="A33" s="41">
        <v>6</v>
      </c>
      <c r="B33" s="29">
        <v>400</v>
      </c>
      <c r="C33" s="9" t="s">
        <v>145</v>
      </c>
      <c r="D33" s="4" t="s">
        <v>146</v>
      </c>
      <c r="E33" s="49" t="s">
        <v>13</v>
      </c>
      <c r="F33" s="49" t="s">
        <v>16</v>
      </c>
      <c r="G33" s="49">
        <v>1996</v>
      </c>
      <c r="H33" s="4" t="s">
        <v>25</v>
      </c>
      <c r="I33" s="6" t="str">
        <f t="shared" si="1"/>
        <v>F</v>
      </c>
      <c r="J33" s="6">
        <f>COUNTIF(I$6:I33,I33)</f>
        <v>4</v>
      </c>
      <c r="K33" s="79">
        <v>0.019699074074074074</v>
      </c>
    </row>
    <row r="34" spans="1:11" ht="15" customHeight="1" hidden="1">
      <c r="A34" s="14">
        <v>7</v>
      </c>
      <c r="B34" s="29">
        <v>402</v>
      </c>
      <c r="C34" s="9" t="s">
        <v>130</v>
      </c>
      <c r="D34" s="4" t="s">
        <v>72</v>
      </c>
      <c r="E34" s="49" t="s">
        <v>13</v>
      </c>
      <c r="F34" s="49" t="s">
        <v>16</v>
      </c>
      <c r="G34" s="49">
        <v>1995</v>
      </c>
      <c r="H34" s="4" t="s">
        <v>131</v>
      </c>
      <c r="I34" s="6" t="str">
        <f t="shared" si="1"/>
        <v>F</v>
      </c>
      <c r="J34" s="6">
        <f>COUNTIF(I$6:I34,I34)</f>
        <v>5</v>
      </c>
      <c r="K34" s="27">
        <v>0.019814814814814816</v>
      </c>
    </row>
    <row r="35" spans="1:11" ht="15" customHeight="1" hidden="1">
      <c r="A35" s="41">
        <v>8</v>
      </c>
      <c r="B35" s="29">
        <v>401</v>
      </c>
      <c r="C35" s="9" t="s">
        <v>364</v>
      </c>
      <c r="D35" s="4" t="s">
        <v>365</v>
      </c>
      <c r="E35" s="49" t="s">
        <v>13</v>
      </c>
      <c r="F35" s="49" t="s">
        <v>16</v>
      </c>
      <c r="G35" s="49">
        <v>1996</v>
      </c>
      <c r="H35" s="4" t="s">
        <v>366</v>
      </c>
      <c r="I35" s="6" t="str">
        <f t="shared" si="1"/>
        <v>F</v>
      </c>
      <c r="J35" s="6">
        <f>COUNTIF(I$6:I35,I35)</f>
        <v>6</v>
      </c>
      <c r="K35" s="27">
        <v>0.02050925925925926</v>
      </c>
    </row>
    <row r="36" spans="1:11" ht="15" customHeight="1" hidden="1">
      <c r="A36" s="14">
        <v>9</v>
      </c>
      <c r="B36" s="29">
        <v>398</v>
      </c>
      <c r="C36" s="9" t="s">
        <v>354</v>
      </c>
      <c r="D36" s="4" t="s">
        <v>355</v>
      </c>
      <c r="E36" s="3" t="s">
        <v>13</v>
      </c>
      <c r="F36" s="47" t="s">
        <v>16</v>
      </c>
      <c r="G36" s="49">
        <v>1987</v>
      </c>
      <c r="H36" s="4" t="s">
        <v>356</v>
      </c>
      <c r="I36" s="6" t="str">
        <f t="shared" si="1"/>
        <v>F</v>
      </c>
      <c r="J36" s="6">
        <f>COUNTIF(I$6:I36,I36)</f>
        <v>7</v>
      </c>
      <c r="K36" s="27">
        <v>0.02175925925925926</v>
      </c>
    </row>
    <row r="37" spans="1:11" ht="15" customHeight="1" hidden="1">
      <c r="A37" s="41">
        <v>10</v>
      </c>
      <c r="B37" s="29">
        <v>399</v>
      </c>
      <c r="C37" s="9" t="s">
        <v>145</v>
      </c>
      <c r="D37" s="4" t="s">
        <v>128</v>
      </c>
      <c r="E37" s="49" t="s">
        <v>13</v>
      </c>
      <c r="F37" s="50" t="s">
        <v>16</v>
      </c>
      <c r="G37" s="49">
        <v>1995</v>
      </c>
      <c r="H37" s="4" t="s">
        <v>25</v>
      </c>
      <c r="I37" s="6" t="str">
        <f t="shared" si="1"/>
        <v>F</v>
      </c>
      <c r="J37" s="6">
        <f>COUNTIF(I$6:I37,I37)</f>
        <v>8</v>
      </c>
      <c r="K37" s="80">
        <v>0.02199074074074074</v>
      </c>
    </row>
    <row r="38" spans="1:11" ht="15" customHeight="1" hidden="1">
      <c r="A38" s="14">
        <v>11</v>
      </c>
      <c r="B38" s="29">
        <v>396</v>
      </c>
      <c r="C38" s="9" t="s">
        <v>17</v>
      </c>
      <c r="D38" s="4" t="s">
        <v>18</v>
      </c>
      <c r="E38" s="49" t="s">
        <v>13</v>
      </c>
      <c r="F38" s="49" t="s">
        <v>16</v>
      </c>
      <c r="G38" s="49">
        <v>1996</v>
      </c>
      <c r="H38" s="4" t="s">
        <v>19</v>
      </c>
      <c r="I38" s="6" t="str">
        <f t="shared" si="1"/>
        <v>F</v>
      </c>
      <c r="J38" s="6">
        <f>COUNTIF(I$6:I38,I38)</f>
        <v>9</v>
      </c>
      <c r="K38" s="27">
        <v>0.022233796296296297</v>
      </c>
    </row>
    <row r="39" spans="1:11" ht="15" customHeight="1" hidden="1">
      <c r="A39" s="41">
        <v>12</v>
      </c>
      <c r="B39" s="29">
        <v>411</v>
      </c>
      <c r="C39" s="9" t="s">
        <v>437</v>
      </c>
      <c r="D39" s="4" t="s">
        <v>438</v>
      </c>
      <c r="E39" s="3" t="s">
        <v>13</v>
      </c>
      <c r="F39" s="3" t="s">
        <v>16</v>
      </c>
      <c r="G39" s="3">
        <v>1976</v>
      </c>
      <c r="H39" s="4" t="s">
        <v>439</v>
      </c>
      <c r="I39" s="6" t="str">
        <f t="shared" si="1"/>
        <v>G</v>
      </c>
      <c r="J39" s="6">
        <f>COUNTIF(I$6:I39,I39)</f>
        <v>3</v>
      </c>
      <c r="K39" s="27">
        <v>0.02244212962962963</v>
      </c>
    </row>
    <row r="40" spans="1:11" ht="15" customHeight="1" hidden="1">
      <c r="A40" s="14">
        <v>13</v>
      </c>
      <c r="B40" s="29">
        <v>395</v>
      </c>
      <c r="C40" s="9" t="s">
        <v>425</v>
      </c>
      <c r="D40" s="4" t="s">
        <v>426</v>
      </c>
      <c r="E40" s="3" t="s">
        <v>13</v>
      </c>
      <c r="F40" s="49" t="s">
        <v>16</v>
      </c>
      <c r="G40" s="49">
        <v>1990</v>
      </c>
      <c r="H40" s="4" t="s">
        <v>427</v>
      </c>
      <c r="I40" s="6" t="str">
        <f t="shared" si="1"/>
        <v>F</v>
      </c>
      <c r="J40" s="6">
        <f>COUNTIF(I$6:I40,I40)</f>
        <v>10</v>
      </c>
      <c r="K40" s="27">
        <v>0.022476851851851855</v>
      </c>
    </row>
    <row r="41" spans="1:11" ht="15" customHeight="1" hidden="1">
      <c r="A41" s="41">
        <v>14</v>
      </c>
      <c r="B41" s="29">
        <v>384</v>
      </c>
      <c r="C41" s="9" t="s">
        <v>108</v>
      </c>
      <c r="D41" s="4" t="s">
        <v>109</v>
      </c>
      <c r="E41" s="49" t="s">
        <v>13</v>
      </c>
      <c r="F41" s="49" t="s">
        <v>16</v>
      </c>
      <c r="G41" s="49">
        <v>1967</v>
      </c>
      <c r="H41" s="4" t="s">
        <v>78</v>
      </c>
      <c r="I41" s="6" t="str">
        <f t="shared" si="1"/>
        <v>H</v>
      </c>
      <c r="J41" s="6">
        <f>COUNTIF(I$6:I41,I41)</f>
        <v>1</v>
      </c>
      <c r="K41" s="27">
        <v>0.022581018518518518</v>
      </c>
    </row>
    <row r="42" spans="1:11" ht="15" customHeight="1" hidden="1">
      <c r="A42" s="14">
        <v>15</v>
      </c>
      <c r="B42" s="29">
        <v>388</v>
      </c>
      <c r="C42" s="9" t="s">
        <v>216</v>
      </c>
      <c r="D42" s="4" t="s">
        <v>217</v>
      </c>
      <c r="E42" s="49" t="s">
        <v>13</v>
      </c>
      <c r="F42" s="49" t="s">
        <v>16</v>
      </c>
      <c r="G42" s="49">
        <v>1989</v>
      </c>
      <c r="H42" s="4" t="s">
        <v>218</v>
      </c>
      <c r="I42" s="6" t="str">
        <f t="shared" si="1"/>
        <v>F</v>
      </c>
      <c r="J42" s="6">
        <f>COUNTIF(I$6:I42,I42)</f>
        <v>11</v>
      </c>
      <c r="K42" s="27">
        <v>0.023912037037037034</v>
      </c>
    </row>
    <row r="43" spans="1:11" ht="15" customHeight="1" hidden="1">
      <c r="A43" s="41">
        <v>16</v>
      </c>
      <c r="B43" s="29">
        <v>409</v>
      </c>
      <c r="C43" s="9" t="s">
        <v>132</v>
      </c>
      <c r="D43" s="4" t="s">
        <v>133</v>
      </c>
      <c r="E43" s="3" t="s">
        <v>13</v>
      </c>
      <c r="F43" s="47" t="s">
        <v>16</v>
      </c>
      <c r="G43" s="49">
        <v>1982</v>
      </c>
      <c r="H43" s="4" t="s">
        <v>80</v>
      </c>
      <c r="I43" s="6" t="str">
        <f t="shared" si="1"/>
        <v>F</v>
      </c>
      <c r="J43" s="6">
        <f>COUNTIF(I$6:I43,I43)</f>
        <v>12</v>
      </c>
      <c r="K43" s="27">
        <v>0.024050925925925924</v>
      </c>
    </row>
    <row r="44" spans="1:11" ht="15" customHeight="1" hidden="1">
      <c r="A44" s="14">
        <v>17</v>
      </c>
      <c r="B44" s="29">
        <v>410</v>
      </c>
      <c r="C44" s="9" t="s">
        <v>233</v>
      </c>
      <c r="D44" s="4" t="s">
        <v>234</v>
      </c>
      <c r="E44" s="3" t="s">
        <v>13</v>
      </c>
      <c r="F44" s="47" t="s">
        <v>16</v>
      </c>
      <c r="G44" s="49">
        <v>1971</v>
      </c>
      <c r="H44" s="4" t="s">
        <v>235</v>
      </c>
      <c r="I44" s="6" t="str">
        <f t="shared" si="1"/>
        <v>G</v>
      </c>
      <c r="J44" s="6">
        <f>COUNTIF(I$6:I44,I44)</f>
        <v>4</v>
      </c>
      <c r="K44" s="27">
        <v>0.024166666666666666</v>
      </c>
    </row>
    <row r="45" spans="1:11" ht="15" customHeight="1" hidden="1">
      <c r="A45" s="41">
        <v>18</v>
      </c>
      <c r="B45" s="29">
        <v>389</v>
      </c>
      <c r="C45" s="9" t="s">
        <v>248</v>
      </c>
      <c r="D45" s="4" t="s">
        <v>186</v>
      </c>
      <c r="E45" s="49" t="s">
        <v>13</v>
      </c>
      <c r="F45" s="49" t="s">
        <v>16</v>
      </c>
      <c r="G45" s="49">
        <v>1961</v>
      </c>
      <c r="H45" s="4" t="s">
        <v>249</v>
      </c>
      <c r="I45" s="6" t="str">
        <f t="shared" si="1"/>
        <v>H</v>
      </c>
      <c r="J45" s="6">
        <f>COUNTIF(I$6:I45,I45)</f>
        <v>2</v>
      </c>
      <c r="K45" s="27">
        <v>0.02666666666666667</v>
      </c>
    </row>
    <row r="46" spans="1:11" ht="15" customHeight="1" hidden="1">
      <c r="A46" s="14">
        <v>19</v>
      </c>
      <c r="B46" s="29">
        <v>383</v>
      </c>
      <c r="C46" s="9" t="s">
        <v>286</v>
      </c>
      <c r="D46" s="4" t="s">
        <v>287</v>
      </c>
      <c r="E46" s="49" t="s">
        <v>13</v>
      </c>
      <c r="F46" s="49" t="s">
        <v>16</v>
      </c>
      <c r="G46" s="49">
        <v>1983</v>
      </c>
      <c r="H46" s="4" t="s">
        <v>197</v>
      </c>
      <c r="I46" s="6" t="str">
        <f t="shared" si="1"/>
        <v>F</v>
      </c>
      <c r="J46" s="6">
        <f>COUNTIF(I$6:I46,I46)</f>
        <v>13</v>
      </c>
      <c r="K46" s="27">
        <v>0.030289351851851855</v>
      </c>
    </row>
    <row r="48" spans="1:12" ht="12.75">
      <c r="A48" s="214" t="s">
        <v>450</v>
      </c>
      <c r="B48" s="214"/>
      <c r="C48" s="214"/>
      <c r="D48" s="214"/>
      <c r="E48" s="171"/>
      <c r="F48" s="172"/>
      <c r="G48" s="173"/>
      <c r="H48" s="40"/>
      <c r="K48" s="8"/>
      <c r="L48" s="20"/>
    </row>
    <row r="49" spans="1:12" ht="12.75">
      <c r="A49" s="214" t="s">
        <v>451</v>
      </c>
      <c r="B49" s="214"/>
      <c r="C49" s="214"/>
      <c r="D49" s="171"/>
      <c r="E49" s="171"/>
      <c r="F49" s="172"/>
      <c r="G49" s="173"/>
      <c r="H49" s="40"/>
      <c r="K49" s="8"/>
      <c r="L49" s="20"/>
    </row>
    <row r="50" spans="1:12" ht="12.75">
      <c r="A50" s="214" t="s">
        <v>452</v>
      </c>
      <c r="B50" s="214"/>
      <c r="C50" s="214"/>
      <c r="D50" s="214"/>
      <c r="E50" s="214"/>
      <c r="F50" s="214"/>
      <c r="G50" s="214"/>
      <c r="H50" s="40"/>
      <c r="K50" s="8"/>
      <c r="L50" s="20"/>
    </row>
    <row r="51" spans="1:12" ht="12.75">
      <c r="A51" s="215" t="s">
        <v>453</v>
      </c>
      <c r="B51" s="215"/>
      <c r="C51" s="215"/>
      <c r="D51" s="215"/>
      <c r="E51" s="215"/>
      <c r="F51" s="215"/>
      <c r="G51" s="215"/>
      <c r="H51" s="40"/>
      <c r="K51" s="8"/>
      <c r="L51" s="20"/>
    </row>
  </sheetData>
  <sheetProtection/>
  <mergeCells count="7">
    <mergeCell ref="A51:G51"/>
    <mergeCell ref="A2:K2"/>
    <mergeCell ref="A4:C4"/>
    <mergeCell ref="A27:C27"/>
    <mergeCell ref="A48:D48"/>
    <mergeCell ref="A49:C49"/>
    <mergeCell ref="A50:G5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2">
      <selection activeCell="P20" sqref="P20"/>
    </sheetView>
  </sheetViews>
  <sheetFormatPr defaultColWidth="9.140625" defaultRowHeight="12.75"/>
  <cols>
    <col min="1" max="1" width="4.8515625" style="1" customWidth="1"/>
    <col min="2" max="2" width="5.57421875" style="18" customWidth="1"/>
    <col min="3" max="3" width="13.8515625" style="8" customWidth="1"/>
    <col min="4" max="4" width="9.00390625" style="35" customWidth="1"/>
    <col min="5" max="5" width="5.7109375" style="35" customWidth="1"/>
    <col min="6" max="6" width="4.00390625" style="1" customWidth="1"/>
    <col min="7" max="7" width="8.421875" style="2" customWidth="1"/>
    <col min="8" max="8" width="19.00390625" style="40" customWidth="1"/>
    <col min="9" max="9" width="4.28125" style="20" customWidth="1"/>
    <col min="10" max="10" width="4.57421875" style="1" customWidth="1"/>
    <col min="11" max="11" width="14.421875" style="8" customWidth="1"/>
    <col min="12" max="12" width="3.57421875" style="20" customWidth="1"/>
    <col min="13" max="13" width="12.00390625" style="20" customWidth="1"/>
    <col min="14" max="16384" width="9.140625" style="32" customWidth="1"/>
  </cols>
  <sheetData>
    <row r="1" spans="1:13" s="31" customFormat="1" ht="3.75" customHeight="1" hidden="1">
      <c r="A1" s="11"/>
      <c r="B1" s="15"/>
      <c r="C1" s="16"/>
      <c r="D1" s="30"/>
      <c r="E1" s="30"/>
      <c r="F1" s="11" t="s">
        <v>5</v>
      </c>
      <c r="G1" s="12">
        <v>2019</v>
      </c>
      <c r="H1" s="36"/>
      <c r="I1" s="19"/>
      <c r="J1" s="11"/>
      <c r="K1" s="16"/>
      <c r="L1" s="19"/>
      <c r="M1" s="19"/>
    </row>
    <row r="2" spans="1:13" s="75" customFormat="1" ht="30" customHeight="1" thickBot="1">
      <c r="A2" s="211" t="s">
        <v>405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74"/>
      <c r="M2" s="74"/>
    </row>
    <row r="3" spans="1:13" s="26" customFormat="1" ht="19.5" customHeight="1">
      <c r="A3" s="60" t="s">
        <v>15</v>
      </c>
      <c r="B3" s="22"/>
      <c r="C3" s="28"/>
      <c r="D3" s="24"/>
      <c r="E3" s="23" t="s">
        <v>14</v>
      </c>
      <c r="F3" s="24"/>
      <c r="G3" s="24"/>
      <c r="H3" s="37"/>
      <c r="I3" s="24"/>
      <c r="J3" s="24"/>
      <c r="K3" s="22"/>
      <c r="L3" s="24"/>
      <c r="M3" s="24"/>
    </row>
    <row r="4" spans="1:13" s="26" customFormat="1" ht="19.5" customHeight="1">
      <c r="A4" s="222" t="s">
        <v>448</v>
      </c>
      <c r="B4" s="222"/>
      <c r="C4" s="222"/>
      <c r="D4" s="222"/>
      <c r="E4" s="23"/>
      <c r="F4" s="24"/>
      <c r="G4" s="24"/>
      <c r="H4" s="37"/>
      <c r="I4" s="24"/>
      <c r="J4" s="24"/>
      <c r="K4" s="22"/>
      <c r="L4" s="24"/>
      <c r="M4" s="24"/>
    </row>
    <row r="5" spans="1:13" s="45" customFormat="1" ht="33.75">
      <c r="A5" s="58" t="s">
        <v>440</v>
      </c>
      <c r="B5" s="52" t="s">
        <v>10</v>
      </c>
      <c r="C5" s="131" t="s">
        <v>11</v>
      </c>
      <c r="D5" s="54" t="s">
        <v>0</v>
      </c>
      <c r="E5" s="54" t="s">
        <v>12</v>
      </c>
      <c r="F5" s="55" t="s">
        <v>4</v>
      </c>
      <c r="G5" s="56" t="s">
        <v>9</v>
      </c>
      <c r="H5" s="57" t="s">
        <v>1</v>
      </c>
      <c r="I5" s="44" t="s">
        <v>6</v>
      </c>
      <c r="J5" s="58" t="s">
        <v>8</v>
      </c>
      <c r="K5" s="98" t="s">
        <v>2</v>
      </c>
      <c r="L5" s="44" t="s">
        <v>406</v>
      </c>
      <c r="M5" s="63"/>
    </row>
    <row r="6" spans="1:13" s="109" customFormat="1" ht="15" customHeight="1">
      <c r="A6" s="101">
        <v>1</v>
      </c>
      <c r="B6" s="102">
        <v>71</v>
      </c>
      <c r="C6" s="103" t="s">
        <v>183</v>
      </c>
      <c r="D6" s="104" t="s">
        <v>75</v>
      </c>
      <c r="E6" s="105" t="s">
        <v>13</v>
      </c>
      <c r="F6" s="105" t="s">
        <v>3</v>
      </c>
      <c r="G6" s="105">
        <v>1970</v>
      </c>
      <c r="H6" s="104" t="s">
        <v>184</v>
      </c>
      <c r="I6" s="106" t="str">
        <f aca="true" t="shared" si="0" ref="I6:I13">IF(F6="m",IF($G$1-$G6&lt;=19,"JM",IF($G$1-$G6&lt;=39,"A",IF($G$1-$G6&lt;=49,"B",IF($G$1-$G6&lt;=59,"C",IF($G$1-$G6&lt;=69,"D","E"))))),IF($G$1-$G6&lt;=19,"JŽ",IF($G$1-$G6&lt;=39,"F",IF($G$1-$G6&lt;=49,"G",IF($G$1-$G6&lt;=59,"H","I")))))</f>
        <v>B</v>
      </c>
      <c r="J6" s="106">
        <f>COUNTIF(I$6:I6,I6)</f>
        <v>1</v>
      </c>
      <c r="K6" s="107">
        <v>0.03893518518518519</v>
      </c>
      <c r="L6" s="106" t="s">
        <v>403</v>
      </c>
      <c r="M6" s="108"/>
    </row>
    <row r="7" spans="1:13" s="118" customFormat="1" ht="15" customHeight="1">
      <c r="A7" s="110">
        <v>2</v>
      </c>
      <c r="B7" s="111">
        <v>4</v>
      </c>
      <c r="C7" s="112" t="s">
        <v>396</v>
      </c>
      <c r="D7" s="113" t="s">
        <v>261</v>
      </c>
      <c r="E7" s="114" t="s">
        <v>13</v>
      </c>
      <c r="F7" s="114" t="s">
        <v>3</v>
      </c>
      <c r="G7" s="114">
        <v>1959</v>
      </c>
      <c r="H7" s="113" t="s">
        <v>397</v>
      </c>
      <c r="I7" s="115" t="str">
        <f t="shared" si="0"/>
        <v>D</v>
      </c>
      <c r="J7" s="115">
        <f>COUNTIF(I$6:I7,I7)</f>
        <v>1</v>
      </c>
      <c r="K7" s="116">
        <v>0.042928240740740746</v>
      </c>
      <c r="L7" s="115" t="s">
        <v>403</v>
      </c>
      <c r="M7" s="117"/>
    </row>
    <row r="8" spans="1:13" s="128" customFormat="1" ht="15" customHeight="1">
      <c r="A8" s="119">
        <v>3</v>
      </c>
      <c r="B8" s="120">
        <v>107</v>
      </c>
      <c r="C8" s="121" t="s">
        <v>228</v>
      </c>
      <c r="D8" s="122" t="s">
        <v>229</v>
      </c>
      <c r="E8" s="123" t="s">
        <v>13</v>
      </c>
      <c r="F8" s="123" t="s">
        <v>16</v>
      </c>
      <c r="G8" s="123">
        <v>1972</v>
      </c>
      <c r="H8" s="124" t="s">
        <v>230</v>
      </c>
      <c r="I8" s="125" t="str">
        <f t="shared" si="0"/>
        <v>G</v>
      </c>
      <c r="J8" s="125">
        <f>COUNTIF(I$6:I8,I8)</f>
        <v>1</v>
      </c>
      <c r="K8" s="126">
        <v>0.043368055555555556</v>
      </c>
      <c r="L8" s="125" t="s">
        <v>403</v>
      </c>
      <c r="M8" s="127"/>
    </row>
    <row r="9" spans="1:13" ht="15" customHeight="1">
      <c r="A9" s="70">
        <v>4</v>
      </c>
      <c r="B9" s="29">
        <v>136</v>
      </c>
      <c r="C9" s="9" t="s">
        <v>290</v>
      </c>
      <c r="D9" s="4" t="s">
        <v>89</v>
      </c>
      <c r="E9" s="3" t="s">
        <v>13</v>
      </c>
      <c r="F9" s="3" t="s">
        <v>3</v>
      </c>
      <c r="G9" s="3">
        <v>1978</v>
      </c>
      <c r="H9" s="4" t="s">
        <v>291</v>
      </c>
      <c r="I9" s="42" t="str">
        <f t="shared" si="0"/>
        <v>B</v>
      </c>
      <c r="J9" s="6">
        <f>COUNTIF(I$6:I9,I9)</f>
        <v>2</v>
      </c>
      <c r="K9" s="99">
        <v>0.044328703703703703</v>
      </c>
      <c r="L9" s="6" t="s">
        <v>403</v>
      </c>
      <c r="M9" s="19"/>
    </row>
    <row r="10" spans="1:13" ht="15" customHeight="1">
      <c r="A10" s="73">
        <v>5</v>
      </c>
      <c r="B10" s="29">
        <v>8</v>
      </c>
      <c r="C10" s="9" t="s">
        <v>357</v>
      </c>
      <c r="D10" s="4" t="s">
        <v>213</v>
      </c>
      <c r="E10" s="3" t="s">
        <v>13</v>
      </c>
      <c r="F10" s="3" t="s">
        <v>16</v>
      </c>
      <c r="G10" s="3">
        <v>1981</v>
      </c>
      <c r="H10" s="4" t="s">
        <v>80</v>
      </c>
      <c r="I10" s="6" t="str">
        <f t="shared" si="0"/>
        <v>F</v>
      </c>
      <c r="J10" s="6">
        <f>COUNTIF(I$6:I10,I10)</f>
        <v>1</v>
      </c>
      <c r="K10" s="99">
        <v>0.046342592592592595</v>
      </c>
      <c r="L10" s="6" t="s">
        <v>403</v>
      </c>
      <c r="M10" s="19"/>
    </row>
    <row r="11" spans="1:13" ht="15" customHeight="1">
      <c r="A11" s="70">
        <v>6</v>
      </c>
      <c r="B11" s="29">
        <v>3</v>
      </c>
      <c r="C11" s="9" t="s">
        <v>348</v>
      </c>
      <c r="D11" s="4" t="s">
        <v>253</v>
      </c>
      <c r="E11" s="3" t="s">
        <v>13</v>
      </c>
      <c r="F11" s="3" t="s">
        <v>3</v>
      </c>
      <c r="G11" s="3">
        <v>1960</v>
      </c>
      <c r="H11" s="4" t="s">
        <v>25</v>
      </c>
      <c r="I11" s="6" t="str">
        <f t="shared" si="0"/>
        <v>C</v>
      </c>
      <c r="J11" s="6">
        <f>COUNTIF(I$6:I11,I11)</f>
        <v>1</v>
      </c>
      <c r="K11" s="99">
        <v>0.046875</v>
      </c>
      <c r="L11" s="6" t="s">
        <v>403</v>
      </c>
      <c r="M11" s="19"/>
    </row>
    <row r="12" spans="1:13" ht="15" customHeight="1">
      <c r="A12" s="73">
        <v>7</v>
      </c>
      <c r="B12" s="29">
        <v>5</v>
      </c>
      <c r="C12" s="9" t="s">
        <v>319</v>
      </c>
      <c r="D12" s="4" t="s">
        <v>66</v>
      </c>
      <c r="E12" s="3" t="s">
        <v>13</v>
      </c>
      <c r="F12" s="3" t="s">
        <v>3</v>
      </c>
      <c r="G12" s="3">
        <v>1962</v>
      </c>
      <c r="H12" s="4" t="s">
        <v>320</v>
      </c>
      <c r="I12" s="6" t="str">
        <f t="shared" si="0"/>
        <v>C</v>
      </c>
      <c r="J12" s="6">
        <f>COUNTIF(I$6:I12,I12)</f>
        <v>2</v>
      </c>
      <c r="K12" s="99">
        <v>0.04825231481481482</v>
      </c>
      <c r="L12" s="6" t="s">
        <v>403</v>
      </c>
      <c r="M12" s="19"/>
    </row>
    <row r="13" spans="1:13" ht="15" customHeight="1">
      <c r="A13" s="70">
        <v>8</v>
      </c>
      <c r="B13" s="29">
        <v>126</v>
      </c>
      <c r="C13" s="9" t="s">
        <v>79</v>
      </c>
      <c r="D13" s="4" t="s">
        <v>46</v>
      </c>
      <c r="E13" s="3" t="s">
        <v>13</v>
      </c>
      <c r="F13" s="3" t="s">
        <v>3</v>
      </c>
      <c r="G13" s="3">
        <v>1987</v>
      </c>
      <c r="H13" s="4" t="s">
        <v>80</v>
      </c>
      <c r="I13" s="6" t="str">
        <f t="shared" si="0"/>
        <v>A</v>
      </c>
      <c r="J13" s="6">
        <f>COUNTIF(I$6:I13,I13)</f>
        <v>1</v>
      </c>
      <c r="K13" s="99">
        <v>0.04900462962962963</v>
      </c>
      <c r="L13" s="6" t="s">
        <v>403</v>
      </c>
      <c r="M13" s="19"/>
    </row>
    <row r="14" spans="1:13" ht="15" customHeight="1">
      <c r="A14" s="73">
        <v>9</v>
      </c>
      <c r="B14" s="29">
        <v>26</v>
      </c>
      <c r="C14" s="9" t="s">
        <v>265</v>
      </c>
      <c r="D14" s="4" t="s">
        <v>266</v>
      </c>
      <c r="E14" s="3" t="s">
        <v>13</v>
      </c>
      <c r="F14" s="3" t="s">
        <v>3</v>
      </c>
      <c r="G14" s="3">
        <v>2002</v>
      </c>
      <c r="H14" s="4" t="s">
        <v>267</v>
      </c>
      <c r="I14" s="6" t="s">
        <v>441</v>
      </c>
      <c r="J14" s="6">
        <f>COUNTIF(I$6:I14,I14)</f>
        <v>2</v>
      </c>
      <c r="K14" s="99">
        <v>0.049837962962962966</v>
      </c>
      <c r="L14" s="6" t="s">
        <v>403</v>
      </c>
      <c r="M14" s="19"/>
    </row>
    <row r="15" spans="1:13" ht="15" customHeight="1">
      <c r="A15" s="70">
        <v>10</v>
      </c>
      <c r="B15" s="29">
        <v>21</v>
      </c>
      <c r="C15" s="9" t="s">
        <v>296</v>
      </c>
      <c r="D15" s="4" t="s">
        <v>38</v>
      </c>
      <c r="E15" s="3" t="s">
        <v>13</v>
      </c>
      <c r="F15" s="3" t="s">
        <v>3</v>
      </c>
      <c r="G15" s="3">
        <v>1976</v>
      </c>
      <c r="H15" s="4" t="s">
        <v>25</v>
      </c>
      <c r="I15" s="6" t="str">
        <f aca="true" t="shared" si="1" ref="I15:I24">IF(F15="m",IF($G$1-$G15&lt;=19,"JM",IF($G$1-$G15&lt;=39,"A",IF($G$1-$G15&lt;=49,"B",IF($G$1-$G15&lt;=59,"C",IF($G$1-$G15&lt;=69,"D","E"))))),IF($G$1-$G15&lt;=19,"JŽ",IF($G$1-$G15&lt;=39,"F",IF($G$1-$G15&lt;=49,"G",IF($G$1-$G15&lt;=59,"H","I")))))</f>
        <v>B</v>
      </c>
      <c r="J15" s="6">
        <f>COUNTIF(I$6:I15,I15)</f>
        <v>3</v>
      </c>
      <c r="K15" s="99">
        <v>0.05078703703703704</v>
      </c>
      <c r="L15" s="6" t="s">
        <v>403</v>
      </c>
      <c r="M15" s="19"/>
    </row>
    <row r="16" spans="1:13" ht="15" customHeight="1">
      <c r="A16" s="73">
        <v>11</v>
      </c>
      <c r="B16" s="29">
        <v>141</v>
      </c>
      <c r="C16" s="9" t="s">
        <v>94</v>
      </c>
      <c r="D16" s="4" t="s">
        <v>95</v>
      </c>
      <c r="E16" s="3" t="s">
        <v>13</v>
      </c>
      <c r="F16" s="3" t="s">
        <v>3</v>
      </c>
      <c r="G16" s="3">
        <v>1986</v>
      </c>
      <c r="H16" s="4" t="s">
        <v>80</v>
      </c>
      <c r="I16" s="6" t="str">
        <f t="shared" si="1"/>
        <v>A</v>
      </c>
      <c r="J16" s="6">
        <f>COUNTIF(I$6:I16,I16)</f>
        <v>3</v>
      </c>
      <c r="K16" s="99">
        <v>0.05265046296296296</v>
      </c>
      <c r="L16" s="6" t="s">
        <v>403</v>
      </c>
      <c r="M16" s="19"/>
    </row>
    <row r="17" spans="1:13" ht="15" customHeight="1">
      <c r="A17" s="70">
        <v>12</v>
      </c>
      <c r="B17" s="29">
        <v>13</v>
      </c>
      <c r="C17" s="9" t="s">
        <v>86</v>
      </c>
      <c r="D17" s="4" t="s">
        <v>87</v>
      </c>
      <c r="E17" s="3" t="s">
        <v>13</v>
      </c>
      <c r="F17" s="3" t="s">
        <v>3</v>
      </c>
      <c r="G17" s="3">
        <v>1979</v>
      </c>
      <c r="H17" s="4" t="s">
        <v>25</v>
      </c>
      <c r="I17" s="6" t="str">
        <f t="shared" si="1"/>
        <v>B</v>
      </c>
      <c r="J17" s="6">
        <f>COUNTIF(I$6:I17,I17)</f>
        <v>4</v>
      </c>
      <c r="K17" s="99">
        <v>0.053912037037037036</v>
      </c>
      <c r="L17" s="6" t="s">
        <v>403</v>
      </c>
      <c r="M17" s="19"/>
    </row>
    <row r="18" spans="1:13" ht="15" customHeight="1">
      <c r="A18" s="73">
        <v>13</v>
      </c>
      <c r="B18" s="29">
        <v>12</v>
      </c>
      <c r="C18" s="9" t="s">
        <v>412</v>
      </c>
      <c r="D18" s="4" t="s">
        <v>159</v>
      </c>
      <c r="E18" s="3" t="s">
        <v>13</v>
      </c>
      <c r="F18" s="3" t="s">
        <v>3</v>
      </c>
      <c r="G18" s="3">
        <v>1979</v>
      </c>
      <c r="H18" s="4" t="s">
        <v>25</v>
      </c>
      <c r="I18" s="6" t="str">
        <f t="shared" si="1"/>
        <v>B</v>
      </c>
      <c r="J18" s="6">
        <f>COUNTIF(I$6:I18,I18)</f>
        <v>5</v>
      </c>
      <c r="K18" s="99">
        <v>0.054490740740740735</v>
      </c>
      <c r="L18" s="6" t="s">
        <v>403</v>
      </c>
      <c r="M18" s="19"/>
    </row>
    <row r="19" spans="1:13" ht="15" customHeight="1">
      <c r="A19" s="70">
        <v>14</v>
      </c>
      <c r="B19" s="29">
        <v>62</v>
      </c>
      <c r="C19" s="9" t="s">
        <v>274</v>
      </c>
      <c r="D19" s="4" t="s">
        <v>38</v>
      </c>
      <c r="E19" s="3" t="s">
        <v>13</v>
      </c>
      <c r="F19" s="3" t="s">
        <v>3</v>
      </c>
      <c r="G19" s="3">
        <v>1965</v>
      </c>
      <c r="H19" s="4" t="s">
        <v>275</v>
      </c>
      <c r="I19" s="6" t="str">
        <f t="shared" si="1"/>
        <v>C</v>
      </c>
      <c r="J19" s="6">
        <f>COUNTIF(I$6:I19,I19)</f>
        <v>3</v>
      </c>
      <c r="K19" s="99">
        <v>0.054664351851851846</v>
      </c>
      <c r="L19" s="6" t="s">
        <v>403</v>
      </c>
      <c r="M19" s="19"/>
    </row>
    <row r="20" spans="1:13" ht="15" customHeight="1">
      <c r="A20" s="73">
        <v>15</v>
      </c>
      <c r="B20" s="29">
        <v>104</v>
      </c>
      <c r="C20" s="9" t="s">
        <v>98</v>
      </c>
      <c r="D20" s="4" t="s">
        <v>99</v>
      </c>
      <c r="E20" s="3" t="s">
        <v>13</v>
      </c>
      <c r="F20" s="3" t="s">
        <v>16</v>
      </c>
      <c r="G20" s="3">
        <v>1996</v>
      </c>
      <c r="H20" s="4" t="s">
        <v>25</v>
      </c>
      <c r="I20" s="6" t="str">
        <f t="shared" si="1"/>
        <v>F</v>
      </c>
      <c r="J20" s="6">
        <f>COUNTIF(I$6:I20,I20)</f>
        <v>2</v>
      </c>
      <c r="K20" s="100">
        <v>0.05758101851851852</v>
      </c>
      <c r="L20" s="6" t="s">
        <v>403</v>
      </c>
      <c r="M20" s="19"/>
    </row>
    <row r="21" spans="1:13" ht="15" customHeight="1">
      <c r="A21" s="70">
        <v>16</v>
      </c>
      <c r="B21" s="29">
        <v>16</v>
      </c>
      <c r="C21" s="9" t="s">
        <v>179</v>
      </c>
      <c r="D21" s="4" t="s">
        <v>38</v>
      </c>
      <c r="E21" s="3" t="s">
        <v>13</v>
      </c>
      <c r="F21" s="3" t="s">
        <v>3</v>
      </c>
      <c r="G21" s="3">
        <v>1950</v>
      </c>
      <c r="H21" s="4" t="s">
        <v>180</v>
      </c>
      <c r="I21" s="6" t="str">
        <f t="shared" si="1"/>
        <v>D</v>
      </c>
      <c r="J21" s="6">
        <f>COUNTIF(I$6:I21,I21)</f>
        <v>2</v>
      </c>
      <c r="K21" s="99">
        <v>0.05940972222222222</v>
      </c>
      <c r="L21" s="6" t="s">
        <v>403</v>
      </c>
      <c r="M21" s="19"/>
    </row>
    <row r="22" spans="1:13" ht="15" customHeight="1">
      <c r="A22" s="73">
        <v>17</v>
      </c>
      <c r="B22" s="29">
        <v>140</v>
      </c>
      <c r="C22" s="9" t="s">
        <v>262</v>
      </c>
      <c r="D22" s="4" t="s">
        <v>213</v>
      </c>
      <c r="E22" s="3" t="s">
        <v>13</v>
      </c>
      <c r="F22" s="3" t="s">
        <v>16</v>
      </c>
      <c r="G22" s="3">
        <v>1977</v>
      </c>
      <c r="H22" s="4" t="s">
        <v>80</v>
      </c>
      <c r="I22" s="6" t="str">
        <f t="shared" si="1"/>
        <v>G</v>
      </c>
      <c r="J22" s="6">
        <f>COUNTIF(I$6:I22,I22)</f>
        <v>2</v>
      </c>
      <c r="K22" s="99">
        <v>0.06209490740740741</v>
      </c>
      <c r="L22" s="6" t="s">
        <v>403</v>
      </c>
      <c r="M22" s="19"/>
    </row>
    <row r="23" spans="1:13" s="33" customFormat="1" ht="15" customHeight="1">
      <c r="A23" s="70">
        <v>18</v>
      </c>
      <c r="B23" s="29">
        <v>57</v>
      </c>
      <c r="C23" s="9" t="s">
        <v>236</v>
      </c>
      <c r="D23" s="4" t="s">
        <v>21</v>
      </c>
      <c r="E23" s="3" t="s">
        <v>13</v>
      </c>
      <c r="F23" s="3" t="s">
        <v>3</v>
      </c>
      <c r="G23" s="3">
        <v>1965</v>
      </c>
      <c r="H23" s="4" t="s">
        <v>25</v>
      </c>
      <c r="I23" s="6" t="str">
        <f t="shared" si="1"/>
        <v>C</v>
      </c>
      <c r="J23" s="6">
        <f>COUNTIF(I$6:I23,I23)</f>
        <v>4</v>
      </c>
      <c r="K23" s="99">
        <v>0.06299768518518518</v>
      </c>
      <c r="L23" s="6" t="s">
        <v>403</v>
      </c>
      <c r="M23" s="19"/>
    </row>
    <row r="24" spans="1:13" ht="15" customHeight="1">
      <c r="A24" s="73">
        <v>19</v>
      </c>
      <c r="B24" s="29">
        <v>124</v>
      </c>
      <c r="C24" s="9" t="s">
        <v>167</v>
      </c>
      <c r="D24" s="4" t="s">
        <v>169</v>
      </c>
      <c r="E24" s="3" t="s">
        <v>13</v>
      </c>
      <c r="F24" s="3" t="s">
        <v>3</v>
      </c>
      <c r="G24" s="3">
        <v>1995</v>
      </c>
      <c r="H24" s="4" t="s">
        <v>170</v>
      </c>
      <c r="I24" s="6" t="str">
        <f t="shared" si="1"/>
        <v>A</v>
      </c>
      <c r="J24" s="6">
        <f>COUNTIF(I$6:I24,I24)</f>
        <v>4</v>
      </c>
      <c r="K24" s="99">
        <v>0.06344907407407407</v>
      </c>
      <c r="L24" s="6" t="s">
        <v>403</v>
      </c>
      <c r="M24" s="19"/>
    </row>
    <row r="26" spans="1:7" ht="12.75">
      <c r="A26" s="214" t="s">
        <v>450</v>
      </c>
      <c r="B26" s="214"/>
      <c r="C26" s="214"/>
      <c r="D26" s="214"/>
      <c r="E26" s="171"/>
      <c r="F26" s="172"/>
      <c r="G26" s="173"/>
    </row>
    <row r="27" spans="1:7" ht="12.75">
      <c r="A27" s="214" t="s">
        <v>451</v>
      </c>
      <c r="B27" s="214"/>
      <c r="C27" s="214"/>
      <c r="D27" s="171"/>
      <c r="E27" s="171"/>
      <c r="F27" s="172"/>
      <c r="G27" s="173"/>
    </row>
    <row r="28" spans="1:7" ht="12.75">
      <c r="A28" s="214" t="s">
        <v>452</v>
      </c>
      <c r="B28" s="214"/>
      <c r="C28" s="214"/>
      <c r="D28" s="214"/>
      <c r="E28" s="214"/>
      <c r="F28" s="214"/>
      <c r="G28" s="214"/>
    </row>
    <row r="29" spans="1:7" ht="12.75">
      <c r="A29" s="215" t="s">
        <v>453</v>
      </c>
      <c r="B29" s="215"/>
      <c r="C29" s="215"/>
      <c r="D29" s="215"/>
      <c r="E29" s="215"/>
      <c r="F29" s="215"/>
      <c r="G29" s="215"/>
    </row>
  </sheetData>
  <sheetProtection/>
  <mergeCells count="6">
    <mergeCell ref="A2:K2"/>
    <mergeCell ref="A4:D4"/>
    <mergeCell ref="A26:D26"/>
    <mergeCell ref="A27:C27"/>
    <mergeCell ref="A28:G28"/>
    <mergeCell ref="A29:G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85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6.421875" style="183" hidden="1" customWidth="1"/>
    <col min="2" max="2" width="5.7109375" style="183" customWidth="1"/>
    <col min="3" max="3" width="28.28125" style="183" customWidth="1"/>
    <col min="4" max="4" width="29.140625" style="183" customWidth="1"/>
    <col min="5" max="6" width="5.7109375" style="183" hidden="1" customWidth="1"/>
    <col min="7" max="7" width="9.28125" style="186" customWidth="1"/>
    <col min="8" max="8" width="8.421875" style="197" customWidth="1"/>
    <col min="9" max="9" width="8.57421875" style="186" customWidth="1"/>
    <col min="10" max="10" width="5.7109375" style="186" customWidth="1"/>
    <col min="11" max="12" width="10.00390625" style="183" customWidth="1"/>
    <col min="13" max="13" width="16.8515625" style="183" customWidth="1"/>
    <col min="14" max="25" width="9.140625" style="183" customWidth="1"/>
    <col min="26" max="26" width="3.140625" style="183" customWidth="1"/>
    <col min="27" max="16384" width="9.140625" style="183" customWidth="1"/>
  </cols>
  <sheetData>
    <row r="1" spans="2:9" ht="33.75" customHeight="1" thickBot="1">
      <c r="B1" s="223" t="s">
        <v>456</v>
      </c>
      <c r="C1" s="224"/>
      <c r="D1" s="184" t="s">
        <v>457</v>
      </c>
      <c r="E1" s="185"/>
      <c r="F1" s="185"/>
      <c r="G1" s="225" t="s">
        <v>458</v>
      </c>
      <c r="H1" s="226"/>
      <c r="I1" s="227"/>
    </row>
    <row r="2" spans="2:9" ht="27" customHeight="1" thickBot="1">
      <c r="B2" s="187" t="s">
        <v>459</v>
      </c>
      <c r="C2" s="188" t="s">
        <v>460</v>
      </c>
      <c r="D2" s="188" t="s">
        <v>1</v>
      </c>
      <c r="E2" s="188" t="s">
        <v>461</v>
      </c>
      <c r="F2" s="188" t="s">
        <v>462</v>
      </c>
      <c r="G2" s="189" t="s">
        <v>9</v>
      </c>
      <c r="H2" s="189" t="s">
        <v>463</v>
      </c>
      <c r="I2" s="190" t="s">
        <v>464</v>
      </c>
    </row>
    <row r="3" spans="2:9" ht="22.5" customHeight="1">
      <c r="B3" s="191">
        <v>1</v>
      </c>
      <c r="C3" s="192" t="s">
        <v>465</v>
      </c>
      <c r="D3" s="192" t="s">
        <v>25</v>
      </c>
      <c r="E3" s="192"/>
      <c r="F3" s="192"/>
      <c r="G3" s="193">
        <v>2015</v>
      </c>
      <c r="H3" s="193">
        <v>27</v>
      </c>
      <c r="I3" s="193">
        <v>1</v>
      </c>
    </row>
    <row r="4" spans="2:9" ht="22.5" customHeight="1">
      <c r="B4" s="194">
        <v>2</v>
      </c>
      <c r="C4" s="195" t="s">
        <v>466</v>
      </c>
      <c r="D4" s="195" t="s">
        <v>25</v>
      </c>
      <c r="E4" s="195"/>
      <c r="F4" s="195"/>
      <c r="G4" s="196">
        <v>2015</v>
      </c>
      <c r="H4" s="196">
        <v>72</v>
      </c>
      <c r="I4" s="196">
        <v>2</v>
      </c>
    </row>
    <row r="5" spans="2:9" ht="22.5" customHeight="1">
      <c r="B5" s="191">
        <v>3</v>
      </c>
      <c r="C5" s="195" t="s">
        <v>467</v>
      </c>
      <c r="D5" s="195" t="s">
        <v>25</v>
      </c>
      <c r="E5" s="195"/>
      <c r="F5" s="195"/>
      <c r="G5" s="196">
        <v>2016</v>
      </c>
      <c r="H5" s="196">
        <v>46</v>
      </c>
      <c r="I5" s="196">
        <v>3</v>
      </c>
    </row>
    <row r="6" spans="2:9" ht="22.5" customHeight="1">
      <c r="B6" s="194">
        <v>4</v>
      </c>
      <c r="C6" s="195" t="s">
        <v>468</v>
      </c>
      <c r="D6" s="195" t="s">
        <v>469</v>
      </c>
      <c r="E6" s="195"/>
      <c r="F6" s="195"/>
      <c r="G6" s="196">
        <v>2017</v>
      </c>
      <c r="H6" s="196">
        <v>59</v>
      </c>
      <c r="I6" s="196">
        <v>4</v>
      </c>
    </row>
    <row r="7" ht="22.5" customHeight="1" thickBot="1"/>
    <row r="8" spans="2:9" ht="33.75" customHeight="1" thickBot="1">
      <c r="B8" s="223" t="s">
        <v>456</v>
      </c>
      <c r="C8" s="224"/>
      <c r="D8" s="184" t="s">
        <v>470</v>
      </c>
      <c r="E8" s="185"/>
      <c r="F8" s="185"/>
      <c r="G8" s="225" t="s">
        <v>471</v>
      </c>
      <c r="H8" s="226"/>
      <c r="I8" s="227"/>
    </row>
    <row r="9" spans="2:9" ht="27" customHeight="1" thickBot="1">
      <c r="B9" s="187" t="s">
        <v>472</v>
      </c>
      <c r="C9" s="198" t="s">
        <v>460</v>
      </c>
      <c r="D9" s="198" t="s">
        <v>1</v>
      </c>
      <c r="E9" s="198" t="s">
        <v>461</v>
      </c>
      <c r="F9" s="198" t="s">
        <v>462</v>
      </c>
      <c r="G9" s="199" t="s">
        <v>9</v>
      </c>
      <c r="H9" s="200" t="s">
        <v>463</v>
      </c>
      <c r="I9" s="201" t="s">
        <v>464</v>
      </c>
    </row>
    <row r="10" spans="2:9" ht="22.5" customHeight="1">
      <c r="B10" s="191">
        <v>1</v>
      </c>
      <c r="C10" s="202" t="s">
        <v>473</v>
      </c>
      <c r="D10" s="202" t="s">
        <v>168</v>
      </c>
      <c r="E10" s="191"/>
      <c r="F10" s="191"/>
      <c r="G10" s="203">
        <v>2013</v>
      </c>
      <c r="H10" s="203">
        <v>20</v>
      </c>
      <c r="I10" s="203">
        <v>1</v>
      </c>
    </row>
    <row r="11" spans="2:9" ht="22.5" customHeight="1">
      <c r="B11" s="194">
        <v>2</v>
      </c>
      <c r="C11" s="204" t="s">
        <v>474</v>
      </c>
      <c r="D11" s="204" t="s">
        <v>475</v>
      </c>
      <c r="E11" s="194"/>
      <c r="F11" s="194"/>
      <c r="G11" s="205">
        <v>2013</v>
      </c>
      <c r="H11" s="205">
        <v>17</v>
      </c>
      <c r="I11" s="205">
        <v>2</v>
      </c>
    </row>
    <row r="12" spans="2:9" ht="22.5" customHeight="1">
      <c r="B12" s="191">
        <v>3</v>
      </c>
      <c r="C12" s="204" t="s">
        <v>476</v>
      </c>
      <c r="D12" s="204" t="s">
        <v>78</v>
      </c>
      <c r="E12" s="194"/>
      <c r="F12" s="194"/>
      <c r="G12" s="205">
        <v>2012</v>
      </c>
      <c r="H12" s="205">
        <v>77</v>
      </c>
      <c r="I12" s="205">
        <v>3</v>
      </c>
    </row>
    <row r="13" spans="2:9" ht="22.5" customHeight="1">
      <c r="B13" s="194">
        <v>4</v>
      </c>
      <c r="C13" s="204" t="s">
        <v>477</v>
      </c>
      <c r="D13" s="204" t="s">
        <v>478</v>
      </c>
      <c r="E13" s="194"/>
      <c r="F13" s="194"/>
      <c r="G13" s="205">
        <v>2012</v>
      </c>
      <c r="H13" s="205">
        <v>52</v>
      </c>
      <c r="I13" s="205">
        <v>4</v>
      </c>
    </row>
    <row r="14" spans="2:9" ht="22.5" customHeight="1">
      <c r="B14" s="191">
        <v>5</v>
      </c>
      <c r="C14" s="204" t="s">
        <v>479</v>
      </c>
      <c r="D14" s="204" t="s">
        <v>475</v>
      </c>
      <c r="E14" s="194"/>
      <c r="F14" s="194"/>
      <c r="G14" s="205">
        <v>2013</v>
      </c>
      <c r="H14" s="205">
        <v>16</v>
      </c>
      <c r="I14" s="205">
        <v>5</v>
      </c>
    </row>
    <row r="15" spans="2:9" ht="22.5" customHeight="1">
      <c r="B15" s="194">
        <v>6</v>
      </c>
      <c r="C15" s="204" t="s">
        <v>480</v>
      </c>
      <c r="D15" s="204" t="s">
        <v>469</v>
      </c>
      <c r="E15" s="194"/>
      <c r="F15" s="194"/>
      <c r="G15" s="205">
        <v>2013</v>
      </c>
      <c r="H15" s="205">
        <v>48</v>
      </c>
      <c r="I15" s="205">
        <v>7</v>
      </c>
    </row>
    <row r="16" spans="2:9" ht="22.5" customHeight="1">
      <c r="B16" s="191">
        <v>7</v>
      </c>
      <c r="C16" s="204" t="s">
        <v>481</v>
      </c>
      <c r="D16" s="204" t="s">
        <v>469</v>
      </c>
      <c r="E16" s="194"/>
      <c r="F16" s="194"/>
      <c r="G16" s="205">
        <v>2013</v>
      </c>
      <c r="H16" s="205">
        <v>522</v>
      </c>
      <c r="I16" s="205">
        <v>8</v>
      </c>
    </row>
    <row r="17" spans="2:9" ht="22.5" customHeight="1">
      <c r="B17" s="194">
        <v>8</v>
      </c>
      <c r="C17" s="204" t="s">
        <v>482</v>
      </c>
      <c r="D17" s="204" t="s">
        <v>469</v>
      </c>
      <c r="E17" s="194"/>
      <c r="F17" s="194"/>
      <c r="G17" s="205">
        <v>2013</v>
      </c>
      <c r="H17" s="205">
        <v>546</v>
      </c>
      <c r="I17" s="205">
        <v>9</v>
      </c>
    </row>
    <row r="18" spans="2:9" ht="22.5" customHeight="1">
      <c r="B18" s="191">
        <v>9</v>
      </c>
      <c r="C18" s="204" t="s">
        <v>483</v>
      </c>
      <c r="D18" s="204" t="s">
        <v>469</v>
      </c>
      <c r="E18" s="194"/>
      <c r="F18" s="194"/>
      <c r="G18" s="205">
        <v>2013</v>
      </c>
      <c r="H18" s="205">
        <v>30</v>
      </c>
      <c r="I18" s="205">
        <v>10</v>
      </c>
    </row>
    <row r="19" spans="2:9" ht="22.5" customHeight="1">
      <c r="B19" s="194">
        <v>10</v>
      </c>
      <c r="C19" s="204" t="s">
        <v>484</v>
      </c>
      <c r="D19" s="204" t="s">
        <v>469</v>
      </c>
      <c r="E19" s="194"/>
      <c r="F19" s="194"/>
      <c r="G19" s="205">
        <v>2013</v>
      </c>
      <c r="H19" s="205">
        <v>12</v>
      </c>
      <c r="I19" s="205">
        <v>11</v>
      </c>
    </row>
    <row r="20" spans="2:9" ht="22.5" customHeight="1">
      <c r="B20" s="191">
        <v>11</v>
      </c>
      <c r="C20" s="204" t="s">
        <v>485</v>
      </c>
      <c r="D20" s="204" t="s">
        <v>469</v>
      </c>
      <c r="E20" s="194"/>
      <c r="F20" s="194"/>
      <c r="G20" s="205">
        <v>2013</v>
      </c>
      <c r="H20" s="205">
        <v>60</v>
      </c>
      <c r="I20" s="205">
        <v>12</v>
      </c>
    </row>
    <row r="21" spans="2:9" ht="22.5" customHeight="1">
      <c r="B21" s="194">
        <v>12</v>
      </c>
      <c r="C21" s="204" t="s">
        <v>486</v>
      </c>
      <c r="D21" s="204" t="s">
        <v>469</v>
      </c>
      <c r="E21" s="194"/>
      <c r="F21" s="194"/>
      <c r="G21" s="205">
        <v>2012</v>
      </c>
      <c r="H21" s="205">
        <v>63</v>
      </c>
      <c r="I21" s="205">
        <v>13</v>
      </c>
    </row>
    <row r="22" spans="2:9" ht="22.5" customHeight="1">
      <c r="B22" s="191">
        <v>13</v>
      </c>
      <c r="C22" s="204" t="s">
        <v>487</v>
      </c>
      <c r="D22" s="194"/>
      <c r="E22" s="194"/>
      <c r="F22" s="194"/>
      <c r="G22" s="205">
        <v>2014</v>
      </c>
      <c r="H22" s="205">
        <v>28</v>
      </c>
      <c r="I22" s="205">
        <v>14</v>
      </c>
    </row>
    <row r="23" spans="2:9" ht="22.5" customHeight="1">
      <c r="B23" s="194">
        <v>14</v>
      </c>
      <c r="C23" s="204" t="s">
        <v>488</v>
      </c>
      <c r="D23" s="204" t="s">
        <v>469</v>
      </c>
      <c r="E23" s="194"/>
      <c r="F23" s="194"/>
      <c r="G23" s="205">
        <v>2013</v>
      </c>
      <c r="H23" s="205">
        <v>545</v>
      </c>
      <c r="I23" s="205">
        <v>15</v>
      </c>
    </row>
    <row r="24" spans="2:9" ht="22.5" customHeight="1">
      <c r="B24" s="191">
        <v>15</v>
      </c>
      <c r="C24" s="204" t="s">
        <v>489</v>
      </c>
      <c r="D24" s="204" t="s">
        <v>469</v>
      </c>
      <c r="E24" s="194"/>
      <c r="F24" s="194"/>
      <c r="G24" s="205">
        <v>2013</v>
      </c>
      <c r="H24" s="205">
        <v>57</v>
      </c>
      <c r="I24" s="205">
        <v>16</v>
      </c>
    </row>
    <row r="25" spans="2:9" ht="22.5" customHeight="1">
      <c r="B25" s="194">
        <v>16</v>
      </c>
      <c r="C25" s="204" t="s">
        <v>490</v>
      </c>
      <c r="D25" s="204" t="s">
        <v>469</v>
      </c>
      <c r="E25" s="194"/>
      <c r="F25" s="194"/>
      <c r="G25" s="205">
        <v>2013</v>
      </c>
      <c r="H25" s="205">
        <v>531</v>
      </c>
      <c r="I25" s="205">
        <v>17</v>
      </c>
    </row>
    <row r="26" spans="2:9" ht="22.5" customHeight="1">
      <c r="B26" s="191">
        <v>17</v>
      </c>
      <c r="C26" s="204" t="s">
        <v>491</v>
      </c>
      <c r="D26" s="204" t="s">
        <v>469</v>
      </c>
      <c r="E26" s="194"/>
      <c r="F26" s="194"/>
      <c r="G26" s="205">
        <v>2013</v>
      </c>
      <c r="H26" s="205">
        <v>56</v>
      </c>
      <c r="I26" s="205">
        <v>18</v>
      </c>
    </row>
    <row r="27" spans="2:9" ht="22.5" customHeight="1">
      <c r="B27" s="194">
        <v>18</v>
      </c>
      <c r="C27" s="204" t="s">
        <v>492</v>
      </c>
      <c r="D27" s="204" t="s">
        <v>493</v>
      </c>
      <c r="E27" s="194"/>
      <c r="F27" s="194"/>
      <c r="G27" s="205">
        <v>2014</v>
      </c>
      <c r="H27" s="205">
        <v>32</v>
      </c>
      <c r="I27" s="205">
        <v>19</v>
      </c>
    </row>
    <row r="28" spans="2:9" ht="22.5" customHeight="1">
      <c r="B28" s="191">
        <v>19</v>
      </c>
      <c r="C28" s="204" t="s">
        <v>494</v>
      </c>
      <c r="D28" s="194"/>
      <c r="E28" s="194"/>
      <c r="F28" s="194"/>
      <c r="G28" s="205">
        <v>2014</v>
      </c>
      <c r="H28" s="205">
        <v>520</v>
      </c>
      <c r="I28" s="205">
        <v>20</v>
      </c>
    </row>
    <row r="29" spans="2:9" ht="22.5" customHeight="1">
      <c r="B29" s="194">
        <v>20</v>
      </c>
      <c r="C29" s="204" t="s">
        <v>495</v>
      </c>
      <c r="D29" s="204" t="s">
        <v>469</v>
      </c>
      <c r="E29" s="194"/>
      <c r="F29" s="194"/>
      <c r="G29" s="205">
        <v>2014</v>
      </c>
      <c r="H29" s="205">
        <v>516</v>
      </c>
      <c r="I29" s="205">
        <v>21</v>
      </c>
    </row>
    <row r="30" spans="2:9" ht="22.5" customHeight="1">
      <c r="B30" s="191">
        <v>21</v>
      </c>
      <c r="C30" s="204" t="s">
        <v>496</v>
      </c>
      <c r="D30" s="194"/>
      <c r="E30" s="194"/>
      <c r="F30" s="194"/>
      <c r="G30" s="205">
        <v>2013</v>
      </c>
      <c r="H30" s="205">
        <v>515</v>
      </c>
      <c r="I30" s="205">
        <v>21</v>
      </c>
    </row>
    <row r="31" spans="2:9" ht="22.5" customHeight="1">
      <c r="B31" s="194">
        <v>22</v>
      </c>
      <c r="C31" s="204" t="s">
        <v>497</v>
      </c>
      <c r="D31" s="204" t="s">
        <v>469</v>
      </c>
      <c r="E31" s="194"/>
      <c r="F31" s="194"/>
      <c r="G31" s="205">
        <v>2013</v>
      </c>
      <c r="H31" s="205">
        <v>65</v>
      </c>
      <c r="I31" s="205">
        <v>22</v>
      </c>
    </row>
    <row r="32" ht="22.5" customHeight="1" thickBot="1"/>
    <row r="33" spans="2:9" ht="33.75" customHeight="1" thickBot="1">
      <c r="B33" s="223" t="s">
        <v>456</v>
      </c>
      <c r="C33" s="224"/>
      <c r="D33" s="206" t="s">
        <v>498</v>
      </c>
      <c r="E33" s="185"/>
      <c r="F33" s="185"/>
      <c r="G33" s="225" t="s">
        <v>499</v>
      </c>
      <c r="H33" s="226"/>
      <c r="I33" s="227"/>
    </row>
    <row r="34" spans="2:9" ht="27" customHeight="1" thickBot="1">
      <c r="B34" s="187" t="s">
        <v>459</v>
      </c>
      <c r="C34" s="198" t="s">
        <v>460</v>
      </c>
      <c r="D34" s="198" t="s">
        <v>1</v>
      </c>
      <c r="E34" s="198" t="s">
        <v>461</v>
      </c>
      <c r="F34" s="198" t="s">
        <v>462</v>
      </c>
      <c r="G34" s="199" t="s">
        <v>9</v>
      </c>
      <c r="H34" s="200" t="s">
        <v>463</v>
      </c>
      <c r="I34" s="201" t="s">
        <v>464</v>
      </c>
    </row>
    <row r="35" spans="2:9" ht="22.5" customHeight="1">
      <c r="B35" s="191">
        <v>1</v>
      </c>
      <c r="C35" s="202" t="s">
        <v>500</v>
      </c>
      <c r="D35" s="202" t="s">
        <v>501</v>
      </c>
      <c r="E35" s="191"/>
      <c r="F35" s="191"/>
      <c r="G35" s="203">
        <v>2010</v>
      </c>
      <c r="H35" s="203">
        <v>38</v>
      </c>
      <c r="I35" s="203">
        <v>1</v>
      </c>
    </row>
    <row r="36" spans="2:9" ht="22.5" customHeight="1">
      <c r="B36" s="194">
        <v>2</v>
      </c>
      <c r="C36" s="204" t="s">
        <v>502</v>
      </c>
      <c r="D36" s="204" t="s">
        <v>503</v>
      </c>
      <c r="E36" s="194"/>
      <c r="F36" s="194"/>
      <c r="G36" s="205">
        <v>2011</v>
      </c>
      <c r="H36" s="205">
        <v>1</v>
      </c>
      <c r="I36" s="205">
        <v>2</v>
      </c>
    </row>
    <row r="37" spans="2:9" ht="22.5" customHeight="1">
      <c r="B37" s="191">
        <v>3</v>
      </c>
      <c r="C37" s="204" t="s">
        <v>504</v>
      </c>
      <c r="D37" s="204" t="s">
        <v>78</v>
      </c>
      <c r="E37" s="194"/>
      <c r="F37" s="194"/>
      <c r="G37" s="205">
        <v>2011</v>
      </c>
      <c r="H37" s="205">
        <v>75</v>
      </c>
      <c r="I37" s="205">
        <v>3</v>
      </c>
    </row>
    <row r="38" spans="2:9" ht="22.5" customHeight="1">
      <c r="B38" s="191">
        <v>4</v>
      </c>
      <c r="C38" s="204" t="s">
        <v>505</v>
      </c>
      <c r="D38" s="194"/>
      <c r="E38" s="194"/>
      <c r="F38" s="194"/>
      <c r="G38" s="205">
        <v>2010</v>
      </c>
      <c r="H38" s="205">
        <v>13</v>
      </c>
      <c r="I38" s="205">
        <v>4</v>
      </c>
    </row>
    <row r="39" spans="2:9" ht="22.5" customHeight="1">
      <c r="B39" s="194">
        <v>5</v>
      </c>
      <c r="C39" s="204" t="s">
        <v>506</v>
      </c>
      <c r="D39" s="204" t="s">
        <v>503</v>
      </c>
      <c r="E39" s="194"/>
      <c r="F39" s="194"/>
      <c r="G39" s="205">
        <v>2010</v>
      </c>
      <c r="H39" s="205">
        <v>51</v>
      </c>
      <c r="I39" s="205">
        <v>5</v>
      </c>
    </row>
    <row r="40" spans="2:9" ht="22.5" customHeight="1">
      <c r="B40" s="191">
        <v>6</v>
      </c>
      <c r="C40" s="204" t="s">
        <v>507</v>
      </c>
      <c r="D40" s="204" t="s">
        <v>508</v>
      </c>
      <c r="E40" s="194"/>
      <c r="F40" s="194"/>
      <c r="G40" s="205">
        <v>2010</v>
      </c>
      <c r="H40" s="205">
        <v>5</v>
      </c>
      <c r="I40" s="205">
        <v>6</v>
      </c>
    </row>
    <row r="41" spans="2:9" ht="22.5" customHeight="1">
      <c r="B41" s="191">
        <v>7</v>
      </c>
      <c r="C41" s="204" t="s">
        <v>509</v>
      </c>
      <c r="D41" s="204" t="s">
        <v>503</v>
      </c>
      <c r="E41" s="194"/>
      <c r="F41" s="194"/>
      <c r="G41" s="205">
        <v>2011</v>
      </c>
      <c r="H41" s="205">
        <v>70</v>
      </c>
      <c r="I41" s="205">
        <v>7</v>
      </c>
    </row>
    <row r="42" spans="2:9" ht="22.5" customHeight="1">
      <c r="B42" s="194">
        <v>8</v>
      </c>
      <c r="C42" s="204" t="s">
        <v>510</v>
      </c>
      <c r="D42" s="204" t="s">
        <v>511</v>
      </c>
      <c r="E42" s="194"/>
      <c r="F42" s="194"/>
      <c r="G42" s="205">
        <v>2010</v>
      </c>
      <c r="H42" s="205">
        <v>25</v>
      </c>
      <c r="I42" s="205">
        <v>8</v>
      </c>
    </row>
    <row r="43" spans="2:9" ht="22.5" customHeight="1">
      <c r="B43" s="191">
        <v>9</v>
      </c>
      <c r="C43" s="204" t="s">
        <v>512</v>
      </c>
      <c r="D43" s="204" t="s">
        <v>503</v>
      </c>
      <c r="E43" s="194"/>
      <c r="F43" s="194"/>
      <c r="G43" s="205">
        <v>2010</v>
      </c>
      <c r="H43" s="205">
        <v>73</v>
      </c>
      <c r="I43" s="205">
        <v>9</v>
      </c>
    </row>
    <row r="44" spans="2:9" ht="22.5" customHeight="1">
      <c r="B44" s="191">
        <v>10</v>
      </c>
      <c r="C44" s="204" t="s">
        <v>513</v>
      </c>
      <c r="D44" s="204" t="s">
        <v>514</v>
      </c>
      <c r="E44" s="194"/>
      <c r="F44" s="194"/>
      <c r="G44" s="205">
        <v>2011</v>
      </c>
      <c r="H44" s="205">
        <v>24</v>
      </c>
      <c r="I44" s="205">
        <v>10</v>
      </c>
    </row>
    <row r="45" spans="2:9" ht="22.5" customHeight="1">
      <c r="B45" s="194">
        <v>11</v>
      </c>
      <c r="C45" s="204" t="s">
        <v>515</v>
      </c>
      <c r="D45" s="204" t="s">
        <v>503</v>
      </c>
      <c r="E45" s="194"/>
      <c r="F45" s="194"/>
      <c r="G45" s="205">
        <v>2010</v>
      </c>
      <c r="H45" s="205">
        <v>80</v>
      </c>
      <c r="I45" s="205">
        <v>11</v>
      </c>
    </row>
    <row r="46" ht="22.5" customHeight="1" thickBot="1"/>
    <row r="47" spans="2:9" ht="33.75" customHeight="1" thickBot="1">
      <c r="B47" s="223" t="s">
        <v>456</v>
      </c>
      <c r="C47" s="224"/>
      <c r="D47" s="206" t="s">
        <v>516</v>
      </c>
      <c r="E47" s="185"/>
      <c r="F47" s="185"/>
      <c r="G47" s="225" t="s">
        <v>517</v>
      </c>
      <c r="H47" s="226"/>
      <c r="I47" s="227"/>
    </row>
    <row r="48" spans="2:9" ht="27" customHeight="1" thickBot="1">
      <c r="B48" s="187" t="s">
        <v>518</v>
      </c>
      <c r="C48" s="198" t="s">
        <v>460</v>
      </c>
      <c r="D48" s="198" t="s">
        <v>1</v>
      </c>
      <c r="E48" s="198" t="s">
        <v>461</v>
      </c>
      <c r="F48" s="198" t="s">
        <v>462</v>
      </c>
      <c r="G48" s="199" t="s">
        <v>9</v>
      </c>
      <c r="H48" s="200" t="s">
        <v>463</v>
      </c>
      <c r="I48" s="201" t="s">
        <v>464</v>
      </c>
    </row>
    <row r="49" spans="2:9" ht="22.5" customHeight="1">
      <c r="B49" s="191">
        <v>1</v>
      </c>
      <c r="C49" s="202" t="s">
        <v>519</v>
      </c>
      <c r="D49" s="202" t="s">
        <v>520</v>
      </c>
      <c r="E49" s="191"/>
      <c r="F49" s="191"/>
      <c r="G49" s="203">
        <v>2008</v>
      </c>
      <c r="H49" s="203">
        <v>47</v>
      </c>
      <c r="I49" s="203">
        <v>1</v>
      </c>
    </row>
    <row r="50" spans="2:9" ht="22.5" customHeight="1">
      <c r="B50" s="194">
        <v>2</v>
      </c>
      <c r="C50" s="204" t="s">
        <v>521</v>
      </c>
      <c r="D50" s="204" t="s">
        <v>503</v>
      </c>
      <c r="E50" s="194"/>
      <c r="F50" s="194"/>
      <c r="G50" s="205">
        <v>2008</v>
      </c>
      <c r="H50" s="205">
        <v>54</v>
      </c>
      <c r="I50" s="205">
        <v>2</v>
      </c>
    </row>
    <row r="51" spans="2:9" ht="22.5" customHeight="1">
      <c r="B51" s="191">
        <v>3</v>
      </c>
      <c r="C51" s="204" t="s">
        <v>522</v>
      </c>
      <c r="D51" s="204" t="s">
        <v>501</v>
      </c>
      <c r="E51" s="194"/>
      <c r="F51" s="194"/>
      <c r="G51" s="205">
        <v>2009</v>
      </c>
      <c r="H51" s="205">
        <v>34</v>
      </c>
      <c r="I51" s="205">
        <v>3</v>
      </c>
    </row>
    <row r="52" spans="2:9" ht="22.5" customHeight="1">
      <c r="B52" s="191">
        <v>4</v>
      </c>
      <c r="C52" s="204" t="s">
        <v>523</v>
      </c>
      <c r="D52" s="204" t="s">
        <v>503</v>
      </c>
      <c r="E52" s="194"/>
      <c r="F52" s="194"/>
      <c r="G52" s="205">
        <v>2008</v>
      </c>
      <c r="H52" s="205">
        <v>3</v>
      </c>
      <c r="I52" s="205">
        <v>4</v>
      </c>
    </row>
    <row r="53" spans="2:9" ht="22.5" customHeight="1">
      <c r="B53" s="194">
        <v>5</v>
      </c>
      <c r="C53" s="204" t="s">
        <v>524</v>
      </c>
      <c r="D53" s="204" t="s">
        <v>503</v>
      </c>
      <c r="E53" s="194"/>
      <c r="F53" s="194"/>
      <c r="G53" s="205">
        <v>2008</v>
      </c>
      <c r="H53" s="205">
        <v>526</v>
      </c>
      <c r="I53" s="205">
        <v>5</v>
      </c>
    </row>
    <row r="54" spans="2:9" ht="22.5" customHeight="1">
      <c r="B54" s="191">
        <v>6</v>
      </c>
      <c r="C54" s="204" t="s">
        <v>525</v>
      </c>
      <c r="D54" s="204" t="s">
        <v>526</v>
      </c>
      <c r="E54" s="194"/>
      <c r="F54" s="194"/>
      <c r="G54" s="205">
        <v>2008</v>
      </c>
      <c r="H54" s="205">
        <v>11</v>
      </c>
      <c r="I54" s="205">
        <v>6</v>
      </c>
    </row>
    <row r="55" spans="2:9" ht="22.5" customHeight="1">
      <c r="B55" s="191">
        <v>7</v>
      </c>
      <c r="C55" s="204" t="s">
        <v>527</v>
      </c>
      <c r="D55" s="204" t="s">
        <v>528</v>
      </c>
      <c r="E55" s="194"/>
      <c r="F55" s="194"/>
      <c r="G55" s="205">
        <v>2009</v>
      </c>
      <c r="H55" s="205">
        <v>76</v>
      </c>
      <c r="I55" s="205">
        <v>7</v>
      </c>
    </row>
    <row r="56" spans="2:9" ht="22.5" customHeight="1">
      <c r="B56" s="194">
        <v>8</v>
      </c>
      <c r="C56" s="204" t="s">
        <v>529</v>
      </c>
      <c r="D56" s="204" t="s">
        <v>530</v>
      </c>
      <c r="E56" s="194"/>
      <c r="F56" s="194"/>
      <c r="G56" s="205">
        <v>2009</v>
      </c>
      <c r="H56" s="205">
        <v>68</v>
      </c>
      <c r="I56" s="205">
        <v>8</v>
      </c>
    </row>
    <row r="57" spans="2:9" ht="22.5" customHeight="1">
      <c r="B57" s="191">
        <v>9</v>
      </c>
      <c r="C57" s="204" t="s">
        <v>531</v>
      </c>
      <c r="D57" s="204" t="s">
        <v>532</v>
      </c>
      <c r="E57" s="194"/>
      <c r="F57" s="194"/>
      <c r="G57" s="205">
        <v>2009</v>
      </c>
      <c r="H57" s="205">
        <v>4</v>
      </c>
      <c r="I57" s="205">
        <v>9</v>
      </c>
    </row>
    <row r="58" spans="2:9" ht="22.5" customHeight="1">
      <c r="B58" s="191">
        <v>10</v>
      </c>
      <c r="C58" s="204" t="s">
        <v>533</v>
      </c>
      <c r="D58" s="194"/>
      <c r="E58" s="194"/>
      <c r="F58" s="194"/>
      <c r="G58" s="205">
        <v>2008</v>
      </c>
      <c r="H58" s="205">
        <v>29</v>
      </c>
      <c r="I58" s="205">
        <v>10</v>
      </c>
    </row>
    <row r="59" spans="2:9" ht="22.5" customHeight="1">
      <c r="B59" s="194">
        <v>11</v>
      </c>
      <c r="C59" s="204" t="s">
        <v>534</v>
      </c>
      <c r="D59" s="204" t="s">
        <v>503</v>
      </c>
      <c r="E59" s="194"/>
      <c r="F59" s="194"/>
      <c r="G59" s="205">
        <v>2009</v>
      </c>
      <c r="H59" s="205">
        <v>66</v>
      </c>
      <c r="I59" s="205">
        <v>11</v>
      </c>
    </row>
    <row r="60" spans="2:9" ht="22.5" customHeight="1">
      <c r="B60" s="191">
        <v>12</v>
      </c>
      <c r="C60" s="204" t="s">
        <v>535</v>
      </c>
      <c r="D60" s="204" t="s">
        <v>536</v>
      </c>
      <c r="E60" s="194"/>
      <c r="F60" s="194"/>
      <c r="G60" s="205">
        <v>2009</v>
      </c>
      <c r="H60" s="205">
        <v>45</v>
      </c>
      <c r="I60" s="205">
        <v>12</v>
      </c>
    </row>
    <row r="61" ht="22.5" customHeight="1" thickBot="1"/>
    <row r="62" spans="2:9" ht="33.75" customHeight="1" thickBot="1">
      <c r="B62" s="223" t="s">
        <v>456</v>
      </c>
      <c r="C62" s="224"/>
      <c r="D62" s="206" t="s">
        <v>537</v>
      </c>
      <c r="E62" s="185"/>
      <c r="F62" s="185"/>
      <c r="G62" s="228" t="s">
        <v>538</v>
      </c>
      <c r="H62" s="229"/>
      <c r="I62" s="230"/>
    </row>
    <row r="63" spans="2:9" ht="27" customHeight="1" thickBot="1">
      <c r="B63" s="187" t="s">
        <v>459</v>
      </c>
      <c r="C63" s="198" t="s">
        <v>460</v>
      </c>
      <c r="D63" s="198" t="s">
        <v>1</v>
      </c>
      <c r="E63" s="198" t="s">
        <v>461</v>
      </c>
      <c r="F63" s="198" t="s">
        <v>462</v>
      </c>
      <c r="G63" s="199" t="s">
        <v>9</v>
      </c>
      <c r="H63" s="200" t="s">
        <v>463</v>
      </c>
      <c r="I63" s="201" t="s">
        <v>464</v>
      </c>
    </row>
    <row r="64" spans="2:9" ht="22.5" customHeight="1">
      <c r="B64" s="191">
        <v>1</v>
      </c>
      <c r="C64" s="202" t="s">
        <v>539</v>
      </c>
      <c r="D64" s="202" t="s">
        <v>501</v>
      </c>
      <c r="E64" s="191"/>
      <c r="F64" s="191"/>
      <c r="G64" s="203">
        <v>2007</v>
      </c>
      <c r="H64" s="203">
        <v>39</v>
      </c>
      <c r="I64" s="203">
        <v>1</v>
      </c>
    </row>
    <row r="65" spans="2:9" ht="22.5" customHeight="1">
      <c r="B65" s="194">
        <v>2</v>
      </c>
      <c r="C65" s="204" t="s">
        <v>540</v>
      </c>
      <c r="D65" s="204" t="s">
        <v>541</v>
      </c>
      <c r="E65" s="194"/>
      <c r="F65" s="194"/>
      <c r="G65" s="205">
        <v>2006</v>
      </c>
      <c r="H65" s="205">
        <v>23</v>
      </c>
      <c r="I65" s="205">
        <v>2</v>
      </c>
    </row>
    <row r="66" spans="2:9" ht="22.5" customHeight="1">
      <c r="B66" s="191">
        <v>3</v>
      </c>
      <c r="C66" s="204" t="s">
        <v>542</v>
      </c>
      <c r="D66" s="204" t="s">
        <v>543</v>
      </c>
      <c r="E66" s="194"/>
      <c r="F66" s="194"/>
      <c r="G66" s="205">
        <v>2006</v>
      </c>
      <c r="H66" s="205">
        <v>62</v>
      </c>
      <c r="I66" s="205">
        <v>3</v>
      </c>
    </row>
    <row r="67" spans="2:9" ht="22.5" customHeight="1">
      <c r="B67" s="191">
        <v>4</v>
      </c>
      <c r="C67" s="204" t="s">
        <v>544</v>
      </c>
      <c r="D67" s="204" t="s">
        <v>503</v>
      </c>
      <c r="E67" s="194"/>
      <c r="F67" s="194"/>
      <c r="G67" s="205">
        <v>2007</v>
      </c>
      <c r="H67" s="205">
        <v>525</v>
      </c>
      <c r="I67" s="205">
        <v>4</v>
      </c>
    </row>
    <row r="68" spans="2:9" ht="22.5" customHeight="1">
      <c r="B68" s="194">
        <v>5</v>
      </c>
      <c r="C68" s="204" t="s">
        <v>545</v>
      </c>
      <c r="D68" s="204" t="s">
        <v>546</v>
      </c>
      <c r="E68" s="194"/>
      <c r="F68" s="194"/>
      <c r="G68" s="205">
        <v>2006</v>
      </c>
      <c r="H68" s="205">
        <v>43</v>
      </c>
      <c r="I68" s="205">
        <v>5</v>
      </c>
    </row>
    <row r="69" spans="2:9" ht="22.5" customHeight="1">
      <c r="B69" s="191">
        <v>6</v>
      </c>
      <c r="C69" s="204" t="s">
        <v>547</v>
      </c>
      <c r="D69" s="204" t="s">
        <v>503</v>
      </c>
      <c r="E69" s="194"/>
      <c r="F69" s="194"/>
      <c r="G69" s="205">
        <v>2007</v>
      </c>
      <c r="H69" s="205">
        <v>33</v>
      </c>
      <c r="I69" s="205">
        <v>6</v>
      </c>
    </row>
    <row r="70" spans="2:9" ht="22.5" customHeight="1">
      <c r="B70" s="191">
        <v>7</v>
      </c>
      <c r="C70" s="204" t="s">
        <v>548</v>
      </c>
      <c r="D70" s="204" t="s">
        <v>503</v>
      </c>
      <c r="E70" s="194"/>
      <c r="F70" s="194"/>
      <c r="G70" s="205">
        <v>2007</v>
      </c>
      <c r="H70" s="205">
        <v>26</v>
      </c>
      <c r="I70" s="205">
        <v>7</v>
      </c>
    </row>
    <row r="71" spans="2:9" ht="22.5" customHeight="1">
      <c r="B71" s="194">
        <v>8</v>
      </c>
      <c r="C71" s="204" t="s">
        <v>549</v>
      </c>
      <c r="D71" s="204" t="s">
        <v>347</v>
      </c>
      <c r="E71" s="194"/>
      <c r="F71" s="194"/>
      <c r="G71" s="205">
        <v>2007</v>
      </c>
      <c r="H71" s="205">
        <v>50</v>
      </c>
      <c r="I71" s="205">
        <v>8</v>
      </c>
    </row>
    <row r="72" spans="2:9" ht="22.5" customHeight="1">
      <c r="B72" s="191">
        <v>9</v>
      </c>
      <c r="C72" s="204" t="s">
        <v>550</v>
      </c>
      <c r="D72" s="204" t="s">
        <v>530</v>
      </c>
      <c r="E72" s="194"/>
      <c r="F72" s="194"/>
      <c r="G72" s="205">
        <v>2007</v>
      </c>
      <c r="H72" s="205">
        <v>2</v>
      </c>
      <c r="I72" s="205">
        <v>9</v>
      </c>
    </row>
    <row r="73" spans="2:9" ht="22.5" customHeight="1">
      <c r="B73" s="191">
        <v>10</v>
      </c>
      <c r="C73" s="204" t="s">
        <v>551</v>
      </c>
      <c r="D73" s="204" t="s">
        <v>503</v>
      </c>
      <c r="E73" s="194"/>
      <c r="F73" s="194"/>
      <c r="G73" s="205">
        <v>2006</v>
      </c>
      <c r="H73" s="205">
        <v>517</v>
      </c>
      <c r="I73" s="205">
        <v>10</v>
      </c>
    </row>
    <row r="74" spans="2:9" ht="22.5" customHeight="1">
      <c r="B74" s="194">
        <v>11</v>
      </c>
      <c r="C74" s="204" t="s">
        <v>552</v>
      </c>
      <c r="D74" s="204" t="s">
        <v>553</v>
      </c>
      <c r="E74" s="194"/>
      <c r="F74" s="194"/>
      <c r="G74" s="205">
        <v>2007</v>
      </c>
      <c r="H74" s="205">
        <v>71</v>
      </c>
      <c r="I74" s="205">
        <v>11</v>
      </c>
    </row>
    <row r="75" spans="2:9" ht="22.5" customHeight="1">
      <c r="B75" s="191">
        <v>12</v>
      </c>
      <c r="C75" s="204" t="s">
        <v>554</v>
      </c>
      <c r="D75" s="204" t="s">
        <v>503</v>
      </c>
      <c r="E75" s="194"/>
      <c r="F75" s="194"/>
      <c r="G75" s="205">
        <v>2006</v>
      </c>
      <c r="H75" s="205">
        <v>518</v>
      </c>
      <c r="I75" s="205">
        <v>12</v>
      </c>
    </row>
    <row r="76" ht="22.5" customHeight="1" thickBot="1"/>
    <row r="77" spans="2:9" ht="33.75" customHeight="1" thickBot="1">
      <c r="B77" s="223" t="s">
        <v>456</v>
      </c>
      <c r="C77" s="224"/>
      <c r="D77" s="206" t="s">
        <v>555</v>
      </c>
      <c r="E77" s="185"/>
      <c r="F77" s="185"/>
      <c r="G77" s="225" t="s">
        <v>556</v>
      </c>
      <c r="H77" s="226"/>
      <c r="I77" s="227"/>
    </row>
    <row r="78" spans="2:9" ht="27" customHeight="1" thickBot="1">
      <c r="B78" s="187" t="s">
        <v>459</v>
      </c>
      <c r="C78" s="198" t="s">
        <v>460</v>
      </c>
      <c r="D78" s="198" t="s">
        <v>1</v>
      </c>
      <c r="E78" s="198" t="s">
        <v>461</v>
      </c>
      <c r="F78" s="198" t="s">
        <v>462</v>
      </c>
      <c r="G78" s="199" t="s">
        <v>9</v>
      </c>
      <c r="H78" s="200" t="s">
        <v>557</v>
      </c>
      <c r="I78" s="201" t="s">
        <v>464</v>
      </c>
    </row>
    <row r="79" spans="2:9" ht="22.5" customHeight="1">
      <c r="B79" s="191">
        <v>1</v>
      </c>
      <c r="C79" s="202" t="s">
        <v>558</v>
      </c>
      <c r="D79" s="202" t="s">
        <v>559</v>
      </c>
      <c r="E79" s="191"/>
      <c r="F79" s="191"/>
      <c r="G79" s="203">
        <v>2004</v>
      </c>
      <c r="H79" s="203">
        <v>524</v>
      </c>
      <c r="I79" s="203">
        <v>1</v>
      </c>
    </row>
    <row r="80" spans="2:9" ht="22.5" customHeight="1">
      <c r="B80" s="194">
        <v>2</v>
      </c>
      <c r="C80" s="204" t="s">
        <v>560</v>
      </c>
      <c r="D80" s="204" t="s">
        <v>561</v>
      </c>
      <c r="E80" s="194"/>
      <c r="F80" s="194"/>
      <c r="G80" s="205">
        <v>2004</v>
      </c>
      <c r="H80" s="205">
        <v>74</v>
      </c>
      <c r="I80" s="205">
        <v>2</v>
      </c>
    </row>
    <row r="81" spans="2:9" ht="22.5" customHeight="1">
      <c r="B81" s="191">
        <v>3</v>
      </c>
      <c r="C81" s="204" t="s">
        <v>562</v>
      </c>
      <c r="D81" s="204" t="s">
        <v>503</v>
      </c>
      <c r="E81" s="194"/>
      <c r="F81" s="194"/>
      <c r="G81" s="205">
        <v>2005</v>
      </c>
      <c r="H81" s="205">
        <v>519</v>
      </c>
      <c r="I81" s="205">
        <v>3</v>
      </c>
    </row>
    <row r="82" ht="22.5" customHeight="1" thickBot="1"/>
    <row r="83" spans="2:9" ht="33.75" customHeight="1" thickBot="1">
      <c r="B83" s="223" t="s">
        <v>456</v>
      </c>
      <c r="C83" s="224"/>
      <c r="D83" s="206" t="s">
        <v>563</v>
      </c>
      <c r="E83" s="185"/>
      <c r="F83" s="185"/>
      <c r="G83" s="228" t="s">
        <v>564</v>
      </c>
      <c r="H83" s="229"/>
      <c r="I83" s="230"/>
    </row>
    <row r="84" spans="2:9" ht="27" customHeight="1" thickBot="1">
      <c r="B84" s="187" t="s">
        <v>565</v>
      </c>
      <c r="C84" s="198" t="s">
        <v>460</v>
      </c>
      <c r="D84" s="198" t="s">
        <v>1</v>
      </c>
      <c r="E84" s="198" t="s">
        <v>461</v>
      </c>
      <c r="F84" s="198" t="s">
        <v>462</v>
      </c>
      <c r="G84" s="199" t="s">
        <v>9</v>
      </c>
      <c r="H84" s="200" t="s">
        <v>566</v>
      </c>
      <c r="I84" s="201" t="s">
        <v>464</v>
      </c>
    </row>
    <row r="85" spans="2:9" ht="22.5" customHeight="1">
      <c r="B85" s="191">
        <v>1</v>
      </c>
      <c r="C85" s="202" t="s">
        <v>567</v>
      </c>
      <c r="D85" s="202" t="s">
        <v>184</v>
      </c>
      <c r="E85" s="191"/>
      <c r="F85" s="191"/>
      <c r="G85" s="203">
        <v>2003</v>
      </c>
      <c r="H85" s="203">
        <v>523</v>
      </c>
      <c r="I85" s="203">
        <v>1</v>
      </c>
    </row>
  </sheetData>
  <sheetProtection/>
  <mergeCells count="14">
    <mergeCell ref="B83:C83"/>
    <mergeCell ref="G83:I83"/>
    <mergeCell ref="B47:C47"/>
    <mergeCell ref="G47:I47"/>
    <mergeCell ref="B62:C62"/>
    <mergeCell ref="G62:I62"/>
    <mergeCell ref="B77:C77"/>
    <mergeCell ref="G77:I77"/>
    <mergeCell ref="B1:C1"/>
    <mergeCell ref="G1:I1"/>
    <mergeCell ref="B8:C8"/>
    <mergeCell ref="G8:I8"/>
    <mergeCell ref="B33:C33"/>
    <mergeCell ref="G33:I3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9"/>
  <sheetViews>
    <sheetView zoomScalePageLayoutView="0" workbookViewId="0" topLeftCell="B1">
      <selection activeCell="O6" sqref="O6"/>
    </sheetView>
  </sheetViews>
  <sheetFormatPr defaultColWidth="9.140625" defaultRowHeight="12.75"/>
  <cols>
    <col min="1" max="1" width="6.421875" style="183" hidden="1" customWidth="1"/>
    <col min="2" max="2" width="5.7109375" style="183" customWidth="1"/>
    <col min="3" max="3" width="30.57421875" style="183" customWidth="1"/>
    <col min="4" max="4" width="28.140625" style="183" customWidth="1"/>
    <col min="5" max="6" width="5.7109375" style="183" hidden="1" customWidth="1"/>
    <col min="7" max="7" width="9.28125" style="186" customWidth="1"/>
    <col min="8" max="8" width="8.140625" style="186" customWidth="1"/>
    <col min="9" max="9" width="7.28125" style="186" customWidth="1"/>
    <col min="10" max="10" width="5.7109375" style="186" customWidth="1"/>
    <col min="11" max="12" width="10.00390625" style="183" customWidth="1"/>
    <col min="13" max="13" width="16.8515625" style="183" customWidth="1"/>
    <col min="14" max="25" width="9.140625" style="183" customWidth="1"/>
    <col min="26" max="26" width="3.140625" style="183" customWidth="1"/>
    <col min="27" max="16384" width="9.140625" style="183" customWidth="1"/>
  </cols>
  <sheetData>
    <row r="1" spans="2:9" ht="33.75" customHeight="1" thickBot="1">
      <c r="B1" s="223" t="s">
        <v>568</v>
      </c>
      <c r="C1" s="224"/>
      <c r="D1" s="206" t="s">
        <v>569</v>
      </c>
      <c r="E1" s="185"/>
      <c r="F1" s="185"/>
      <c r="G1" s="228" t="s">
        <v>570</v>
      </c>
      <c r="H1" s="229"/>
      <c r="I1" s="230"/>
    </row>
    <row r="2" spans="2:9" ht="27" customHeight="1" thickBot="1">
      <c r="B2" s="187" t="s">
        <v>565</v>
      </c>
      <c r="C2" s="198" t="s">
        <v>460</v>
      </c>
      <c r="D2" s="198" t="s">
        <v>1</v>
      </c>
      <c r="E2" s="198" t="s">
        <v>461</v>
      </c>
      <c r="F2" s="198" t="s">
        <v>462</v>
      </c>
      <c r="G2" s="199" t="s">
        <v>9</v>
      </c>
      <c r="H2" s="200" t="s">
        <v>463</v>
      </c>
      <c r="I2" s="201" t="s">
        <v>464</v>
      </c>
    </row>
    <row r="3" spans="2:9" ht="22.5" customHeight="1">
      <c r="B3" s="202">
        <v>1</v>
      </c>
      <c r="C3" s="202" t="s">
        <v>571</v>
      </c>
      <c r="D3" s="202" t="s">
        <v>25</v>
      </c>
      <c r="E3" s="191"/>
      <c r="F3" s="191"/>
      <c r="G3" s="203">
        <v>2016</v>
      </c>
      <c r="H3" s="203">
        <v>508</v>
      </c>
      <c r="I3" s="203">
        <v>1</v>
      </c>
    </row>
    <row r="4" spans="2:9" ht="22.5" customHeight="1">
      <c r="B4" s="204">
        <v>2</v>
      </c>
      <c r="C4" s="204" t="s">
        <v>572</v>
      </c>
      <c r="D4" s="204" t="s">
        <v>478</v>
      </c>
      <c r="E4" s="194"/>
      <c r="F4" s="194"/>
      <c r="G4" s="205">
        <v>2015</v>
      </c>
      <c r="H4" s="205">
        <v>501</v>
      </c>
      <c r="I4" s="205">
        <v>2</v>
      </c>
    </row>
    <row r="5" spans="2:9" ht="22.5" customHeight="1">
      <c r="B5" s="204">
        <v>3</v>
      </c>
      <c r="C5" s="204" t="s">
        <v>573</v>
      </c>
      <c r="D5" s="204" t="s">
        <v>78</v>
      </c>
      <c r="E5" s="194"/>
      <c r="F5" s="194"/>
      <c r="G5" s="205">
        <v>2015</v>
      </c>
      <c r="H5" s="205">
        <v>549</v>
      </c>
      <c r="I5" s="205">
        <v>3</v>
      </c>
    </row>
    <row r="6" spans="2:9" ht="22.5" customHeight="1">
      <c r="B6" s="202">
        <v>4</v>
      </c>
      <c r="C6" s="204" t="s">
        <v>574</v>
      </c>
      <c r="D6" s="204" t="s">
        <v>469</v>
      </c>
      <c r="E6" s="194"/>
      <c r="F6" s="194"/>
      <c r="G6" s="207">
        <v>2015</v>
      </c>
      <c r="H6" s="205">
        <v>530</v>
      </c>
      <c r="I6" s="205">
        <v>4</v>
      </c>
    </row>
    <row r="7" spans="2:9" ht="22.5" customHeight="1">
      <c r="B7" s="204">
        <v>5</v>
      </c>
      <c r="C7" s="204" t="s">
        <v>575</v>
      </c>
      <c r="D7" s="204" t="s">
        <v>25</v>
      </c>
      <c r="E7" s="194"/>
      <c r="F7" s="194"/>
      <c r="G7" s="205">
        <v>2016</v>
      </c>
      <c r="H7" s="205">
        <v>550</v>
      </c>
      <c r="I7" s="205">
        <v>5</v>
      </c>
    </row>
    <row r="8" spans="2:9" ht="22.5" customHeight="1">
      <c r="B8" s="204">
        <v>6</v>
      </c>
      <c r="C8" s="204" t="s">
        <v>576</v>
      </c>
      <c r="D8" s="204" t="s">
        <v>577</v>
      </c>
      <c r="E8" s="194"/>
      <c r="F8" s="194"/>
      <c r="G8" s="205">
        <v>2016</v>
      </c>
      <c r="H8" s="205">
        <v>506</v>
      </c>
      <c r="I8" s="205">
        <v>6</v>
      </c>
    </row>
    <row r="9" ht="22.5" customHeight="1" thickBot="1"/>
    <row r="10" spans="2:9" ht="33" customHeight="1" thickBot="1">
      <c r="B10" s="223" t="s">
        <v>568</v>
      </c>
      <c r="C10" s="224"/>
      <c r="D10" s="208" t="s">
        <v>578</v>
      </c>
      <c r="E10" s="185"/>
      <c r="F10" s="185"/>
      <c r="G10" s="225" t="s">
        <v>579</v>
      </c>
      <c r="H10" s="226"/>
      <c r="I10" s="227"/>
    </row>
    <row r="11" spans="2:9" ht="27" customHeight="1" thickBot="1">
      <c r="B11" s="187" t="s">
        <v>565</v>
      </c>
      <c r="C11" s="198" t="s">
        <v>460</v>
      </c>
      <c r="D11" s="198" t="s">
        <v>1</v>
      </c>
      <c r="E11" s="198" t="s">
        <v>461</v>
      </c>
      <c r="F11" s="198" t="s">
        <v>462</v>
      </c>
      <c r="G11" s="199" t="s">
        <v>9</v>
      </c>
      <c r="H11" s="200" t="s">
        <v>463</v>
      </c>
      <c r="I11" s="201" t="s">
        <v>464</v>
      </c>
    </row>
    <row r="12" spans="2:9" ht="22.5" customHeight="1">
      <c r="B12" s="202">
        <v>1</v>
      </c>
      <c r="C12" s="204" t="s">
        <v>580</v>
      </c>
      <c r="D12" s="204" t="s">
        <v>530</v>
      </c>
      <c r="E12" s="194"/>
      <c r="F12" s="194"/>
      <c r="G12" s="205">
        <v>2012</v>
      </c>
      <c r="H12" s="205">
        <v>15</v>
      </c>
      <c r="I12" s="205">
        <v>1</v>
      </c>
    </row>
    <row r="13" spans="2:9" ht="22.5" customHeight="1">
      <c r="B13" s="202">
        <v>2</v>
      </c>
      <c r="C13" s="204" t="s">
        <v>581</v>
      </c>
      <c r="D13" s="204" t="s">
        <v>36</v>
      </c>
      <c r="E13" s="194"/>
      <c r="F13" s="194"/>
      <c r="G13" s="205">
        <v>2012</v>
      </c>
      <c r="H13" s="205">
        <v>537</v>
      </c>
      <c r="I13" s="205">
        <v>2</v>
      </c>
    </row>
    <row r="14" spans="2:9" ht="22.5" customHeight="1">
      <c r="B14" s="204">
        <v>3</v>
      </c>
      <c r="C14" s="204" t="s">
        <v>582</v>
      </c>
      <c r="D14" s="204" t="s">
        <v>583</v>
      </c>
      <c r="E14" s="194"/>
      <c r="F14" s="194"/>
      <c r="G14" s="205">
        <v>2012</v>
      </c>
      <c r="H14" s="205">
        <v>14</v>
      </c>
      <c r="I14" s="205">
        <v>3</v>
      </c>
    </row>
    <row r="15" spans="2:9" ht="22.5" customHeight="1">
      <c r="B15" s="202">
        <v>4</v>
      </c>
      <c r="C15" s="204" t="s">
        <v>584</v>
      </c>
      <c r="D15" s="204" t="s">
        <v>503</v>
      </c>
      <c r="E15" s="194"/>
      <c r="F15" s="194"/>
      <c r="G15" s="205">
        <v>2012</v>
      </c>
      <c r="H15" s="205">
        <v>97</v>
      </c>
      <c r="I15" s="205">
        <v>4</v>
      </c>
    </row>
    <row r="16" spans="2:9" ht="22.5" customHeight="1">
      <c r="B16" s="202">
        <v>5</v>
      </c>
      <c r="C16" s="204" t="s">
        <v>585</v>
      </c>
      <c r="D16" s="204" t="s">
        <v>561</v>
      </c>
      <c r="E16" s="194"/>
      <c r="F16" s="194"/>
      <c r="G16" s="205">
        <v>2012</v>
      </c>
      <c r="H16" s="205">
        <v>90</v>
      </c>
      <c r="I16" s="205">
        <v>5</v>
      </c>
    </row>
    <row r="17" spans="2:9" ht="22.5" customHeight="1">
      <c r="B17" s="204">
        <v>6</v>
      </c>
      <c r="C17" s="204" t="s">
        <v>586</v>
      </c>
      <c r="D17" s="204" t="s">
        <v>587</v>
      </c>
      <c r="E17" s="194"/>
      <c r="F17" s="194"/>
      <c r="G17" s="205">
        <v>2013</v>
      </c>
      <c r="H17" s="205">
        <v>514</v>
      </c>
      <c r="I17" s="205">
        <v>6</v>
      </c>
    </row>
    <row r="18" spans="2:9" ht="22.5" customHeight="1">
      <c r="B18" s="202">
        <v>7</v>
      </c>
      <c r="C18" s="204" t="s">
        <v>588</v>
      </c>
      <c r="D18" s="204" t="s">
        <v>469</v>
      </c>
      <c r="E18" s="194"/>
      <c r="F18" s="194"/>
      <c r="G18" s="205">
        <v>2014</v>
      </c>
      <c r="H18" s="205">
        <v>511</v>
      </c>
      <c r="I18" s="205">
        <v>7</v>
      </c>
    </row>
    <row r="19" spans="2:9" ht="22.5" customHeight="1">
      <c r="B19" s="202">
        <v>8</v>
      </c>
      <c r="C19" s="204" t="s">
        <v>589</v>
      </c>
      <c r="D19" s="204" t="s">
        <v>590</v>
      </c>
      <c r="E19" s="194"/>
      <c r="F19" s="194"/>
      <c r="G19" s="205">
        <v>2014</v>
      </c>
      <c r="H19" s="205">
        <v>503</v>
      </c>
      <c r="I19" s="205">
        <v>8</v>
      </c>
    </row>
    <row r="20" spans="2:9" ht="22.5" customHeight="1">
      <c r="B20" s="204">
        <v>9</v>
      </c>
      <c r="C20" s="204" t="s">
        <v>591</v>
      </c>
      <c r="D20" s="204" t="s">
        <v>561</v>
      </c>
      <c r="E20" s="194"/>
      <c r="F20" s="194"/>
      <c r="G20" s="205">
        <v>2014</v>
      </c>
      <c r="H20" s="205">
        <v>91</v>
      </c>
      <c r="I20" s="205">
        <v>9</v>
      </c>
    </row>
    <row r="21" spans="2:9" ht="22.5" customHeight="1">
      <c r="B21" s="202">
        <v>10</v>
      </c>
      <c r="C21" s="204" t="s">
        <v>592</v>
      </c>
      <c r="D21" s="204" t="s">
        <v>25</v>
      </c>
      <c r="E21" s="194"/>
      <c r="F21" s="194"/>
      <c r="G21" s="205">
        <v>2014</v>
      </c>
      <c r="H21" s="205">
        <v>534</v>
      </c>
      <c r="I21" s="205">
        <v>10</v>
      </c>
    </row>
    <row r="22" spans="2:9" ht="22.5" customHeight="1">
      <c r="B22" s="202">
        <v>11</v>
      </c>
      <c r="C22" s="202" t="s">
        <v>593</v>
      </c>
      <c r="D22" s="202" t="s">
        <v>503</v>
      </c>
      <c r="E22" s="191"/>
      <c r="F22" s="191"/>
      <c r="G22" s="203">
        <v>2012</v>
      </c>
      <c r="H22" s="203">
        <v>94</v>
      </c>
      <c r="I22" s="203">
        <f>-I152</f>
        <v>0</v>
      </c>
    </row>
    <row r="23" spans="2:9" ht="22.5" customHeight="1">
      <c r="B23" s="204">
        <v>12</v>
      </c>
      <c r="C23" s="204" t="s">
        <v>594</v>
      </c>
      <c r="D23" s="204" t="s">
        <v>503</v>
      </c>
      <c r="E23" s="194"/>
      <c r="F23" s="194"/>
      <c r="G23" s="205">
        <v>2012</v>
      </c>
      <c r="H23" s="205">
        <v>44</v>
      </c>
      <c r="I23" s="205">
        <v>0</v>
      </c>
    </row>
    <row r="24" ht="22.5" customHeight="1" thickBot="1"/>
    <row r="25" spans="2:9" ht="30.75" customHeight="1" thickBot="1">
      <c r="B25" s="223" t="s">
        <v>568</v>
      </c>
      <c r="C25" s="224"/>
      <c r="D25" s="206" t="s">
        <v>595</v>
      </c>
      <c r="E25" s="185"/>
      <c r="F25" s="185"/>
      <c r="G25" s="228" t="s">
        <v>596</v>
      </c>
      <c r="H25" s="229"/>
      <c r="I25" s="230"/>
    </row>
    <row r="26" spans="2:9" ht="27" customHeight="1" thickBot="1">
      <c r="B26" s="187" t="s">
        <v>459</v>
      </c>
      <c r="C26" s="198" t="s">
        <v>460</v>
      </c>
      <c r="D26" s="198" t="s">
        <v>1</v>
      </c>
      <c r="E26" s="198" t="s">
        <v>461</v>
      </c>
      <c r="F26" s="198" t="s">
        <v>462</v>
      </c>
      <c r="G26" s="199" t="s">
        <v>9</v>
      </c>
      <c r="H26" s="200" t="s">
        <v>463</v>
      </c>
      <c r="I26" s="201" t="s">
        <v>464</v>
      </c>
    </row>
    <row r="27" spans="2:9" ht="22.5" customHeight="1">
      <c r="B27" s="202">
        <v>1</v>
      </c>
      <c r="C27" s="202" t="s">
        <v>597</v>
      </c>
      <c r="D27" s="202" t="s">
        <v>598</v>
      </c>
      <c r="E27" s="191"/>
      <c r="F27" s="191"/>
      <c r="G27" s="203">
        <v>2010</v>
      </c>
      <c r="H27" s="203">
        <v>509</v>
      </c>
      <c r="I27" s="203">
        <v>1</v>
      </c>
    </row>
    <row r="28" spans="2:9" ht="22.5" customHeight="1">
      <c r="B28" s="204">
        <v>2</v>
      </c>
      <c r="C28" s="204" t="s">
        <v>599</v>
      </c>
      <c r="D28" s="204" t="s">
        <v>600</v>
      </c>
      <c r="E28" s="194"/>
      <c r="F28" s="194"/>
      <c r="G28" s="205">
        <v>2010</v>
      </c>
      <c r="H28" s="205">
        <v>536</v>
      </c>
      <c r="I28" s="205">
        <v>2</v>
      </c>
    </row>
    <row r="29" spans="2:9" ht="22.5" customHeight="1">
      <c r="B29" s="202">
        <v>3</v>
      </c>
      <c r="C29" s="204" t="s">
        <v>601</v>
      </c>
      <c r="D29" s="204" t="s">
        <v>602</v>
      </c>
      <c r="E29" s="194"/>
      <c r="F29" s="194"/>
      <c r="G29" s="205">
        <v>2010</v>
      </c>
      <c r="H29" s="205">
        <v>527</v>
      </c>
      <c r="I29" s="205">
        <v>3</v>
      </c>
    </row>
    <row r="30" spans="2:9" ht="22.5" customHeight="1">
      <c r="B30" s="202">
        <v>4</v>
      </c>
      <c r="C30" s="204" t="s">
        <v>603</v>
      </c>
      <c r="D30" s="204" t="s">
        <v>503</v>
      </c>
      <c r="E30" s="194"/>
      <c r="F30" s="194"/>
      <c r="G30" s="205">
        <v>2010</v>
      </c>
      <c r="H30" s="205">
        <v>93</v>
      </c>
      <c r="I30" s="205">
        <v>4</v>
      </c>
    </row>
    <row r="31" spans="2:9" ht="22.5" customHeight="1">
      <c r="B31" s="204">
        <v>5</v>
      </c>
      <c r="C31" s="204" t="s">
        <v>604</v>
      </c>
      <c r="D31" s="204" t="s">
        <v>503</v>
      </c>
      <c r="E31" s="194"/>
      <c r="F31" s="194"/>
      <c r="G31" s="205">
        <v>2011</v>
      </c>
      <c r="H31" s="205">
        <v>89</v>
      </c>
      <c r="I31" s="205">
        <v>5</v>
      </c>
    </row>
    <row r="32" spans="2:9" ht="22.5" customHeight="1">
      <c r="B32" s="202">
        <v>6</v>
      </c>
      <c r="C32" s="204" t="s">
        <v>605</v>
      </c>
      <c r="D32" s="204" t="s">
        <v>606</v>
      </c>
      <c r="E32" s="194"/>
      <c r="F32" s="194"/>
      <c r="G32" s="205">
        <v>2011</v>
      </c>
      <c r="H32" s="205">
        <v>532</v>
      </c>
      <c r="I32" s="205">
        <v>6</v>
      </c>
    </row>
    <row r="33" spans="2:9" ht="22.5" customHeight="1">
      <c r="B33" s="202">
        <v>7</v>
      </c>
      <c r="C33" s="204" t="s">
        <v>607</v>
      </c>
      <c r="D33" s="204" t="s">
        <v>503</v>
      </c>
      <c r="E33" s="194"/>
      <c r="F33" s="194"/>
      <c r="G33" s="205">
        <v>2010</v>
      </c>
      <c r="H33" s="205">
        <v>82</v>
      </c>
      <c r="I33" s="205">
        <v>7</v>
      </c>
    </row>
    <row r="34" spans="2:9" ht="22.5" customHeight="1">
      <c r="B34" s="204">
        <v>8</v>
      </c>
      <c r="C34" s="204" t="s">
        <v>608</v>
      </c>
      <c r="D34" s="204" t="s">
        <v>503</v>
      </c>
      <c r="E34" s="194"/>
      <c r="F34" s="194"/>
      <c r="G34" s="205">
        <v>2010</v>
      </c>
      <c r="H34" s="205">
        <v>95</v>
      </c>
      <c r="I34" s="205">
        <v>8</v>
      </c>
    </row>
    <row r="35" ht="22.5" customHeight="1" thickBot="1"/>
    <row r="36" spans="2:9" ht="30.75" customHeight="1" thickBot="1">
      <c r="B36" s="223" t="s">
        <v>568</v>
      </c>
      <c r="C36" s="224"/>
      <c r="D36" s="206" t="s">
        <v>609</v>
      </c>
      <c r="E36" s="185"/>
      <c r="F36" s="185"/>
      <c r="G36" s="225" t="s">
        <v>610</v>
      </c>
      <c r="H36" s="226"/>
      <c r="I36" s="227"/>
    </row>
    <row r="37" spans="2:9" ht="27" customHeight="1" thickBot="1">
      <c r="B37" s="187" t="s">
        <v>518</v>
      </c>
      <c r="C37" s="198" t="s">
        <v>460</v>
      </c>
      <c r="D37" s="198" t="s">
        <v>1</v>
      </c>
      <c r="E37" s="198" t="s">
        <v>461</v>
      </c>
      <c r="F37" s="198" t="s">
        <v>462</v>
      </c>
      <c r="G37" s="199" t="s">
        <v>9</v>
      </c>
      <c r="H37" s="200" t="s">
        <v>611</v>
      </c>
      <c r="I37" s="209" t="s">
        <v>464</v>
      </c>
    </row>
    <row r="38" spans="2:12" ht="22.5" customHeight="1">
      <c r="B38" s="202">
        <v>1</v>
      </c>
      <c r="C38" s="202" t="s">
        <v>612</v>
      </c>
      <c r="D38" s="202" t="s">
        <v>613</v>
      </c>
      <c r="E38" s="191"/>
      <c r="F38" s="191"/>
      <c r="G38" s="203">
        <v>2008</v>
      </c>
      <c r="H38" s="203">
        <v>529</v>
      </c>
      <c r="I38" s="203">
        <v>1</v>
      </c>
      <c r="L38" s="210"/>
    </row>
    <row r="39" spans="2:9" ht="22.5" customHeight="1">
      <c r="B39" s="204">
        <v>2</v>
      </c>
      <c r="C39" s="204" t="s">
        <v>614</v>
      </c>
      <c r="D39" s="204" t="s">
        <v>615</v>
      </c>
      <c r="E39" s="194"/>
      <c r="F39" s="194"/>
      <c r="G39" s="205">
        <v>2008</v>
      </c>
      <c r="H39" s="205">
        <v>83</v>
      </c>
      <c r="I39" s="205">
        <v>2</v>
      </c>
    </row>
    <row r="40" spans="2:9" ht="22.5" customHeight="1">
      <c r="B40" s="202">
        <v>3</v>
      </c>
      <c r="C40" s="204" t="s">
        <v>616</v>
      </c>
      <c r="D40" s="204" t="s">
        <v>617</v>
      </c>
      <c r="E40" s="194"/>
      <c r="F40" s="194"/>
      <c r="G40" s="205">
        <v>2008</v>
      </c>
      <c r="H40" s="205">
        <v>88</v>
      </c>
      <c r="I40" s="205">
        <v>3</v>
      </c>
    </row>
    <row r="41" spans="2:9" ht="22.5" customHeight="1">
      <c r="B41" s="202">
        <v>4</v>
      </c>
      <c r="C41" s="204" t="s">
        <v>618</v>
      </c>
      <c r="D41" s="204" t="s">
        <v>619</v>
      </c>
      <c r="E41" s="194"/>
      <c r="F41" s="194"/>
      <c r="G41" s="205">
        <v>2008</v>
      </c>
      <c r="H41" s="205">
        <v>504</v>
      </c>
      <c r="I41" s="205">
        <v>4</v>
      </c>
    </row>
    <row r="42" spans="2:9" ht="22.5" customHeight="1">
      <c r="B42" s="204">
        <v>5</v>
      </c>
      <c r="C42" s="204" t="s">
        <v>620</v>
      </c>
      <c r="D42" s="204" t="s">
        <v>621</v>
      </c>
      <c r="E42" s="194"/>
      <c r="F42" s="194"/>
      <c r="G42" s="205">
        <v>2008</v>
      </c>
      <c r="H42" s="205">
        <v>507</v>
      </c>
      <c r="I42" s="205">
        <v>5</v>
      </c>
    </row>
    <row r="43" spans="2:9" ht="22.5" customHeight="1">
      <c r="B43" s="202">
        <v>6</v>
      </c>
      <c r="C43" s="204" t="s">
        <v>622</v>
      </c>
      <c r="D43" s="204" t="s">
        <v>25</v>
      </c>
      <c r="E43" s="194"/>
      <c r="F43" s="194"/>
      <c r="G43" s="205">
        <v>2008</v>
      </c>
      <c r="H43" s="205">
        <v>96</v>
      </c>
      <c r="I43" s="205">
        <v>6</v>
      </c>
    </row>
    <row r="44" spans="2:9" ht="22.5" customHeight="1">
      <c r="B44" s="202">
        <v>7</v>
      </c>
      <c r="C44" s="204" t="s">
        <v>623</v>
      </c>
      <c r="D44" s="204" t="s">
        <v>624</v>
      </c>
      <c r="E44" s="194"/>
      <c r="F44" s="194"/>
      <c r="G44" s="205">
        <v>2008</v>
      </c>
      <c r="H44" s="205">
        <v>513</v>
      </c>
      <c r="I44" s="205">
        <v>7</v>
      </c>
    </row>
    <row r="45" spans="2:9" ht="22.5" customHeight="1">
      <c r="B45" s="204">
        <v>8</v>
      </c>
      <c r="C45" s="204" t="s">
        <v>625</v>
      </c>
      <c r="D45" s="204" t="s">
        <v>503</v>
      </c>
      <c r="E45" s="194"/>
      <c r="F45" s="194"/>
      <c r="G45" s="205">
        <v>2009</v>
      </c>
      <c r="H45" s="205">
        <v>502</v>
      </c>
      <c r="I45" s="205">
        <v>8</v>
      </c>
    </row>
    <row r="46" spans="2:9" ht="22.5" customHeight="1">
      <c r="B46" s="202">
        <v>9</v>
      </c>
      <c r="C46" s="204" t="s">
        <v>626</v>
      </c>
      <c r="D46" s="204" t="s">
        <v>503</v>
      </c>
      <c r="E46" s="194"/>
      <c r="F46" s="194"/>
      <c r="G46" s="205">
        <v>2009</v>
      </c>
      <c r="H46" s="205">
        <v>99</v>
      </c>
      <c r="I46" s="205">
        <v>9</v>
      </c>
    </row>
    <row r="47" spans="2:9" ht="22.5" customHeight="1">
      <c r="B47" s="202">
        <v>10</v>
      </c>
      <c r="C47" s="204" t="s">
        <v>627</v>
      </c>
      <c r="D47" s="204" t="s">
        <v>136</v>
      </c>
      <c r="E47" s="194"/>
      <c r="F47" s="194"/>
      <c r="G47" s="205">
        <v>2009</v>
      </c>
      <c r="H47" s="205">
        <v>92</v>
      </c>
      <c r="I47" s="205">
        <v>10</v>
      </c>
    </row>
    <row r="48" spans="2:9" ht="22.5" customHeight="1">
      <c r="B48" s="204">
        <v>11</v>
      </c>
      <c r="C48" s="204" t="s">
        <v>628</v>
      </c>
      <c r="D48" s="204" t="s">
        <v>602</v>
      </c>
      <c r="E48" s="194"/>
      <c r="F48" s="194"/>
      <c r="G48" s="205">
        <v>2008</v>
      </c>
      <c r="H48" s="205">
        <v>2</v>
      </c>
      <c r="I48" s="205">
        <v>11</v>
      </c>
    </row>
    <row r="49" ht="22.5" customHeight="1" thickBot="1"/>
    <row r="50" spans="2:9" ht="33.75" customHeight="1" thickBot="1">
      <c r="B50" s="223" t="s">
        <v>568</v>
      </c>
      <c r="C50" s="224"/>
      <c r="D50" s="206" t="s">
        <v>629</v>
      </c>
      <c r="E50" s="185"/>
      <c r="F50" s="185"/>
      <c r="G50" s="228" t="s">
        <v>630</v>
      </c>
      <c r="H50" s="229"/>
      <c r="I50" s="230"/>
    </row>
    <row r="51" spans="2:9" ht="27" customHeight="1" thickBot="1">
      <c r="B51" s="187" t="s">
        <v>631</v>
      </c>
      <c r="C51" s="198" t="s">
        <v>460</v>
      </c>
      <c r="D51" s="198" t="s">
        <v>1</v>
      </c>
      <c r="E51" s="198" t="s">
        <v>461</v>
      </c>
      <c r="F51" s="198" t="s">
        <v>462</v>
      </c>
      <c r="G51" s="199" t="s">
        <v>9</v>
      </c>
      <c r="H51" s="200" t="s">
        <v>463</v>
      </c>
      <c r="I51" s="201" t="s">
        <v>464</v>
      </c>
    </row>
    <row r="52" spans="2:9" ht="22.5" customHeight="1">
      <c r="B52" s="202">
        <v>1</v>
      </c>
      <c r="C52" s="202" t="s">
        <v>632</v>
      </c>
      <c r="D52" s="202" t="s">
        <v>184</v>
      </c>
      <c r="E52" s="191"/>
      <c r="F52" s="191"/>
      <c r="G52" s="203">
        <v>2006</v>
      </c>
      <c r="H52" s="203">
        <v>547</v>
      </c>
      <c r="I52" s="203">
        <v>1</v>
      </c>
    </row>
    <row r="53" spans="2:9" ht="22.5" customHeight="1">
      <c r="B53" s="204">
        <v>2</v>
      </c>
      <c r="C53" s="204" t="s">
        <v>633</v>
      </c>
      <c r="D53" s="204" t="s">
        <v>600</v>
      </c>
      <c r="E53" s="194"/>
      <c r="F53" s="194"/>
      <c r="G53" s="205">
        <v>2006</v>
      </c>
      <c r="H53" s="205">
        <v>535</v>
      </c>
      <c r="I53" s="205">
        <v>2</v>
      </c>
    </row>
    <row r="54" spans="2:9" ht="22.5" customHeight="1">
      <c r="B54" s="202">
        <v>3</v>
      </c>
      <c r="C54" s="204" t="s">
        <v>634</v>
      </c>
      <c r="D54" s="204" t="s">
        <v>503</v>
      </c>
      <c r="E54" s="194"/>
      <c r="F54" s="194"/>
      <c r="G54" s="205">
        <v>2006</v>
      </c>
      <c r="H54" s="205">
        <v>85</v>
      </c>
      <c r="I54" s="205">
        <v>3</v>
      </c>
    </row>
    <row r="55" spans="2:9" ht="22.5" customHeight="1">
      <c r="B55" s="202">
        <v>4</v>
      </c>
      <c r="C55" s="204" t="s">
        <v>635</v>
      </c>
      <c r="D55" s="204" t="s">
        <v>503</v>
      </c>
      <c r="E55" s="194"/>
      <c r="F55" s="194"/>
      <c r="G55" s="205">
        <v>2006</v>
      </c>
      <c r="H55" s="205">
        <v>87</v>
      </c>
      <c r="I55" s="205">
        <v>4</v>
      </c>
    </row>
    <row r="56" spans="2:9" ht="22.5" customHeight="1">
      <c r="B56" s="204">
        <v>5</v>
      </c>
      <c r="C56" s="204" t="s">
        <v>636</v>
      </c>
      <c r="D56" s="204" t="s">
        <v>503</v>
      </c>
      <c r="E56" s="194"/>
      <c r="F56" s="194"/>
      <c r="G56" s="205">
        <v>2007</v>
      </c>
      <c r="H56" s="205">
        <v>512</v>
      </c>
      <c r="I56" s="205">
        <v>5</v>
      </c>
    </row>
    <row r="57" spans="2:9" ht="22.5" customHeight="1">
      <c r="B57" s="202">
        <v>6</v>
      </c>
      <c r="C57" s="204" t="s">
        <v>637</v>
      </c>
      <c r="D57" s="204" t="s">
        <v>503</v>
      </c>
      <c r="E57" s="194"/>
      <c r="F57" s="194"/>
      <c r="G57" s="205">
        <v>2007</v>
      </c>
      <c r="H57" s="205">
        <v>67</v>
      </c>
      <c r="I57" s="205">
        <v>6</v>
      </c>
    </row>
    <row r="58" spans="2:9" ht="22.5" customHeight="1">
      <c r="B58" s="202">
        <v>7</v>
      </c>
      <c r="C58" s="204" t="s">
        <v>638</v>
      </c>
      <c r="D58" s="204" t="s">
        <v>511</v>
      </c>
      <c r="E58" s="194"/>
      <c r="F58" s="194"/>
      <c r="G58" s="205">
        <v>2007</v>
      </c>
      <c r="H58" s="205">
        <v>84</v>
      </c>
      <c r="I58" s="205">
        <v>7</v>
      </c>
    </row>
    <row r="59" ht="22.5" customHeight="1" thickBot="1"/>
    <row r="60" spans="2:9" ht="33.75" customHeight="1" thickBot="1">
      <c r="B60" s="223" t="s">
        <v>568</v>
      </c>
      <c r="C60" s="224"/>
      <c r="D60" s="206" t="s">
        <v>639</v>
      </c>
      <c r="E60" s="185"/>
      <c r="F60" s="185"/>
      <c r="G60" s="225" t="s">
        <v>640</v>
      </c>
      <c r="H60" s="226"/>
      <c r="I60" s="227"/>
    </row>
    <row r="61" spans="2:9" ht="27" customHeight="1" thickBot="1">
      <c r="B61" s="187" t="s">
        <v>459</v>
      </c>
      <c r="C61" s="198" t="s">
        <v>460</v>
      </c>
      <c r="D61" s="198" t="s">
        <v>1</v>
      </c>
      <c r="E61" s="198" t="s">
        <v>461</v>
      </c>
      <c r="F61" s="198" t="s">
        <v>462</v>
      </c>
      <c r="G61" s="199" t="s">
        <v>9</v>
      </c>
      <c r="H61" s="200" t="s">
        <v>463</v>
      </c>
      <c r="I61" s="201" t="s">
        <v>464</v>
      </c>
    </row>
    <row r="62" spans="2:9" ht="22.5" customHeight="1">
      <c r="B62" s="202">
        <v>1</v>
      </c>
      <c r="C62" s="202" t="s">
        <v>641</v>
      </c>
      <c r="D62" s="202" t="s">
        <v>642</v>
      </c>
      <c r="E62" s="191"/>
      <c r="F62" s="191"/>
      <c r="G62" s="203">
        <v>2005</v>
      </c>
      <c r="H62" s="203">
        <v>18</v>
      </c>
      <c r="I62" s="203">
        <v>1</v>
      </c>
    </row>
    <row r="63" spans="2:9" ht="22.5" customHeight="1">
      <c r="B63" s="202">
        <v>2</v>
      </c>
      <c r="C63" s="204" t="s">
        <v>643</v>
      </c>
      <c r="D63" s="204" t="s">
        <v>503</v>
      </c>
      <c r="E63" s="194"/>
      <c r="F63" s="194"/>
      <c r="G63" s="205">
        <v>2004</v>
      </c>
      <c r="H63" s="205">
        <v>100</v>
      </c>
      <c r="I63" s="205">
        <v>2</v>
      </c>
    </row>
    <row r="64" spans="2:9" ht="22.5" customHeight="1">
      <c r="B64" s="202">
        <v>3</v>
      </c>
      <c r="C64" s="204" t="s">
        <v>644</v>
      </c>
      <c r="D64" s="204" t="s">
        <v>503</v>
      </c>
      <c r="E64" s="194"/>
      <c r="F64" s="194"/>
      <c r="G64" s="205">
        <v>2005</v>
      </c>
      <c r="H64" s="205">
        <v>81</v>
      </c>
      <c r="I64" s="205">
        <v>3</v>
      </c>
    </row>
    <row r="65" spans="2:9" ht="22.5" customHeight="1">
      <c r="B65" s="202">
        <v>4</v>
      </c>
      <c r="C65" s="204" t="s">
        <v>645</v>
      </c>
      <c r="D65" s="204" t="s">
        <v>503</v>
      </c>
      <c r="E65" s="194"/>
      <c r="F65" s="194"/>
      <c r="G65" s="205">
        <v>2005</v>
      </c>
      <c r="H65" s="205">
        <v>505</v>
      </c>
      <c r="I65" s="205">
        <v>4</v>
      </c>
    </row>
    <row r="66" ht="22.5" customHeight="1" thickBot="1"/>
    <row r="67" spans="2:9" ht="33.75" customHeight="1" thickBot="1">
      <c r="B67" s="223" t="s">
        <v>568</v>
      </c>
      <c r="C67" s="224"/>
      <c r="D67" s="206" t="s">
        <v>563</v>
      </c>
      <c r="E67" s="185"/>
      <c r="F67" s="185"/>
      <c r="G67" s="228" t="s">
        <v>646</v>
      </c>
      <c r="H67" s="229"/>
      <c r="I67" s="230"/>
    </row>
    <row r="68" spans="2:9" ht="27" customHeight="1" thickBot="1">
      <c r="B68" s="187" t="s">
        <v>647</v>
      </c>
      <c r="C68" s="198" t="s">
        <v>460</v>
      </c>
      <c r="D68" s="198" t="s">
        <v>1</v>
      </c>
      <c r="E68" s="198" t="s">
        <v>461</v>
      </c>
      <c r="F68" s="198" t="s">
        <v>462</v>
      </c>
      <c r="G68" s="199" t="s">
        <v>9</v>
      </c>
      <c r="H68" s="200" t="s">
        <v>463</v>
      </c>
      <c r="I68" s="201" t="s">
        <v>464</v>
      </c>
    </row>
    <row r="69" spans="2:9" ht="22.5" customHeight="1">
      <c r="B69" s="202">
        <v>1</v>
      </c>
      <c r="C69" s="202" t="s">
        <v>648</v>
      </c>
      <c r="D69" s="202" t="s">
        <v>649</v>
      </c>
      <c r="E69" s="191"/>
      <c r="F69" s="191"/>
      <c r="G69" s="203">
        <v>2003</v>
      </c>
      <c r="H69" s="203">
        <v>548</v>
      </c>
      <c r="I69" s="203">
        <v>1</v>
      </c>
    </row>
  </sheetData>
  <sheetProtection/>
  <mergeCells count="14">
    <mergeCell ref="B67:C67"/>
    <mergeCell ref="G67:I67"/>
    <mergeCell ref="B36:C36"/>
    <mergeCell ref="G36:I36"/>
    <mergeCell ref="B50:C50"/>
    <mergeCell ref="G50:I50"/>
    <mergeCell ref="B60:C60"/>
    <mergeCell ref="G60:I60"/>
    <mergeCell ref="B1:C1"/>
    <mergeCell ref="G1:I1"/>
    <mergeCell ref="B10:C10"/>
    <mergeCell ref="G10:I10"/>
    <mergeCell ref="B25:C25"/>
    <mergeCell ref="G25:I2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+ deti</dc:description>
  <cp:lastModifiedBy>Peter Buc</cp:lastModifiedBy>
  <cp:lastPrinted>2019-03-24T15:21:08Z</cp:lastPrinted>
  <dcterms:created xsi:type="dcterms:W3CDTF">2006-08-10T15:02:00Z</dcterms:created>
  <dcterms:modified xsi:type="dcterms:W3CDTF">2019-03-26T06:11:06Z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