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Výsledky 2019" sheetId="1" r:id="rId1"/>
    <sheet name="Kategórie" sheetId="2" r:id="rId2"/>
    <sheet name="Deti 2012-2015" sheetId="3" r:id="rId3"/>
    <sheet name="Detí 2008-2011" sheetId="4" r:id="rId4"/>
    <sheet name="Detí 2004-2007" sheetId="5" r:id="rId5"/>
  </sheets>
  <definedNames>
    <definedName name="_xlfn.AGGREGATE" hidden="1">#NAME?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<sst xmlns="http://schemas.openxmlformats.org/spreadsheetml/2006/main" count="1619" uniqueCount="392">
  <si>
    <t>Meno</t>
  </si>
  <si>
    <t>Oddiel</t>
  </si>
  <si>
    <t>Čas</t>
  </si>
  <si>
    <t>m</t>
  </si>
  <si>
    <t>m/ž</t>
  </si>
  <si>
    <t>dátum</t>
  </si>
  <si>
    <t>10 km</t>
  </si>
  <si>
    <t>Štát</t>
  </si>
  <si>
    <t>Priezvisko</t>
  </si>
  <si>
    <t>Výsledky spracovala: Bucová Anna</t>
  </si>
  <si>
    <t>Hlavný rozhodca: Peter Buc  0905299189  peter.buc59@gmail.com</t>
  </si>
  <si>
    <t>Peter</t>
  </si>
  <si>
    <t>o5 BK Furča - Košice</t>
  </si>
  <si>
    <t>Baláž</t>
  </si>
  <si>
    <t>Jaro</t>
  </si>
  <si>
    <t>Active Life Košice</t>
  </si>
  <si>
    <t>Pavol</t>
  </si>
  <si>
    <t>Active life</t>
  </si>
  <si>
    <t>Ladislav</t>
  </si>
  <si>
    <t>Rastislav</t>
  </si>
  <si>
    <t>Košice</t>
  </si>
  <si>
    <t>Berberich</t>
  </si>
  <si>
    <t>Bernard</t>
  </si>
  <si>
    <t>Michal</t>
  </si>
  <si>
    <t>Róbert</t>
  </si>
  <si>
    <t>BK Spartak Medzev</t>
  </si>
  <si>
    <t>Butkay</t>
  </si>
  <si>
    <t>Byrtusová</t>
  </si>
  <si>
    <t>Čalfa</t>
  </si>
  <si>
    <t>Miloš</t>
  </si>
  <si>
    <t>Simona</t>
  </si>
  <si>
    <t>Andrej</t>
  </si>
  <si>
    <t>Čepko</t>
  </si>
  <si>
    <t>Martin</t>
  </si>
  <si>
    <t>Ján</t>
  </si>
  <si>
    <t>Zuzana</t>
  </si>
  <si>
    <t>Marek</t>
  </si>
  <si>
    <t>Tomáš</t>
  </si>
  <si>
    <t>Matúš</t>
  </si>
  <si>
    <t>Nikola</t>
  </si>
  <si>
    <t>Košice-Krásna</t>
  </si>
  <si>
    <t>Fedorová</t>
  </si>
  <si>
    <t>Fehérová</t>
  </si>
  <si>
    <t>Agnesa</t>
  </si>
  <si>
    <t>Marián</t>
  </si>
  <si>
    <t>Roman</t>
  </si>
  <si>
    <t>Guman</t>
  </si>
  <si>
    <t>Monika</t>
  </si>
  <si>
    <t>Hazucha</t>
  </si>
  <si>
    <t>Miroslav</t>
  </si>
  <si>
    <t>MARAS team</t>
  </si>
  <si>
    <t>Jozef</t>
  </si>
  <si>
    <t>Lukáš</t>
  </si>
  <si>
    <t>Chmeľ</t>
  </si>
  <si>
    <t>Erik</t>
  </si>
  <si>
    <t>Humenné</t>
  </si>
  <si>
    <t>Lucia</t>
  </si>
  <si>
    <t>Alexandra</t>
  </si>
  <si>
    <t>Kassay</t>
  </si>
  <si>
    <t>Vojtech</t>
  </si>
  <si>
    <t>Košice - Krásna</t>
  </si>
  <si>
    <t>František</t>
  </si>
  <si>
    <t>Jakub</t>
  </si>
  <si>
    <t>Klemová</t>
  </si>
  <si>
    <t>Ninka</t>
  </si>
  <si>
    <t>Lenka</t>
  </si>
  <si>
    <t>Lörinc</t>
  </si>
  <si>
    <t>Maras</t>
  </si>
  <si>
    <t>Mesároš</t>
  </si>
  <si>
    <t>Mihok</t>
  </si>
  <si>
    <t>Imrich</t>
  </si>
  <si>
    <t>Gabriela</t>
  </si>
  <si>
    <t>Martina</t>
  </si>
  <si>
    <t>Pastor</t>
  </si>
  <si>
    <t>Pavlik</t>
  </si>
  <si>
    <t>Peržeľ</t>
  </si>
  <si>
    <t>Ľubomír</t>
  </si>
  <si>
    <t>Petrová</t>
  </si>
  <si>
    <t>Jana</t>
  </si>
  <si>
    <t>Juraj</t>
  </si>
  <si>
    <t>Dávid</t>
  </si>
  <si>
    <t>Platková</t>
  </si>
  <si>
    <t>Veronika</t>
  </si>
  <si>
    <t>Polyácsko</t>
  </si>
  <si>
    <t>Semanová</t>
  </si>
  <si>
    <t>Zlatka</t>
  </si>
  <si>
    <t>Michaela</t>
  </si>
  <si>
    <t>Siegfried</t>
  </si>
  <si>
    <t>Richard</t>
  </si>
  <si>
    <t>Šepeľáková</t>
  </si>
  <si>
    <t>Školníková</t>
  </si>
  <si>
    <t>WFM Košice</t>
  </si>
  <si>
    <t>Štofková</t>
  </si>
  <si>
    <t>Štrbák</t>
  </si>
  <si>
    <t>Bohdanovce</t>
  </si>
  <si>
    <t>Švecová</t>
  </si>
  <si>
    <t>Andrea</t>
  </si>
  <si>
    <t>Kuzmice</t>
  </si>
  <si>
    <t>Tudevdorj</t>
  </si>
  <si>
    <t>Stela</t>
  </si>
  <si>
    <t>Uličný</t>
  </si>
  <si>
    <t>Varga</t>
  </si>
  <si>
    <t>Weissová</t>
  </si>
  <si>
    <t>Natália</t>
  </si>
  <si>
    <t>Slávia TU Košice</t>
  </si>
  <si>
    <t>Zábojová</t>
  </si>
  <si>
    <t>SVK</t>
  </si>
  <si>
    <t>ž</t>
  </si>
  <si>
    <t>Gedeon</t>
  </si>
  <si>
    <t>Por.č.</t>
  </si>
  <si>
    <t>Hlavný rozhodca: Peter Buc 0905299189 peter.buc59@gmail.com</t>
  </si>
  <si>
    <t>Rok nar.</t>
  </si>
  <si>
    <t>KAT</t>
  </si>
  <si>
    <t>Oddiel-mesto</t>
  </si>
  <si>
    <t>Št. č.</t>
  </si>
  <si>
    <t>ŽSR Košice</t>
  </si>
  <si>
    <t>Kat.</t>
  </si>
  <si>
    <t>Por.v kat.</t>
  </si>
  <si>
    <t>Št .č.</t>
  </si>
  <si>
    <t>Kristína</t>
  </si>
  <si>
    <t>Košice - KVP</t>
  </si>
  <si>
    <t>Ballová</t>
  </si>
  <si>
    <t>Kacurová</t>
  </si>
  <si>
    <t xml:space="preserve">Košice   </t>
  </si>
  <si>
    <t>Parkanský</t>
  </si>
  <si>
    <t xml:space="preserve">m </t>
  </si>
  <si>
    <t>Sopka Seňa</t>
  </si>
  <si>
    <t>Por. č.</t>
  </si>
  <si>
    <t>Hlivištia</t>
  </si>
  <si>
    <t>Daraš</t>
  </si>
  <si>
    <t>Daniel</t>
  </si>
  <si>
    <t>Darašová</t>
  </si>
  <si>
    <t>Miriam</t>
  </si>
  <si>
    <t>Košíce</t>
  </si>
  <si>
    <t>Polovková</t>
  </si>
  <si>
    <t>Bianka</t>
  </si>
  <si>
    <t>Bernat</t>
  </si>
  <si>
    <t>Čelková</t>
  </si>
  <si>
    <t>Aurélia</t>
  </si>
  <si>
    <t xml:space="preserve">Košice  </t>
  </si>
  <si>
    <t>Filip</t>
  </si>
  <si>
    <t>Banyai</t>
  </si>
  <si>
    <t>Maximilián</t>
  </si>
  <si>
    <t>Sobinovská</t>
  </si>
  <si>
    <t>Spišáková</t>
  </si>
  <si>
    <t>Kocurová</t>
  </si>
  <si>
    <t>Soňa</t>
  </si>
  <si>
    <t>Kocur</t>
  </si>
  <si>
    <t>Samuel</t>
  </si>
  <si>
    <t>Vaňo</t>
  </si>
  <si>
    <t>Viliam</t>
  </si>
  <si>
    <t>Vaňová</t>
  </si>
  <si>
    <t>Eliška</t>
  </si>
  <si>
    <t>Pira</t>
  </si>
  <si>
    <t>Pirová</t>
  </si>
  <si>
    <t>Guľa</t>
  </si>
  <si>
    <t>Patrik</t>
  </si>
  <si>
    <t>Petriková</t>
  </si>
  <si>
    <t>Lilien Sára</t>
  </si>
  <si>
    <t xml:space="preserve">Košice </t>
  </si>
  <si>
    <t>Imričková</t>
  </si>
  <si>
    <t>Katka</t>
  </si>
  <si>
    <t>Hegerová</t>
  </si>
  <si>
    <t>Sabovčík</t>
  </si>
  <si>
    <t>Chrastné</t>
  </si>
  <si>
    <t>Krajňák</t>
  </si>
  <si>
    <t>Kolesár</t>
  </si>
  <si>
    <t>Oliver</t>
  </si>
  <si>
    <t>Smuda</t>
  </si>
  <si>
    <t>Soročina</t>
  </si>
  <si>
    <t>Janoková</t>
  </si>
  <si>
    <t>Mária</t>
  </si>
  <si>
    <t>Vranov n/T.</t>
  </si>
  <si>
    <t>Janok</t>
  </si>
  <si>
    <t>Tobias Gabriel</t>
  </si>
  <si>
    <t>Lacková</t>
  </si>
  <si>
    <t>Zoja</t>
  </si>
  <si>
    <t>Nina</t>
  </si>
  <si>
    <t>Rusnáková</t>
  </si>
  <si>
    <t>Angelia</t>
  </si>
  <si>
    <t>Šimon</t>
  </si>
  <si>
    <t>Stano</t>
  </si>
  <si>
    <t>Stanová</t>
  </si>
  <si>
    <t>Terézia</t>
  </si>
  <si>
    <t>Schenk</t>
  </si>
  <si>
    <t>Adam</t>
  </si>
  <si>
    <t>Juhás</t>
  </si>
  <si>
    <t>Christia</t>
  </si>
  <si>
    <t>Lazorik</t>
  </si>
  <si>
    <t>Veľký Slivník</t>
  </si>
  <si>
    <t xml:space="preserve">Martin </t>
  </si>
  <si>
    <t>Karin</t>
  </si>
  <si>
    <t>Polgár</t>
  </si>
  <si>
    <t>Zvolen</t>
  </si>
  <si>
    <t>Kertésová</t>
  </si>
  <si>
    <t>Nella</t>
  </si>
  <si>
    <t>Sára</t>
  </si>
  <si>
    <t>Klik</t>
  </si>
  <si>
    <t>Kalafusová</t>
  </si>
  <si>
    <t>Karolína</t>
  </si>
  <si>
    <t>Janovičová</t>
  </si>
  <si>
    <t>Zuzka</t>
  </si>
  <si>
    <t xml:space="preserve">Janovič </t>
  </si>
  <si>
    <t>Sladík</t>
  </si>
  <si>
    <t>Liptáková</t>
  </si>
  <si>
    <t>Repák</t>
  </si>
  <si>
    <t>Maďarová</t>
  </si>
  <si>
    <t>Vladimíra</t>
  </si>
  <si>
    <t>Lucas</t>
  </si>
  <si>
    <t>Maťaš</t>
  </si>
  <si>
    <t>Miga</t>
  </si>
  <si>
    <t>Por č.</t>
  </si>
  <si>
    <t>Janovič</t>
  </si>
  <si>
    <t>Onofrej</t>
  </si>
  <si>
    <t>HUN</t>
  </si>
  <si>
    <t>Bogár</t>
  </si>
  <si>
    <t>János</t>
  </si>
  <si>
    <t>Lukčo</t>
  </si>
  <si>
    <t>Vladimír</t>
  </si>
  <si>
    <t>Nováčany</t>
  </si>
  <si>
    <t>Petnuchová</t>
  </si>
  <si>
    <t>Petra</t>
  </si>
  <si>
    <t>Košice - Jazero</t>
  </si>
  <si>
    <t>Pribičko</t>
  </si>
  <si>
    <t>dievčatá 200 m</t>
  </si>
  <si>
    <t>dievčatá 50 m</t>
  </si>
  <si>
    <t>chlapci 50 m</t>
  </si>
  <si>
    <t>chlapci 200 m</t>
  </si>
  <si>
    <t>chlapci 400 m</t>
  </si>
  <si>
    <t>dievčatá 400 m</t>
  </si>
  <si>
    <t>Výsledková listina DESIATKY V KRÁSNEJ - Krásna dňa 16. júna 2019</t>
  </si>
  <si>
    <t>2. ročník</t>
  </si>
  <si>
    <t>Adamec</t>
  </si>
  <si>
    <t>Muži do 39 rokov</t>
  </si>
  <si>
    <t>Muži 60-69 rokov</t>
  </si>
  <si>
    <t>Bača</t>
  </si>
  <si>
    <t>Baltin</t>
  </si>
  <si>
    <t>Illj</t>
  </si>
  <si>
    <t>Kazanin Team</t>
  </si>
  <si>
    <t>Muži 40-49 rokov</t>
  </si>
  <si>
    <t>Baranová</t>
  </si>
  <si>
    <t>Ľubica</t>
  </si>
  <si>
    <t>Ženy do 39 rokov</t>
  </si>
  <si>
    <t>Bernáth</t>
  </si>
  <si>
    <t>Biroš</t>
  </si>
  <si>
    <t>Ženy 40-49 rokov</t>
  </si>
  <si>
    <t>Branislav</t>
  </si>
  <si>
    <t>Valaliky</t>
  </si>
  <si>
    <t>Bugošová</t>
  </si>
  <si>
    <t>Cesty Košice running team</t>
  </si>
  <si>
    <t>Katarina</t>
  </si>
  <si>
    <t>Kristina</t>
  </si>
  <si>
    <t>Muži 50-59 rokov</t>
  </si>
  <si>
    <t>Demčák</t>
  </si>
  <si>
    <t>Slavomír</t>
  </si>
  <si>
    <t>Parchovany</t>
  </si>
  <si>
    <t>Vladimir</t>
  </si>
  <si>
    <t>Dubová</t>
  </si>
  <si>
    <t>Miroslava</t>
  </si>
  <si>
    <t>KOB Metropol Košice</t>
  </si>
  <si>
    <t>Ďurišová</t>
  </si>
  <si>
    <t>Active life Košice</t>
  </si>
  <si>
    <t>Dzurilla</t>
  </si>
  <si>
    <t>Dárius</t>
  </si>
  <si>
    <t>Klčov</t>
  </si>
  <si>
    <t>Džubiková</t>
  </si>
  <si>
    <t>Fedor</t>
  </si>
  <si>
    <t>Prešov</t>
  </si>
  <si>
    <t>Figura</t>
  </si>
  <si>
    <t>Radovan</t>
  </si>
  <si>
    <t>Golenya</t>
  </si>
  <si>
    <t>Grác</t>
  </si>
  <si>
    <t>Marko</t>
  </si>
  <si>
    <t>Poproč</t>
  </si>
  <si>
    <t>Greško</t>
  </si>
  <si>
    <t>BK Steel Košice</t>
  </si>
  <si>
    <t>Hamza</t>
  </si>
  <si>
    <t>Marcel</t>
  </si>
  <si>
    <t>Hortelano</t>
  </si>
  <si>
    <t>Jérôme</t>
  </si>
  <si>
    <t>MF54-FRANCUSKY TIM</t>
  </si>
  <si>
    <t>Horváth</t>
  </si>
  <si>
    <t>Sečovce</t>
  </si>
  <si>
    <t>Ivanysh</t>
  </si>
  <si>
    <t>Dmytro</t>
  </si>
  <si>
    <t>MCHK Ruskov</t>
  </si>
  <si>
    <t>Jaroš</t>
  </si>
  <si>
    <t>Karabašová</t>
  </si>
  <si>
    <t>MARAS team o.z.</t>
  </si>
  <si>
    <t>Keretsman</t>
  </si>
  <si>
    <t>Yurij</t>
  </si>
  <si>
    <t>Kolarčík</t>
  </si>
  <si>
    <t>BEKELE</t>
  </si>
  <si>
    <t>Kolena</t>
  </si>
  <si>
    <t>Turčianska Štiavnička</t>
  </si>
  <si>
    <t>Sady nad Torysou</t>
  </si>
  <si>
    <t>Komár</t>
  </si>
  <si>
    <t>Kompus</t>
  </si>
  <si>
    <t>Kondor</t>
  </si>
  <si>
    <t>Kundračik</t>
  </si>
  <si>
    <t>Kyzeková</t>
  </si>
  <si>
    <t>Petronela</t>
  </si>
  <si>
    <t>EGILETTE TEAM</t>
  </si>
  <si>
    <t>Makara</t>
  </si>
  <si>
    <t>Kassamen Olympic Team</t>
  </si>
  <si>
    <t>O5 BK Furča Košice</t>
  </si>
  <si>
    <t>Papp</t>
  </si>
  <si>
    <t>Zoltán</t>
  </si>
  <si>
    <t>MBK Veľké Kapušany</t>
  </si>
  <si>
    <t>Soľ</t>
  </si>
  <si>
    <t>Pivarník</t>
  </si>
  <si>
    <t>Platko</t>
  </si>
  <si>
    <t>Žumpis</t>
  </si>
  <si>
    <t>Puškárik</t>
  </si>
  <si>
    <t>Benjamin</t>
  </si>
  <si>
    <t>Rusinko</t>
  </si>
  <si>
    <t>Štrbáková</t>
  </si>
  <si>
    <t>Timea</t>
  </si>
  <si>
    <t>Švec</t>
  </si>
  <si>
    <t>Telepun</t>
  </si>
  <si>
    <t>Timko</t>
  </si>
  <si>
    <t>Todorov</t>
  </si>
  <si>
    <t>Oleksandr</t>
  </si>
  <si>
    <t>Kasanin Team</t>
  </si>
  <si>
    <t>Tóth</t>
  </si>
  <si>
    <t>Mikuláš</t>
  </si>
  <si>
    <t>Active live Košice</t>
  </si>
  <si>
    <t>Turóczy</t>
  </si>
  <si>
    <t>Šakal Team</t>
  </si>
  <si>
    <t>Vargaeštok</t>
  </si>
  <si>
    <t>Gejza</t>
  </si>
  <si>
    <t>Záboj</t>
  </si>
  <si>
    <t>HEGYALJA2050</t>
  </si>
  <si>
    <t>Vlček</t>
  </si>
  <si>
    <t>O5-Bežecký klub Furča Košice</t>
  </si>
  <si>
    <t>UKR</t>
  </si>
  <si>
    <t>FRA</t>
  </si>
  <si>
    <t>ZBK Košice</t>
  </si>
  <si>
    <t>Vojáček</t>
  </si>
  <si>
    <t>Demjanovič</t>
  </si>
  <si>
    <t>Tóthová</t>
  </si>
  <si>
    <t>Hredzák</t>
  </si>
  <si>
    <t>Farkáš</t>
  </si>
  <si>
    <t>4 - 7 rokov/2012-2015/</t>
  </si>
  <si>
    <t>2012-2015</t>
  </si>
  <si>
    <t>8 - 11 rokov/2008-2011/</t>
  </si>
  <si>
    <t>2008-2011</t>
  </si>
  <si>
    <t>2004-2007</t>
  </si>
  <si>
    <t>Ľuboš</t>
  </si>
  <si>
    <t>št.čís.</t>
  </si>
  <si>
    <t>čas</t>
  </si>
  <si>
    <t>Imling</t>
  </si>
  <si>
    <t>Kobularčíková</t>
  </si>
  <si>
    <t>Lacko</t>
  </si>
  <si>
    <t>Džubíková</t>
  </si>
  <si>
    <t>Telepunová</t>
  </si>
  <si>
    <t>Nemcová</t>
  </si>
  <si>
    <t>Amália</t>
  </si>
  <si>
    <t>Nemec</t>
  </si>
  <si>
    <t>Sofia</t>
  </si>
  <si>
    <t>Štofová</t>
  </si>
  <si>
    <t>Klára</t>
  </si>
  <si>
    <t xml:space="preserve">Hamza </t>
  </si>
  <si>
    <t>Ščerbová</t>
  </si>
  <si>
    <t>Tamarka</t>
  </si>
  <si>
    <t>Matis</t>
  </si>
  <si>
    <t>Ščerba</t>
  </si>
  <si>
    <t>Okošová</t>
  </si>
  <si>
    <t>Sebastian</t>
  </si>
  <si>
    <t xml:space="preserve">          Výsledková listina Desiatka v Krásnej DETÍ  - 2. ročník</t>
  </si>
  <si>
    <t xml:space="preserve">                                      12 - 15 rokov/2004-2007/</t>
  </si>
  <si>
    <t xml:space="preserve">                                     konanej dňa 16.jún 2019 v Krásnej</t>
  </si>
  <si>
    <t>Perýn-Chým</t>
  </si>
  <si>
    <t>Čonková</t>
  </si>
  <si>
    <t>Kozák</t>
  </si>
  <si>
    <t>Helsinki</t>
  </si>
  <si>
    <t>Zubal</t>
  </si>
  <si>
    <t>Bohuš</t>
  </si>
  <si>
    <t>Bodnár</t>
  </si>
  <si>
    <t>Boris</t>
  </si>
  <si>
    <t>Košice - Barca</t>
  </si>
  <si>
    <t>Gombita</t>
  </si>
  <si>
    <t>OÁZA chudobným</t>
  </si>
  <si>
    <t>Bičkoš</t>
  </si>
  <si>
    <t>13 MPR, 1. rota</t>
  </si>
  <si>
    <t xml:space="preserve">Szabó </t>
  </si>
  <si>
    <t>Young Angels Košice</t>
  </si>
  <si>
    <t>NF</t>
  </si>
  <si>
    <t>Muži 70 a viac rokov</t>
  </si>
  <si>
    <t>Ženy 50 a viac rokov</t>
  </si>
  <si>
    <t>Ženy juniorky do 19 rokov</t>
  </si>
  <si>
    <t>Muži juniori do 19 rokov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</si>
</sst>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[$-409]h:mm:ss\ AM/PM;@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</numFmts>
  <fonts count="10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rgb="FF0070C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7"/>
      <color rgb="FFFF0000"/>
      <name val="Arial"/>
      <family val="2"/>
    </font>
    <font>
      <b/>
      <sz val="9"/>
      <color rgb="FF00B050"/>
      <name val="Arial"/>
      <family val="2"/>
    </font>
    <font>
      <b/>
      <sz val="7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81" fillId="0" borderId="10" xfId="0" applyFont="1" applyBorder="1" applyAlignment="1">
      <alignment horizontal="center"/>
    </xf>
    <xf numFmtId="1" fontId="81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2" fillId="0" borderId="10" xfId="0" applyFont="1" applyBorder="1" applyAlignment="1">
      <alignment horizontal="center"/>
    </xf>
    <xf numFmtId="1" fontId="82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3" fillId="33" borderId="0" xfId="0" applyFont="1" applyFill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9" fillId="33" borderId="0" xfId="0" applyFont="1" applyFill="1" applyAlignment="1">
      <alignment/>
    </xf>
    <xf numFmtId="0" fontId="81" fillId="33" borderId="10" xfId="0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21" fontId="80" fillId="33" borderId="1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9" fillId="0" borderId="10" xfId="0" applyFont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center"/>
    </xf>
    <xf numFmtId="0" fontId="83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left"/>
    </xf>
    <xf numFmtId="0" fontId="7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93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1" fillId="33" borderId="10" xfId="0" applyFont="1" applyFill="1" applyBorder="1" applyAlignment="1">
      <alignment wrapText="1"/>
    </xf>
    <xf numFmtId="0" fontId="7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80" fillId="33" borderId="12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center"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97" fillId="33" borderId="0" xfId="0" applyFont="1" applyFill="1" applyAlignment="1">
      <alignment/>
    </xf>
    <xf numFmtId="46" fontId="8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98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9" fillId="33" borderId="12" xfId="0" applyFont="1" applyFill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99" fillId="33" borderId="10" xfId="0" applyFont="1" applyFill="1" applyBorder="1" applyAlignment="1">
      <alignment wrapText="1"/>
    </xf>
    <xf numFmtId="0" fontId="86" fillId="33" borderId="10" xfId="0" applyFont="1" applyFill="1" applyBorder="1" applyAlignment="1">
      <alignment wrapText="1"/>
    </xf>
    <xf numFmtId="0" fontId="86" fillId="33" borderId="10" xfId="0" applyFont="1" applyFill="1" applyBorder="1" applyAlignment="1">
      <alignment horizontal="center"/>
    </xf>
    <xf numFmtId="0" fontId="86" fillId="33" borderId="13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 wrapText="1"/>
    </xf>
    <xf numFmtId="0" fontId="86" fillId="33" borderId="14" xfId="0" applyFont="1" applyFill="1" applyBorder="1" applyAlignment="1">
      <alignment horizontal="center"/>
    </xf>
    <xf numFmtId="21" fontId="99" fillId="33" borderId="13" xfId="0" applyNumberFormat="1" applyFont="1" applyFill="1" applyBorder="1" applyAlignment="1">
      <alignment horizontal="center"/>
    </xf>
    <xf numFmtId="0" fontId="91" fillId="33" borderId="0" xfId="0" applyFont="1" applyFill="1" applyAlignment="1">
      <alignment/>
    </xf>
    <xf numFmtId="21" fontId="99" fillId="33" borderId="10" xfId="0" applyNumberFormat="1" applyFont="1" applyFill="1" applyBorder="1" applyAlignment="1">
      <alignment horizontal="center"/>
    </xf>
    <xf numFmtId="0" fontId="100" fillId="33" borderId="12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wrapText="1"/>
    </xf>
    <xf numFmtId="0" fontId="87" fillId="33" borderId="10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 wrapText="1"/>
    </xf>
    <xf numFmtId="21" fontId="100" fillId="33" borderId="10" xfId="0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0" fontId="83" fillId="33" borderId="10" xfId="0" applyFont="1" applyFill="1" applyBorder="1" applyAlignment="1">
      <alignment horizontal="center"/>
    </xf>
    <xf numFmtId="0" fontId="90" fillId="33" borderId="13" xfId="0" applyFont="1" applyFill="1" applyBorder="1" applyAlignment="1">
      <alignment horizontal="center"/>
    </xf>
    <xf numFmtId="0" fontId="87" fillId="33" borderId="13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/>
    </xf>
    <xf numFmtId="0" fontId="86" fillId="33" borderId="10" xfId="0" applyFont="1" applyFill="1" applyBorder="1" applyAlignment="1">
      <alignment/>
    </xf>
    <xf numFmtId="0" fontId="101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02" fillId="33" borderId="12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/>
    </xf>
    <xf numFmtId="0" fontId="102" fillId="33" borderId="10" xfId="0" applyFont="1" applyFill="1" applyBorder="1" applyAlignment="1">
      <alignment wrapText="1"/>
    </xf>
    <xf numFmtId="0" fontId="88" fillId="33" borderId="10" xfId="0" applyFont="1" applyFill="1" applyBorder="1" applyAlignment="1">
      <alignment wrapText="1"/>
    </xf>
    <xf numFmtId="0" fontId="88" fillId="33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 wrapText="1"/>
    </xf>
    <xf numFmtId="21" fontId="102" fillId="33" borderId="10" xfId="0" applyNumberFormat="1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/>
    </xf>
    <xf numFmtId="0" fontId="88" fillId="33" borderId="13" xfId="0" applyFont="1" applyFill="1" applyBorder="1" applyAlignment="1">
      <alignment horizontal="center"/>
    </xf>
    <xf numFmtId="0" fontId="100" fillId="33" borderId="10" xfId="0" applyFont="1" applyFill="1" applyBorder="1" applyAlignment="1">
      <alignment/>
    </xf>
    <xf numFmtId="0" fontId="87" fillId="33" borderId="10" xfId="0" applyFont="1" applyFill="1" applyBorder="1" applyAlignment="1">
      <alignment/>
    </xf>
    <xf numFmtId="0" fontId="99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102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9" fillId="33" borderId="10" xfId="0" applyFont="1" applyFill="1" applyBorder="1" applyAlignment="1">
      <alignment horizontal="center" wrapText="1"/>
    </xf>
    <xf numFmtId="0" fontId="102" fillId="0" borderId="10" xfId="0" applyFont="1" applyBorder="1" applyAlignment="1">
      <alignment horizontal="center" wrapText="1"/>
    </xf>
    <xf numFmtId="0" fontId="89" fillId="0" borderId="10" xfId="0" applyFont="1" applyBorder="1" applyAlignment="1">
      <alignment horizontal="left" wrapText="1"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center" wrapText="1"/>
    </xf>
    <xf numFmtId="0" fontId="88" fillId="0" borderId="10" xfId="0" applyFont="1" applyBorder="1" applyAlignment="1">
      <alignment horizontal="left"/>
    </xf>
    <xf numFmtId="0" fontId="103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90" fillId="33" borderId="10" xfId="0" applyFont="1" applyFill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left" wrapText="1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1" fillId="33" borderId="10" xfId="0" applyFont="1" applyFill="1" applyBorder="1" applyAlignment="1">
      <alignment horizontal="center" wrapText="1"/>
    </xf>
    <xf numFmtId="0" fontId="99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left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left"/>
    </xf>
    <xf numFmtId="0" fontId="10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left"/>
    </xf>
    <xf numFmtId="0" fontId="101" fillId="0" borderId="10" xfId="0" applyFont="1" applyBorder="1" applyAlignment="1">
      <alignment/>
    </xf>
    <xf numFmtId="0" fontId="91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0" fontId="103" fillId="0" borderId="10" xfId="0" applyFont="1" applyBorder="1" applyAlignment="1">
      <alignment/>
    </xf>
    <xf numFmtId="0" fontId="89" fillId="0" borderId="10" xfId="0" applyFont="1" applyBorder="1" applyAlignment="1">
      <alignment horizontal="center" wrapText="1"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 horizontal="left"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 horizontal="left"/>
    </xf>
    <xf numFmtId="0" fontId="104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left" wrapText="1"/>
    </xf>
    <xf numFmtId="0" fontId="105" fillId="0" borderId="10" xfId="0" applyFont="1" applyBorder="1" applyAlignment="1">
      <alignment horizontal="left"/>
    </xf>
    <xf numFmtId="0" fontId="106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left"/>
    </xf>
    <xf numFmtId="0" fontId="104" fillId="0" borderId="10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5" fillId="33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3" fillId="33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57" fillId="33" borderId="17" xfId="0" applyFont="1" applyFill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0" fontId="80" fillId="33" borderId="11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81" fillId="33" borderId="11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 wrapText="1"/>
    </xf>
    <xf numFmtId="0" fontId="81" fillId="33" borderId="11" xfId="0" applyFont="1" applyFill="1" applyBorder="1" applyAlignment="1">
      <alignment wrapText="1"/>
    </xf>
    <xf numFmtId="21" fontId="80" fillId="33" borderId="11" xfId="0" applyNumberFormat="1" applyFont="1" applyFill="1" applyBorder="1" applyAlignment="1">
      <alignment horizontal="center"/>
    </xf>
    <xf numFmtId="0" fontId="99" fillId="33" borderId="13" xfId="0" applyFont="1" applyFill="1" applyBorder="1" applyAlignment="1">
      <alignment horizontal="center"/>
    </xf>
    <xf numFmtId="0" fontId="99" fillId="33" borderId="13" xfId="0" applyFont="1" applyFill="1" applyBorder="1" applyAlignment="1">
      <alignment wrapText="1"/>
    </xf>
    <xf numFmtId="0" fontId="86" fillId="33" borderId="13" xfId="0" applyFont="1" applyFill="1" applyBorder="1" applyAlignment="1">
      <alignment wrapText="1"/>
    </xf>
    <xf numFmtId="0" fontId="86" fillId="33" borderId="13" xfId="0" applyFont="1" applyFill="1" applyBorder="1" applyAlignment="1">
      <alignment horizontal="center" wrapText="1"/>
    </xf>
    <xf numFmtId="0" fontId="107" fillId="33" borderId="17" xfId="0" applyFont="1" applyFill="1" applyBorder="1" applyAlignment="1">
      <alignment horizontal="center"/>
    </xf>
    <xf numFmtId="0" fontId="107" fillId="33" borderId="18" xfId="0" applyFont="1" applyFill="1" applyBorder="1" applyAlignment="1">
      <alignment horizontal="center"/>
    </xf>
    <xf numFmtId="0" fontId="107" fillId="33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" name="Picture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6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1" name="Picture 4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2">
      <selection activeCell="N16" sqref="N16"/>
    </sheetView>
  </sheetViews>
  <sheetFormatPr defaultColWidth="9.140625" defaultRowHeight="12.75"/>
  <cols>
    <col min="1" max="1" width="4.57421875" style="40" customWidth="1"/>
    <col min="2" max="2" width="6.140625" style="131" customWidth="1"/>
    <col min="3" max="3" width="13.8515625" style="40" customWidth="1"/>
    <col min="4" max="4" width="11.00390625" style="132" customWidth="1"/>
    <col min="5" max="5" width="4.8515625" style="4" customWidth="1"/>
    <col min="6" max="6" width="3.8515625" style="4" customWidth="1"/>
    <col min="7" max="7" width="8.140625" style="5" customWidth="1"/>
    <col min="8" max="8" width="21.28125" style="132" customWidth="1"/>
    <col min="9" max="9" width="4.140625" style="4" customWidth="1"/>
    <col min="10" max="10" width="4.421875" style="4" customWidth="1"/>
    <col min="11" max="11" width="10.421875" style="40" customWidth="1"/>
    <col min="12" max="16384" width="9.140625" style="73" customWidth="1"/>
  </cols>
  <sheetData>
    <row r="1" spans="6:7" ht="13.5" customHeight="1" hidden="1" thickBot="1">
      <c r="F1" s="4" t="s">
        <v>5</v>
      </c>
      <c r="G1" s="5">
        <v>2019</v>
      </c>
    </row>
    <row r="2" spans="1:11" s="133" customFormat="1" ht="30" customHeight="1" thickBot="1">
      <c r="A2" s="245" t="s">
        <v>230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s="133" customFormat="1" ht="19.5" customHeight="1" thickBot="1">
      <c r="A3" s="245" t="s">
        <v>231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s="136" customFormat="1" ht="19.5" customHeight="1">
      <c r="A4" s="75"/>
      <c r="B4" s="134" t="s">
        <v>6</v>
      </c>
      <c r="C4" s="135"/>
      <c r="E4" s="76"/>
      <c r="F4" s="76"/>
      <c r="G4" s="76"/>
      <c r="H4" s="77"/>
      <c r="J4" s="76"/>
      <c r="K4" s="75"/>
    </row>
    <row r="5" spans="1:11" s="143" customFormat="1" ht="35.25" customHeight="1">
      <c r="A5" s="44" t="s">
        <v>109</v>
      </c>
      <c r="B5" s="6" t="s">
        <v>118</v>
      </c>
      <c r="C5" s="137" t="s">
        <v>8</v>
      </c>
      <c r="D5" s="138" t="s">
        <v>0</v>
      </c>
      <c r="E5" s="139" t="s">
        <v>7</v>
      </c>
      <c r="F5" s="139" t="s">
        <v>4</v>
      </c>
      <c r="G5" s="140" t="s">
        <v>111</v>
      </c>
      <c r="H5" s="138" t="s">
        <v>1</v>
      </c>
      <c r="I5" s="139" t="s">
        <v>116</v>
      </c>
      <c r="J5" s="141" t="s">
        <v>117</v>
      </c>
      <c r="K5" s="142" t="s">
        <v>2</v>
      </c>
    </row>
    <row r="6" spans="1:11" s="153" customFormat="1" ht="13.5" customHeight="1">
      <c r="A6" s="144">
        <v>1</v>
      </c>
      <c r="B6" s="145">
        <v>177</v>
      </c>
      <c r="C6" s="146" t="s">
        <v>291</v>
      </c>
      <c r="D6" s="147" t="s">
        <v>36</v>
      </c>
      <c r="E6" s="148" t="s">
        <v>106</v>
      </c>
      <c r="F6" s="149" t="s">
        <v>3</v>
      </c>
      <c r="G6" s="150">
        <v>1977</v>
      </c>
      <c r="H6" s="147" t="s">
        <v>292</v>
      </c>
      <c r="I6" s="149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B</v>
      </c>
      <c r="J6" s="151">
        <f>COUNTIF(I$6:I6,I6)</f>
        <v>1</v>
      </c>
      <c r="K6" s="152">
        <v>0.026898148148148147</v>
      </c>
    </row>
    <row r="7" spans="1:11" s="153" customFormat="1" ht="13.5" customHeight="1">
      <c r="A7" s="144">
        <v>2</v>
      </c>
      <c r="B7" s="145">
        <v>149</v>
      </c>
      <c r="C7" s="146" t="s">
        <v>213</v>
      </c>
      <c r="D7" s="147" t="s">
        <v>54</v>
      </c>
      <c r="E7" s="148" t="s">
        <v>106</v>
      </c>
      <c r="F7" s="148" t="s">
        <v>3</v>
      </c>
      <c r="G7" s="150">
        <v>1981</v>
      </c>
      <c r="H7" s="147" t="s">
        <v>305</v>
      </c>
      <c r="I7" s="148" t="str">
        <f t="shared" si="0"/>
        <v>A</v>
      </c>
      <c r="J7" s="148">
        <f>COUNTIF(I$6:I7,I7)</f>
        <v>1</v>
      </c>
      <c r="K7" s="154">
        <v>0.028344907407407412</v>
      </c>
    </row>
    <row r="8" spans="1:11" s="162" customFormat="1" ht="13.5" customHeight="1">
      <c r="A8" s="155">
        <v>3</v>
      </c>
      <c r="B8" s="156">
        <v>134</v>
      </c>
      <c r="C8" s="157" t="s">
        <v>108</v>
      </c>
      <c r="D8" s="158" t="s">
        <v>31</v>
      </c>
      <c r="E8" s="159" t="s">
        <v>106</v>
      </c>
      <c r="F8" s="159" t="s">
        <v>3</v>
      </c>
      <c r="G8" s="160">
        <v>1980</v>
      </c>
      <c r="H8" s="158" t="s">
        <v>25</v>
      </c>
      <c r="I8" s="159" t="str">
        <f t="shared" si="0"/>
        <v>A</v>
      </c>
      <c r="J8" s="159">
        <f>COUNTIF(I$6:I8,I8)</f>
        <v>2</v>
      </c>
      <c r="K8" s="161">
        <v>0.028518518518518523</v>
      </c>
    </row>
    <row r="9" spans="1:11" s="84" customFormat="1" ht="13.5" customHeight="1">
      <c r="A9" s="172">
        <v>4</v>
      </c>
      <c r="B9" s="173">
        <v>192</v>
      </c>
      <c r="C9" s="174" t="s">
        <v>166</v>
      </c>
      <c r="D9" s="175" t="s">
        <v>37</v>
      </c>
      <c r="E9" s="176" t="s">
        <v>106</v>
      </c>
      <c r="F9" s="176" t="s">
        <v>3</v>
      </c>
      <c r="G9" s="177">
        <v>1981</v>
      </c>
      <c r="H9" s="175" t="s">
        <v>295</v>
      </c>
      <c r="I9" s="176" t="str">
        <f t="shared" si="0"/>
        <v>A</v>
      </c>
      <c r="J9" s="176">
        <f>COUNTIF(I$6:I9,I9)</f>
        <v>3</v>
      </c>
      <c r="K9" s="178">
        <v>0.02872685185185185</v>
      </c>
    </row>
    <row r="10" spans="1:11" s="153" customFormat="1" ht="13.5" customHeight="1">
      <c r="A10" s="144">
        <v>5</v>
      </c>
      <c r="B10" s="167">
        <v>141</v>
      </c>
      <c r="C10" s="146" t="s">
        <v>215</v>
      </c>
      <c r="D10" s="147" t="s">
        <v>216</v>
      </c>
      <c r="E10" s="148" t="s">
        <v>214</v>
      </c>
      <c r="F10" s="148" t="s">
        <v>3</v>
      </c>
      <c r="G10" s="150">
        <v>1964</v>
      </c>
      <c r="H10" s="147" t="s">
        <v>332</v>
      </c>
      <c r="I10" s="148" t="str">
        <f t="shared" si="0"/>
        <v>C</v>
      </c>
      <c r="J10" s="148">
        <f>COUNTIF(I$6:I10,I10)</f>
        <v>1</v>
      </c>
      <c r="K10" s="154">
        <v>0.02952546296296296</v>
      </c>
    </row>
    <row r="11" spans="1:11" s="162" customFormat="1" ht="13.5" customHeight="1">
      <c r="A11" s="155">
        <v>6</v>
      </c>
      <c r="B11" s="164">
        <v>176</v>
      </c>
      <c r="C11" s="157" t="s">
        <v>217</v>
      </c>
      <c r="D11" s="158" t="s">
        <v>218</v>
      </c>
      <c r="E11" s="159" t="s">
        <v>106</v>
      </c>
      <c r="F11" s="165" t="s">
        <v>3</v>
      </c>
      <c r="G11" s="160">
        <v>1962</v>
      </c>
      <c r="H11" s="158" t="s">
        <v>219</v>
      </c>
      <c r="I11" s="159" t="str">
        <f t="shared" si="0"/>
        <v>C</v>
      </c>
      <c r="J11" s="159">
        <f>COUNTIF(I$6:I11,I11)</f>
        <v>2</v>
      </c>
      <c r="K11" s="161">
        <v>0.029942129629629628</v>
      </c>
    </row>
    <row r="12" spans="1:11" s="84" customFormat="1" ht="13.5" customHeight="1">
      <c r="A12" s="172">
        <v>7</v>
      </c>
      <c r="B12" s="179">
        <v>120</v>
      </c>
      <c r="C12" s="174" t="s">
        <v>321</v>
      </c>
      <c r="D12" s="175" t="s">
        <v>322</v>
      </c>
      <c r="E12" s="176" t="s">
        <v>335</v>
      </c>
      <c r="F12" s="176" t="s">
        <v>3</v>
      </c>
      <c r="G12" s="177">
        <v>1962</v>
      </c>
      <c r="H12" s="175" t="s">
        <v>323</v>
      </c>
      <c r="I12" s="176" t="str">
        <f t="shared" si="0"/>
        <v>C</v>
      </c>
      <c r="J12" s="176">
        <f>COUNTIF(I$6:I12,I12)</f>
        <v>3</v>
      </c>
      <c r="K12" s="178">
        <v>0.030208333333333334</v>
      </c>
    </row>
    <row r="13" spans="1:11" s="153" customFormat="1" ht="13.5" customHeight="1">
      <c r="A13" s="144">
        <v>8</v>
      </c>
      <c r="B13" s="145">
        <v>118</v>
      </c>
      <c r="C13" s="146" t="s">
        <v>283</v>
      </c>
      <c r="D13" s="147" t="s">
        <v>284</v>
      </c>
      <c r="E13" s="148" t="s">
        <v>335</v>
      </c>
      <c r="F13" s="148" t="s">
        <v>3</v>
      </c>
      <c r="G13" s="150">
        <v>1958</v>
      </c>
      <c r="H13" s="147" t="s">
        <v>285</v>
      </c>
      <c r="I13" s="148" t="str">
        <f t="shared" si="0"/>
        <v>D</v>
      </c>
      <c r="J13" s="148">
        <f>COUNTIF(I$6:I13,I13)</f>
        <v>1</v>
      </c>
      <c r="K13" s="154">
        <v>0.030474537037037036</v>
      </c>
    </row>
    <row r="14" spans="1:11" ht="13.5" customHeight="1">
      <c r="A14" s="121">
        <v>9</v>
      </c>
      <c r="B14" s="166">
        <v>158</v>
      </c>
      <c r="C14" s="128" t="s">
        <v>266</v>
      </c>
      <c r="D14" s="127" t="s">
        <v>38</v>
      </c>
      <c r="E14" s="86" t="s">
        <v>106</v>
      </c>
      <c r="F14" s="86" t="s">
        <v>3</v>
      </c>
      <c r="G14" s="129">
        <v>1988</v>
      </c>
      <c r="H14" s="113" t="s">
        <v>267</v>
      </c>
      <c r="I14" s="86" t="str">
        <f t="shared" si="0"/>
        <v>A</v>
      </c>
      <c r="J14" s="86">
        <f>COUNTIF(I$6:I14,I14)</f>
        <v>4</v>
      </c>
      <c r="K14" s="87">
        <v>0.030763888888888886</v>
      </c>
    </row>
    <row r="15" spans="1:11" s="124" customFormat="1" ht="13.5" customHeight="1">
      <c r="A15" s="121">
        <v>10</v>
      </c>
      <c r="B15" s="166">
        <v>104</v>
      </c>
      <c r="C15" s="128" t="s">
        <v>319</v>
      </c>
      <c r="D15" s="127" t="s">
        <v>33</v>
      </c>
      <c r="E15" s="86" t="s">
        <v>106</v>
      </c>
      <c r="F15" s="86" t="s">
        <v>3</v>
      </c>
      <c r="G15" s="129">
        <v>1982</v>
      </c>
      <c r="H15" s="113" t="s">
        <v>275</v>
      </c>
      <c r="I15" s="86" t="str">
        <f t="shared" si="0"/>
        <v>A</v>
      </c>
      <c r="J15" s="86">
        <f>COUNTIF(I$6:I15,I15)</f>
        <v>5</v>
      </c>
      <c r="K15" s="87">
        <v>0.03091435185185185</v>
      </c>
    </row>
    <row r="16" spans="1:11" s="162" customFormat="1" ht="13.5" customHeight="1">
      <c r="A16" s="155">
        <v>11</v>
      </c>
      <c r="B16" s="156">
        <v>125</v>
      </c>
      <c r="C16" s="157" t="s">
        <v>339</v>
      </c>
      <c r="D16" s="158" t="s">
        <v>256</v>
      </c>
      <c r="E16" s="159" t="s">
        <v>106</v>
      </c>
      <c r="F16" s="159" t="s">
        <v>3</v>
      </c>
      <c r="G16" s="160">
        <v>1974</v>
      </c>
      <c r="H16" s="158" t="s">
        <v>20</v>
      </c>
      <c r="I16" s="159" t="str">
        <f t="shared" si="0"/>
        <v>B</v>
      </c>
      <c r="J16" s="159">
        <f>COUNTIF(I$6:I16,I16)</f>
        <v>2</v>
      </c>
      <c r="K16" s="161">
        <v>0.03107638888888889</v>
      </c>
    </row>
    <row r="17" spans="1:11" ht="13.5" customHeight="1">
      <c r="A17" s="121">
        <v>12</v>
      </c>
      <c r="B17" s="166">
        <v>129</v>
      </c>
      <c r="C17" s="74" t="s">
        <v>212</v>
      </c>
      <c r="D17" s="51" t="s">
        <v>11</v>
      </c>
      <c r="E17" s="86" t="s">
        <v>106</v>
      </c>
      <c r="F17" s="122" t="s">
        <v>3</v>
      </c>
      <c r="G17" s="86">
        <v>1962</v>
      </c>
      <c r="H17" s="85" t="s">
        <v>17</v>
      </c>
      <c r="I17" s="86" t="str">
        <f t="shared" si="0"/>
        <v>C</v>
      </c>
      <c r="J17" s="86">
        <f>COUNTIF(I$6:I17,I17)</f>
        <v>4</v>
      </c>
      <c r="K17" s="87">
        <v>0.03108796296296296</v>
      </c>
    </row>
    <row r="18" spans="1:11" ht="13.5" customHeight="1">
      <c r="A18" s="121">
        <v>13</v>
      </c>
      <c r="B18" s="11">
        <v>200</v>
      </c>
      <c r="C18" s="128" t="s">
        <v>303</v>
      </c>
      <c r="D18" s="127" t="s">
        <v>52</v>
      </c>
      <c r="E18" s="86" t="s">
        <v>106</v>
      </c>
      <c r="F18" s="86" t="s">
        <v>3</v>
      </c>
      <c r="G18" s="129">
        <v>1984</v>
      </c>
      <c r="H18" s="113" t="s">
        <v>304</v>
      </c>
      <c r="I18" s="86" t="str">
        <f t="shared" si="0"/>
        <v>A</v>
      </c>
      <c r="J18" s="86">
        <f>COUNTIF(I$6:I18,I18)</f>
        <v>6</v>
      </c>
      <c r="K18" s="87">
        <v>0.031261574074074074</v>
      </c>
    </row>
    <row r="19" spans="1:11" ht="12.75" customHeight="1">
      <c r="A19" s="121">
        <v>14</v>
      </c>
      <c r="B19" s="166">
        <v>110</v>
      </c>
      <c r="C19" s="128" t="s">
        <v>293</v>
      </c>
      <c r="D19" s="127" t="s">
        <v>23</v>
      </c>
      <c r="E19" s="86" t="s">
        <v>106</v>
      </c>
      <c r="F19" s="86" t="s">
        <v>3</v>
      </c>
      <c r="G19" s="129">
        <v>1984</v>
      </c>
      <c r="H19" s="113" t="s">
        <v>294</v>
      </c>
      <c r="I19" s="86" t="str">
        <f t="shared" si="0"/>
        <v>A</v>
      </c>
      <c r="J19" s="86">
        <f>COUNTIF(I$6:I19,I19)</f>
        <v>7</v>
      </c>
      <c r="K19" s="87">
        <v>0.03167824074074074</v>
      </c>
    </row>
    <row r="20" spans="1:11" s="84" customFormat="1" ht="12.75" customHeight="1">
      <c r="A20" s="172">
        <v>15</v>
      </c>
      <c r="B20" s="179">
        <v>101</v>
      </c>
      <c r="C20" s="174" t="s">
        <v>73</v>
      </c>
      <c r="D20" s="175" t="s">
        <v>61</v>
      </c>
      <c r="E20" s="176" t="s">
        <v>106</v>
      </c>
      <c r="F20" s="176" t="s">
        <v>3</v>
      </c>
      <c r="G20" s="177">
        <v>1979</v>
      </c>
      <c r="H20" s="175" t="s">
        <v>50</v>
      </c>
      <c r="I20" s="176" t="str">
        <f t="shared" si="0"/>
        <v>B</v>
      </c>
      <c r="J20" s="176">
        <f>COUNTIF(I$6:I20,I20)</f>
        <v>3</v>
      </c>
      <c r="K20" s="178">
        <v>0.031886574074074074</v>
      </c>
    </row>
    <row r="21" spans="1:11" s="123" customFormat="1" ht="13.5" customHeight="1">
      <c r="A21" s="121">
        <v>16</v>
      </c>
      <c r="B21" s="166">
        <v>132</v>
      </c>
      <c r="C21" s="128" t="s">
        <v>286</v>
      </c>
      <c r="D21" s="127" t="s">
        <v>277</v>
      </c>
      <c r="E21" s="86" t="s">
        <v>106</v>
      </c>
      <c r="F21" s="86" t="s">
        <v>3</v>
      </c>
      <c r="G21" s="129">
        <v>1979</v>
      </c>
      <c r="H21" s="113" t="s">
        <v>25</v>
      </c>
      <c r="I21" s="86" t="str">
        <f t="shared" si="0"/>
        <v>B</v>
      </c>
      <c r="J21" s="86">
        <f>COUNTIF(I$6:I21,I21)</f>
        <v>4</v>
      </c>
      <c r="K21" s="126">
        <v>0.03190972222222222</v>
      </c>
    </row>
    <row r="22" spans="1:11" s="123" customFormat="1" ht="13.5" customHeight="1">
      <c r="A22" s="121">
        <v>17</v>
      </c>
      <c r="B22" s="11">
        <v>162</v>
      </c>
      <c r="C22" s="128" t="s">
        <v>299</v>
      </c>
      <c r="D22" s="127" t="s">
        <v>49</v>
      </c>
      <c r="E22" s="86" t="s">
        <v>106</v>
      </c>
      <c r="F22" s="122" t="s">
        <v>3</v>
      </c>
      <c r="G22" s="129">
        <v>1985</v>
      </c>
      <c r="H22" s="113" t="s">
        <v>50</v>
      </c>
      <c r="I22" s="86" t="str">
        <f t="shared" si="0"/>
        <v>A</v>
      </c>
      <c r="J22" s="86">
        <f>COUNTIF(I$6:I22,I22)</f>
        <v>8</v>
      </c>
      <c r="K22" s="87">
        <v>0.032164351851851854</v>
      </c>
    </row>
    <row r="23" spans="1:11" s="125" customFormat="1" ht="13.5" customHeight="1">
      <c r="A23" s="121">
        <v>18</v>
      </c>
      <c r="B23" s="166">
        <v>152</v>
      </c>
      <c r="C23" s="128" t="s">
        <v>333</v>
      </c>
      <c r="D23" s="127" t="s">
        <v>44</v>
      </c>
      <c r="E23" s="86" t="s">
        <v>106</v>
      </c>
      <c r="F23" s="86" t="s">
        <v>3</v>
      </c>
      <c r="G23" s="129">
        <v>1968</v>
      </c>
      <c r="H23" s="113" t="s">
        <v>25</v>
      </c>
      <c r="I23" s="86" t="str">
        <f t="shared" si="0"/>
        <v>C</v>
      </c>
      <c r="J23" s="86">
        <f>COUNTIF(I$6:I23,I23)</f>
        <v>5</v>
      </c>
      <c r="K23" s="87">
        <v>0.032199074074074074</v>
      </c>
    </row>
    <row r="24" spans="1:11" s="153" customFormat="1" ht="13.5" customHeight="1">
      <c r="A24" s="144">
        <v>19</v>
      </c>
      <c r="B24" s="145">
        <v>111</v>
      </c>
      <c r="C24" s="146" t="s">
        <v>81</v>
      </c>
      <c r="D24" s="147" t="s">
        <v>82</v>
      </c>
      <c r="E24" s="148" t="s">
        <v>106</v>
      </c>
      <c r="F24" s="148" t="s">
        <v>107</v>
      </c>
      <c r="G24" s="150">
        <v>1987</v>
      </c>
      <c r="H24" s="147" t="s">
        <v>312</v>
      </c>
      <c r="I24" s="148" t="str">
        <f t="shared" si="0"/>
        <v>F</v>
      </c>
      <c r="J24" s="148">
        <f>COUNTIF(I$6:I24,I24)</f>
        <v>1</v>
      </c>
      <c r="K24" s="154">
        <v>0.032233796296296295</v>
      </c>
    </row>
    <row r="25" spans="1:11" s="153" customFormat="1" ht="13.5" customHeight="1">
      <c r="A25" s="144">
        <v>20</v>
      </c>
      <c r="B25" s="167">
        <v>150</v>
      </c>
      <c r="C25" s="168" t="s">
        <v>83</v>
      </c>
      <c r="D25" s="169" t="s">
        <v>33</v>
      </c>
      <c r="E25" s="148" t="s">
        <v>106</v>
      </c>
      <c r="F25" s="148" t="s">
        <v>3</v>
      </c>
      <c r="G25" s="148">
        <v>2001</v>
      </c>
      <c r="H25" s="169" t="s">
        <v>20</v>
      </c>
      <c r="I25" s="148" t="str">
        <f t="shared" si="0"/>
        <v>JM</v>
      </c>
      <c r="J25" s="148">
        <f>COUNTIF(I$6:I25,I25)</f>
        <v>1</v>
      </c>
      <c r="K25" s="154">
        <v>0.03247685185185185</v>
      </c>
    </row>
    <row r="26" spans="1:11" s="162" customFormat="1" ht="13.5" customHeight="1">
      <c r="A26" s="155">
        <v>21</v>
      </c>
      <c r="B26" s="164">
        <v>156</v>
      </c>
      <c r="C26" s="157" t="s">
        <v>13</v>
      </c>
      <c r="D26" s="158" t="s">
        <v>14</v>
      </c>
      <c r="E26" s="159" t="s">
        <v>106</v>
      </c>
      <c r="F26" s="159" t="s">
        <v>3</v>
      </c>
      <c r="G26" s="160">
        <v>1958</v>
      </c>
      <c r="H26" s="158" t="s">
        <v>15</v>
      </c>
      <c r="I26" s="159" t="str">
        <f t="shared" si="0"/>
        <v>D</v>
      </c>
      <c r="J26" s="159">
        <f>COUNTIF(I$6:I26,I26)</f>
        <v>2</v>
      </c>
      <c r="K26" s="161">
        <v>0.03260416666666667</v>
      </c>
    </row>
    <row r="27" spans="1:11" s="153" customFormat="1" ht="13.5" customHeight="1">
      <c r="A27" s="144">
        <v>22</v>
      </c>
      <c r="B27" s="167">
        <v>116</v>
      </c>
      <c r="C27" s="146" t="s">
        <v>352</v>
      </c>
      <c r="D27" s="147" t="s">
        <v>119</v>
      </c>
      <c r="E27" s="148" t="s">
        <v>106</v>
      </c>
      <c r="F27" s="149" t="s">
        <v>107</v>
      </c>
      <c r="G27" s="150">
        <v>2004</v>
      </c>
      <c r="H27" s="147" t="s">
        <v>386</v>
      </c>
      <c r="I27" s="148" t="str">
        <f t="shared" si="0"/>
        <v>JŽ</v>
      </c>
      <c r="J27" s="148">
        <f>COUNTIF(I$6:I27,I27)</f>
        <v>1</v>
      </c>
      <c r="K27" s="154">
        <v>0.03277777777777778</v>
      </c>
    </row>
    <row r="28" spans="1:11" s="123" customFormat="1" ht="13.5" customHeight="1">
      <c r="A28" s="121">
        <v>23</v>
      </c>
      <c r="B28" s="166">
        <v>117</v>
      </c>
      <c r="C28" s="128" t="s">
        <v>281</v>
      </c>
      <c r="D28" s="127" t="s">
        <v>79</v>
      </c>
      <c r="E28" s="86" t="s">
        <v>106</v>
      </c>
      <c r="F28" s="86" t="s">
        <v>3</v>
      </c>
      <c r="G28" s="129">
        <v>1966</v>
      </c>
      <c r="H28" s="113" t="s">
        <v>20</v>
      </c>
      <c r="I28" s="86" t="str">
        <f t="shared" si="0"/>
        <v>C</v>
      </c>
      <c r="J28" s="86">
        <f>COUNTIF(I$6:I28,I28)</f>
        <v>6</v>
      </c>
      <c r="K28" s="87">
        <v>0.033136574074074075</v>
      </c>
    </row>
    <row r="29" spans="1:11" s="124" customFormat="1" ht="13.5" customHeight="1">
      <c r="A29" s="121">
        <v>24</v>
      </c>
      <c r="B29" s="11">
        <v>172</v>
      </c>
      <c r="C29" s="128" t="s">
        <v>26</v>
      </c>
      <c r="D29" s="127" t="s">
        <v>11</v>
      </c>
      <c r="E29" s="86" t="s">
        <v>106</v>
      </c>
      <c r="F29" s="86" t="s">
        <v>3</v>
      </c>
      <c r="G29" s="129">
        <v>1993</v>
      </c>
      <c r="H29" s="113" t="s">
        <v>249</v>
      </c>
      <c r="I29" s="86" t="str">
        <f t="shared" si="0"/>
        <v>A</v>
      </c>
      <c r="J29" s="86">
        <f>COUNTIF(I$6:I29,I29)</f>
        <v>9</v>
      </c>
      <c r="K29" s="87">
        <v>0.03333333333333333</v>
      </c>
    </row>
    <row r="30" spans="1:11" s="162" customFormat="1" ht="13.5" customHeight="1">
      <c r="A30" s="155">
        <v>25</v>
      </c>
      <c r="B30" s="164">
        <v>195</v>
      </c>
      <c r="C30" s="181" t="s">
        <v>385</v>
      </c>
      <c r="D30" s="182" t="s">
        <v>167</v>
      </c>
      <c r="E30" s="159" t="s">
        <v>106</v>
      </c>
      <c r="F30" s="159" t="s">
        <v>3</v>
      </c>
      <c r="G30" s="159">
        <v>2001</v>
      </c>
      <c r="H30" s="182" t="s">
        <v>20</v>
      </c>
      <c r="I30" s="159" t="str">
        <f t="shared" si="0"/>
        <v>JM</v>
      </c>
      <c r="J30" s="159">
        <f>COUNTIF(I$6:I30,I30)</f>
        <v>2</v>
      </c>
      <c r="K30" s="161">
        <v>0.033414351851851855</v>
      </c>
    </row>
    <row r="31" spans="1:11" s="162" customFormat="1" ht="13.5" customHeight="1">
      <c r="A31" s="155">
        <v>26</v>
      </c>
      <c r="B31" s="156">
        <v>181</v>
      </c>
      <c r="C31" s="157" t="s">
        <v>287</v>
      </c>
      <c r="D31" s="158" t="s">
        <v>146</v>
      </c>
      <c r="E31" s="159" t="s">
        <v>106</v>
      </c>
      <c r="F31" s="159" t="s">
        <v>107</v>
      </c>
      <c r="G31" s="160">
        <v>1994</v>
      </c>
      <c r="H31" s="158" t="s">
        <v>20</v>
      </c>
      <c r="I31" s="159" t="str">
        <f t="shared" si="0"/>
        <v>F</v>
      </c>
      <c r="J31" s="159">
        <f>COUNTIF(I$6:I31,I31)</f>
        <v>2</v>
      </c>
      <c r="K31" s="161">
        <v>0.0338425925925926</v>
      </c>
    </row>
    <row r="32" spans="1:11" s="124" customFormat="1" ht="13.5" customHeight="1">
      <c r="A32" s="121">
        <v>27</v>
      </c>
      <c r="B32" s="166">
        <v>143</v>
      </c>
      <c r="C32" s="128" t="s">
        <v>324</v>
      </c>
      <c r="D32" s="127" t="s">
        <v>325</v>
      </c>
      <c r="E32" s="86" t="s">
        <v>106</v>
      </c>
      <c r="F32" s="122" t="s">
        <v>3</v>
      </c>
      <c r="G32" s="129">
        <v>1970</v>
      </c>
      <c r="H32" s="113" t="s">
        <v>308</v>
      </c>
      <c r="I32" s="86" t="str">
        <f t="shared" si="0"/>
        <v>B</v>
      </c>
      <c r="J32" s="86">
        <f>COUNTIF(I$6:I32,I32)</f>
        <v>5</v>
      </c>
      <c r="K32" s="87">
        <v>0.033854166666666664</v>
      </c>
    </row>
    <row r="33" spans="1:11" s="153" customFormat="1" ht="13.5" customHeight="1">
      <c r="A33" s="144">
        <v>28</v>
      </c>
      <c r="B33" s="167">
        <v>167</v>
      </c>
      <c r="C33" s="146" t="s">
        <v>98</v>
      </c>
      <c r="D33" s="147" t="s">
        <v>99</v>
      </c>
      <c r="E33" s="148" t="s">
        <v>106</v>
      </c>
      <c r="F33" s="148" t="s">
        <v>107</v>
      </c>
      <c r="G33" s="150">
        <v>1976</v>
      </c>
      <c r="H33" s="147" t="s">
        <v>326</v>
      </c>
      <c r="I33" s="148" t="str">
        <f t="shared" si="0"/>
        <v>G</v>
      </c>
      <c r="J33" s="148">
        <f>COUNTIF(I$6:I33,I33)</f>
        <v>1</v>
      </c>
      <c r="K33" s="154">
        <v>0.03399305555555556</v>
      </c>
    </row>
    <row r="34" spans="1:11" s="84" customFormat="1" ht="13.5" customHeight="1">
      <c r="A34" s="172">
        <v>29</v>
      </c>
      <c r="B34" s="173">
        <v>151</v>
      </c>
      <c r="C34" s="174" t="s">
        <v>373</v>
      </c>
      <c r="D34" s="175" t="s">
        <v>30</v>
      </c>
      <c r="E34" s="176" t="s">
        <v>106</v>
      </c>
      <c r="F34" s="176" t="s">
        <v>107</v>
      </c>
      <c r="G34" s="177">
        <v>1987</v>
      </c>
      <c r="H34" s="175" t="s">
        <v>50</v>
      </c>
      <c r="I34" s="176" t="str">
        <f t="shared" si="0"/>
        <v>F</v>
      </c>
      <c r="J34" s="176">
        <f>COUNTIF(I$6:I34,I34)</f>
        <v>3</v>
      </c>
      <c r="K34" s="178">
        <v>0.034039351851851855</v>
      </c>
    </row>
    <row r="35" spans="1:11" s="125" customFormat="1" ht="13.5" customHeight="1">
      <c r="A35" s="121">
        <v>30</v>
      </c>
      <c r="B35" s="11">
        <v>199</v>
      </c>
      <c r="C35" s="128" t="s">
        <v>341</v>
      </c>
      <c r="D35" s="127" t="s">
        <v>348</v>
      </c>
      <c r="E35" s="86" t="s">
        <v>106</v>
      </c>
      <c r="F35" s="86" t="s">
        <v>3</v>
      </c>
      <c r="G35" s="129">
        <v>1987</v>
      </c>
      <c r="H35" s="113" t="s">
        <v>282</v>
      </c>
      <c r="I35" s="86" t="str">
        <f t="shared" si="0"/>
        <v>A</v>
      </c>
      <c r="J35" s="86">
        <f>COUNTIF(I$6:I35,I35)</f>
        <v>10</v>
      </c>
      <c r="K35" s="87">
        <v>0.03412037037037037</v>
      </c>
    </row>
    <row r="36" spans="1:11" ht="13.5" customHeight="1">
      <c r="A36" s="121">
        <v>31</v>
      </c>
      <c r="B36" s="166">
        <v>140</v>
      </c>
      <c r="C36" s="128" t="s">
        <v>270</v>
      </c>
      <c r="D36" s="127" t="s">
        <v>18</v>
      </c>
      <c r="E36" s="86" t="s">
        <v>106</v>
      </c>
      <c r="F36" s="86" t="s">
        <v>3</v>
      </c>
      <c r="G36" s="129">
        <v>1990</v>
      </c>
      <c r="H36" s="113" t="s">
        <v>372</v>
      </c>
      <c r="I36" s="86" t="str">
        <f t="shared" si="0"/>
        <v>A</v>
      </c>
      <c r="J36" s="86">
        <f>COUNTIF(I$6:I36,I36)</f>
        <v>11</v>
      </c>
      <c r="K36" s="87">
        <v>0.03451388888888889</v>
      </c>
    </row>
    <row r="37" spans="1:11" s="84" customFormat="1" ht="13.5" customHeight="1">
      <c r="A37" s="172">
        <v>32</v>
      </c>
      <c r="B37" s="179">
        <v>178</v>
      </c>
      <c r="C37" s="174" t="s">
        <v>274</v>
      </c>
      <c r="D37" s="175" t="s">
        <v>49</v>
      </c>
      <c r="E37" s="176" t="s">
        <v>106</v>
      </c>
      <c r="F37" s="180" t="s">
        <v>3</v>
      </c>
      <c r="G37" s="177">
        <v>1954</v>
      </c>
      <c r="H37" s="175" t="s">
        <v>275</v>
      </c>
      <c r="I37" s="176" t="str">
        <f t="shared" si="0"/>
        <v>D</v>
      </c>
      <c r="J37" s="176">
        <f>COUNTIF(I$6:I37,I37)</f>
        <v>3</v>
      </c>
      <c r="K37" s="178">
        <v>0.0346875</v>
      </c>
    </row>
    <row r="38" spans="1:11" ht="13.5" customHeight="1">
      <c r="A38" s="121">
        <v>33</v>
      </c>
      <c r="B38" s="166">
        <v>102</v>
      </c>
      <c r="C38" s="128" t="s">
        <v>331</v>
      </c>
      <c r="D38" s="127" t="s">
        <v>45</v>
      </c>
      <c r="E38" s="86" t="s">
        <v>106</v>
      </c>
      <c r="F38" s="86" t="s">
        <v>3</v>
      </c>
      <c r="G38" s="129">
        <v>1967</v>
      </c>
      <c r="H38" s="113" t="s">
        <v>261</v>
      </c>
      <c r="I38" s="86" t="str">
        <f aca="true" t="shared" si="1" ref="I38:I69">IF($F38="m",IF($G$1-$G38&gt;19,IF($G$1-$G38&lt;40,"A",IF($G$1-$G38&gt;49,IF($G$1-$G38&gt;59,IF($G$1-$G38&gt;69,"E","D"),"C"),"B")),"JM"),IF($G$1-$G38&gt;19,IF($G$1-$G38&lt;40,"F",IF($G$1-$G38&lt;50,"G","H")),"JŽ"))</f>
        <v>C</v>
      </c>
      <c r="J38" s="86">
        <f>COUNTIF(I$6:I38,I38)</f>
        <v>7</v>
      </c>
      <c r="K38" s="87">
        <v>0.03484953703703703</v>
      </c>
    </row>
    <row r="39" spans="1:11" ht="13.5" customHeight="1">
      <c r="A39" s="121">
        <v>34</v>
      </c>
      <c r="B39" s="11">
        <v>127</v>
      </c>
      <c r="C39" s="128" t="s">
        <v>46</v>
      </c>
      <c r="D39" s="127" t="s">
        <v>36</v>
      </c>
      <c r="E39" s="86" t="s">
        <v>106</v>
      </c>
      <c r="F39" s="86" t="s">
        <v>3</v>
      </c>
      <c r="G39" s="129">
        <v>1976</v>
      </c>
      <c r="H39" s="113" t="s">
        <v>20</v>
      </c>
      <c r="I39" s="86" t="str">
        <f t="shared" si="1"/>
        <v>B</v>
      </c>
      <c r="J39" s="86">
        <f>COUNTIF(I$6:I39,I39)</f>
        <v>6</v>
      </c>
      <c r="K39" s="87">
        <v>0.03532407407407407</v>
      </c>
    </row>
    <row r="40" spans="1:11" ht="13.5" customHeight="1">
      <c r="A40" s="121">
        <v>35</v>
      </c>
      <c r="B40" s="166">
        <v>187</v>
      </c>
      <c r="C40" s="74" t="s">
        <v>381</v>
      </c>
      <c r="D40" s="51" t="s">
        <v>11</v>
      </c>
      <c r="E40" s="86" t="s">
        <v>106</v>
      </c>
      <c r="F40" s="86" t="s">
        <v>3</v>
      </c>
      <c r="G40" s="86">
        <v>1956</v>
      </c>
      <c r="H40" s="85" t="s">
        <v>382</v>
      </c>
      <c r="I40" s="86" t="str">
        <f t="shared" si="1"/>
        <v>D</v>
      </c>
      <c r="J40" s="86">
        <f>COUNTIF(I$6:I40,I40)</f>
        <v>4</v>
      </c>
      <c r="K40" s="87">
        <v>0.035625</v>
      </c>
    </row>
    <row r="41" spans="1:11" s="153" customFormat="1" ht="13.5" customHeight="1">
      <c r="A41" s="144">
        <v>36</v>
      </c>
      <c r="B41" s="167">
        <v>145</v>
      </c>
      <c r="C41" s="146" t="s">
        <v>306</v>
      </c>
      <c r="D41" s="147" t="s">
        <v>307</v>
      </c>
      <c r="E41" s="148" t="s">
        <v>106</v>
      </c>
      <c r="F41" s="148" t="s">
        <v>3</v>
      </c>
      <c r="G41" s="150">
        <v>1949</v>
      </c>
      <c r="H41" s="147" t="s">
        <v>308</v>
      </c>
      <c r="I41" s="148" t="str">
        <f t="shared" si="1"/>
        <v>E</v>
      </c>
      <c r="J41" s="148">
        <f>COUNTIF(I$6:I41,I41)</f>
        <v>1</v>
      </c>
      <c r="K41" s="154">
        <v>0.03563657407407408</v>
      </c>
    </row>
    <row r="42" spans="1:11" ht="13.5" customHeight="1">
      <c r="A42" s="121">
        <v>37</v>
      </c>
      <c r="B42" s="166">
        <v>186</v>
      </c>
      <c r="C42" s="128" t="s">
        <v>232</v>
      </c>
      <c r="D42" s="127" t="s">
        <v>34</v>
      </c>
      <c r="E42" s="86" t="s">
        <v>106</v>
      </c>
      <c r="F42" s="122" t="s">
        <v>3</v>
      </c>
      <c r="G42" s="129">
        <v>1979</v>
      </c>
      <c r="H42" s="113" t="s">
        <v>380</v>
      </c>
      <c r="I42" s="86" t="str">
        <f t="shared" si="1"/>
        <v>B</v>
      </c>
      <c r="J42" s="86">
        <f>COUNTIF(I$6:I42,I42)</f>
        <v>7</v>
      </c>
      <c r="K42" s="87">
        <v>0.03615740740740741</v>
      </c>
    </row>
    <row r="43" spans="1:11" ht="13.5" customHeight="1">
      <c r="A43" s="121">
        <v>38</v>
      </c>
      <c r="B43" s="11">
        <v>171</v>
      </c>
      <c r="C43" s="128" t="s">
        <v>296</v>
      </c>
      <c r="D43" s="127" t="s">
        <v>16</v>
      </c>
      <c r="E43" s="86" t="s">
        <v>106</v>
      </c>
      <c r="F43" s="86" t="s">
        <v>3</v>
      </c>
      <c r="G43" s="129">
        <v>1965</v>
      </c>
      <c r="H43" s="113" t="s">
        <v>50</v>
      </c>
      <c r="I43" s="86" t="str">
        <f t="shared" si="1"/>
        <v>C</v>
      </c>
      <c r="J43" s="86">
        <f>COUNTIF(I$6:I43,I43)</f>
        <v>8</v>
      </c>
      <c r="K43" s="87">
        <v>0.03668981481481482</v>
      </c>
    </row>
    <row r="44" spans="1:11" s="162" customFormat="1" ht="13.5" customHeight="1">
      <c r="A44" s="155">
        <v>39</v>
      </c>
      <c r="B44" s="164">
        <v>124</v>
      </c>
      <c r="C44" s="157" t="s">
        <v>223</v>
      </c>
      <c r="D44" s="158" t="s">
        <v>11</v>
      </c>
      <c r="E44" s="159" t="s">
        <v>106</v>
      </c>
      <c r="F44" s="159" t="s">
        <v>3</v>
      </c>
      <c r="G44" s="160">
        <v>1947</v>
      </c>
      <c r="H44" s="158" t="s">
        <v>115</v>
      </c>
      <c r="I44" s="159" t="str">
        <f t="shared" si="1"/>
        <v>E</v>
      </c>
      <c r="J44" s="159">
        <f>COUNTIF(I$6:I44,I44)</f>
        <v>2</v>
      </c>
      <c r="K44" s="161">
        <v>0.036828703703703704</v>
      </c>
    </row>
    <row r="45" spans="1:11" s="153" customFormat="1" ht="13.5" customHeight="1">
      <c r="A45" s="144">
        <v>40</v>
      </c>
      <c r="B45" s="145">
        <v>136</v>
      </c>
      <c r="C45" s="146" t="s">
        <v>84</v>
      </c>
      <c r="D45" s="147" t="s">
        <v>85</v>
      </c>
      <c r="E45" s="148" t="s">
        <v>106</v>
      </c>
      <c r="F45" s="148" t="s">
        <v>107</v>
      </c>
      <c r="G45" s="150">
        <v>1958</v>
      </c>
      <c r="H45" s="170" t="s">
        <v>334</v>
      </c>
      <c r="I45" s="148" t="str">
        <f t="shared" si="1"/>
        <v>H</v>
      </c>
      <c r="J45" s="148">
        <f>COUNTIF(I$6:I45,I45)</f>
        <v>1</v>
      </c>
      <c r="K45" s="154">
        <v>0.036967592592592594</v>
      </c>
    </row>
    <row r="46" spans="1:11" ht="13.5" customHeight="1">
      <c r="A46" s="121">
        <v>41</v>
      </c>
      <c r="B46" s="11">
        <v>133</v>
      </c>
      <c r="C46" s="128" t="s">
        <v>351</v>
      </c>
      <c r="D46" s="127" t="s">
        <v>34</v>
      </c>
      <c r="E46" s="86" t="s">
        <v>106</v>
      </c>
      <c r="F46" s="122" t="s">
        <v>3</v>
      </c>
      <c r="G46" s="129">
        <v>1954</v>
      </c>
      <c r="H46" s="113" t="s">
        <v>25</v>
      </c>
      <c r="I46" s="86" t="str">
        <f t="shared" si="1"/>
        <v>D</v>
      </c>
      <c r="J46" s="86">
        <f>COUNTIF(I$6:I46,I46)</f>
        <v>5</v>
      </c>
      <c r="K46" s="87">
        <v>0.0370949074074074</v>
      </c>
    </row>
    <row r="47" spans="1:11" s="162" customFormat="1" ht="13.5" customHeight="1">
      <c r="A47" s="155">
        <v>42</v>
      </c>
      <c r="B47" s="164">
        <v>103</v>
      </c>
      <c r="C47" s="157" t="s">
        <v>105</v>
      </c>
      <c r="D47" s="158" t="s">
        <v>35</v>
      </c>
      <c r="E47" s="159" t="s">
        <v>106</v>
      </c>
      <c r="F47" s="159" t="s">
        <v>107</v>
      </c>
      <c r="G47" s="160">
        <v>1970</v>
      </c>
      <c r="H47" s="158" t="s">
        <v>261</v>
      </c>
      <c r="I47" s="159" t="str">
        <f t="shared" si="1"/>
        <v>G</v>
      </c>
      <c r="J47" s="159">
        <f>COUNTIF(I$6:I47,I47)</f>
        <v>2</v>
      </c>
      <c r="K47" s="161">
        <v>0.03721064814814815</v>
      </c>
    </row>
    <row r="48" spans="1:11" s="84" customFormat="1" ht="13.5" customHeight="1">
      <c r="A48" s="172">
        <v>43</v>
      </c>
      <c r="B48" s="179">
        <v>146</v>
      </c>
      <c r="C48" s="174" t="s">
        <v>90</v>
      </c>
      <c r="D48" s="175" t="s">
        <v>301</v>
      </c>
      <c r="E48" s="176" t="s">
        <v>106</v>
      </c>
      <c r="F48" s="176" t="s">
        <v>107</v>
      </c>
      <c r="G48" s="177">
        <v>1979</v>
      </c>
      <c r="H48" s="175" t="s">
        <v>91</v>
      </c>
      <c r="I48" s="176" t="str">
        <f t="shared" si="1"/>
        <v>G</v>
      </c>
      <c r="J48" s="176">
        <f>COUNTIF(I$6:I48,I48)</f>
        <v>3</v>
      </c>
      <c r="K48" s="178">
        <v>0.03721064814814815</v>
      </c>
    </row>
    <row r="49" spans="1:11" ht="13.5" customHeight="1">
      <c r="A49" s="121">
        <v>44</v>
      </c>
      <c r="B49" s="166">
        <v>144</v>
      </c>
      <c r="C49" s="128" t="s">
        <v>329</v>
      </c>
      <c r="D49" s="127" t="s">
        <v>330</v>
      </c>
      <c r="E49" s="86" t="s">
        <v>106</v>
      </c>
      <c r="F49" s="86" t="s">
        <v>3</v>
      </c>
      <c r="G49" s="129">
        <v>1955</v>
      </c>
      <c r="H49" s="113" t="s">
        <v>308</v>
      </c>
      <c r="I49" s="86" t="str">
        <f t="shared" si="1"/>
        <v>D</v>
      </c>
      <c r="J49" s="86">
        <f>COUNTIF(I$6:I49,I49)</f>
        <v>6</v>
      </c>
      <c r="K49" s="87">
        <v>0.03743055555555556</v>
      </c>
    </row>
    <row r="50" spans="1:11" s="125" customFormat="1" ht="13.5" customHeight="1">
      <c r="A50" s="121">
        <v>45</v>
      </c>
      <c r="B50" s="11">
        <v>179</v>
      </c>
      <c r="C50" s="74" t="s">
        <v>378</v>
      </c>
      <c r="D50" s="51" t="s">
        <v>379</v>
      </c>
      <c r="E50" s="86" t="s">
        <v>106</v>
      </c>
      <c r="F50" s="86" t="s">
        <v>3</v>
      </c>
      <c r="G50" s="86">
        <v>1973</v>
      </c>
      <c r="H50" s="85" t="s">
        <v>60</v>
      </c>
      <c r="I50" s="86" t="str">
        <f t="shared" si="1"/>
        <v>B</v>
      </c>
      <c r="J50" s="86">
        <f>COUNTIF(I$6:I50,I50)</f>
        <v>8</v>
      </c>
      <c r="K50" s="87">
        <v>0.0375462962962963</v>
      </c>
    </row>
    <row r="51" spans="1:11" s="84" customFormat="1" ht="13.5" customHeight="1">
      <c r="A51" s="172">
        <v>46</v>
      </c>
      <c r="B51" s="173">
        <v>131</v>
      </c>
      <c r="C51" s="174" t="s">
        <v>268</v>
      </c>
      <c r="D51" s="175" t="s">
        <v>269</v>
      </c>
      <c r="E51" s="176" t="s">
        <v>106</v>
      </c>
      <c r="F51" s="180" t="s">
        <v>3</v>
      </c>
      <c r="G51" s="177">
        <v>2004</v>
      </c>
      <c r="H51" s="175" t="s">
        <v>40</v>
      </c>
      <c r="I51" s="176" t="str">
        <f t="shared" si="1"/>
        <v>JM</v>
      </c>
      <c r="J51" s="176">
        <f>COUNTIF(I$6:I51,I51)</f>
        <v>3</v>
      </c>
      <c r="K51" s="178">
        <v>0.03756944444444445</v>
      </c>
    </row>
    <row r="52" spans="1:11" ht="13.5" customHeight="1">
      <c r="A52" s="121">
        <v>47</v>
      </c>
      <c r="B52" s="11">
        <v>112</v>
      </c>
      <c r="C52" s="128" t="s">
        <v>311</v>
      </c>
      <c r="D52" s="127" t="s">
        <v>80</v>
      </c>
      <c r="E52" s="86" t="s">
        <v>106</v>
      </c>
      <c r="F52" s="86" t="s">
        <v>3</v>
      </c>
      <c r="G52" s="129">
        <v>1982</v>
      </c>
      <c r="H52" s="113" t="s">
        <v>312</v>
      </c>
      <c r="I52" s="86" t="str">
        <f t="shared" si="1"/>
        <v>A</v>
      </c>
      <c r="J52" s="86">
        <f>COUNTIF(I$6:I52,I52)</f>
        <v>12</v>
      </c>
      <c r="K52" s="87">
        <v>0.03758101851851852</v>
      </c>
    </row>
    <row r="53" spans="1:11" ht="13.5" customHeight="1">
      <c r="A53" s="121">
        <v>48</v>
      </c>
      <c r="B53" s="166">
        <v>109</v>
      </c>
      <c r="C53" s="128" t="s">
        <v>95</v>
      </c>
      <c r="D53" s="127" t="s">
        <v>96</v>
      </c>
      <c r="E53" s="86" t="s">
        <v>106</v>
      </c>
      <c r="F53" s="86" t="s">
        <v>107</v>
      </c>
      <c r="G53" s="129">
        <v>1977</v>
      </c>
      <c r="H53" s="113" t="s">
        <v>17</v>
      </c>
      <c r="I53" s="86" t="str">
        <f t="shared" si="1"/>
        <v>G</v>
      </c>
      <c r="J53" s="86">
        <f>COUNTIF(I$6:I53,I53)</f>
        <v>4</v>
      </c>
      <c r="K53" s="87">
        <v>0.038113425925925926</v>
      </c>
    </row>
    <row r="54" spans="1:11" ht="13.5" customHeight="1">
      <c r="A54" s="121">
        <v>49</v>
      </c>
      <c r="B54" s="166">
        <v>173</v>
      </c>
      <c r="C54" s="128" t="s">
        <v>262</v>
      </c>
      <c r="D54" s="127" t="s">
        <v>263</v>
      </c>
      <c r="E54" s="86" t="s">
        <v>106</v>
      </c>
      <c r="F54" s="86" t="s">
        <v>3</v>
      </c>
      <c r="G54" s="129">
        <v>1987</v>
      </c>
      <c r="H54" s="113" t="s">
        <v>264</v>
      </c>
      <c r="I54" s="86" t="str">
        <f t="shared" si="1"/>
        <v>A</v>
      </c>
      <c r="J54" s="86">
        <f>COUNTIF(I$6:I54,I54)</f>
        <v>13</v>
      </c>
      <c r="K54" s="87">
        <v>0.03813657407407407</v>
      </c>
    </row>
    <row r="55" spans="1:11" ht="13.5" customHeight="1">
      <c r="A55" s="121">
        <v>50</v>
      </c>
      <c r="B55" s="11">
        <v>147</v>
      </c>
      <c r="C55" s="128" t="s">
        <v>313</v>
      </c>
      <c r="D55" s="127" t="s">
        <v>314</v>
      </c>
      <c r="E55" s="86" t="s">
        <v>106</v>
      </c>
      <c r="F55" s="86" t="s">
        <v>3</v>
      </c>
      <c r="G55" s="129">
        <v>1965</v>
      </c>
      <c r="H55" s="113" t="s">
        <v>308</v>
      </c>
      <c r="I55" s="86" t="str">
        <f t="shared" si="1"/>
        <v>C</v>
      </c>
      <c r="J55" s="86">
        <f>COUNTIF(I$6:I55,I55)</f>
        <v>9</v>
      </c>
      <c r="K55" s="87">
        <v>0.03826388888888889</v>
      </c>
    </row>
    <row r="56" spans="1:11" s="125" customFormat="1" ht="13.5" customHeight="1">
      <c r="A56" s="121">
        <v>51</v>
      </c>
      <c r="B56" s="166">
        <v>163</v>
      </c>
      <c r="C56" s="128" t="s">
        <v>21</v>
      </c>
      <c r="D56" s="127" t="s">
        <v>22</v>
      </c>
      <c r="E56" s="86" t="s">
        <v>106</v>
      </c>
      <c r="F56" s="86" t="s">
        <v>3</v>
      </c>
      <c r="G56" s="129">
        <v>1968</v>
      </c>
      <c r="H56" s="113" t="s">
        <v>222</v>
      </c>
      <c r="I56" s="86" t="str">
        <f t="shared" si="1"/>
        <v>C</v>
      </c>
      <c r="J56" s="86">
        <f>COUNTIF(I$6:I56,I56)</f>
        <v>10</v>
      </c>
      <c r="K56" s="87">
        <v>0.03878472222222223</v>
      </c>
    </row>
    <row r="57" spans="1:11" ht="13.5" customHeight="1">
      <c r="A57" s="121">
        <v>52</v>
      </c>
      <c r="B57" s="166">
        <v>164</v>
      </c>
      <c r="C57" s="128" t="s">
        <v>248</v>
      </c>
      <c r="D57" s="127" t="s">
        <v>30</v>
      </c>
      <c r="E57" s="86" t="s">
        <v>106</v>
      </c>
      <c r="F57" s="122" t="s">
        <v>107</v>
      </c>
      <c r="G57" s="129">
        <v>1989</v>
      </c>
      <c r="H57" s="113" t="s">
        <v>40</v>
      </c>
      <c r="I57" s="86" t="str">
        <f t="shared" si="1"/>
        <v>F</v>
      </c>
      <c r="J57" s="86">
        <f>COUNTIF(I$6:I57,I57)</f>
        <v>4</v>
      </c>
      <c r="K57" s="87">
        <v>0.03900462962962963</v>
      </c>
    </row>
    <row r="58" spans="1:11" ht="13.5" customHeight="1">
      <c r="A58" s="121">
        <v>53</v>
      </c>
      <c r="B58" s="11">
        <v>165</v>
      </c>
      <c r="C58" s="128" t="s">
        <v>74</v>
      </c>
      <c r="D58" s="127" t="s">
        <v>11</v>
      </c>
      <c r="E58" s="86" t="s">
        <v>106</v>
      </c>
      <c r="F58" s="86" t="s">
        <v>3</v>
      </c>
      <c r="G58" s="129">
        <v>1976</v>
      </c>
      <c r="H58" s="113" t="s">
        <v>40</v>
      </c>
      <c r="I58" s="86" t="str">
        <f t="shared" si="1"/>
        <v>B</v>
      </c>
      <c r="J58" s="86">
        <f>COUNTIF(I$6:I58,I58)</f>
        <v>9</v>
      </c>
      <c r="K58" s="87">
        <v>0.03900462962962963</v>
      </c>
    </row>
    <row r="59" spans="1:11" s="123" customFormat="1" ht="13.5" customHeight="1">
      <c r="A59" s="121">
        <v>54</v>
      </c>
      <c r="B59" s="166">
        <v>123</v>
      </c>
      <c r="C59" s="128" t="s">
        <v>297</v>
      </c>
      <c r="D59" s="127" t="s">
        <v>36</v>
      </c>
      <c r="E59" s="86" t="s">
        <v>106</v>
      </c>
      <c r="F59" s="86" t="s">
        <v>3</v>
      </c>
      <c r="G59" s="129">
        <v>1971</v>
      </c>
      <c r="H59" s="113" t="s">
        <v>20</v>
      </c>
      <c r="I59" s="86" t="str">
        <f t="shared" si="1"/>
        <v>B</v>
      </c>
      <c r="J59" s="86">
        <f>COUNTIF(I$6:I59,I59)</f>
        <v>10</v>
      </c>
      <c r="K59" s="87">
        <v>0.03927083333333333</v>
      </c>
    </row>
    <row r="60" spans="1:11" ht="13.5" customHeight="1">
      <c r="A60" s="121">
        <v>55</v>
      </c>
      <c r="B60" s="11">
        <v>135</v>
      </c>
      <c r="C60" s="128" t="s">
        <v>235</v>
      </c>
      <c r="D60" s="127" t="s">
        <v>19</v>
      </c>
      <c r="E60" s="86" t="s">
        <v>106</v>
      </c>
      <c r="F60" s="86" t="s">
        <v>3</v>
      </c>
      <c r="G60" s="129">
        <v>1984</v>
      </c>
      <c r="H60" s="113" t="s">
        <v>55</v>
      </c>
      <c r="I60" s="86" t="str">
        <f t="shared" si="1"/>
        <v>A</v>
      </c>
      <c r="J60" s="86">
        <f>COUNTIF(I$6:I60,I60)</f>
        <v>14</v>
      </c>
      <c r="K60" s="87">
        <v>0.039421296296296295</v>
      </c>
    </row>
    <row r="61" spans="1:11" ht="13.5" customHeight="1">
      <c r="A61" s="121">
        <v>56</v>
      </c>
      <c r="B61" s="166">
        <v>148</v>
      </c>
      <c r="C61" s="128" t="s">
        <v>298</v>
      </c>
      <c r="D61" s="127" t="s">
        <v>80</v>
      </c>
      <c r="E61" s="86" t="s">
        <v>106</v>
      </c>
      <c r="F61" s="122" t="s">
        <v>3</v>
      </c>
      <c r="G61" s="129">
        <v>1991</v>
      </c>
      <c r="H61" s="113" t="s">
        <v>20</v>
      </c>
      <c r="I61" s="86" t="str">
        <f t="shared" si="1"/>
        <v>A</v>
      </c>
      <c r="J61" s="86">
        <f>COUNTIF(I$6:I61,I61)</f>
        <v>15</v>
      </c>
      <c r="K61" s="87">
        <v>0.03943287037037037</v>
      </c>
    </row>
    <row r="62" spans="1:11" s="124" customFormat="1" ht="13.5" customHeight="1">
      <c r="A62" s="121">
        <v>57</v>
      </c>
      <c r="B62" s="166">
        <v>197</v>
      </c>
      <c r="C62" s="128" t="s">
        <v>316</v>
      </c>
      <c r="D62" s="127" t="s">
        <v>317</v>
      </c>
      <c r="E62" s="86" t="s">
        <v>106</v>
      </c>
      <c r="F62" s="86" t="s">
        <v>107</v>
      </c>
      <c r="G62" s="129">
        <v>1994</v>
      </c>
      <c r="H62" s="113" t="s">
        <v>20</v>
      </c>
      <c r="I62" s="86" t="str">
        <f t="shared" si="1"/>
        <v>F</v>
      </c>
      <c r="J62" s="86">
        <f>COUNTIF(I$6:I62,I62)</f>
        <v>5</v>
      </c>
      <c r="K62" s="87">
        <v>0.03944444444444444</v>
      </c>
    </row>
    <row r="63" spans="1:11" ht="13.5" customHeight="1">
      <c r="A63" s="121">
        <v>58</v>
      </c>
      <c r="B63" s="11">
        <v>153</v>
      </c>
      <c r="C63" s="128" t="s">
        <v>278</v>
      </c>
      <c r="D63" s="127" t="s">
        <v>279</v>
      </c>
      <c r="E63" s="86" t="s">
        <v>336</v>
      </c>
      <c r="F63" s="122" t="s">
        <v>3</v>
      </c>
      <c r="G63" s="129">
        <v>1980</v>
      </c>
      <c r="H63" s="113" t="s">
        <v>280</v>
      </c>
      <c r="I63" s="86" t="str">
        <f t="shared" si="1"/>
        <v>A</v>
      </c>
      <c r="J63" s="86">
        <f>COUNTIF(I$6:I63,I63)</f>
        <v>16</v>
      </c>
      <c r="K63" s="87">
        <v>0.03947916666666667</v>
      </c>
    </row>
    <row r="64" spans="1:11" ht="13.5" customHeight="1">
      <c r="A64" s="121">
        <v>59</v>
      </c>
      <c r="B64" s="11">
        <v>154</v>
      </c>
      <c r="C64" s="128" t="s">
        <v>243</v>
      </c>
      <c r="D64" s="127" t="s">
        <v>51</v>
      </c>
      <c r="E64" s="86" t="s">
        <v>106</v>
      </c>
      <c r="F64" s="86" t="s">
        <v>3</v>
      </c>
      <c r="G64" s="129">
        <v>1987</v>
      </c>
      <c r="H64" s="113" t="s">
        <v>126</v>
      </c>
      <c r="I64" s="86" t="str">
        <f t="shared" si="1"/>
        <v>A</v>
      </c>
      <c r="J64" s="86">
        <f>COUNTIF(I$6:I64,I64)</f>
        <v>17</v>
      </c>
      <c r="K64" s="87">
        <v>0.039560185185185184</v>
      </c>
    </row>
    <row r="65" spans="1:11" ht="13.5" customHeight="1">
      <c r="A65" s="121">
        <v>60</v>
      </c>
      <c r="B65" s="166">
        <v>193</v>
      </c>
      <c r="C65" s="74" t="s">
        <v>383</v>
      </c>
      <c r="D65" s="51" t="s">
        <v>37</v>
      </c>
      <c r="E65" s="86" t="s">
        <v>106</v>
      </c>
      <c r="F65" s="86" t="s">
        <v>3</v>
      </c>
      <c r="G65" s="86">
        <v>1987</v>
      </c>
      <c r="H65" s="85" t="s">
        <v>384</v>
      </c>
      <c r="I65" s="86" t="str">
        <f t="shared" si="1"/>
        <v>A</v>
      </c>
      <c r="J65" s="86">
        <f>COUNTIF(I$6:I65,I65)</f>
        <v>18</v>
      </c>
      <c r="K65" s="87">
        <v>0.03966435185185185</v>
      </c>
    </row>
    <row r="66" spans="1:11" ht="13.5" customHeight="1">
      <c r="A66" s="121">
        <v>61</v>
      </c>
      <c r="B66" s="11">
        <v>189</v>
      </c>
      <c r="C66" s="128" t="s">
        <v>338</v>
      </c>
      <c r="D66" s="127" t="s">
        <v>250</v>
      </c>
      <c r="E66" s="86" t="s">
        <v>106</v>
      </c>
      <c r="F66" s="86" t="s">
        <v>107</v>
      </c>
      <c r="G66" s="129">
        <v>1976</v>
      </c>
      <c r="H66" s="113" t="s">
        <v>17</v>
      </c>
      <c r="I66" s="86" t="str">
        <f t="shared" si="1"/>
        <v>G</v>
      </c>
      <c r="J66" s="86">
        <f>COUNTIF(I$6:I66,I66)</f>
        <v>5</v>
      </c>
      <c r="K66" s="87">
        <v>0.03981481481481482</v>
      </c>
    </row>
    <row r="67" spans="1:11" s="125" customFormat="1" ht="13.5" customHeight="1">
      <c r="A67" s="121">
        <v>62</v>
      </c>
      <c r="B67" s="166">
        <v>174</v>
      </c>
      <c r="C67" s="128" t="s">
        <v>320</v>
      </c>
      <c r="D67" s="127" t="s">
        <v>24</v>
      </c>
      <c r="E67" s="86" t="s">
        <v>106</v>
      </c>
      <c r="F67" s="122" t="s">
        <v>3</v>
      </c>
      <c r="G67" s="129">
        <v>1974</v>
      </c>
      <c r="H67" s="113" t="s">
        <v>20</v>
      </c>
      <c r="I67" s="86" t="str">
        <f t="shared" si="1"/>
        <v>B</v>
      </c>
      <c r="J67" s="86">
        <f>COUNTIF(I$6:I67,I67)</f>
        <v>11</v>
      </c>
      <c r="K67" s="87">
        <v>0.04006944444444444</v>
      </c>
    </row>
    <row r="68" spans="1:11" s="162" customFormat="1" ht="13.5" customHeight="1">
      <c r="A68" s="155">
        <v>63</v>
      </c>
      <c r="B68" s="156">
        <v>190</v>
      </c>
      <c r="C68" s="157" t="s">
        <v>42</v>
      </c>
      <c r="D68" s="158" t="s">
        <v>43</v>
      </c>
      <c r="E68" s="159" t="s">
        <v>106</v>
      </c>
      <c r="F68" s="159" t="s">
        <v>107</v>
      </c>
      <c r="G68" s="160">
        <v>1957</v>
      </c>
      <c r="H68" s="158" t="s">
        <v>20</v>
      </c>
      <c r="I68" s="159" t="str">
        <f t="shared" si="1"/>
        <v>H</v>
      </c>
      <c r="J68" s="159">
        <f>COUNTIF(I$6:I68,I68)</f>
        <v>2</v>
      </c>
      <c r="K68" s="161">
        <v>0.04012731481481482</v>
      </c>
    </row>
    <row r="69" spans="1:11" ht="13.5" customHeight="1">
      <c r="A69" s="121">
        <v>64</v>
      </c>
      <c r="B69" s="166">
        <v>175</v>
      </c>
      <c r="C69" s="128" t="s">
        <v>377</v>
      </c>
      <c r="D69" s="127" t="s">
        <v>246</v>
      </c>
      <c r="E69" s="86" t="s">
        <v>106</v>
      </c>
      <c r="F69" s="86" t="s">
        <v>3</v>
      </c>
      <c r="G69" s="129">
        <v>1975</v>
      </c>
      <c r="H69" s="113" t="s">
        <v>247</v>
      </c>
      <c r="I69" s="86" t="str">
        <f t="shared" si="1"/>
        <v>B</v>
      </c>
      <c r="J69" s="86">
        <f>COUNTIF(I$6:I69,I69)</f>
        <v>12</v>
      </c>
      <c r="K69" s="87">
        <v>0.040358796296296295</v>
      </c>
    </row>
    <row r="70" spans="1:11" ht="13.5" customHeight="1">
      <c r="A70" s="121">
        <v>65</v>
      </c>
      <c r="B70" s="166">
        <v>115</v>
      </c>
      <c r="C70" s="128" t="s">
        <v>342</v>
      </c>
      <c r="D70" s="127" t="s">
        <v>11</v>
      </c>
      <c r="E70" s="86" t="s">
        <v>106</v>
      </c>
      <c r="F70" s="86" t="s">
        <v>3</v>
      </c>
      <c r="G70" s="129">
        <v>1983</v>
      </c>
      <c r="H70" s="113" t="s">
        <v>20</v>
      </c>
      <c r="I70" s="86" t="str">
        <f aca="true" t="shared" si="2" ref="I70:I101">IF($F70="m",IF($G$1-$G70&gt;19,IF($G$1-$G70&lt;40,"A",IF($G$1-$G70&gt;49,IF($G$1-$G70&gt;59,IF($G$1-$G70&gt;69,"E","D"),"C"),"B")),"JM"),IF($G$1-$G70&gt;19,IF($G$1-$G70&lt;40,"F",IF($G$1-$G70&lt;50,"G","H")),"JŽ"))</f>
        <v>A</v>
      </c>
      <c r="J70" s="86">
        <f>COUNTIF(I$6:I70,I70)</f>
        <v>19</v>
      </c>
      <c r="K70" s="87">
        <v>0.040636574074074075</v>
      </c>
    </row>
    <row r="71" spans="1:11" ht="13.5" customHeight="1">
      <c r="A71" s="121">
        <v>66</v>
      </c>
      <c r="B71" s="11">
        <v>157</v>
      </c>
      <c r="C71" s="74" t="s">
        <v>374</v>
      </c>
      <c r="D71" s="51" t="s">
        <v>31</v>
      </c>
      <c r="E71" s="86" t="s">
        <v>106</v>
      </c>
      <c r="F71" s="86" t="s">
        <v>3</v>
      </c>
      <c r="G71" s="86">
        <v>1973</v>
      </c>
      <c r="H71" s="85" t="s">
        <v>375</v>
      </c>
      <c r="I71" s="86" t="str">
        <f t="shared" si="2"/>
        <v>B</v>
      </c>
      <c r="J71" s="86">
        <f>COUNTIF(I$6:I71,I71)</f>
        <v>13</v>
      </c>
      <c r="K71" s="87">
        <v>0.04097222222222222</v>
      </c>
    </row>
    <row r="72" spans="1:11" ht="13.5" customHeight="1">
      <c r="A72" s="121">
        <v>67</v>
      </c>
      <c r="B72" s="166">
        <v>194</v>
      </c>
      <c r="C72" s="128" t="s">
        <v>244</v>
      </c>
      <c r="D72" s="127" t="s">
        <v>23</v>
      </c>
      <c r="E72" s="86" t="s">
        <v>106</v>
      </c>
      <c r="F72" s="86" t="s">
        <v>3</v>
      </c>
      <c r="G72" s="129">
        <v>1978</v>
      </c>
      <c r="H72" s="113" t="s">
        <v>20</v>
      </c>
      <c r="I72" s="86" t="str">
        <f t="shared" si="2"/>
        <v>B</v>
      </c>
      <c r="J72" s="86">
        <f>COUNTIF(I$6:I72,I72)</f>
        <v>14</v>
      </c>
      <c r="K72" s="87">
        <v>0.04097222222222222</v>
      </c>
    </row>
    <row r="73" spans="1:11" ht="13.5" customHeight="1">
      <c r="A73" s="121">
        <v>68</v>
      </c>
      <c r="B73" s="11">
        <v>107</v>
      </c>
      <c r="C73" s="128" t="s">
        <v>276</v>
      </c>
      <c r="D73" s="127" t="s">
        <v>277</v>
      </c>
      <c r="E73" s="86" t="s">
        <v>106</v>
      </c>
      <c r="F73" s="122" t="s">
        <v>3</v>
      </c>
      <c r="G73" s="129">
        <v>1978</v>
      </c>
      <c r="H73" s="113" t="s">
        <v>60</v>
      </c>
      <c r="I73" s="86" t="str">
        <f t="shared" si="2"/>
        <v>B</v>
      </c>
      <c r="J73" s="86">
        <f>COUNTIF(I$6:I73,I73)</f>
        <v>15</v>
      </c>
      <c r="K73" s="87">
        <v>0.04123842592592592</v>
      </c>
    </row>
    <row r="74" spans="1:11" ht="13.5" customHeight="1">
      <c r="A74" s="121">
        <v>69</v>
      </c>
      <c r="B74" s="166">
        <v>202</v>
      </c>
      <c r="C74" s="128" t="s">
        <v>327</v>
      </c>
      <c r="D74" s="127" t="s">
        <v>44</v>
      </c>
      <c r="E74" s="86" t="s">
        <v>106</v>
      </c>
      <c r="F74" s="86" t="s">
        <v>3</v>
      </c>
      <c r="G74" s="129">
        <v>1980</v>
      </c>
      <c r="H74" s="113" t="s">
        <v>328</v>
      </c>
      <c r="I74" s="86" t="str">
        <f t="shared" si="2"/>
        <v>A</v>
      </c>
      <c r="J74" s="86">
        <f>COUNTIF(I$6:I74,I74)</f>
        <v>20</v>
      </c>
      <c r="K74" s="87">
        <v>0.04143518518518518</v>
      </c>
    </row>
    <row r="75" spans="1:11" ht="13.5" customHeight="1">
      <c r="A75" s="121">
        <v>70</v>
      </c>
      <c r="B75" s="11">
        <v>191</v>
      </c>
      <c r="C75" s="128" t="s">
        <v>75</v>
      </c>
      <c r="D75" s="127" t="s">
        <v>76</v>
      </c>
      <c r="E75" s="86" t="s">
        <v>106</v>
      </c>
      <c r="F75" s="86" t="s">
        <v>3</v>
      </c>
      <c r="G75" s="129">
        <v>1956</v>
      </c>
      <c r="H75" s="113" t="s">
        <v>20</v>
      </c>
      <c r="I75" s="86" t="str">
        <f t="shared" si="2"/>
        <v>D</v>
      </c>
      <c r="J75" s="86">
        <f>COUNTIF(I$6:I75,I75)</f>
        <v>7</v>
      </c>
      <c r="K75" s="87">
        <v>0.04197916666666667</v>
      </c>
    </row>
    <row r="76" spans="1:11" ht="13.5" customHeight="1">
      <c r="A76" s="121">
        <v>71</v>
      </c>
      <c r="B76" s="166">
        <v>113</v>
      </c>
      <c r="C76" s="128" t="s">
        <v>81</v>
      </c>
      <c r="D76" s="127" t="s">
        <v>39</v>
      </c>
      <c r="E76" s="86" t="s">
        <v>106</v>
      </c>
      <c r="F76" s="86" t="s">
        <v>107</v>
      </c>
      <c r="G76" s="129">
        <v>1999</v>
      </c>
      <c r="H76" s="113" t="s">
        <v>312</v>
      </c>
      <c r="I76" s="86" t="str">
        <f t="shared" si="2"/>
        <v>F</v>
      </c>
      <c r="J76" s="86">
        <f>COUNTIF(I$6:I76,I76)</f>
        <v>6</v>
      </c>
      <c r="K76" s="87">
        <v>0.04203703703703704</v>
      </c>
    </row>
    <row r="77" spans="1:11" ht="13.5" customHeight="1">
      <c r="A77" s="121">
        <v>72</v>
      </c>
      <c r="B77" s="11">
        <v>100</v>
      </c>
      <c r="C77" s="128" t="s">
        <v>32</v>
      </c>
      <c r="D77" s="127" t="s">
        <v>33</v>
      </c>
      <c r="E77" s="86" t="s">
        <v>106</v>
      </c>
      <c r="F77" s="86" t="s">
        <v>3</v>
      </c>
      <c r="G77" s="129">
        <v>1990</v>
      </c>
      <c r="H77" s="113" t="s">
        <v>17</v>
      </c>
      <c r="I77" s="86" t="str">
        <f t="shared" si="2"/>
        <v>A</v>
      </c>
      <c r="J77" s="86">
        <f>COUNTIF(I$6:I77,I77)</f>
        <v>21</v>
      </c>
      <c r="K77" s="87">
        <v>0.0421412037037037</v>
      </c>
    </row>
    <row r="78" spans="1:11" ht="13.5" customHeight="1">
      <c r="A78" s="121">
        <v>73</v>
      </c>
      <c r="B78" s="166">
        <v>114</v>
      </c>
      <c r="C78" s="128" t="s">
        <v>265</v>
      </c>
      <c r="D78" s="127" t="s">
        <v>82</v>
      </c>
      <c r="E78" s="86" t="s">
        <v>106</v>
      </c>
      <c r="F78" s="122" t="s">
        <v>107</v>
      </c>
      <c r="G78" s="129">
        <v>1997</v>
      </c>
      <c r="H78" s="113" t="s">
        <v>60</v>
      </c>
      <c r="I78" s="86" t="str">
        <f t="shared" si="2"/>
        <v>F</v>
      </c>
      <c r="J78" s="86">
        <f>COUNTIF(I$6:I78,I78)</f>
        <v>7</v>
      </c>
      <c r="K78" s="87">
        <v>0.04221064814814815</v>
      </c>
    </row>
    <row r="79" spans="1:11" ht="13.5" customHeight="1">
      <c r="A79" s="121">
        <v>74</v>
      </c>
      <c r="B79" s="11">
        <v>105</v>
      </c>
      <c r="C79" s="128" t="s">
        <v>11</v>
      </c>
      <c r="D79" s="127" t="s">
        <v>70</v>
      </c>
      <c r="E79" s="86" t="s">
        <v>106</v>
      </c>
      <c r="F79" s="86" t="s">
        <v>3</v>
      </c>
      <c r="G79" s="129">
        <v>1950</v>
      </c>
      <c r="H79" s="113" t="s">
        <v>309</v>
      </c>
      <c r="I79" s="86" t="str">
        <f t="shared" si="2"/>
        <v>D</v>
      </c>
      <c r="J79" s="86">
        <f>COUNTIF(I$6:I79,I79)</f>
        <v>8</v>
      </c>
      <c r="K79" s="87">
        <v>0.04244212962962963</v>
      </c>
    </row>
    <row r="80" spans="1:11" ht="13.5" customHeight="1">
      <c r="A80" s="121">
        <v>75</v>
      </c>
      <c r="B80" s="166">
        <v>180</v>
      </c>
      <c r="C80" s="128" t="s">
        <v>257</v>
      </c>
      <c r="D80" s="127" t="s">
        <v>258</v>
      </c>
      <c r="E80" s="86" t="s">
        <v>106</v>
      </c>
      <c r="F80" s="86" t="s">
        <v>107</v>
      </c>
      <c r="G80" s="129">
        <v>1988</v>
      </c>
      <c r="H80" s="113" t="s">
        <v>259</v>
      </c>
      <c r="I80" s="86" t="str">
        <f t="shared" si="2"/>
        <v>F</v>
      </c>
      <c r="J80" s="86">
        <f>COUNTIF(I$6:I80,I80)</f>
        <v>8</v>
      </c>
      <c r="K80" s="87">
        <v>0.04253472222222222</v>
      </c>
    </row>
    <row r="81" spans="1:11" ht="13.5" customHeight="1">
      <c r="A81" s="121">
        <v>76</v>
      </c>
      <c r="B81" s="11">
        <v>198</v>
      </c>
      <c r="C81" s="128" t="s">
        <v>68</v>
      </c>
      <c r="D81" s="127" t="s">
        <v>34</v>
      </c>
      <c r="E81" s="86" t="s">
        <v>106</v>
      </c>
      <c r="F81" s="86" t="s">
        <v>3</v>
      </c>
      <c r="G81" s="129">
        <v>1974</v>
      </c>
      <c r="H81" s="113" t="s">
        <v>17</v>
      </c>
      <c r="I81" s="86" t="str">
        <f t="shared" si="2"/>
        <v>B</v>
      </c>
      <c r="J81" s="86">
        <f>COUNTIF(I$6:I81,I81)</f>
        <v>16</v>
      </c>
      <c r="K81" s="87">
        <v>0.04268518518518519</v>
      </c>
    </row>
    <row r="82" spans="1:11" ht="13.5" customHeight="1">
      <c r="A82" s="121">
        <v>77</v>
      </c>
      <c r="B82" s="166">
        <v>203</v>
      </c>
      <c r="C82" s="128" t="s">
        <v>253</v>
      </c>
      <c r="D82" s="127" t="s">
        <v>254</v>
      </c>
      <c r="E82" s="86" t="s">
        <v>106</v>
      </c>
      <c r="F82" s="86" t="s">
        <v>3</v>
      </c>
      <c r="G82" s="129">
        <v>1977</v>
      </c>
      <c r="H82" s="113" t="s">
        <v>255</v>
      </c>
      <c r="I82" s="86" t="str">
        <f t="shared" si="2"/>
        <v>B</v>
      </c>
      <c r="J82" s="86">
        <f>COUNTIF(I$6:I82,I82)</f>
        <v>17</v>
      </c>
      <c r="K82" s="87">
        <v>0.04280092592592593</v>
      </c>
    </row>
    <row r="83" spans="1:11" ht="13.5" customHeight="1">
      <c r="A83" s="121">
        <v>78</v>
      </c>
      <c r="B83" s="11">
        <v>155</v>
      </c>
      <c r="C83" s="128" t="s">
        <v>28</v>
      </c>
      <c r="D83" s="127" t="s">
        <v>29</v>
      </c>
      <c r="E83" s="86" t="s">
        <v>106</v>
      </c>
      <c r="F83" s="122" t="s">
        <v>3</v>
      </c>
      <c r="G83" s="129">
        <v>1963</v>
      </c>
      <c r="H83" s="113" t="s">
        <v>20</v>
      </c>
      <c r="I83" s="86" t="str">
        <f t="shared" si="2"/>
        <v>C</v>
      </c>
      <c r="J83" s="86">
        <f>COUNTIF(I$6:I83,I83)</f>
        <v>11</v>
      </c>
      <c r="K83" s="87">
        <v>0.0428587962962963</v>
      </c>
    </row>
    <row r="84" spans="1:11" ht="13.5" customHeight="1">
      <c r="A84" s="121">
        <v>79</v>
      </c>
      <c r="B84" s="11">
        <v>169</v>
      </c>
      <c r="C84" s="128" t="s">
        <v>315</v>
      </c>
      <c r="D84" s="127" t="s">
        <v>49</v>
      </c>
      <c r="E84" s="86" t="s">
        <v>106</v>
      </c>
      <c r="F84" s="86" t="s">
        <v>3</v>
      </c>
      <c r="G84" s="129">
        <v>1967</v>
      </c>
      <c r="H84" s="113" t="s">
        <v>50</v>
      </c>
      <c r="I84" s="86" t="str">
        <f t="shared" si="2"/>
        <v>C</v>
      </c>
      <c r="J84" s="86">
        <f>COUNTIF(I$6:I84,I84)</f>
        <v>12</v>
      </c>
      <c r="K84" s="87">
        <v>0.043263888888888886</v>
      </c>
    </row>
    <row r="85" spans="1:11" ht="13.5" customHeight="1">
      <c r="A85" s="121">
        <v>80</v>
      </c>
      <c r="B85" s="166">
        <v>108</v>
      </c>
      <c r="C85" s="128" t="s">
        <v>318</v>
      </c>
      <c r="D85" s="127" t="s">
        <v>218</v>
      </c>
      <c r="E85" s="86" t="s">
        <v>106</v>
      </c>
      <c r="F85" s="86" t="s">
        <v>3</v>
      </c>
      <c r="G85" s="129">
        <v>1977</v>
      </c>
      <c r="H85" s="113" t="s">
        <v>17</v>
      </c>
      <c r="I85" s="86" t="str">
        <f t="shared" si="2"/>
        <v>B</v>
      </c>
      <c r="J85" s="86">
        <f>COUNTIF(I$6:I85,I85)</f>
        <v>18</v>
      </c>
      <c r="K85" s="87">
        <v>0.04348379629629629</v>
      </c>
    </row>
    <row r="86" spans="1:11" ht="13.5" customHeight="1">
      <c r="A86" s="121">
        <v>81</v>
      </c>
      <c r="B86" s="11">
        <v>137</v>
      </c>
      <c r="C86" s="128" t="s">
        <v>66</v>
      </c>
      <c r="D86" s="127" t="s">
        <v>51</v>
      </c>
      <c r="E86" s="86" t="s">
        <v>106</v>
      </c>
      <c r="F86" s="86" t="s">
        <v>3</v>
      </c>
      <c r="G86" s="129">
        <v>1982</v>
      </c>
      <c r="H86" s="113" t="s">
        <v>12</v>
      </c>
      <c r="I86" s="86" t="str">
        <f t="shared" si="2"/>
        <v>A</v>
      </c>
      <c r="J86" s="86">
        <f>COUNTIF(I$6:I86,I86)</f>
        <v>22</v>
      </c>
      <c r="K86" s="87">
        <v>0.04348379629629629</v>
      </c>
    </row>
    <row r="87" spans="1:11" ht="13.5" customHeight="1">
      <c r="A87" s="121">
        <v>82</v>
      </c>
      <c r="B87" s="166">
        <v>182</v>
      </c>
      <c r="C87" s="128" t="s">
        <v>260</v>
      </c>
      <c r="D87" s="127" t="s">
        <v>258</v>
      </c>
      <c r="E87" s="86" t="s">
        <v>106</v>
      </c>
      <c r="F87" s="86" t="s">
        <v>107</v>
      </c>
      <c r="G87" s="129">
        <v>1985</v>
      </c>
      <c r="H87" s="113" t="s">
        <v>261</v>
      </c>
      <c r="I87" s="86" t="str">
        <f t="shared" si="2"/>
        <v>F</v>
      </c>
      <c r="J87" s="86">
        <f>COUNTIF(I$6:I87,I87)</f>
        <v>9</v>
      </c>
      <c r="K87" s="87">
        <v>0.04348379629629629</v>
      </c>
    </row>
    <row r="88" spans="1:11" ht="13.5" customHeight="1">
      <c r="A88" s="121">
        <v>83</v>
      </c>
      <c r="B88" s="11">
        <v>188</v>
      </c>
      <c r="C88" s="74" t="s">
        <v>378</v>
      </c>
      <c r="D88" s="51" t="s">
        <v>18</v>
      </c>
      <c r="E88" s="86" t="s">
        <v>106</v>
      </c>
      <c r="F88" s="122" t="s">
        <v>3</v>
      </c>
      <c r="G88" s="86">
        <v>1960</v>
      </c>
      <c r="H88" s="85" t="s">
        <v>382</v>
      </c>
      <c r="I88" s="86" t="str">
        <f t="shared" si="2"/>
        <v>C</v>
      </c>
      <c r="J88" s="86">
        <f>COUNTIF(I$6:I88,I88)</f>
        <v>13</v>
      </c>
      <c r="K88" s="87">
        <v>0.043599537037037034</v>
      </c>
    </row>
    <row r="89" spans="1:11" ht="13.5" customHeight="1">
      <c r="A89" s="121">
        <v>84</v>
      </c>
      <c r="B89" s="166">
        <v>138</v>
      </c>
      <c r="C89" s="128" t="s">
        <v>69</v>
      </c>
      <c r="D89" s="127" t="s">
        <v>70</v>
      </c>
      <c r="E89" s="86" t="s">
        <v>106</v>
      </c>
      <c r="F89" s="86" t="s">
        <v>3</v>
      </c>
      <c r="G89" s="129">
        <v>1954</v>
      </c>
      <c r="H89" s="113" t="s">
        <v>12</v>
      </c>
      <c r="I89" s="86" t="str">
        <f t="shared" si="2"/>
        <v>D</v>
      </c>
      <c r="J89" s="86">
        <f>COUNTIF(I$6:I89,I89)</f>
        <v>9</v>
      </c>
      <c r="K89" s="87">
        <v>0.04376157407407408</v>
      </c>
    </row>
    <row r="90" spans="1:11" ht="13.5" customHeight="1">
      <c r="A90" s="121">
        <v>85</v>
      </c>
      <c r="B90" s="11">
        <v>159</v>
      </c>
      <c r="C90" s="128" t="s">
        <v>89</v>
      </c>
      <c r="D90" s="127" t="s">
        <v>56</v>
      </c>
      <c r="E90" s="86" t="s">
        <v>106</v>
      </c>
      <c r="F90" s="86" t="s">
        <v>107</v>
      </c>
      <c r="G90" s="129">
        <v>1985</v>
      </c>
      <c r="H90" s="113" t="s">
        <v>50</v>
      </c>
      <c r="I90" s="86" t="str">
        <f t="shared" si="2"/>
        <v>F</v>
      </c>
      <c r="J90" s="86">
        <f>COUNTIF(I$6:I90,I90)</f>
        <v>10</v>
      </c>
      <c r="K90" s="87">
        <v>0.04376157407407408</v>
      </c>
    </row>
    <row r="91" spans="1:11" ht="13.5" customHeight="1">
      <c r="A91" s="121">
        <v>86</v>
      </c>
      <c r="B91" s="166">
        <v>122</v>
      </c>
      <c r="C91" s="128" t="s">
        <v>271</v>
      </c>
      <c r="D91" s="127" t="s">
        <v>272</v>
      </c>
      <c r="E91" s="86" t="s">
        <v>106</v>
      </c>
      <c r="F91" s="86" t="s">
        <v>3</v>
      </c>
      <c r="G91" s="129">
        <v>1964</v>
      </c>
      <c r="H91" s="113" t="s">
        <v>273</v>
      </c>
      <c r="I91" s="86" t="str">
        <f t="shared" si="2"/>
        <v>C</v>
      </c>
      <c r="J91" s="86">
        <f>COUNTIF(I$6:I91,I91)</f>
        <v>14</v>
      </c>
      <c r="K91" s="87">
        <v>0.044085648148148145</v>
      </c>
    </row>
    <row r="92" spans="1:11" ht="13.5" customHeight="1">
      <c r="A92" s="121">
        <v>87</v>
      </c>
      <c r="B92" s="11">
        <v>139</v>
      </c>
      <c r="C92" s="128" t="s">
        <v>101</v>
      </c>
      <c r="D92" s="127" t="s">
        <v>79</v>
      </c>
      <c r="E92" s="86" t="s">
        <v>106</v>
      </c>
      <c r="F92" s="86" t="s">
        <v>3</v>
      </c>
      <c r="G92" s="129">
        <v>1964</v>
      </c>
      <c r="H92" s="113" t="s">
        <v>337</v>
      </c>
      <c r="I92" s="86" t="str">
        <f t="shared" si="2"/>
        <v>C</v>
      </c>
      <c r="J92" s="86">
        <f>COUNTIF(I$6:I92,I92)</f>
        <v>15</v>
      </c>
      <c r="K92" s="87">
        <v>0.044444444444444446</v>
      </c>
    </row>
    <row r="93" spans="1:11" ht="13.5" customHeight="1">
      <c r="A93" s="121">
        <v>88</v>
      </c>
      <c r="B93" s="166">
        <v>106</v>
      </c>
      <c r="C93" s="128" t="s">
        <v>92</v>
      </c>
      <c r="D93" s="127" t="s">
        <v>35</v>
      </c>
      <c r="E93" s="86" t="s">
        <v>106</v>
      </c>
      <c r="F93" s="122" t="s">
        <v>107</v>
      </c>
      <c r="G93" s="129">
        <v>1979</v>
      </c>
      <c r="H93" s="113" t="s">
        <v>20</v>
      </c>
      <c r="I93" s="86" t="str">
        <f t="shared" si="2"/>
        <v>G</v>
      </c>
      <c r="J93" s="86">
        <f>COUNTIF(I$6:I93,I93)</f>
        <v>6</v>
      </c>
      <c r="K93" s="87">
        <v>0.04512731481481482</v>
      </c>
    </row>
    <row r="94" spans="1:11" ht="13.5" customHeight="1">
      <c r="A94" s="121">
        <v>89</v>
      </c>
      <c r="B94" s="11">
        <v>196</v>
      </c>
      <c r="C94" s="128" t="s">
        <v>93</v>
      </c>
      <c r="D94" s="127" t="s">
        <v>23</v>
      </c>
      <c r="E94" s="86" t="s">
        <v>106</v>
      </c>
      <c r="F94" s="86" t="s">
        <v>3</v>
      </c>
      <c r="G94" s="129">
        <v>1966</v>
      </c>
      <c r="H94" s="113" t="s">
        <v>20</v>
      </c>
      <c r="I94" s="86" t="str">
        <f t="shared" si="2"/>
        <v>C</v>
      </c>
      <c r="J94" s="86">
        <f>COUNTIF(I$6:I94,I94)</f>
        <v>16</v>
      </c>
      <c r="K94" s="87">
        <v>0.04628472222222222</v>
      </c>
    </row>
    <row r="95" spans="1:11" s="124" customFormat="1" ht="13.5" customHeight="1">
      <c r="A95" s="121">
        <v>90</v>
      </c>
      <c r="B95" s="166">
        <v>168</v>
      </c>
      <c r="C95" s="128" t="s">
        <v>353</v>
      </c>
      <c r="D95" s="127" t="s">
        <v>348</v>
      </c>
      <c r="E95" s="86" t="s">
        <v>106</v>
      </c>
      <c r="F95" s="86" t="s">
        <v>3</v>
      </c>
      <c r="G95" s="129">
        <v>1982</v>
      </c>
      <c r="H95" s="113" t="s">
        <v>302</v>
      </c>
      <c r="I95" s="86" t="str">
        <f t="shared" si="2"/>
        <v>A</v>
      </c>
      <c r="J95" s="86">
        <f>COUNTIF(I$6:I95,I95)</f>
        <v>23</v>
      </c>
      <c r="K95" s="87">
        <v>0.046678240740740735</v>
      </c>
    </row>
    <row r="96" spans="1:11" ht="13.5" customHeight="1">
      <c r="A96" s="121">
        <v>91</v>
      </c>
      <c r="B96" s="11">
        <v>130</v>
      </c>
      <c r="C96" s="128" t="s">
        <v>310</v>
      </c>
      <c r="D96" s="127" t="s">
        <v>11</v>
      </c>
      <c r="E96" s="86" t="s">
        <v>106</v>
      </c>
      <c r="F96" s="86" t="s">
        <v>3</v>
      </c>
      <c r="G96" s="130">
        <v>1988</v>
      </c>
      <c r="H96" s="113" t="s">
        <v>20</v>
      </c>
      <c r="I96" s="86" t="str">
        <f t="shared" si="2"/>
        <v>A</v>
      </c>
      <c r="J96" s="86">
        <f>COUNTIF(I$6:I96,I96)</f>
        <v>24</v>
      </c>
      <c r="K96" s="87">
        <v>0.046689814814814816</v>
      </c>
    </row>
    <row r="97" spans="1:11" ht="13.5" customHeight="1">
      <c r="A97" s="121">
        <v>92</v>
      </c>
      <c r="B97" s="166">
        <v>166</v>
      </c>
      <c r="C97" s="128" t="s">
        <v>300</v>
      </c>
      <c r="D97" s="127" t="s">
        <v>301</v>
      </c>
      <c r="E97" s="86" t="s">
        <v>106</v>
      </c>
      <c r="F97" s="86" t="s">
        <v>107</v>
      </c>
      <c r="G97" s="129">
        <v>1989</v>
      </c>
      <c r="H97" s="113" t="s">
        <v>302</v>
      </c>
      <c r="I97" s="86" t="str">
        <f t="shared" si="2"/>
        <v>F</v>
      </c>
      <c r="J97" s="86">
        <f>COUNTIF(I$6:I97,I97)</f>
        <v>11</v>
      </c>
      <c r="K97" s="87">
        <v>0.04675925925925926</v>
      </c>
    </row>
    <row r="98" spans="1:11" s="84" customFormat="1" ht="13.5" customHeight="1">
      <c r="A98" s="172">
        <v>93</v>
      </c>
      <c r="B98" s="179">
        <v>184</v>
      </c>
      <c r="C98" s="174" t="s">
        <v>340</v>
      </c>
      <c r="D98" s="175" t="s">
        <v>47</v>
      </c>
      <c r="E98" s="176" t="s">
        <v>106</v>
      </c>
      <c r="F98" s="180" t="s">
        <v>107</v>
      </c>
      <c r="G98" s="177">
        <v>1966</v>
      </c>
      <c r="H98" s="175" t="s">
        <v>97</v>
      </c>
      <c r="I98" s="176" t="str">
        <f t="shared" si="2"/>
        <v>H</v>
      </c>
      <c r="J98" s="176">
        <f>COUNTIF(I$6:I98,I98)</f>
        <v>3</v>
      </c>
      <c r="K98" s="178">
        <v>0.047060185185185184</v>
      </c>
    </row>
    <row r="99" spans="1:11" ht="13.5" customHeight="1">
      <c r="A99" s="121">
        <v>94</v>
      </c>
      <c r="B99" s="166">
        <v>142</v>
      </c>
      <c r="C99" s="128" t="s">
        <v>53</v>
      </c>
      <c r="D99" s="127" t="s">
        <v>54</v>
      </c>
      <c r="E99" s="86" t="s">
        <v>106</v>
      </c>
      <c r="F99" s="86" t="s">
        <v>3</v>
      </c>
      <c r="G99" s="129">
        <v>1994</v>
      </c>
      <c r="H99" s="113" t="s">
        <v>50</v>
      </c>
      <c r="I99" s="86" t="str">
        <f t="shared" si="2"/>
        <v>A</v>
      </c>
      <c r="J99" s="86">
        <f>COUNTIF(I$6:I99,I99)</f>
        <v>25</v>
      </c>
      <c r="K99" s="87">
        <v>0.047141203703703706</v>
      </c>
    </row>
    <row r="100" spans="1:11" ht="13.5" customHeight="1">
      <c r="A100" s="121">
        <v>95</v>
      </c>
      <c r="B100" s="11">
        <v>160</v>
      </c>
      <c r="C100" s="128" t="s">
        <v>100</v>
      </c>
      <c r="D100" s="127" t="s">
        <v>16</v>
      </c>
      <c r="E100" s="86" t="s">
        <v>106</v>
      </c>
      <c r="F100" s="86" t="s">
        <v>3</v>
      </c>
      <c r="G100" s="129">
        <v>1976</v>
      </c>
      <c r="H100" s="113" t="s">
        <v>50</v>
      </c>
      <c r="I100" s="86" t="str">
        <f t="shared" si="2"/>
        <v>B</v>
      </c>
      <c r="J100" s="86">
        <f>COUNTIF(I$6:I100,I100)</f>
        <v>19</v>
      </c>
      <c r="K100" s="87">
        <v>0.04777777777777778</v>
      </c>
    </row>
    <row r="101" spans="1:11" ht="13.5" customHeight="1">
      <c r="A101" s="121">
        <v>96</v>
      </c>
      <c r="B101" s="166">
        <v>185</v>
      </c>
      <c r="C101" s="74" t="s">
        <v>358</v>
      </c>
      <c r="D101" s="51" t="s">
        <v>33</v>
      </c>
      <c r="E101" s="86" t="s">
        <v>106</v>
      </c>
      <c r="F101" s="86" t="s">
        <v>3</v>
      </c>
      <c r="G101" s="86">
        <v>1977</v>
      </c>
      <c r="H101" s="85" t="s">
        <v>60</v>
      </c>
      <c r="I101" s="86" t="str">
        <f t="shared" si="2"/>
        <v>B</v>
      </c>
      <c r="J101" s="86">
        <f>COUNTIF(I$6:I101,I101)</f>
        <v>20</v>
      </c>
      <c r="K101" s="87">
        <v>0.04984953703703704</v>
      </c>
    </row>
    <row r="102" spans="1:11" ht="13.5" customHeight="1">
      <c r="A102" s="121">
        <v>97</v>
      </c>
      <c r="B102" s="11">
        <v>183</v>
      </c>
      <c r="C102" s="128" t="s">
        <v>240</v>
      </c>
      <c r="D102" s="127" t="s">
        <v>241</v>
      </c>
      <c r="E102" s="86" t="s">
        <v>106</v>
      </c>
      <c r="F102" s="86" t="s">
        <v>107</v>
      </c>
      <c r="G102" s="129">
        <v>1986</v>
      </c>
      <c r="H102" s="113" t="s">
        <v>97</v>
      </c>
      <c r="I102" s="86" t="str">
        <f aca="true" t="shared" si="3" ref="I102:I109">IF($F102="m",IF($G$1-$G102&gt;19,IF($G$1-$G102&lt;40,"A",IF($G$1-$G102&gt;49,IF($G$1-$G102&gt;59,IF($G$1-$G102&gt;69,"E","D"),"C"),"B")),"JM"),IF($G$1-$G102&gt;19,IF($G$1-$G102&lt;40,"F",IF($G$1-$G102&lt;50,"G","H")),"JŽ"))</f>
        <v>F</v>
      </c>
      <c r="J102" s="86">
        <f>COUNTIF(I$6:I102,I102)</f>
        <v>12</v>
      </c>
      <c r="K102" s="87">
        <v>0.05068287037037037</v>
      </c>
    </row>
    <row r="103" spans="1:11" s="123" customFormat="1" ht="13.5" customHeight="1">
      <c r="A103" s="121">
        <v>98</v>
      </c>
      <c r="B103" s="166">
        <v>170</v>
      </c>
      <c r="C103" s="74" t="s">
        <v>376</v>
      </c>
      <c r="D103" s="51" t="s">
        <v>16</v>
      </c>
      <c r="E103" s="86" t="s">
        <v>106</v>
      </c>
      <c r="F103" s="122" t="s">
        <v>3</v>
      </c>
      <c r="G103" s="86">
        <v>1962</v>
      </c>
      <c r="H103" s="85" t="s">
        <v>50</v>
      </c>
      <c r="I103" s="86" t="str">
        <f t="shared" si="3"/>
        <v>C</v>
      </c>
      <c r="J103" s="86">
        <f>COUNTIF(I$6:I103,I103)</f>
        <v>17</v>
      </c>
      <c r="K103" s="87">
        <v>0.05228009259259259</v>
      </c>
    </row>
    <row r="104" spans="1:11" ht="13.5" customHeight="1">
      <c r="A104" s="121">
        <v>99</v>
      </c>
      <c r="B104" s="11">
        <v>161</v>
      </c>
      <c r="C104" s="128" t="s">
        <v>220</v>
      </c>
      <c r="D104" s="127" t="s">
        <v>221</v>
      </c>
      <c r="E104" s="86" t="s">
        <v>106</v>
      </c>
      <c r="F104" s="86" t="s">
        <v>107</v>
      </c>
      <c r="G104" s="129">
        <v>1979</v>
      </c>
      <c r="H104" s="113" t="s">
        <v>17</v>
      </c>
      <c r="I104" s="86" t="str">
        <f t="shared" si="3"/>
        <v>G</v>
      </c>
      <c r="J104" s="86">
        <f>COUNTIF(I$6:I104,I104)</f>
        <v>7</v>
      </c>
      <c r="K104" s="87">
        <v>0.0527199074074074</v>
      </c>
    </row>
    <row r="105" spans="1:11" ht="13.5" customHeight="1">
      <c r="A105" s="121">
        <v>100</v>
      </c>
      <c r="B105" s="11">
        <v>126</v>
      </c>
      <c r="C105" s="128" t="s">
        <v>67</v>
      </c>
      <c r="D105" s="127" t="s">
        <v>18</v>
      </c>
      <c r="E105" s="86" t="s">
        <v>106</v>
      </c>
      <c r="F105" s="86" t="s">
        <v>3</v>
      </c>
      <c r="G105" s="129">
        <v>1963</v>
      </c>
      <c r="H105" s="113" t="s">
        <v>50</v>
      </c>
      <c r="I105" s="86" t="str">
        <f t="shared" si="3"/>
        <v>C</v>
      </c>
      <c r="J105" s="86">
        <f>COUNTIF(I$6:I105,I105)</f>
        <v>18</v>
      </c>
      <c r="K105" s="87">
        <v>0.05291666666666667</v>
      </c>
    </row>
    <row r="106" spans="1:11" s="84" customFormat="1" ht="13.5" customHeight="1">
      <c r="A106" s="172">
        <v>101</v>
      </c>
      <c r="B106" s="179">
        <v>128</v>
      </c>
      <c r="C106" s="174" t="s">
        <v>58</v>
      </c>
      <c r="D106" s="175" t="s">
        <v>59</v>
      </c>
      <c r="E106" s="176" t="s">
        <v>106</v>
      </c>
      <c r="F106" s="176" t="s">
        <v>3</v>
      </c>
      <c r="G106" s="177">
        <v>1946</v>
      </c>
      <c r="H106" s="175" t="s">
        <v>288</v>
      </c>
      <c r="I106" s="176" t="str">
        <f t="shared" si="3"/>
        <v>E</v>
      </c>
      <c r="J106" s="176">
        <f>COUNTIF(I$6:I106,I106)</f>
        <v>3</v>
      </c>
      <c r="K106" s="178">
        <v>0.05990740740740741</v>
      </c>
    </row>
    <row r="107" spans="1:11" ht="13.5" customHeight="1">
      <c r="A107" s="121">
        <v>102</v>
      </c>
      <c r="B107" s="11">
        <v>119</v>
      </c>
      <c r="C107" s="128" t="s">
        <v>289</v>
      </c>
      <c r="D107" s="127" t="s">
        <v>290</v>
      </c>
      <c r="E107" s="86" t="s">
        <v>335</v>
      </c>
      <c r="F107" s="86" t="s">
        <v>3</v>
      </c>
      <c r="G107" s="129">
        <v>1959</v>
      </c>
      <c r="H107" s="113" t="s">
        <v>238</v>
      </c>
      <c r="I107" s="86" t="str">
        <f t="shared" si="3"/>
        <v>D</v>
      </c>
      <c r="J107" s="86">
        <f>COUNTIF(I$6:I107,I107)</f>
        <v>10</v>
      </c>
      <c r="K107" s="87" t="s">
        <v>387</v>
      </c>
    </row>
    <row r="108" spans="1:11" ht="13.5" customHeight="1">
      <c r="A108" s="121">
        <v>103</v>
      </c>
      <c r="B108" s="11">
        <v>121</v>
      </c>
      <c r="C108" s="128" t="s">
        <v>236</v>
      </c>
      <c r="D108" s="127" t="s">
        <v>237</v>
      </c>
      <c r="E108" s="86" t="s">
        <v>335</v>
      </c>
      <c r="F108" s="122" t="s">
        <v>3</v>
      </c>
      <c r="G108" s="129">
        <v>1978</v>
      </c>
      <c r="H108" s="113" t="s">
        <v>238</v>
      </c>
      <c r="I108" s="86" t="str">
        <f t="shared" si="3"/>
        <v>B</v>
      </c>
      <c r="J108" s="86">
        <f>COUNTIF(I$6:I108,I108)</f>
        <v>21</v>
      </c>
      <c r="K108" s="87" t="s">
        <v>387</v>
      </c>
    </row>
    <row r="109" spans="1:11" ht="13.5" customHeight="1">
      <c r="A109" s="121">
        <v>104</v>
      </c>
      <c r="B109" s="11">
        <v>201</v>
      </c>
      <c r="C109" s="128" t="s">
        <v>87</v>
      </c>
      <c r="D109" s="127" t="s">
        <v>88</v>
      </c>
      <c r="E109" s="86" t="s">
        <v>106</v>
      </c>
      <c r="F109" s="86" t="s">
        <v>3</v>
      </c>
      <c r="G109" s="129">
        <v>1971</v>
      </c>
      <c r="H109" s="113" t="s">
        <v>40</v>
      </c>
      <c r="I109" s="86" t="str">
        <f t="shared" si="3"/>
        <v>B</v>
      </c>
      <c r="J109" s="86">
        <f>COUNTIF(I$6:I109,I109)</f>
        <v>22</v>
      </c>
      <c r="K109" s="87" t="s">
        <v>387</v>
      </c>
    </row>
    <row r="110" spans="1:11" s="132" customFormat="1" ht="17.25" customHeight="1">
      <c r="A110" s="238" t="s">
        <v>110</v>
      </c>
      <c r="B110" s="238"/>
      <c r="C110" s="238"/>
      <c r="D110" s="238"/>
      <c r="E110" s="238"/>
      <c r="F110" s="238"/>
      <c r="G110" s="238"/>
      <c r="H110" s="238"/>
      <c r="J110" s="4"/>
      <c r="K110" s="40"/>
    </row>
    <row r="111" spans="1:11" s="132" customFormat="1" ht="11.25" customHeight="1">
      <c r="A111" s="238" t="s">
        <v>9</v>
      </c>
      <c r="B111" s="238"/>
      <c r="C111" s="238"/>
      <c r="D111" s="238"/>
      <c r="E111" s="238"/>
      <c r="F111" s="238"/>
      <c r="G111" s="238"/>
      <c r="H111" s="5"/>
      <c r="J111" s="4"/>
      <c r="K111" s="40"/>
    </row>
    <row r="114" ht="12.75">
      <c r="C114" s="171"/>
    </row>
  </sheetData>
  <sheetProtection/>
  <mergeCells count="4">
    <mergeCell ref="A2:K2"/>
    <mergeCell ref="A3:K3"/>
    <mergeCell ref="A110:H110"/>
    <mergeCell ref="A111:G111"/>
  </mergeCells>
  <conditionalFormatting sqref="H35">
    <cfRule type="colorScale" priority="1" dxfId="0">
      <colorScale>
        <cfvo type="min" val="0"/>
        <cfvo type="max"/>
        <color rgb="FF57BB8A"/>
        <color rgb="FFFFFFFF"/>
      </colorScale>
    </cfRule>
  </conditionalFormatting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2">
      <selection activeCell="N9" sqref="N9"/>
    </sheetView>
  </sheetViews>
  <sheetFormatPr defaultColWidth="9.140625" defaultRowHeight="12.75"/>
  <cols>
    <col min="1" max="1" width="4.57421875" style="40" customWidth="1"/>
    <col min="2" max="2" width="6.140625" style="131" customWidth="1"/>
    <col min="3" max="3" width="14.00390625" style="40" customWidth="1"/>
    <col min="4" max="4" width="10.140625" style="132" customWidth="1"/>
    <col min="5" max="5" width="4.8515625" style="4" customWidth="1"/>
    <col min="6" max="6" width="3.8515625" style="4" customWidth="1"/>
    <col min="7" max="7" width="8.140625" style="5" customWidth="1"/>
    <col min="8" max="8" width="22.00390625" style="132" customWidth="1"/>
    <col min="9" max="9" width="4.140625" style="4" customWidth="1"/>
    <col min="10" max="10" width="5.28125" style="4" customWidth="1"/>
    <col min="11" max="11" width="10.28125" style="40" customWidth="1"/>
    <col min="12" max="16384" width="9.140625" style="73" customWidth="1"/>
  </cols>
  <sheetData>
    <row r="1" spans="6:7" ht="13.5" customHeight="1" hidden="1">
      <c r="F1" s="4" t="s">
        <v>5</v>
      </c>
      <c r="G1" s="5">
        <v>2019</v>
      </c>
    </row>
    <row r="2" spans="1:11" s="133" customFormat="1" ht="30" customHeight="1" thickBot="1">
      <c r="A2" s="245" t="s">
        <v>230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s="133" customFormat="1" ht="19.5" customHeight="1" thickBot="1">
      <c r="A3" s="245" t="s">
        <v>231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s="136" customFormat="1" ht="19.5" customHeight="1">
      <c r="A4" s="75"/>
      <c r="B4" s="134" t="s">
        <v>6</v>
      </c>
      <c r="C4" s="135"/>
      <c r="E4" s="76"/>
      <c r="F4" s="76"/>
      <c r="G4" s="76"/>
      <c r="H4" s="77"/>
      <c r="J4" s="76"/>
      <c r="K4" s="75"/>
    </row>
    <row r="5" spans="1:11" s="136" customFormat="1" ht="34.5" customHeight="1" thickBot="1">
      <c r="A5" s="141" t="s">
        <v>109</v>
      </c>
      <c r="B5" s="141" t="s">
        <v>118</v>
      </c>
      <c r="C5" s="138" t="s">
        <v>8</v>
      </c>
      <c r="D5" s="138" t="s">
        <v>0</v>
      </c>
      <c r="E5" s="139" t="s">
        <v>7</v>
      </c>
      <c r="F5" s="139" t="s">
        <v>4</v>
      </c>
      <c r="G5" s="140" t="s">
        <v>111</v>
      </c>
      <c r="H5" s="138" t="s">
        <v>1</v>
      </c>
      <c r="I5" s="139" t="s">
        <v>116</v>
      </c>
      <c r="J5" s="141" t="s">
        <v>117</v>
      </c>
      <c r="K5" s="139" t="s">
        <v>2</v>
      </c>
    </row>
    <row r="6" spans="1:11" ht="19.5" customHeight="1" thickBot="1">
      <c r="A6" s="266" t="s">
        <v>233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s="153" customFormat="1" ht="13.5" customHeight="1">
      <c r="A7" s="144">
        <v>1</v>
      </c>
      <c r="B7" s="145">
        <v>149</v>
      </c>
      <c r="C7" s="146" t="s">
        <v>213</v>
      </c>
      <c r="D7" s="147" t="s">
        <v>54</v>
      </c>
      <c r="E7" s="148" t="s">
        <v>106</v>
      </c>
      <c r="F7" s="149" t="s">
        <v>3</v>
      </c>
      <c r="G7" s="150">
        <v>1981</v>
      </c>
      <c r="H7" s="147" t="s">
        <v>305</v>
      </c>
      <c r="I7" s="149" t="str">
        <f aca="true" t="shared" si="0" ref="I7:I31">IF($F7="m",IF($G$1-$G7&gt;19,IF($G$1-$G7&lt;40,"A",IF($G$1-$G7&gt;49,IF($G$1-$G7&gt;59,IF($G$1-$G7&gt;69,"E","D"),"C"),"B")),"JM"),IF($G$1-$G7&gt;19,IF($G$1-$G7&lt;40,"F",IF($G$1-$G7&lt;50,"G","H")),"JŽ"))</f>
        <v>A</v>
      </c>
      <c r="J7" s="151">
        <f>COUNTIF(I$7:I7,I7)</f>
        <v>1</v>
      </c>
      <c r="K7" s="152">
        <v>0.028344907407407412</v>
      </c>
    </row>
    <row r="8" spans="1:11" s="162" customFormat="1" ht="13.5" customHeight="1">
      <c r="A8" s="155">
        <v>2</v>
      </c>
      <c r="B8" s="164">
        <v>134</v>
      </c>
      <c r="C8" s="157" t="s">
        <v>108</v>
      </c>
      <c r="D8" s="158" t="s">
        <v>31</v>
      </c>
      <c r="E8" s="159" t="s">
        <v>106</v>
      </c>
      <c r="F8" s="159" t="s">
        <v>3</v>
      </c>
      <c r="G8" s="160">
        <v>1980</v>
      </c>
      <c r="H8" s="158" t="s">
        <v>25</v>
      </c>
      <c r="I8" s="159" t="str">
        <f t="shared" si="0"/>
        <v>A</v>
      </c>
      <c r="J8" s="159">
        <f>COUNTIF(I$7:I8,I8)</f>
        <v>2</v>
      </c>
      <c r="K8" s="161">
        <v>0.028518518518518523</v>
      </c>
    </row>
    <row r="9" spans="1:11" s="84" customFormat="1" ht="13.5" customHeight="1">
      <c r="A9" s="172">
        <v>3</v>
      </c>
      <c r="B9" s="179">
        <v>192</v>
      </c>
      <c r="C9" s="174" t="s">
        <v>166</v>
      </c>
      <c r="D9" s="175" t="s">
        <v>37</v>
      </c>
      <c r="E9" s="176" t="s">
        <v>106</v>
      </c>
      <c r="F9" s="176" t="s">
        <v>3</v>
      </c>
      <c r="G9" s="177">
        <v>1981</v>
      </c>
      <c r="H9" s="175" t="s">
        <v>295</v>
      </c>
      <c r="I9" s="176" t="str">
        <f t="shared" si="0"/>
        <v>A</v>
      </c>
      <c r="J9" s="176">
        <f>COUNTIF(I$7:I9,I9)</f>
        <v>3</v>
      </c>
      <c r="K9" s="178">
        <v>0.02872685185185185</v>
      </c>
    </row>
    <row r="10" spans="1:11" s="124" customFormat="1" ht="13.5" customHeight="1">
      <c r="A10" s="121">
        <v>4</v>
      </c>
      <c r="B10" s="166">
        <v>158</v>
      </c>
      <c r="C10" s="128" t="s">
        <v>266</v>
      </c>
      <c r="D10" s="127" t="s">
        <v>38</v>
      </c>
      <c r="E10" s="86" t="s">
        <v>106</v>
      </c>
      <c r="F10" s="86" t="s">
        <v>3</v>
      </c>
      <c r="G10" s="129">
        <v>1988</v>
      </c>
      <c r="H10" s="113" t="s">
        <v>267</v>
      </c>
      <c r="I10" s="86" t="str">
        <f t="shared" si="0"/>
        <v>A</v>
      </c>
      <c r="J10" s="86">
        <f>COUNTIF(I$7:I10,I10)</f>
        <v>4</v>
      </c>
      <c r="K10" s="87">
        <v>0.030763888888888886</v>
      </c>
    </row>
    <row r="11" spans="1:11" s="124" customFormat="1" ht="13.5" customHeight="1">
      <c r="A11" s="121">
        <v>5</v>
      </c>
      <c r="B11" s="11">
        <v>104</v>
      </c>
      <c r="C11" s="128" t="s">
        <v>319</v>
      </c>
      <c r="D11" s="127" t="s">
        <v>33</v>
      </c>
      <c r="E11" s="86" t="s">
        <v>106</v>
      </c>
      <c r="F11" s="86" t="s">
        <v>3</v>
      </c>
      <c r="G11" s="129">
        <v>1982</v>
      </c>
      <c r="H11" s="113" t="s">
        <v>275</v>
      </c>
      <c r="I11" s="86" t="str">
        <f t="shared" si="0"/>
        <v>A</v>
      </c>
      <c r="J11" s="86">
        <f>COUNTIF(I$7:I11,I11)</f>
        <v>5</v>
      </c>
      <c r="K11" s="87">
        <v>0.03091435185185185</v>
      </c>
    </row>
    <row r="12" spans="1:11" s="125" customFormat="1" ht="13.5" customHeight="1">
      <c r="A12" s="121">
        <v>6</v>
      </c>
      <c r="B12" s="166">
        <v>200</v>
      </c>
      <c r="C12" s="128" t="s">
        <v>303</v>
      </c>
      <c r="D12" s="127" t="s">
        <v>52</v>
      </c>
      <c r="E12" s="86" t="s">
        <v>106</v>
      </c>
      <c r="F12" s="122" t="s">
        <v>3</v>
      </c>
      <c r="G12" s="129">
        <v>1984</v>
      </c>
      <c r="H12" s="113" t="s">
        <v>304</v>
      </c>
      <c r="I12" s="86" t="str">
        <f t="shared" si="0"/>
        <v>A</v>
      </c>
      <c r="J12" s="86">
        <f>COUNTIF(I$7:I12,I12)</f>
        <v>6</v>
      </c>
      <c r="K12" s="87">
        <v>0.031261574074074074</v>
      </c>
    </row>
    <row r="13" spans="1:11" ht="13.5" customHeight="1">
      <c r="A13" s="121">
        <v>7</v>
      </c>
      <c r="B13" s="11">
        <v>110</v>
      </c>
      <c r="C13" s="128" t="s">
        <v>293</v>
      </c>
      <c r="D13" s="127" t="s">
        <v>23</v>
      </c>
      <c r="E13" s="86" t="s">
        <v>106</v>
      </c>
      <c r="F13" s="86" t="s">
        <v>3</v>
      </c>
      <c r="G13" s="129">
        <v>1984</v>
      </c>
      <c r="H13" s="113" t="s">
        <v>294</v>
      </c>
      <c r="I13" s="86" t="str">
        <f t="shared" si="0"/>
        <v>A</v>
      </c>
      <c r="J13" s="86">
        <f>COUNTIF(I$7:I13,I13)</f>
        <v>7</v>
      </c>
      <c r="K13" s="87">
        <v>0.03167824074074074</v>
      </c>
    </row>
    <row r="14" spans="1:11" ht="13.5" customHeight="1">
      <c r="A14" s="121">
        <v>8</v>
      </c>
      <c r="B14" s="166">
        <v>162</v>
      </c>
      <c r="C14" s="128" t="s">
        <v>299</v>
      </c>
      <c r="D14" s="127" t="s">
        <v>49</v>
      </c>
      <c r="E14" s="86" t="s">
        <v>106</v>
      </c>
      <c r="F14" s="86" t="s">
        <v>3</v>
      </c>
      <c r="G14" s="129">
        <v>1985</v>
      </c>
      <c r="H14" s="113" t="s">
        <v>50</v>
      </c>
      <c r="I14" s="86" t="str">
        <f t="shared" si="0"/>
        <v>A</v>
      </c>
      <c r="J14" s="86">
        <f>COUNTIF(I$7:I14,I14)</f>
        <v>8</v>
      </c>
      <c r="K14" s="87">
        <v>0.032164351851851854</v>
      </c>
    </row>
    <row r="15" spans="1:11" ht="13.5" customHeight="1">
      <c r="A15" s="121">
        <v>9</v>
      </c>
      <c r="B15" s="166">
        <v>172</v>
      </c>
      <c r="C15" s="128" t="s">
        <v>26</v>
      </c>
      <c r="D15" s="127" t="s">
        <v>11</v>
      </c>
      <c r="E15" s="86" t="s">
        <v>106</v>
      </c>
      <c r="F15" s="86" t="s">
        <v>3</v>
      </c>
      <c r="G15" s="129">
        <v>1993</v>
      </c>
      <c r="H15" s="113" t="s">
        <v>249</v>
      </c>
      <c r="I15" s="86" t="str">
        <f t="shared" si="0"/>
        <v>A</v>
      </c>
      <c r="J15" s="86">
        <f>COUNTIF(I$7:I15,I15)</f>
        <v>9</v>
      </c>
      <c r="K15" s="87">
        <v>0.03333333333333333</v>
      </c>
    </row>
    <row r="16" spans="1:11" s="124" customFormat="1" ht="13.5" customHeight="1">
      <c r="A16" s="121">
        <v>10</v>
      </c>
      <c r="B16" s="166">
        <v>199</v>
      </c>
      <c r="C16" s="128" t="s">
        <v>341</v>
      </c>
      <c r="D16" s="127" t="s">
        <v>348</v>
      </c>
      <c r="E16" s="86" t="s">
        <v>106</v>
      </c>
      <c r="F16" s="86" t="s">
        <v>3</v>
      </c>
      <c r="G16" s="129">
        <v>1987</v>
      </c>
      <c r="H16" s="113" t="s">
        <v>282</v>
      </c>
      <c r="I16" s="86" t="str">
        <f t="shared" si="0"/>
        <v>A</v>
      </c>
      <c r="J16" s="86">
        <f>COUNTIF(I$7:I16,I16)</f>
        <v>10</v>
      </c>
      <c r="K16" s="87">
        <v>0.03412037037037037</v>
      </c>
    </row>
    <row r="17" spans="1:11" s="125" customFormat="1" ht="13.5" customHeight="1">
      <c r="A17" s="121">
        <v>11</v>
      </c>
      <c r="B17" s="11">
        <v>140</v>
      </c>
      <c r="C17" s="128" t="s">
        <v>270</v>
      </c>
      <c r="D17" s="127" t="s">
        <v>18</v>
      </c>
      <c r="E17" s="86" t="s">
        <v>106</v>
      </c>
      <c r="F17" s="86" t="s">
        <v>3</v>
      </c>
      <c r="G17" s="129">
        <v>1990</v>
      </c>
      <c r="H17" s="113" t="s">
        <v>372</v>
      </c>
      <c r="I17" s="86" t="str">
        <f t="shared" si="0"/>
        <v>A</v>
      </c>
      <c r="J17" s="86">
        <f>COUNTIF(I$7:I17,I17)</f>
        <v>11</v>
      </c>
      <c r="K17" s="87">
        <v>0.03451388888888889</v>
      </c>
    </row>
    <row r="18" spans="1:11" ht="13.5" customHeight="1">
      <c r="A18" s="121">
        <v>12</v>
      </c>
      <c r="B18" s="166">
        <v>112</v>
      </c>
      <c r="C18" s="128" t="s">
        <v>311</v>
      </c>
      <c r="D18" s="127" t="s">
        <v>80</v>
      </c>
      <c r="E18" s="86" t="s">
        <v>106</v>
      </c>
      <c r="F18" s="122" t="s">
        <v>3</v>
      </c>
      <c r="G18" s="129">
        <v>1982</v>
      </c>
      <c r="H18" s="113" t="s">
        <v>312</v>
      </c>
      <c r="I18" s="86" t="str">
        <f t="shared" si="0"/>
        <v>A</v>
      </c>
      <c r="J18" s="86">
        <f>COUNTIF(I$7:I18,I18)</f>
        <v>12</v>
      </c>
      <c r="K18" s="87">
        <v>0.03758101851851852</v>
      </c>
    </row>
    <row r="19" spans="1:11" ht="13.5" customHeight="1">
      <c r="A19" s="121">
        <v>13</v>
      </c>
      <c r="B19" s="11">
        <v>173</v>
      </c>
      <c r="C19" s="128" t="s">
        <v>262</v>
      </c>
      <c r="D19" s="127" t="s">
        <v>263</v>
      </c>
      <c r="E19" s="86" t="s">
        <v>106</v>
      </c>
      <c r="F19" s="86" t="s">
        <v>3</v>
      </c>
      <c r="G19" s="129">
        <v>1987</v>
      </c>
      <c r="H19" s="113" t="s">
        <v>264</v>
      </c>
      <c r="I19" s="86" t="str">
        <f t="shared" si="0"/>
        <v>A</v>
      </c>
      <c r="J19" s="86">
        <f>COUNTIF(I$7:I19,I19)</f>
        <v>13</v>
      </c>
      <c r="K19" s="87">
        <v>0.03813657407407407</v>
      </c>
    </row>
    <row r="20" spans="1:11" ht="13.5" customHeight="1">
      <c r="A20" s="121">
        <v>14</v>
      </c>
      <c r="B20" s="166">
        <v>135</v>
      </c>
      <c r="C20" s="128" t="s">
        <v>235</v>
      </c>
      <c r="D20" s="127" t="s">
        <v>19</v>
      </c>
      <c r="E20" s="86" t="s">
        <v>106</v>
      </c>
      <c r="F20" s="86" t="s">
        <v>3</v>
      </c>
      <c r="G20" s="129">
        <v>1984</v>
      </c>
      <c r="H20" s="113" t="s">
        <v>55</v>
      </c>
      <c r="I20" s="86" t="str">
        <f t="shared" si="0"/>
        <v>A</v>
      </c>
      <c r="J20" s="86">
        <f>COUNTIF(I$7:I20,I20)</f>
        <v>14</v>
      </c>
      <c r="K20" s="87">
        <v>0.039421296296296295</v>
      </c>
    </row>
    <row r="21" spans="1:11" ht="13.5" customHeight="1">
      <c r="A21" s="121">
        <v>15</v>
      </c>
      <c r="B21" s="11">
        <v>148</v>
      </c>
      <c r="C21" s="128" t="s">
        <v>298</v>
      </c>
      <c r="D21" s="127" t="s">
        <v>80</v>
      </c>
      <c r="E21" s="86" t="s">
        <v>106</v>
      </c>
      <c r="F21" s="86" t="s">
        <v>3</v>
      </c>
      <c r="G21" s="129">
        <v>1991</v>
      </c>
      <c r="H21" s="113" t="s">
        <v>20</v>
      </c>
      <c r="I21" s="86" t="str">
        <f t="shared" si="0"/>
        <v>A</v>
      </c>
      <c r="J21" s="86">
        <f>COUNTIF(I$7:I21,I21)</f>
        <v>15</v>
      </c>
      <c r="K21" s="87">
        <v>0.03943287037037037</v>
      </c>
    </row>
    <row r="22" spans="1:11" s="123" customFormat="1" ht="13.5" customHeight="1">
      <c r="A22" s="121">
        <v>16</v>
      </c>
      <c r="B22" s="166">
        <v>153</v>
      </c>
      <c r="C22" s="128" t="s">
        <v>278</v>
      </c>
      <c r="D22" s="127" t="s">
        <v>279</v>
      </c>
      <c r="E22" s="86" t="s">
        <v>336</v>
      </c>
      <c r="F22" s="86" t="s">
        <v>3</v>
      </c>
      <c r="G22" s="129">
        <v>1980</v>
      </c>
      <c r="H22" s="113" t="s">
        <v>280</v>
      </c>
      <c r="I22" s="86" t="str">
        <f t="shared" si="0"/>
        <v>A</v>
      </c>
      <c r="J22" s="86">
        <f>COUNTIF(I$7:I22,I22)</f>
        <v>16</v>
      </c>
      <c r="K22" s="87">
        <v>0.03947916666666667</v>
      </c>
    </row>
    <row r="23" spans="1:11" s="123" customFormat="1" ht="13.5" customHeight="1">
      <c r="A23" s="121">
        <v>17</v>
      </c>
      <c r="B23" s="11">
        <v>154</v>
      </c>
      <c r="C23" s="128" t="s">
        <v>243</v>
      </c>
      <c r="D23" s="127" t="s">
        <v>51</v>
      </c>
      <c r="E23" s="86" t="s">
        <v>106</v>
      </c>
      <c r="F23" s="122" t="s">
        <v>3</v>
      </c>
      <c r="G23" s="129">
        <v>1987</v>
      </c>
      <c r="H23" s="113" t="s">
        <v>126</v>
      </c>
      <c r="I23" s="86" t="str">
        <f t="shared" si="0"/>
        <v>A</v>
      </c>
      <c r="J23" s="86">
        <f>COUNTIF(I$7:I23,I23)</f>
        <v>17</v>
      </c>
      <c r="K23" s="87">
        <v>0.039560185185185184</v>
      </c>
    </row>
    <row r="24" spans="1:11" s="125" customFormat="1" ht="13.5" customHeight="1">
      <c r="A24" s="121">
        <v>18</v>
      </c>
      <c r="B24" s="166">
        <v>193</v>
      </c>
      <c r="C24" s="74" t="s">
        <v>383</v>
      </c>
      <c r="D24" s="51" t="s">
        <v>37</v>
      </c>
      <c r="E24" s="86" t="s">
        <v>106</v>
      </c>
      <c r="F24" s="86" t="s">
        <v>3</v>
      </c>
      <c r="G24" s="86">
        <v>1987</v>
      </c>
      <c r="H24" s="85" t="s">
        <v>384</v>
      </c>
      <c r="I24" s="86" t="str">
        <f t="shared" si="0"/>
        <v>A</v>
      </c>
      <c r="J24" s="86">
        <f>COUNTIF(I$7:I24,I24)</f>
        <v>18</v>
      </c>
      <c r="K24" s="87">
        <v>0.03966435185185185</v>
      </c>
    </row>
    <row r="25" spans="1:11" ht="13.5" customHeight="1">
      <c r="A25" s="121">
        <v>19</v>
      </c>
      <c r="B25" s="166">
        <v>115</v>
      </c>
      <c r="C25" s="128" t="s">
        <v>342</v>
      </c>
      <c r="D25" s="127" t="s">
        <v>11</v>
      </c>
      <c r="E25" s="86" t="s">
        <v>106</v>
      </c>
      <c r="F25" s="86" t="s">
        <v>3</v>
      </c>
      <c r="G25" s="129">
        <v>1983</v>
      </c>
      <c r="H25" s="113" t="s">
        <v>20</v>
      </c>
      <c r="I25" s="86" t="str">
        <f t="shared" si="0"/>
        <v>A</v>
      </c>
      <c r="J25" s="86">
        <f>COUNTIF(I$7:I25,I25)</f>
        <v>19</v>
      </c>
      <c r="K25" s="87">
        <v>0.040636574074074075</v>
      </c>
    </row>
    <row r="26" spans="1:11" ht="13.5" customHeight="1">
      <c r="A26" s="121">
        <v>20</v>
      </c>
      <c r="B26" s="11">
        <v>202</v>
      </c>
      <c r="C26" s="128" t="s">
        <v>327</v>
      </c>
      <c r="D26" s="127" t="s">
        <v>44</v>
      </c>
      <c r="E26" s="86" t="s">
        <v>106</v>
      </c>
      <c r="F26" s="86" t="s">
        <v>3</v>
      </c>
      <c r="G26" s="129">
        <v>1980</v>
      </c>
      <c r="H26" s="113" t="s">
        <v>328</v>
      </c>
      <c r="I26" s="86" t="str">
        <f t="shared" si="0"/>
        <v>A</v>
      </c>
      <c r="J26" s="86">
        <f>COUNTIF(I$7:I26,I26)</f>
        <v>20</v>
      </c>
      <c r="K26" s="87">
        <v>0.04143518518518518</v>
      </c>
    </row>
    <row r="27" spans="1:11" ht="13.5" customHeight="1">
      <c r="A27" s="121">
        <v>21</v>
      </c>
      <c r="B27" s="166">
        <v>100</v>
      </c>
      <c r="C27" s="128" t="s">
        <v>32</v>
      </c>
      <c r="D27" s="127" t="s">
        <v>33</v>
      </c>
      <c r="E27" s="86" t="s">
        <v>106</v>
      </c>
      <c r="F27" s="86" t="s">
        <v>3</v>
      </c>
      <c r="G27" s="129">
        <v>1990</v>
      </c>
      <c r="H27" s="113" t="s">
        <v>17</v>
      </c>
      <c r="I27" s="86" t="str">
        <f t="shared" si="0"/>
        <v>A</v>
      </c>
      <c r="J27" s="86">
        <f>COUNTIF(I$7:I27,I27)</f>
        <v>21</v>
      </c>
      <c r="K27" s="87">
        <v>0.0421412037037037</v>
      </c>
    </row>
    <row r="28" spans="1:11" s="123" customFormat="1" ht="13.5" customHeight="1">
      <c r="A28" s="121">
        <v>22</v>
      </c>
      <c r="B28" s="11">
        <v>137</v>
      </c>
      <c r="C28" s="128" t="s">
        <v>66</v>
      </c>
      <c r="D28" s="127" t="s">
        <v>51</v>
      </c>
      <c r="E28" s="86" t="s">
        <v>106</v>
      </c>
      <c r="F28" s="122" t="s">
        <v>3</v>
      </c>
      <c r="G28" s="129">
        <v>1982</v>
      </c>
      <c r="H28" s="113" t="s">
        <v>12</v>
      </c>
      <c r="I28" s="86" t="str">
        <f t="shared" si="0"/>
        <v>A</v>
      </c>
      <c r="J28" s="86">
        <f>COUNTIF(I$7:I28,I28)</f>
        <v>22</v>
      </c>
      <c r="K28" s="87">
        <v>0.04348379629629629</v>
      </c>
    </row>
    <row r="29" spans="1:11" s="123" customFormat="1" ht="13.5" customHeight="1">
      <c r="A29" s="121">
        <v>23</v>
      </c>
      <c r="B29" s="166">
        <v>168</v>
      </c>
      <c r="C29" s="128" t="s">
        <v>353</v>
      </c>
      <c r="D29" s="127" t="s">
        <v>348</v>
      </c>
      <c r="E29" s="86" t="s">
        <v>106</v>
      </c>
      <c r="F29" s="86" t="s">
        <v>3</v>
      </c>
      <c r="G29" s="129">
        <v>1982</v>
      </c>
      <c r="H29" s="113" t="s">
        <v>302</v>
      </c>
      <c r="I29" s="86" t="str">
        <f t="shared" si="0"/>
        <v>A</v>
      </c>
      <c r="J29" s="86">
        <f>COUNTIF(I$7:I29,I29)</f>
        <v>23</v>
      </c>
      <c r="K29" s="87">
        <v>0.046678240740740735</v>
      </c>
    </row>
    <row r="30" spans="1:11" s="124" customFormat="1" ht="13.5" customHeight="1">
      <c r="A30" s="88">
        <v>24</v>
      </c>
      <c r="B30" s="11">
        <v>130</v>
      </c>
      <c r="C30" s="128" t="s">
        <v>310</v>
      </c>
      <c r="D30" s="127" t="s">
        <v>11</v>
      </c>
      <c r="E30" s="86" t="s">
        <v>106</v>
      </c>
      <c r="F30" s="86" t="s">
        <v>3</v>
      </c>
      <c r="G30" s="130">
        <v>1988</v>
      </c>
      <c r="H30" s="113" t="s">
        <v>20</v>
      </c>
      <c r="I30" s="86" t="str">
        <f t="shared" si="0"/>
        <v>A</v>
      </c>
      <c r="J30" s="86">
        <f>COUNTIF(I$7:I30,I30)</f>
        <v>24</v>
      </c>
      <c r="K30" s="87">
        <v>0.046689814814814816</v>
      </c>
    </row>
    <row r="31" spans="1:11" ht="13.5" customHeight="1" thickBot="1">
      <c r="A31" s="254">
        <v>25</v>
      </c>
      <c r="B31" s="255">
        <v>142</v>
      </c>
      <c r="C31" s="256" t="s">
        <v>53</v>
      </c>
      <c r="D31" s="257" t="s">
        <v>54</v>
      </c>
      <c r="E31" s="258" t="s">
        <v>106</v>
      </c>
      <c r="F31" s="258" t="s">
        <v>3</v>
      </c>
      <c r="G31" s="259">
        <v>1994</v>
      </c>
      <c r="H31" s="260" t="s">
        <v>50</v>
      </c>
      <c r="I31" s="258" t="str">
        <f t="shared" si="0"/>
        <v>A</v>
      </c>
      <c r="J31" s="258">
        <f>COUNTIF(I$7:I31,I31)</f>
        <v>25</v>
      </c>
      <c r="K31" s="261">
        <v>0.047141203703703706</v>
      </c>
    </row>
    <row r="32" spans="1:11" ht="19.5" customHeight="1" thickBot="1">
      <c r="A32" s="266" t="s">
        <v>239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8"/>
    </row>
    <row r="33" spans="1:11" s="153" customFormat="1" ht="13.5" customHeight="1">
      <c r="A33" s="262">
        <v>1</v>
      </c>
      <c r="B33" s="145">
        <v>177</v>
      </c>
      <c r="C33" s="263" t="s">
        <v>291</v>
      </c>
      <c r="D33" s="264" t="s">
        <v>36</v>
      </c>
      <c r="E33" s="149" t="s">
        <v>106</v>
      </c>
      <c r="F33" s="149" t="s">
        <v>3</v>
      </c>
      <c r="G33" s="265">
        <v>1977</v>
      </c>
      <c r="H33" s="264" t="s">
        <v>292</v>
      </c>
      <c r="I33" s="149" t="str">
        <f aca="true" t="shared" si="1" ref="I33:I54">IF($F33="m",IF($G$1-$G33&gt;19,IF($G$1-$G33&lt;40,"A",IF($G$1-$G33&gt;49,IF($G$1-$G33&gt;59,IF($G$1-$G33&gt;69,"E","D"),"C"),"B")),"JM"),IF($G$1-$G33&gt;19,IF($G$1-$G33&lt;40,"F",IF($G$1-$G33&lt;50,"G","H")),"JŽ"))</f>
        <v>B</v>
      </c>
      <c r="J33" s="149">
        <f>COUNTIF(I$7:I33,I33)</f>
        <v>1</v>
      </c>
      <c r="K33" s="152">
        <v>0.026898148148148147</v>
      </c>
    </row>
    <row r="34" spans="1:11" s="162" customFormat="1" ht="13.5" customHeight="1">
      <c r="A34" s="155">
        <v>2</v>
      </c>
      <c r="B34" s="164">
        <v>125</v>
      </c>
      <c r="C34" s="157" t="s">
        <v>339</v>
      </c>
      <c r="D34" s="158" t="s">
        <v>256</v>
      </c>
      <c r="E34" s="159" t="s">
        <v>106</v>
      </c>
      <c r="F34" s="165" t="s">
        <v>3</v>
      </c>
      <c r="G34" s="160">
        <v>1974</v>
      </c>
      <c r="H34" s="158" t="s">
        <v>20</v>
      </c>
      <c r="I34" s="159" t="str">
        <f t="shared" si="1"/>
        <v>B</v>
      </c>
      <c r="J34" s="159">
        <f>COUNTIF(I$7:I34,I34)</f>
        <v>2</v>
      </c>
      <c r="K34" s="161">
        <v>0.03107638888888889</v>
      </c>
    </row>
    <row r="35" spans="1:11" s="84" customFormat="1" ht="13.5" customHeight="1">
      <c r="A35" s="172">
        <v>3</v>
      </c>
      <c r="B35" s="179">
        <v>101</v>
      </c>
      <c r="C35" s="174" t="s">
        <v>73</v>
      </c>
      <c r="D35" s="175" t="s">
        <v>61</v>
      </c>
      <c r="E35" s="176" t="s">
        <v>106</v>
      </c>
      <c r="F35" s="176" t="s">
        <v>3</v>
      </c>
      <c r="G35" s="177">
        <v>1979</v>
      </c>
      <c r="H35" s="175" t="s">
        <v>50</v>
      </c>
      <c r="I35" s="176" t="str">
        <f t="shared" si="1"/>
        <v>B</v>
      </c>
      <c r="J35" s="176">
        <f>COUNTIF(I$7:I35,I35)</f>
        <v>3</v>
      </c>
      <c r="K35" s="178">
        <v>0.031886574074074074</v>
      </c>
    </row>
    <row r="36" spans="1:11" ht="13.5" customHeight="1">
      <c r="A36" s="121">
        <v>4</v>
      </c>
      <c r="B36" s="166">
        <v>132</v>
      </c>
      <c r="C36" s="128" t="s">
        <v>286</v>
      </c>
      <c r="D36" s="127" t="s">
        <v>277</v>
      </c>
      <c r="E36" s="86" t="s">
        <v>106</v>
      </c>
      <c r="F36" s="86" t="s">
        <v>3</v>
      </c>
      <c r="G36" s="129">
        <v>1979</v>
      </c>
      <c r="H36" s="113" t="s">
        <v>25</v>
      </c>
      <c r="I36" s="86" t="str">
        <f t="shared" si="1"/>
        <v>B</v>
      </c>
      <c r="J36" s="86">
        <f>COUNTIF(I$7:I36,I36)</f>
        <v>4</v>
      </c>
      <c r="K36" s="126">
        <v>0.03190972222222222</v>
      </c>
    </row>
    <row r="37" spans="1:11" s="125" customFormat="1" ht="13.5" customHeight="1">
      <c r="A37" s="121">
        <v>5</v>
      </c>
      <c r="B37" s="11">
        <v>143</v>
      </c>
      <c r="C37" s="128" t="s">
        <v>324</v>
      </c>
      <c r="D37" s="127" t="s">
        <v>325</v>
      </c>
      <c r="E37" s="86" t="s">
        <v>106</v>
      </c>
      <c r="F37" s="86" t="s">
        <v>3</v>
      </c>
      <c r="G37" s="129">
        <v>1970</v>
      </c>
      <c r="H37" s="113" t="s">
        <v>308</v>
      </c>
      <c r="I37" s="86" t="str">
        <f t="shared" si="1"/>
        <v>B</v>
      </c>
      <c r="J37" s="86">
        <f>COUNTIF(I$7:I37,I37)</f>
        <v>5</v>
      </c>
      <c r="K37" s="87">
        <v>0.033854166666666664</v>
      </c>
    </row>
    <row r="38" spans="1:11" ht="13.5" customHeight="1">
      <c r="A38" s="121">
        <v>6</v>
      </c>
      <c r="B38" s="166">
        <v>127</v>
      </c>
      <c r="C38" s="128" t="s">
        <v>46</v>
      </c>
      <c r="D38" s="127" t="s">
        <v>36</v>
      </c>
      <c r="E38" s="86" t="s">
        <v>106</v>
      </c>
      <c r="F38" s="86" t="s">
        <v>3</v>
      </c>
      <c r="G38" s="129">
        <v>1976</v>
      </c>
      <c r="H38" s="113" t="s">
        <v>20</v>
      </c>
      <c r="I38" s="86" t="str">
        <f t="shared" si="1"/>
        <v>B</v>
      </c>
      <c r="J38" s="86">
        <f>COUNTIF(I$7:I38,I38)</f>
        <v>6</v>
      </c>
      <c r="K38" s="87">
        <v>0.03532407407407407</v>
      </c>
    </row>
    <row r="39" spans="1:11" ht="13.5" customHeight="1">
      <c r="A39" s="121">
        <v>7</v>
      </c>
      <c r="B39" s="11">
        <v>186</v>
      </c>
      <c r="C39" s="128" t="s">
        <v>232</v>
      </c>
      <c r="D39" s="127" t="s">
        <v>34</v>
      </c>
      <c r="E39" s="86" t="s">
        <v>106</v>
      </c>
      <c r="F39" s="122" t="s">
        <v>3</v>
      </c>
      <c r="G39" s="129">
        <v>1979</v>
      </c>
      <c r="H39" s="113" t="s">
        <v>380</v>
      </c>
      <c r="I39" s="86" t="str">
        <f t="shared" si="1"/>
        <v>B</v>
      </c>
      <c r="J39" s="86">
        <f>COUNTIF(I$7:I39,I39)</f>
        <v>7</v>
      </c>
      <c r="K39" s="87">
        <v>0.03615740740740741</v>
      </c>
    </row>
    <row r="40" spans="1:11" ht="13.5" customHeight="1">
      <c r="A40" s="121">
        <v>8</v>
      </c>
      <c r="B40" s="166">
        <v>179</v>
      </c>
      <c r="C40" s="74" t="s">
        <v>378</v>
      </c>
      <c r="D40" s="51" t="s">
        <v>379</v>
      </c>
      <c r="E40" s="86" t="s">
        <v>106</v>
      </c>
      <c r="F40" s="86" t="s">
        <v>3</v>
      </c>
      <c r="G40" s="86">
        <v>1973</v>
      </c>
      <c r="H40" s="85" t="s">
        <v>60</v>
      </c>
      <c r="I40" s="86" t="str">
        <f t="shared" si="1"/>
        <v>B</v>
      </c>
      <c r="J40" s="86">
        <f>COUNTIF(I$7:I40,I40)</f>
        <v>8</v>
      </c>
      <c r="K40" s="87">
        <v>0.0375462962962963</v>
      </c>
    </row>
    <row r="41" spans="1:11" ht="13.5" customHeight="1">
      <c r="A41" s="121">
        <v>9</v>
      </c>
      <c r="B41" s="11">
        <v>165</v>
      </c>
      <c r="C41" s="128" t="s">
        <v>74</v>
      </c>
      <c r="D41" s="127" t="s">
        <v>11</v>
      </c>
      <c r="E41" s="86" t="s">
        <v>106</v>
      </c>
      <c r="F41" s="86" t="s">
        <v>3</v>
      </c>
      <c r="G41" s="129">
        <v>1976</v>
      </c>
      <c r="H41" s="113" t="s">
        <v>40</v>
      </c>
      <c r="I41" s="86" t="str">
        <f t="shared" si="1"/>
        <v>B</v>
      </c>
      <c r="J41" s="86">
        <f>COUNTIF(I$7:I41,I41)</f>
        <v>9</v>
      </c>
      <c r="K41" s="87">
        <v>0.03900462962962963</v>
      </c>
    </row>
    <row r="42" spans="1:11" ht="13.5" customHeight="1">
      <c r="A42" s="121">
        <v>10</v>
      </c>
      <c r="B42" s="166">
        <v>123</v>
      </c>
      <c r="C42" s="128" t="s">
        <v>297</v>
      </c>
      <c r="D42" s="127" t="s">
        <v>36</v>
      </c>
      <c r="E42" s="86" t="s">
        <v>106</v>
      </c>
      <c r="F42" s="86" t="s">
        <v>3</v>
      </c>
      <c r="G42" s="129">
        <v>1971</v>
      </c>
      <c r="H42" s="113" t="s">
        <v>20</v>
      </c>
      <c r="I42" s="86" t="str">
        <f t="shared" si="1"/>
        <v>B</v>
      </c>
      <c r="J42" s="86">
        <f>COUNTIF(I$7:I42,I42)</f>
        <v>10</v>
      </c>
      <c r="K42" s="87">
        <v>0.03927083333333333</v>
      </c>
    </row>
    <row r="43" spans="1:11" s="124" customFormat="1" ht="13.5" customHeight="1">
      <c r="A43" s="121">
        <v>11</v>
      </c>
      <c r="B43" s="11">
        <v>174</v>
      </c>
      <c r="C43" s="128" t="s">
        <v>320</v>
      </c>
      <c r="D43" s="127" t="s">
        <v>24</v>
      </c>
      <c r="E43" s="86" t="s">
        <v>106</v>
      </c>
      <c r="F43" s="86" t="s">
        <v>3</v>
      </c>
      <c r="G43" s="129">
        <v>1974</v>
      </c>
      <c r="H43" s="113" t="s">
        <v>20</v>
      </c>
      <c r="I43" s="86" t="str">
        <f t="shared" si="1"/>
        <v>B</v>
      </c>
      <c r="J43" s="86">
        <f>COUNTIF(I$7:I43,I43)</f>
        <v>11</v>
      </c>
      <c r="K43" s="87">
        <v>0.04006944444444444</v>
      </c>
    </row>
    <row r="44" spans="1:11" ht="13.5" customHeight="1">
      <c r="A44" s="121">
        <v>12</v>
      </c>
      <c r="B44" s="166">
        <v>175</v>
      </c>
      <c r="C44" s="128" t="s">
        <v>377</v>
      </c>
      <c r="D44" s="127" t="s">
        <v>246</v>
      </c>
      <c r="E44" s="86" t="s">
        <v>106</v>
      </c>
      <c r="F44" s="122" t="s">
        <v>3</v>
      </c>
      <c r="G44" s="129">
        <v>1975</v>
      </c>
      <c r="H44" s="113" t="s">
        <v>247</v>
      </c>
      <c r="I44" s="86" t="str">
        <f t="shared" si="1"/>
        <v>B</v>
      </c>
      <c r="J44" s="86">
        <f>COUNTIF(I$7:I44,I44)</f>
        <v>12</v>
      </c>
      <c r="K44" s="87">
        <v>0.040358796296296295</v>
      </c>
    </row>
    <row r="45" spans="1:11" ht="13.5" customHeight="1">
      <c r="A45" s="121">
        <v>13</v>
      </c>
      <c r="B45" s="11">
        <v>157</v>
      </c>
      <c r="C45" s="74" t="s">
        <v>374</v>
      </c>
      <c r="D45" s="51" t="s">
        <v>31</v>
      </c>
      <c r="E45" s="86" t="s">
        <v>106</v>
      </c>
      <c r="F45" s="86" t="s">
        <v>3</v>
      </c>
      <c r="G45" s="86">
        <v>1973</v>
      </c>
      <c r="H45" s="85" t="s">
        <v>375</v>
      </c>
      <c r="I45" s="86" t="str">
        <f t="shared" si="1"/>
        <v>B</v>
      </c>
      <c r="J45" s="86">
        <f>COUNTIF(I$7:I45,I45)</f>
        <v>13</v>
      </c>
      <c r="K45" s="87">
        <v>0.04097222222222222</v>
      </c>
    </row>
    <row r="46" spans="1:11" ht="13.5" customHeight="1">
      <c r="A46" s="121">
        <v>14</v>
      </c>
      <c r="B46" s="166">
        <v>194</v>
      </c>
      <c r="C46" s="128" t="s">
        <v>244</v>
      </c>
      <c r="D46" s="127" t="s">
        <v>23</v>
      </c>
      <c r="E46" s="86" t="s">
        <v>106</v>
      </c>
      <c r="F46" s="86" t="s">
        <v>3</v>
      </c>
      <c r="G46" s="129">
        <v>1978</v>
      </c>
      <c r="H46" s="113" t="s">
        <v>20</v>
      </c>
      <c r="I46" s="86" t="str">
        <f t="shared" si="1"/>
        <v>B</v>
      </c>
      <c r="J46" s="86">
        <f>COUNTIF(I$7:I46,I46)</f>
        <v>14</v>
      </c>
      <c r="K46" s="87">
        <v>0.04097222222222222</v>
      </c>
    </row>
    <row r="47" spans="1:11" ht="13.5" customHeight="1">
      <c r="A47" s="121">
        <v>15</v>
      </c>
      <c r="B47" s="166">
        <v>107</v>
      </c>
      <c r="C47" s="128" t="s">
        <v>276</v>
      </c>
      <c r="D47" s="127" t="s">
        <v>277</v>
      </c>
      <c r="E47" s="86" t="s">
        <v>106</v>
      </c>
      <c r="F47" s="86" t="s">
        <v>3</v>
      </c>
      <c r="G47" s="129">
        <v>1978</v>
      </c>
      <c r="H47" s="113" t="s">
        <v>60</v>
      </c>
      <c r="I47" s="86" t="str">
        <f t="shared" si="1"/>
        <v>B</v>
      </c>
      <c r="J47" s="86">
        <f>COUNTIF(I$7:I47,I47)</f>
        <v>15</v>
      </c>
      <c r="K47" s="87">
        <v>0.04123842592592592</v>
      </c>
    </row>
    <row r="48" spans="1:11" ht="13.5" customHeight="1">
      <c r="A48" s="121">
        <v>16</v>
      </c>
      <c r="B48" s="11">
        <v>198</v>
      </c>
      <c r="C48" s="128" t="s">
        <v>68</v>
      </c>
      <c r="D48" s="127" t="s">
        <v>34</v>
      </c>
      <c r="E48" s="86" t="s">
        <v>106</v>
      </c>
      <c r="F48" s="122" t="s">
        <v>3</v>
      </c>
      <c r="G48" s="129">
        <v>1974</v>
      </c>
      <c r="H48" s="113" t="s">
        <v>17</v>
      </c>
      <c r="I48" s="86" t="str">
        <f t="shared" si="1"/>
        <v>B</v>
      </c>
      <c r="J48" s="86">
        <f>COUNTIF(I$7:I48,I48)</f>
        <v>16</v>
      </c>
      <c r="K48" s="87">
        <v>0.04268518518518519</v>
      </c>
    </row>
    <row r="49" spans="1:11" s="123" customFormat="1" ht="13.5" customHeight="1">
      <c r="A49" s="121">
        <v>17</v>
      </c>
      <c r="B49" s="166">
        <v>203</v>
      </c>
      <c r="C49" s="128" t="s">
        <v>253</v>
      </c>
      <c r="D49" s="127" t="s">
        <v>254</v>
      </c>
      <c r="E49" s="86" t="s">
        <v>106</v>
      </c>
      <c r="F49" s="86" t="s">
        <v>3</v>
      </c>
      <c r="G49" s="129">
        <v>1977</v>
      </c>
      <c r="H49" s="113" t="s">
        <v>255</v>
      </c>
      <c r="I49" s="86" t="str">
        <f t="shared" si="1"/>
        <v>B</v>
      </c>
      <c r="J49" s="86">
        <f>COUNTIF(I$7:I49,I49)</f>
        <v>17</v>
      </c>
      <c r="K49" s="87">
        <v>0.04280092592592593</v>
      </c>
    </row>
    <row r="50" spans="1:11" s="124" customFormat="1" ht="13.5" customHeight="1">
      <c r="A50" s="121">
        <v>18</v>
      </c>
      <c r="B50" s="11">
        <v>108</v>
      </c>
      <c r="C50" s="128" t="s">
        <v>318</v>
      </c>
      <c r="D50" s="127" t="s">
        <v>218</v>
      </c>
      <c r="E50" s="86" t="s">
        <v>106</v>
      </c>
      <c r="F50" s="86" t="s">
        <v>3</v>
      </c>
      <c r="G50" s="129">
        <v>1977</v>
      </c>
      <c r="H50" s="113" t="s">
        <v>17</v>
      </c>
      <c r="I50" s="86" t="str">
        <f t="shared" si="1"/>
        <v>B</v>
      </c>
      <c r="J50" s="86">
        <f>COUNTIF(I$7:I50,I50)</f>
        <v>18</v>
      </c>
      <c r="K50" s="87">
        <v>0.04348379629629629</v>
      </c>
    </row>
    <row r="51" spans="1:11" ht="13.5" customHeight="1">
      <c r="A51" s="121">
        <v>19</v>
      </c>
      <c r="B51" s="166">
        <v>160</v>
      </c>
      <c r="C51" s="128" t="s">
        <v>100</v>
      </c>
      <c r="D51" s="127" t="s">
        <v>16</v>
      </c>
      <c r="E51" s="86" t="s">
        <v>106</v>
      </c>
      <c r="F51" s="86" t="s">
        <v>3</v>
      </c>
      <c r="G51" s="129">
        <v>1976</v>
      </c>
      <c r="H51" s="113" t="s">
        <v>50</v>
      </c>
      <c r="I51" s="86" t="str">
        <f t="shared" si="1"/>
        <v>B</v>
      </c>
      <c r="J51" s="86">
        <f>COUNTIF(I$7:I51,I51)</f>
        <v>19</v>
      </c>
      <c r="K51" s="87">
        <v>0.04777777777777778</v>
      </c>
    </row>
    <row r="52" spans="1:11" s="125" customFormat="1" ht="13.5" customHeight="1">
      <c r="A52" s="121">
        <v>20</v>
      </c>
      <c r="B52" s="11">
        <v>185</v>
      </c>
      <c r="C52" s="74" t="s">
        <v>358</v>
      </c>
      <c r="D52" s="51" t="s">
        <v>33</v>
      </c>
      <c r="E52" s="86" t="s">
        <v>106</v>
      </c>
      <c r="F52" s="86" t="s">
        <v>3</v>
      </c>
      <c r="G52" s="86">
        <v>1977</v>
      </c>
      <c r="H52" s="85" t="s">
        <v>60</v>
      </c>
      <c r="I52" s="86" t="str">
        <f t="shared" si="1"/>
        <v>B</v>
      </c>
      <c r="J52" s="86">
        <f>COUNTIF(I$7:I52,I52)</f>
        <v>20</v>
      </c>
      <c r="K52" s="87">
        <v>0.04984953703703704</v>
      </c>
    </row>
    <row r="53" spans="1:11" ht="13.5" customHeight="1">
      <c r="A53" s="121">
        <v>21</v>
      </c>
      <c r="B53" s="166">
        <v>121</v>
      </c>
      <c r="C53" s="128" t="s">
        <v>236</v>
      </c>
      <c r="D53" s="127" t="s">
        <v>237</v>
      </c>
      <c r="E53" s="86" t="s">
        <v>335</v>
      </c>
      <c r="F53" s="122" t="s">
        <v>3</v>
      </c>
      <c r="G53" s="129">
        <v>1978</v>
      </c>
      <c r="H53" s="113" t="s">
        <v>238</v>
      </c>
      <c r="I53" s="86" t="str">
        <f t="shared" si="1"/>
        <v>B</v>
      </c>
      <c r="J53" s="86">
        <f>COUNTIF(I$7:I53,I53)</f>
        <v>21</v>
      </c>
      <c r="K53" s="87" t="s">
        <v>387</v>
      </c>
    </row>
    <row r="54" spans="1:11" ht="13.5" customHeight="1" thickBot="1">
      <c r="A54" s="88">
        <v>22</v>
      </c>
      <c r="B54" s="11">
        <v>201</v>
      </c>
      <c r="C54" s="128" t="s">
        <v>87</v>
      </c>
      <c r="D54" s="127" t="s">
        <v>88</v>
      </c>
      <c r="E54" s="86" t="s">
        <v>106</v>
      </c>
      <c r="F54" s="86" t="s">
        <v>3</v>
      </c>
      <c r="G54" s="129">
        <v>1971</v>
      </c>
      <c r="H54" s="113" t="s">
        <v>40</v>
      </c>
      <c r="I54" s="86" t="str">
        <f t="shared" si="1"/>
        <v>B</v>
      </c>
      <c r="J54" s="86">
        <f>COUNTIF(I$7:I54,I54)</f>
        <v>22</v>
      </c>
      <c r="K54" s="87" t="s">
        <v>387</v>
      </c>
    </row>
    <row r="55" spans="1:11" ht="19.5" customHeight="1" thickBot="1">
      <c r="A55" s="266" t="s">
        <v>252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8"/>
    </row>
    <row r="56" spans="1:11" s="153" customFormat="1" ht="13.5" customHeight="1">
      <c r="A56" s="183">
        <v>1</v>
      </c>
      <c r="B56" s="167">
        <v>141</v>
      </c>
      <c r="C56" s="146" t="s">
        <v>215</v>
      </c>
      <c r="D56" s="147" t="s">
        <v>216</v>
      </c>
      <c r="E56" s="148" t="s">
        <v>214</v>
      </c>
      <c r="F56" s="148" t="s">
        <v>3</v>
      </c>
      <c r="G56" s="150">
        <v>1964</v>
      </c>
      <c r="H56" s="147" t="s">
        <v>332</v>
      </c>
      <c r="I56" s="148" t="str">
        <f aca="true" t="shared" si="2" ref="I56:I73">IF($F56="m",IF($G$1-$G56&gt;19,IF($G$1-$G56&lt;40,"A",IF($G$1-$G56&gt;49,IF($G$1-$G56&gt;59,IF($G$1-$G56&gt;69,"E","D"),"C"),"B")),"JM"),IF($G$1-$G56&gt;19,IF($G$1-$G56&lt;40,"F",IF($G$1-$G56&lt;50,"G","H")),"JŽ"))</f>
        <v>C</v>
      </c>
      <c r="J56" s="148">
        <f>COUNTIF(I$7:I56,I56)</f>
        <v>1</v>
      </c>
      <c r="K56" s="154">
        <v>0.02952546296296296</v>
      </c>
    </row>
    <row r="57" spans="1:11" s="162" customFormat="1" ht="13.5" customHeight="1">
      <c r="A57" s="155">
        <v>2</v>
      </c>
      <c r="B57" s="164">
        <v>176</v>
      </c>
      <c r="C57" s="157" t="s">
        <v>217</v>
      </c>
      <c r="D57" s="158" t="s">
        <v>218</v>
      </c>
      <c r="E57" s="159" t="s">
        <v>106</v>
      </c>
      <c r="F57" s="159" t="s">
        <v>3</v>
      </c>
      <c r="G57" s="160">
        <v>1962</v>
      </c>
      <c r="H57" s="158" t="s">
        <v>219</v>
      </c>
      <c r="I57" s="159" t="str">
        <f t="shared" si="2"/>
        <v>C</v>
      </c>
      <c r="J57" s="159">
        <f>COUNTIF(I$7:I57,I57)</f>
        <v>2</v>
      </c>
      <c r="K57" s="161">
        <v>0.029942129629629628</v>
      </c>
    </row>
    <row r="58" spans="1:11" s="84" customFormat="1" ht="13.5" customHeight="1">
      <c r="A58" s="172">
        <v>3</v>
      </c>
      <c r="B58" s="179">
        <v>120</v>
      </c>
      <c r="C58" s="174" t="s">
        <v>321</v>
      </c>
      <c r="D58" s="175" t="s">
        <v>322</v>
      </c>
      <c r="E58" s="176" t="s">
        <v>335</v>
      </c>
      <c r="F58" s="176" t="s">
        <v>3</v>
      </c>
      <c r="G58" s="177">
        <v>1962</v>
      </c>
      <c r="H58" s="175" t="s">
        <v>323</v>
      </c>
      <c r="I58" s="176" t="str">
        <f t="shared" si="2"/>
        <v>C</v>
      </c>
      <c r="J58" s="176">
        <f>COUNTIF(I$7:I58,I58)</f>
        <v>3</v>
      </c>
      <c r="K58" s="178">
        <v>0.030208333333333334</v>
      </c>
    </row>
    <row r="59" spans="1:11" s="125" customFormat="1" ht="13.5" customHeight="1">
      <c r="A59" s="121">
        <v>4</v>
      </c>
      <c r="B59" s="166">
        <v>129</v>
      </c>
      <c r="C59" s="74" t="s">
        <v>212</v>
      </c>
      <c r="D59" s="51" t="s">
        <v>11</v>
      </c>
      <c r="E59" s="86" t="s">
        <v>106</v>
      </c>
      <c r="F59" s="86" t="s">
        <v>3</v>
      </c>
      <c r="G59" s="86">
        <v>1962</v>
      </c>
      <c r="H59" s="85" t="s">
        <v>17</v>
      </c>
      <c r="I59" s="86" t="str">
        <f t="shared" si="2"/>
        <v>C</v>
      </c>
      <c r="J59" s="86">
        <f>COUNTIF(I$7:I59,I59)</f>
        <v>4</v>
      </c>
      <c r="K59" s="87">
        <v>0.03108796296296296</v>
      </c>
    </row>
    <row r="60" spans="1:11" ht="13.5" customHeight="1">
      <c r="A60" s="121">
        <v>5</v>
      </c>
      <c r="B60" s="166">
        <v>152</v>
      </c>
      <c r="C60" s="128" t="s">
        <v>333</v>
      </c>
      <c r="D60" s="127" t="s">
        <v>44</v>
      </c>
      <c r="E60" s="86" t="s">
        <v>106</v>
      </c>
      <c r="F60" s="122" t="s">
        <v>3</v>
      </c>
      <c r="G60" s="129">
        <v>1968</v>
      </c>
      <c r="H60" s="113" t="s">
        <v>25</v>
      </c>
      <c r="I60" s="86" t="str">
        <f t="shared" si="2"/>
        <v>C</v>
      </c>
      <c r="J60" s="86">
        <f>COUNTIF(I$7:I60,I60)</f>
        <v>5</v>
      </c>
      <c r="K60" s="87">
        <v>0.032199074074074074</v>
      </c>
    </row>
    <row r="61" spans="1:11" ht="13.5" customHeight="1">
      <c r="A61" s="121">
        <v>6</v>
      </c>
      <c r="B61" s="11">
        <v>117</v>
      </c>
      <c r="C61" s="128" t="s">
        <v>281</v>
      </c>
      <c r="D61" s="127" t="s">
        <v>79</v>
      </c>
      <c r="E61" s="86" t="s">
        <v>106</v>
      </c>
      <c r="F61" s="86" t="s">
        <v>3</v>
      </c>
      <c r="G61" s="129">
        <v>1966</v>
      </c>
      <c r="H61" s="113" t="s">
        <v>20</v>
      </c>
      <c r="I61" s="86" t="str">
        <f t="shared" si="2"/>
        <v>C</v>
      </c>
      <c r="J61" s="86">
        <f>COUNTIF(I$7:I61,I61)</f>
        <v>6</v>
      </c>
      <c r="K61" s="87">
        <v>0.033136574074074075</v>
      </c>
    </row>
    <row r="62" spans="1:11" s="123" customFormat="1" ht="13.5" customHeight="1">
      <c r="A62" s="121">
        <v>7</v>
      </c>
      <c r="B62" s="166">
        <v>102</v>
      </c>
      <c r="C62" s="128" t="s">
        <v>331</v>
      </c>
      <c r="D62" s="127" t="s">
        <v>45</v>
      </c>
      <c r="E62" s="86" t="s">
        <v>106</v>
      </c>
      <c r="F62" s="86" t="s">
        <v>3</v>
      </c>
      <c r="G62" s="129">
        <v>1967</v>
      </c>
      <c r="H62" s="113" t="s">
        <v>261</v>
      </c>
      <c r="I62" s="86" t="str">
        <f t="shared" si="2"/>
        <v>C</v>
      </c>
      <c r="J62" s="86">
        <f>COUNTIF(I$7:I62,I62)</f>
        <v>7</v>
      </c>
      <c r="K62" s="87">
        <v>0.03484953703703703</v>
      </c>
    </row>
    <row r="63" spans="1:11" ht="13.5" customHeight="1">
      <c r="A63" s="121">
        <v>8</v>
      </c>
      <c r="B63" s="11">
        <v>171</v>
      </c>
      <c r="C63" s="128" t="s">
        <v>296</v>
      </c>
      <c r="D63" s="127" t="s">
        <v>16</v>
      </c>
      <c r="E63" s="86" t="s">
        <v>106</v>
      </c>
      <c r="F63" s="86" t="s">
        <v>3</v>
      </c>
      <c r="G63" s="129">
        <v>1965</v>
      </c>
      <c r="H63" s="113" t="s">
        <v>50</v>
      </c>
      <c r="I63" s="86" t="str">
        <f t="shared" si="2"/>
        <v>C</v>
      </c>
      <c r="J63" s="86">
        <f>COUNTIF(I$7:I63,I63)</f>
        <v>8</v>
      </c>
      <c r="K63" s="87">
        <v>0.03668981481481482</v>
      </c>
    </row>
    <row r="64" spans="1:11" ht="13.5" customHeight="1">
      <c r="A64" s="121">
        <v>9</v>
      </c>
      <c r="B64" s="166">
        <v>147</v>
      </c>
      <c r="C64" s="128" t="s">
        <v>313</v>
      </c>
      <c r="D64" s="127" t="s">
        <v>314</v>
      </c>
      <c r="E64" s="86" t="s">
        <v>106</v>
      </c>
      <c r="F64" s="122" t="s">
        <v>3</v>
      </c>
      <c r="G64" s="129">
        <v>1965</v>
      </c>
      <c r="H64" s="113" t="s">
        <v>308</v>
      </c>
      <c r="I64" s="86" t="str">
        <f t="shared" si="2"/>
        <v>C</v>
      </c>
      <c r="J64" s="86">
        <f>COUNTIF(I$7:I64,I64)</f>
        <v>9</v>
      </c>
      <c r="K64" s="87">
        <v>0.03826388888888889</v>
      </c>
    </row>
    <row r="65" spans="1:11" s="124" customFormat="1" ht="13.5" customHeight="1">
      <c r="A65" s="121">
        <v>10</v>
      </c>
      <c r="B65" s="166">
        <v>163</v>
      </c>
      <c r="C65" s="128" t="s">
        <v>21</v>
      </c>
      <c r="D65" s="127" t="s">
        <v>22</v>
      </c>
      <c r="E65" s="86" t="s">
        <v>106</v>
      </c>
      <c r="F65" s="86" t="s">
        <v>3</v>
      </c>
      <c r="G65" s="129">
        <v>1968</v>
      </c>
      <c r="H65" s="113" t="s">
        <v>222</v>
      </c>
      <c r="I65" s="86" t="str">
        <f t="shared" si="2"/>
        <v>C</v>
      </c>
      <c r="J65" s="86">
        <f>COUNTIF(I$7:I65,I65)</f>
        <v>10</v>
      </c>
      <c r="K65" s="87">
        <v>0.03878472222222223</v>
      </c>
    </row>
    <row r="66" spans="1:11" ht="13.5" customHeight="1">
      <c r="A66" s="121">
        <v>11</v>
      </c>
      <c r="B66" s="11">
        <v>155</v>
      </c>
      <c r="C66" s="128" t="s">
        <v>28</v>
      </c>
      <c r="D66" s="127" t="s">
        <v>29</v>
      </c>
      <c r="E66" s="86" t="s">
        <v>106</v>
      </c>
      <c r="F66" s="122" t="s">
        <v>3</v>
      </c>
      <c r="G66" s="129">
        <v>1963</v>
      </c>
      <c r="H66" s="113" t="s">
        <v>20</v>
      </c>
      <c r="I66" s="86" t="str">
        <f t="shared" si="2"/>
        <v>C</v>
      </c>
      <c r="J66" s="86">
        <f>COUNTIF(I$7:I66,I66)</f>
        <v>11</v>
      </c>
      <c r="K66" s="87">
        <v>0.0428587962962963</v>
      </c>
    </row>
    <row r="67" spans="1:11" ht="13.5" customHeight="1">
      <c r="A67" s="121">
        <v>12</v>
      </c>
      <c r="B67" s="11">
        <v>169</v>
      </c>
      <c r="C67" s="128" t="s">
        <v>315</v>
      </c>
      <c r="D67" s="127" t="s">
        <v>49</v>
      </c>
      <c r="E67" s="86" t="s">
        <v>106</v>
      </c>
      <c r="F67" s="86" t="s">
        <v>3</v>
      </c>
      <c r="G67" s="129">
        <v>1967</v>
      </c>
      <c r="H67" s="113" t="s">
        <v>50</v>
      </c>
      <c r="I67" s="86" t="str">
        <f t="shared" si="2"/>
        <v>C</v>
      </c>
      <c r="J67" s="86">
        <f>COUNTIF(I$7:I67,I67)</f>
        <v>12</v>
      </c>
      <c r="K67" s="87">
        <v>0.043263888888888886</v>
      </c>
    </row>
    <row r="68" spans="1:11" ht="13.5" customHeight="1">
      <c r="A68" s="121">
        <v>13</v>
      </c>
      <c r="B68" s="166">
        <v>188</v>
      </c>
      <c r="C68" s="74" t="s">
        <v>378</v>
      </c>
      <c r="D68" s="51" t="s">
        <v>18</v>
      </c>
      <c r="E68" s="86" t="s">
        <v>106</v>
      </c>
      <c r="F68" s="86" t="s">
        <v>3</v>
      </c>
      <c r="G68" s="86">
        <v>1960</v>
      </c>
      <c r="H68" s="85" t="s">
        <v>382</v>
      </c>
      <c r="I68" s="86" t="str">
        <f t="shared" si="2"/>
        <v>C</v>
      </c>
      <c r="J68" s="86">
        <f>COUNTIF(I$7:I68,I68)</f>
        <v>13</v>
      </c>
      <c r="K68" s="87">
        <v>0.043599537037037034</v>
      </c>
    </row>
    <row r="69" spans="1:11" ht="13.5" customHeight="1">
      <c r="A69" s="121">
        <v>14</v>
      </c>
      <c r="B69" s="11">
        <v>122</v>
      </c>
      <c r="C69" s="128" t="s">
        <v>271</v>
      </c>
      <c r="D69" s="127" t="s">
        <v>272</v>
      </c>
      <c r="E69" s="86" t="s">
        <v>106</v>
      </c>
      <c r="F69" s="86" t="s">
        <v>3</v>
      </c>
      <c r="G69" s="129">
        <v>1964</v>
      </c>
      <c r="H69" s="113" t="s">
        <v>273</v>
      </c>
      <c r="I69" s="86" t="str">
        <f t="shared" si="2"/>
        <v>C</v>
      </c>
      <c r="J69" s="86">
        <f>COUNTIF(I$7:I69,I69)</f>
        <v>14</v>
      </c>
      <c r="K69" s="87">
        <v>0.044085648148148145</v>
      </c>
    </row>
    <row r="70" spans="1:11" s="125" customFormat="1" ht="13.5" customHeight="1">
      <c r="A70" s="121">
        <v>15</v>
      </c>
      <c r="B70" s="166">
        <v>139</v>
      </c>
      <c r="C70" s="128" t="s">
        <v>101</v>
      </c>
      <c r="D70" s="127" t="s">
        <v>79</v>
      </c>
      <c r="E70" s="86" t="s">
        <v>106</v>
      </c>
      <c r="F70" s="122" t="s">
        <v>3</v>
      </c>
      <c r="G70" s="129">
        <v>1964</v>
      </c>
      <c r="H70" s="113" t="s">
        <v>337</v>
      </c>
      <c r="I70" s="86" t="str">
        <f t="shared" si="2"/>
        <v>C</v>
      </c>
      <c r="J70" s="86">
        <f>COUNTIF(I$7:I70,I70)</f>
        <v>15</v>
      </c>
      <c r="K70" s="87">
        <v>0.044444444444444446</v>
      </c>
    </row>
    <row r="71" spans="1:11" ht="13.5" customHeight="1">
      <c r="A71" s="121">
        <v>16</v>
      </c>
      <c r="B71" s="11">
        <v>196</v>
      </c>
      <c r="C71" s="128" t="s">
        <v>93</v>
      </c>
      <c r="D71" s="127" t="s">
        <v>23</v>
      </c>
      <c r="E71" s="86" t="s">
        <v>106</v>
      </c>
      <c r="F71" s="86" t="s">
        <v>3</v>
      </c>
      <c r="G71" s="129">
        <v>1966</v>
      </c>
      <c r="H71" s="113" t="s">
        <v>20</v>
      </c>
      <c r="I71" s="86" t="str">
        <f t="shared" si="2"/>
        <v>C</v>
      </c>
      <c r="J71" s="86">
        <f>COUNTIF(I$7:I71,I71)</f>
        <v>16</v>
      </c>
      <c r="K71" s="87">
        <v>0.04628472222222222</v>
      </c>
    </row>
    <row r="72" spans="1:11" ht="13.5" customHeight="1">
      <c r="A72" s="121">
        <v>17</v>
      </c>
      <c r="B72" s="166">
        <v>170</v>
      </c>
      <c r="C72" s="74" t="s">
        <v>376</v>
      </c>
      <c r="D72" s="51" t="s">
        <v>16</v>
      </c>
      <c r="E72" s="86" t="s">
        <v>106</v>
      </c>
      <c r="F72" s="86" t="s">
        <v>3</v>
      </c>
      <c r="G72" s="86">
        <v>1962</v>
      </c>
      <c r="H72" s="85" t="s">
        <v>50</v>
      </c>
      <c r="I72" s="86" t="str">
        <f t="shared" si="2"/>
        <v>C</v>
      </c>
      <c r="J72" s="86">
        <f>COUNTIF(I$7:I72,I72)</f>
        <v>17</v>
      </c>
      <c r="K72" s="87">
        <v>0.05228009259259259</v>
      </c>
    </row>
    <row r="73" spans="1:11" ht="13.5" customHeight="1" thickBot="1">
      <c r="A73" s="88">
        <v>18</v>
      </c>
      <c r="B73" s="11">
        <v>126</v>
      </c>
      <c r="C73" s="128" t="s">
        <v>67</v>
      </c>
      <c r="D73" s="127" t="s">
        <v>18</v>
      </c>
      <c r="E73" s="86" t="s">
        <v>106</v>
      </c>
      <c r="F73" s="86" t="s">
        <v>3</v>
      </c>
      <c r="G73" s="129">
        <v>1963</v>
      </c>
      <c r="H73" s="113" t="s">
        <v>50</v>
      </c>
      <c r="I73" s="86" t="str">
        <f t="shared" si="2"/>
        <v>C</v>
      </c>
      <c r="J73" s="86">
        <f>COUNTIF(I$7:I73,I73)</f>
        <v>18</v>
      </c>
      <c r="K73" s="87">
        <v>0.05291666666666667</v>
      </c>
    </row>
    <row r="74" spans="1:11" ht="19.5" customHeight="1" thickBot="1">
      <c r="A74" s="266" t="s">
        <v>234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1:11" s="153" customFormat="1" ht="13.5" customHeight="1">
      <c r="A75" s="183">
        <v>1</v>
      </c>
      <c r="B75" s="167">
        <v>118</v>
      </c>
      <c r="C75" s="146" t="s">
        <v>283</v>
      </c>
      <c r="D75" s="147" t="s">
        <v>284</v>
      </c>
      <c r="E75" s="148" t="s">
        <v>335</v>
      </c>
      <c r="F75" s="148" t="s">
        <v>3</v>
      </c>
      <c r="G75" s="150">
        <v>1958</v>
      </c>
      <c r="H75" s="147" t="s">
        <v>285</v>
      </c>
      <c r="I75" s="148" t="str">
        <f aca="true" t="shared" si="3" ref="I75:I84">IF($F75="m",IF($G$1-$G75&gt;19,IF($G$1-$G75&lt;40,"A",IF($G$1-$G75&gt;49,IF($G$1-$G75&gt;59,IF($G$1-$G75&gt;69,"E","D"),"C"),"B")),"JM"),IF($G$1-$G75&gt;19,IF($G$1-$G75&lt;40,"F",IF($G$1-$G75&lt;50,"G","H")),"JŽ"))</f>
        <v>D</v>
      </c>
      <c r="J75" s="148">
        <f>COUNTIF(I$7:I75,I75)</f>
        <v>1</v>
      </c>
      <c r="K75" s="154">
        <v>0.030474537037037036</v>
      </c>
    </row>
    <row r="76" spans="1:11" s="162" customFormat="1" ht="13.5" customHeight="1">
      <c r="A76" s="155">
        <v>2</v>
      </c>
      <c r="B76" s="164">
        <v>156</v>
      </c>
      <c r="C76" s="157" t="s">
        <v>13</v>
      </c>
      <c r="D76" s="158" t="s">
        <v>14</v>
      </c>
      <c r="E76" s="159" t="s">
        <v>106</v>
      </c>
      <c r="F76" s="159" t="s">
        <v>3</v>
      </c>
      <c r="G76" s="160">
        <v>1958</v>
      </c>
      <c r="H76" s="158" t="s">
        <v>15</v>
      </c>
      <c r="I76" s="159" t="str">
        <f t="shared" si="3"/>
        <v>D</v>
      </c>
      <c r="J76" s="159">
        <f>COUNTIF(I$7:I76,I76)</f>
        <v>2</v>
      </c>
      <c r="K76" s="161">
        <v>0.03260416666666667</v>
      </c>
    </row>
    <row r="77" spans="1:11" s="84" customFormat="1" ht="13.5" customHeight="1">
      <c r="A77" s="172">
        <v>3</v>
      </c>
      <c r="B77" s="179">
        <v>178</v>
      </c>
      <c r="C77" s="174" t="s">
        <v>274</v>
      </c>
      <c r="D77" s="175" t="s">
        <v>49</v>
      </c>
      <c r="E77" s="176" t="s">
        <v>106</v>
      </c>
      <c r="F77" s="180" t="s">
        <v>3</v>
      </c>
      <c r="G77" s="177">
        <v>1954</v>
      </c>
      <c r="H77" s="175" t="s">
        <v>275</v>
      </c>
      <c r="I77" s="176" t="str">
        <f t="shared" si="3"/>
        <v>D</v>
      </c>
      <c r="J77" s="176">
        <f>COUNTIF(I$7:I77,I77)</f>
        <v>3</v>
      </c>
      <c r="K77" s="178">
        <v>0.0346875</v>
      </c>
    </row>
    <row r="78" spans="1:11" ht="13.5" customHeight="1">
      <c r="A78" s="121">
        <v>4</v>
      </c>
      <c r="B78" s="166">
        <v>187</v>
      </c>
      <c r="C78" s="74" t="s">
        <v>381</v>
      </c>
      <c r="D78" s="51" t="s">
        <v>11</v>
      </c>
      <c r="E78" s="86" t="s">
        <v>106</v>
      </c>
      <c r="F78" s="86" t="s">
        <v>3</v>
      </c>
      <c r="G78" s="86">
        <v>1956</v>
      </c>
      <c r="H78" s="85" t="s">
        <v>382</v>
      </c>
      <c r="I78" s="86" t="str">
        <f t="shared" si="3"/>
        <v>D</v>
      </c>
      <c r="J78" s="86">
        <f>COUNTIF(I$7:I78,I78)</f>
        <v>4</v>
      </c>
      <c r="K78" s="87">
        <v>0.035625</v>
      </c>
    </row>
    <row r="79" spans="1:11" ht="13.5" customHeight="1">
      <c r="A79" s="121">
        <v>5</v>
      </c>
      <c r="B79" s="11">
        <v>133</v>
      </c>
      <c r="C79" s="128" t="s">
        <v>351</v>
      </c>
      <c r="D79" s="127" t="s">
        <v>34</v>
      </c>
      <c r="E79" s="86" t="s">
        <v>106</v>
      </c>
      <c r="F79" s="86" t="s">
        <v>3</v>
      </c>
      <c r="G79" s="129">
        <v>1954</v>
      </c>
      <c r="H79" s="113" t="s">
        <v>25</v>
      </c>
      <c r="I79" s="86" t="str">
        <f t="shared" si="3"/>
        <v>D</v>
      </c>
      <c r="J79" s="86">
        <f>COUNTIF(I$7:I79,I79)</f>
        <v>5</v>
      </c>
      <c r="K79" s="87">
        <v>0.0370949074074074</v>
      </c>
    </row>
    <row r="80" spans="1:11" ht="13.5" customHeight="1">
      <c r="A80" s="121">
        <v>6</v>
      </c>
      <c r="B80" s="166">
        <v>144</v>
      </c>
      <c r="C80" s="128" t="s">
        <v>329</v>
      </c>
      <c r="D80" s="127" t="s">
        <v>330</v>
      </c>
      <c r="E80" s="86" t="s">
        <v>106</v>
      </c>
      <c r="F80" s="86" t="s">
        <v>3</v>
      </c>
      <c r="G80" s="129">
        <v>1955</v>
      </c>
      <c r="H80" s="113" t="s">
        <v>308</v>
      </c>
      <c r="I80" s="86" t="str">
        <f t="shared" si="3"/>
        <v>D</v>
      </c>
      <c r="J80" s="86">
        <f>COUNTIF(I$7:I80,I80)</f>
        <v>6</v>
      </c>
      <c r="K80" s="87">
        <v>0.03743055555555556</v>
      </c>
    </row>
    <row r="81" spans="1:11" ht="13.5" customHeight="1">
      <c r="A81" s="121">
        <v>7</v>
      </c>
      <c r="B81" s="11">
        <v>191</v>
      </c>
      <c r="C81" s="128" t="s">
        <v>75</v>
      </c>
      <c r="D81" s="127" t="s">
        <v>76</v>
      </c>
      <c r="E81" s="86" t="s">
        <v>106</v>
      </c>
      <c r="F81" s="86" t="s">
        <v>3</v>
      </c>
      <c r="G81" s="129">
        <v>1956</v>
      </c>
      <c r="H81" s="113" t="s">
        <v>20</v>
      </c>
      <c r="I81" s="86" t="str">
        <f t="shared" si="3"/>
        <v>D</v>
      </c>
      <c r="J81" s="86">
        <f>COUNTIF(I$7:I81,I81)</f>
        <v>7</v>
      </c>
      <c r="K81" s="87">
        <v>0.04197916666666667</v>
      </c>
    </row>
    <row r="82" spans="1:11" ht="13.5" customHeight="1">
      <c r="A82" s="121">
        <v>8</v>
      </c>
      <c r="B82" s="166">
        <v>105</v>
      </c>
      <c r="C82" s="128" t="s">
        <v>11</v>
      </c>
      <c r="D82" s="127" t="s">
        <v>70</v>
      </c>
      <c r="E82" s="86" t="s">
        <v>106</v>
      </c>
      <c r="F82" s="122" t="s">
        <v>3</v>
      </c>
      <c r="G82" s="129">
        <v>1950</v>
      </c>
      <c r="H82" s="113" t="s">
        <v>309</v>
      </c>
      <c r="I82" s="86" t="str">
        <f t="shared" si="3"/>
        <v>D</v>
      </c>
      <c r="J82" s="86">
        <f>COUNTIF(I$7:I82,I82)</f>
        <v>8</v>
      </c>
      <c r="K82" s="87">
        <v>0.04244212962962963</v>
      </c>
    </row>
    <row r="83" spans="1:11" ht="13.5" customHeight="1">
      <c r="A83" s="88">
        <v>9</v>
      </c>
      <c r="B83" s="11">
        <v>138</v>
      </c>
      <c r="C83" s="128" t="s">
        <v>69</v>
      </c>
      <c r="D83" s="127" t="s">
        <v>70</v>
      </c>
      <c r="E83" s="86" t="s">
        <v>106</v>
      </c>
      <c r="F83" s="86" t="s">
        <v>3</v>
      </c>
      <c r="G83" s="129">
        <v>1954</v>
      </c>
      <c r="H83" s="113" t="s">
        <v>12</v>
      </c>
      <c r="I83" s="86" t="str">
        <f t="shared" si="3"/>
        <v>D</v>
      </c>
      <c r="J83" s="86">
        <f>COUNTIF(I$7:I83,I83)</f>
        <v>9</v>
      </c>
      <c r="K83" s="87">
        <v>0.04376157407407408</v>
      </c>
    </row>
    <row r="84" spans="1:11" ht="13.5" customHeight="1" thickBot="1">
      <c r="A84" s="88">
        <v>10</v>
      </c>
      <c r="B84" s="11">
        <v>119</v>
      </c>
      <c r="C84" s="128" t="s">
        <v>289</v>
      </c>
      <c r="D84" s="127" t="s">
        <v>290</v>
      </c>
      <c r="E84" s="86" t="s">
        <v>335</v>
      </c>
      <c r="F84" s="86" t="s">
        <v>3</v>
      </c>
      <c r="G84" s="129">
        <v>1959</v>
      </c>
      <c r="H84" s="113" t="s">
        <v>238</v>
      </c>
      <c r="I84" s="86" t="str">
        <f t="shared" si="3"/>
        <v>D</v>
      </c>
      <c r="J84" s="86">
        <f>COUNTIF(I$7:I84,I84)</f>
        <v>10</v>
      </c>
      <c r="K84" s="87" t="s">
        <v>387</v>
      </c>
    </row>
    <row r="85" spans="1:11" ht="19.5" customHeight="1" thickBot="1">
      <c r="A85" s="266" t="s">
        <v>388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8"/>
    </row>
    <row r="86" spans="1:11" s="153" customFormat="1" ht="13.5" customHeight="1">
      <c r="A86" s="183">
        <v>1</v>
      </c>
      <c r="B86" s="167">
        <v>145</v>
      </c>
      <c r="C86" s="146" t="s">
        <v>306</v>
      </c>
      <c r="D86" s="147" t="s">
        <v>307</v>
      </c>
      <c r="E86" s="148" t="s">
        <v>106</v>
      </c>
      <c r="F86" s="148" t="s">
        <v>3</v>
      </c>
      <c r="G86" s="150">
        <v>1949</v>
      </c>
      <c r="H86" s="147" t="s">
        <v>308</v>
      </c>
      <c r="I86" s="148" t="str">
        <f>IF($F86="m",IF($G$1-$G86&gt;19,IF($G$1-$G86&lt;40,"A",IF($G$1-$G86&gt;49,IF($G$1-$G86&gt;59,IF($G$1-$G86&gt;69,"E","D"),"C"),"B")),"JM"),IF($G$1-$G86&gt;19,IF($G$1-$G86&lt;40,"F",IF($G$1-$G86&lt;50,"G","H")),"JŽ"))</f>
        <v>E</v>
      </c>
      <c r="J86" s="148">
        <f>COUNTIF(I$7:I86,I86)</f>
        <v>1</v>
      </c>
      <c r="K86" s="154">
        <v>0.03563657407407408</v>
      </c>
    </row>
    <row r="87" spans="1:11" s="162" customFormat="1" ht="13.5" customHeight="1">
      <c r="A87" s="184">
        <v>2</v>
      </c>
      <c r="B87" s="156">
        <v>124</v>
      </c>
      <c r="C87" s="157" t="s">
        <v>223</v>
      </c>
      <c r="D87" s="158" t="s">
        <v>11</v>
      </c>
      <c r="E87" s="159" t="s">
        <v>106</v>
      </c>
      <c r="F87" s="159" t="s">
        <v>3</v>
      </c>
      <c r="G87" s="160">
        <v>1947</v>
      </c>
      <c r="H87" s="158" t="s">
        <v>115</v>
      </c>
      <c r="I87" s="159" t="str">
        <f>IF($F87="m",IF($G$1-$G87&gt;19,IF($G$1-$G87&lt;40,"A",IF($G$1-$G87&gt;49,IF($G$1-$G87&gt;59,IF($G$1-$G87&gt;69,"E","D"),"C"),"B")),"JM"),IF($G$1-$G87&gt;19,IF($G$1-$G87&lt;40,"F",IF($G$1-$G87&lt;50,"G","H")),"JŽ"))</f>
        <v>E</v>
      </c>
      <c r="J87" s="159">
        <f>COUNTIF(I$7:I87,I87)</f>
        <v>2</v>
      </c>
      <c r="K87" s="161">
        <v>0.036828703703703704</v>
      </c>
    </row>
    <row r="88" spans="1:11" s="84" customFormat="1" ht="13.5" customHeight="1" thickBot="1">
      <c r="A88" s="185">
        <v>3</v>
      </c>
      <c r="B88" s="179">
        <v>128</v>
      </c>
      <c r="C88" s="174" t="s">
        <v>58</v>
      </c>
      <c r="D88" s="175" t="s">
        <v>59</v>
      </c>
      <c r="E88" s="176" t="s">
        <v>106</v>
      </c>
      <c r="F88" s="176" t="s">
        <v>3</v>
      </c>
      <c r="G88" s="177">
        <v>1946</v>
      </c>
      <c r="H88" s="175" t="s">
        <v>288</v>
      </c>
      <c r="I88" s="176" t="str">
        <f>IF($F88="m",IF($G$1-$G88&gt;19,IF($G$1-$G88&lt;40,"A",IF($G$1-$G88&gt;49,IF($G$1-$G88&gt;59,IF($G$1-$G88&gt;69,"E","D"),"C"),"B")),"JM"),IF($G$1-$G88&gt;19,IF($G$1-$G88&lt;40,"F",IF($G$1-$G88&lt;50,"G","H")),"JŽ"))</f>
        <v>E</v>
      </c>
      <c r="J88" s="176">
        <f>COUNTIF(I$7:I88,I88)</f>
        <v>3</v>
      </c>
      <c r="K88" s="178">
        <v>0.05990740740740741</v>
      </c>
    </row>
    <row r="89" spans="1:11" ht="19.5" customHeight="1" thickBot="1">
      <c r="A89" s="266" t="s">
        <v>242</v>
      </c>
      <c r="B89" s="267"/>
      <c r="C89" s="267"/>
      <c r="D89" s="267"/>
      <c r="E89" s="267"/>
      <c r="F89" s="267"/>
      <c r="G89" s="267"/>
      <c r="H89" s="267"/>
      <c r="I89" s="267"/>
      <c r="J89" s="267"/>
      <c r="K89" s="268"/>
    </row>
    <row r="90" spans="1:11" s="153" customFormat="1" ht="13.5" customHeight="1">
      <c r="A90" s="183">
        <v>1</v>
      </c>
      <c r="B90" s="167">
        <v>111</v>
      </c>
      <c r="C90" s="146" t="s">
        <v>81</v>
      </c>
      <c r="D90" s="147" t="s">
        <v>82</v>
      </c>
      <c r="E90" s="148" t="s">
        <v>106</v>
      </c>
      <c r="F90" s="148" t="s">
        <v>107</v>
      </c>
      <c r="G90" s="150">
        <v>1987</v>
      </c>
      <c r="H90" s="147" t="s">
        <v>312</v>
      </c>
      <c r="I90" s="148" t="str">
        <f aca="true" t="shared" si="4" ref="I90:I101">IF($F90="m",IF($G$1-$G90&gt;19,IF($G$1-$G90&lt;40,"A",IF($G$1-$G90&gt;49,IF($G$1-$G90&gt;59,IF($G$1-$G90&gt;69,"E","D"),"C"),"B")),"JM"),IF($G$1-$G90&gt;19,IF($G$1-$G90&lt;40,"F",IF($G$1-$G90&lt;50,"G","H")),"JŽ"))</f>
        <v>F</v>
      </c>
      <c r="J90" s="148">
        <f>COUNTIF(I$7:I90,I90)</f>
        <v>1</v>
      </c>
      <c r="K90" s="154">
        <v>0.032233796296296295</v>
      </c>
    </row>
    <row r="91" spans="1:11" s="162" customFormat="1" ht="13.5" customHeight="1">
      <c r="A91" s="155">
        <v>2</v>
      </c>
      <c r="B91" s="164">
        <v>181</v>
      </c>
      <c r="C91" s="157" t="s">
        <v>287</v>
      </c>
      <c r="D91" s="158" t="s">
        <v>146</v>
      </c>
      <c r="E91" s="159" t="s">
        <v>106</v>
      </c>
      <c r="F91" s="159" t="s">
        <v>107</v>
      </c>
      <c r="G91" s="160">
        <v>1994</v>
      </c>
      <c r="H91" s="158" t="s">
        <v>20</v>
      </c>
      <c r="I91" s="159" t="str">
        <f t="shared" si="4"/>
        <v>F</v>
      </c>
      <c r="J91" s="159">
        <f>COUNTIF(I$7:I91,I91)</f>
        <v>2</v>
      </c>
      <c r="K91" s="161">
        <v>0.0338425925925926</v>
      </c>
    </row>
    <row r="92" spans="1:11" s="84" customFormat="1" ht="13.5" customHeight="1">
      <c r="A92" s="172">
        <v>3</v>
      </c>
      <c r="B92" s="179">
        <v>151</v>
      </c>
      <c r="C92" s="174" t="s">
        <v>373</v>
      </c>
      <c r="D92" s="175" t="s">
        <v>30</v>
      </c>
      <c r="E92" s="176" t="s">
        <v>106</v>
      </c>
      <c r="F92" s="176" t="s">
        <v>107</v>
      </c>
      <c r="G92" s="177">
        <v>1987</v>
      </c>
      <c r="H92" s="175" t="s">
        <v>50</v>
      </c>
      <c r="I92" s="176" t="str">
        <f t="shared" si="4"/>
        <v>F</v>
      </c>
      <c r="J92" s="176">
        <f>COUNTIF(I$7:I92,I92)</f>
        <v>3</v>
      </c>
      <c r="K92" s="178">
        <v>0.034039351851851855</v>
      </c>
    </row>
    <row r="93" spans="1:11" ht="13.5" customHeight="1">
      <c r="A93" s="121">
        <v>4</v>
      </c>
      <c r="B93" s="166">
        <v>164</v>
      </c>
      <c r="C93" s="128" t="s">
        <v>248</v>
      </c>
      <c r="D93" s="127" t="s">
        <v>30</v>
      </c>
      <c r="E93" s="86" t="s">
        <v>106</v>
      </c>
      <c r="F93" s="86" t="s">
        <v>107</v>
      </c>
      <c r="G93" s="129">
        <v>1989</v>
      </c>
      <c r="H93" s="113" t="s">
        <v>40</v>
      </c>
      <c r="I93" s="86" t="str">
        <f t="shared" si="4"/>
        <v>F</v>
      </c>
      <c r="J93" s="86">
        <f>COUNTIF(I$7:I93,I93)</f>
        <v>4</v>
      </c>
      <c r="K93" s="87">
        <v>0.03900462962962963</v>
      </c>
    </row>
    <row r="94" spans="1:11" ht="13.5" customHeight="1">
      <c r="A94" s="121">
        <v>5</v>
      </c>
      <c r="B94" s="11">
        <v>197</v>
      </c>
      <c r="C94" s="128" t="s">
        <v>316</v>
      </c>
      <c r="D94" s="127" t="s">
        <v>317</v>
      </c>
      <c r="E94" s="86" t="s">
        <v>106</v>
      </c>
      <c r="F94" s="122" t="s">
        <v>107</v>
      </c>
      <c r="G94" s="129">
        <v>1994</v>
      </c>
      <c r="H94" s="113" t="s">
        <v>20</v>
      </c>
      <c r="I94" s="86" t="str">
        <f t="shared" si="4"/>
        <v>F</v>
      </c>
      <c r="J94" s="86">
        <f>COUNTIF(I$7:I94,I94)</f>
        <v>5</v>
      </c>
      <c r="K94" s="87">
        <v>0.03944444444444444</v>
      </c>
    </row>
    <row r="95" spans="1:11" ht="13.5" customHeight="1">
      <c r="A95" s="121">
        <v>6</v>
      </c>
      <c r="B95" s="166">
        <v>113</v>
      </c>
      <c r="C95" s="128" t="s">
        <v>81</v>
      </c>
      <c r="D95" s="127" t="s">
        <v>39</v>
      </c>
      <c r="E95" s="86" t="s">
        <v>106</v>
      </c>
      <c r="F95" s="86" t="s">
        <v>107</v>
      </c>
      <c r="G95" s="129">
        <v>1999</v>
      </c>
      <c r="H95" s="113" t="s">
        <v>312</v>
      </c>
      <c r="I95" s="86" t="str">
        <f t="shared" si="4"/>
        <v>F</v>
      </c>
      <c r="J95" s="86">
        <f>COUNTIF(I$7:I95,I95)</f>
        <v>6</v>
      </c>
      <c r="K95" s="87">
        <v>0.04203703703703704</v>
      </c>
    </row>
    <row r="96" spans="1:11" ht="13.5" customHeight="1">
      <c r="A96" s="121">
        <v>7</v>
      </c>
      <c r="B96" s="11">
        <v>114</v>
      </c>
      <c r="C96" s="128" t="s">
        <v>265</v>
      </c>
      <c r="D96" s="127" t="s">
        <v>82</v>
      </c>
      <c r="E96" s="86" t="s">
        <v>106</v>
      </c>
      <c r="F96" s="86" t="s">
        <v>107</v>
      </c>
      <c r="G96" s="129">
        <v>1997</v>
      </c>
      <c r="H96" s="113" t="s">
        <v>60</v>
      </c>
      <c r="I96" s="86" t="str">
        <f t="shared" si="4"/>
        <v>F</v>
      </c>
      <c r="J96" s="86">
        <f>COUNTIF(I$7:I96,I96)</f>
        <v>7</v>
      </c>
      <c r="K96" s="87">
        <v>0.04221064814814815</v>
      </c>
    </row>
    <row r="97" spans="1:11" ht="13.5" customHeight="1">
      <c r="A97" s="121">
        <v>8</v>
      </c>
      <c r="B97" s="166">
        <v>180</v>
      </c>
      <c r="C97" s="128" t="s">
        <v>257</v>
      </c>
      <c r="D97" s="127" t="s">
        <v>258</v>
      </c>
      <c r="E97" s="86" t="s">
        <v>106</v>
      </c>
      <c r="F97" s="86" t="s">
        <v>107</v>
      </c>
      <c r="G97" s="129">
        <v>1988</v>
      </c>
      <c r="H97" s="113" t="s">
        <v>259</v>
      </c>
      <c r="I97" s="86" t="str">
        <f t="shared" si="4"/>
        <v>F</v>
      </c>
      <c r="J97" s="86">
        <f>COUNTIF(I$7:I97,I97)</f>
        <v>8</v>
      </c>
      <c r="K97" s="87">
        <v>0.04253472222222222</v>
      </c>
    </row>
    <row r="98" spans="1:11" ht="13.5" customHeight="1">
      <c r="A98" s="121">
        <v>9</v>
      </c>
      <c r="B98" s="11">
        <v>182</v>
      </c>
      <c r="C98" s="128" t="s">
        <v>260</v>
      </c>
      <c r="D98" s="127" t="s">
        <v>258</v>
      </c>
      <c r="E98" s="86" t="s">
        <v>106</v>
      </c>
      <c r="F98" s="86" t="s">
        <v>107</v>
      </c>
      <c r="G98" s="129">
        <v>1985</v>
      </c>
      <c r="H98" s="113" t="s">
        <v>261</v>
      </c>
      <c r="I98" s="86" t="str">
        <f t="shared" si="4"/>
        <v>F</v>
      </c>
      <c r="J98" s="86">
        <f>COUNTIF(I$7:I98,I98)</f>
        <v>9</v>
      </c>
      <c r="K98" s="87">
        <v>0.04348379629629629</v>
      </c>
    </row>
    <row r="99" spans="1:11" ht="13.5" customHeight="1">
      <c r="A99" s="121">
        <v>10</v>
      </c>
      <c r="B99" s="166">
        <v>159</v>
      </c>
      <c r="C99" s="128" t="s">
        <v>89</v>
      </c>
      <c r="D99" s="127" t="s">
        <v>56</v>
      </c>
      <c r="E99" s="86" t="s">
        <v>106</v>
      </c>
      <c r="F99" s="122" t="s">
        <v>107</v>
      </c>
      <c r="G99" s="129">
        <v>1985</v>
      </c>
      <c r="H99" s="113" t="s">
        <v>50</v>
      </c>
      <c r="I99" s="86" t="str">
        <f t="shared" si="4"/>
        <v>F</v>
      </c>
      <c r="J99" s="86">
        <f>COUNTIF(I$7:I99,I99)</f>
        <v>10</v>
      </c>
      <c r="K99" s="87">
        <v>0.04376157407407408</v>
      </c>
    </row>
    <row r="100" spans="1:11" ht="13.5" customHeight="1">
      <c r="A100" s="121">
        <v>11</v>
      </c>
      <c r="B100" s="11">
        <v>166</v>
      </c>
      <c r="C100" s="128" t="s">
        <v>300</v>
      </c>
      <c r="D100" s="127" t="s">
        <v>301</v>
      </c>
      <c r="E100" s="86" t="s">
        <v>106</v>
      </c>
      <c r="F100" s="86" t="s">
        <v>107</v>
      </c>
      <c r="G100" s="129">
        <v>1989</v>
      </c>
      <c r="H100" s="113" t="s">
        <v>302</v>
      </c>
      <c r="I100" s="86" t="str">
        <f t="shared" si="4"/>
        <v>F</v>
      </c>
      <c r="J100" s="86">
        <f>COUNTIF(I$7:I100,I100)</f>
        <v>11</v>
      </c>
      <c r="K100" s="87">
        <v>0.04675925925925926</v>
      </c>
    </row>
    <row r="101" spans="1:11" s="124" customFormat="1" ht="13.5" customHeight="1" thickBot="1">
      <c r="A101" s="88">
        <v>12</v>
      </c>
      <c r="B101" s="11">
        <v>183</v>
      </c>
      <c r="C101" s="128" t="s">
        <v>240</v>
      </c>
      <c r="D101" s="127" t="s">
        <v>241</v>
      </c>
      <c r="E101" s="86" t="s">
        <v>106</v>
      </c>
      <c r="F101" s="86" t="s">
        <v>107</v>
      </c>
      <c r="G101" s="129">
        <v>1986</v>
      </c>
      <c r="H101" s="113" t="s">
        <v>97</v>
      </c>
      <c r="I101" s="86" t="str">
        <f t="shared" si="4"/>
        <v>F</v>
      </c>
      <c r="J101" s="86">
        <f>COUNTIF(I$7:I101,I101)</f>
        <v>12</v>
      </c>
      <c r="K101" s="87">
        <v>0.05068287037037037</v>
      </c>
    </row>
    <row r="102" spans="1:11" ht="19.5" customHeight="1" thickBot="1">
      <c r="A102" s="266" t="s">
        <v>245</v>
      </c>
      <c r="B102" s="267"/>
      <c r="C102" s="267"/>
      <c r="D102" s="267"/>
      <c r="E102" s="267"/>
      <c r="F102" s="267"/>
      <c r="G102" s="267"/>
      <c r="H102" s="267"/>
      <c r="I102" s="267"/>
      <c r="J102" s="267"/>
      <c r="K102" s="268"/>
    </row>
    <row r="103" spans="1:11" s="153" customFormat="1" ht="13.5" customHeight="1">
      <c r="A103" s="183">
        <v>1</v>
      </c>
      <c r="B103" s="167">
        <v>167</v>
      </c>
      <c r="C103" s="146" t="s">
        <v>98</v>
      </c>
      <c r="D103" s="147" t="s">
        <v>99</v>
      </c>
      <c r="E103" s="148" t="s">
        <v>106</v>
      </c>
      <c r="F103" s="148" t="s">
        <v>107</v>
      </c>
      <c r="G103" s="150">
        <v>1976</v>
      </c>
      <c r="H103" s="147" t="s">
        <v>326</v>
      </c>
      <c r="I103" s="148" t="str">
        <f aca="true" t="shared" si="5" ref="I103:I109">IF($F103="m",IF($G$1-$G103&gt;19,IF($G$1-$G103&lt;40,"A",IF($G$1-$G103&gt;49,IF($G$1-$G103&gt;59,IF($G$1-$G103&gt;69,"E","D"),"C"),"B")),"JM"),IF($G$1-$G103&gt;19,IF($G$1-$G103&lt;40,"F",IF($G$1-$G103&lt;50,"G","H")),"JŽ"))</f>
        <v>G</v>
      </c>
      <c r="J103" s="148">
        <f>COUNTIF(I$7:I103,I103)</f>
        <v>1</v>
      </c>
      <c r="K103" s="154">
        <v>0.03399305555555556</v>
      </c>
    </row>
    <row r="104" spans="1:11" s="162" customFormat="1" ht="13.5" customHeight="1">
      <c r="A104" s="184">
        <v>2</v>
      </c>
      <c r="B104" s="156">
        <v>103</v>
      </c>
      <c r="C104" s="157" t="s">
        <v>105</v>
      </c>
      <c r="D104" s="158" t="s">
        <v>35</v>
      </c>
      <c r="E104" s="159" t="s">
        <v>106</v>
      </c>
      <c r="F104" s="159" t="s">
        <v>107</v>
      </c>
      <c r="G104" s="160">
        <v>1970</v>
      </c>
      <c r="H104" s="158" t="s">
        <v>261</v>
      </c>
      <c r="I104" s="159" t="str">
        <f t="shared" si="5"/>
        <v>G</v>
      </c>
      <c r="J104" s="159">
        <f>COUNTIF(I$7:I104,I104)</f>
        <v>2</v>
      </c>
      <c r="K104" s="161">
        <v>0.03721064814814815</v>
      </c>
    </row>
    <row r="105" spans="1:11" s="84" customFormat="1" ht="13.5" customHeight="1">
      <c r="A105" s="185">
        <v>3</v>
      </c>
      <c r="B105" s="179">
        <v>146</v>
      </c>
      <c r="C105" s="174" t="s">
        <v>90</v>
      </c>
      <c r="D105" s="175" t="s">
        <v>301</v>
      </c>
      <c r="E105" s="176" t="s">
        <v>106</v>
      </c>
      <c r="F105" s="176" t="s">
        <v>107</v>
      </c>
      <c r="G105" s="177">
        <v>1979</v>
      </c>
      <c r="H105" s="175" t="s">
        <v>91</v>
      </c>
      <c r="I105" s="176" t="str">
        <f t="shared" si="5"/>
        <v>G</v>
      </c>
      <c r="J105" s="176">
        <f>COUNTIF(I$7:I105,I105)</f>
        <v>3</v>
      </c>
      <c r="K105" s="178">
        <v>0.03721064814814815</v>
      </c>
    </row>
    <row r="106" spans="1:11" ht="13.5" customHeight="1">
      <c r="A106" s="88">
        <v>4</v>
      </c>
      <c r="B106" s="11">
        <v>109</v>
      </c>
      <c r="C106" s="128" t="s">
        <v>95</v>
      </c>
      <c r="D106" s="127" t="s">
        <v>96</v>
      </c>
      <c r="E106" s="86" t="s">
        <v>106</v>
      </c>
      <c r="F106" s="86" t="s">
        <v>107</v>
      </c>
      <c r="G106" s="129">
        <v>1977</v>
      </c>
      <c r="H106" s="113" t="s">
        <v>17</v>
      </c>
      <c r="I106" s="86" t="str">
        <f t="shared" si="5"/>
        <v>G</v>
      </c>
      <c r="J106" s="86">
        <f>COUNTIF(I$7:I106,I106)</f>
        <v>4</v>
      </c>
      <c r="K106" s="87">
        <v>0.038113425925925926</v>
      </c>
    </row>
    <row r="107" spans="1:11" ht="13.5" customHeight="1">
      <c r="A107" s="88">
        <v>5</v>
      </c>
      <c r="B107" s="11">
        <v>189</v>
      </c>
      <c r="C107" s="128" t="s">
        <v>338</v>
      </c>
      <c r="D107" s="127" t="s">
        <v>250</v>
      </c>
      <c r="E107" s="86" t="s">
        <v>106</v>
      </c>
      <c r="F107" s="86" t="s">
        <v>107</v>
      </c>
      <c r="G107" s="129">
        <v>1976</v>
      </c>
      <c r="H107" s="113" t="s">
        <v>17</v>
      </c>
      <c r="I107" s="86" t="str">
        <f t="shared" si="5"/>
        <v>G</v>
      </c>
      <c r="J107" s="86">
        <f>COUNTIF(I$7:I107,I107)</f>
        <v>5</v>
      </c>
      <c r="K107" s="87">
        <v>0.03981481481481482</v>
      </c>
    </row>
    <row r="108" spans="1:11" ht="13.5" customHeight="1">
      <c r="A108" s="88">
        <v>6</v>
      </c>
      <c r="B108" s="11">
        <v>106</v>
      </c>
      <c r="C108" s="128" t="s">
        <v>92</v>
      </c>
      <c r="D108" s="127" t="s">
        <v>35</v>
      </c>
      <c r="E108" s="86" t="s">
        <v>106</v>
      </c>
      <c r="F108" s="86" t="s">
        <v>107</v>
      </c>
      <c r="G108" s="129">
        <v>1979</v>
      </c>
      <c r="H108" s="113" t="s">
        <v>20</v>
      </c>
      <c r="I108" s="86" t="str">
        <f t="shared" si="5"/>
        <v>G</v>
      </c>
      <c r="J108" s="86">
        <f>COUNTIF(I$7:I108,I108)</f>
        <v>6</v>
      </c>
      <c r="K108" s="87">
        <v>0.04512731481481482</v>
      </c>
    </row>
    <row r="109" spans="1:11" ht="13.5" customHeight="1" thickBot="1">
      <c r="A109" s="88">
        <v>7</v>
      </c>
      <c r="B109" s="11">
        <v>161</v>
      </c>
      <c r="C109" s="128" t="s">
        <v>220</v>
      </c>
      <c r="D109" s="127" t="s">
        <v>221</v>
      </c>
      <c r="E109" s="86" t="s">
        <v>106</v>
      </c>
      <c r="F109" s="86" t="s">
        <v>107</v>
      </c>
      <c r="G109" s="129">
        <v>1979</v>
      </c>
      <c r="H109" s="113" t="s">
        <v>17</v>
      </c>
      <c r="I109" s="86" t="str">
        <f t="shared" si="5"/>
        <v>G</v>
      </c>
      <c r="J109" s="86">
        <f>COUNTIF(I$7:I109,I109)</f>
        <v>7</v>
      </c>
      <c r="K109" s="87">
        <v>0.0527199074074074</v>
      </c>
    </row>
    <row r="110" spans="1:11" ht="19.5" customHeight="1" thickBot="1">
      <c r="A110" s="266" t="s">
        <v>389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8"/>
    </row>
    <row r="111" spans="1:11" s="153" customFormat="1" ht="13.5" customHeight="1">
      <c r="A111" s="183">
        <v>1</v>
      </c>
      <c r="B111" s="167">
        <v>136</v>
      </c>
      <c r="C111" s="146" t="s">
        <v>84</v>
      </c>
      <c r="D111" s="147" t="s">
        <v>85</v>
      </c>
      <c r="E111" s="148" t="s">
        <v>106</v>
      </c>
      <c r="F111" s="148" t="s">
        <v>107</v>
      </c>
      <c r="G111" s="150">
        <v>1958</v>
      </c>
      <c r="H111" s="170" t="s">
        <v>334</v>
      </c>
      <c r="I111" s="148" t="str">
        <f>IF($F111="m",IF($G$1-$G111&gt;19,IF($G$1-$G111&lt;40,"A",IF($G$1-$G111&gt;49,IF($G$1-$G111&gt;59,IF($G$1-$G111&gt;69,"E","D"),"C"),"B")),"JM"),IF($G$1-$G111&gt;19,IF($G$1-$G111&lt;40,"F",IF($G$1-$G111&lt;50,"G","H")),"JŽ"))</f>
        <v>H</v>
      </c>
      <c r="J111" s="148">
        <f>COUNTIF(I$7:I111,I111)</f>
        <v>1</v>
      </c>
      <c r="K111" s="154">
        <v>0.036967592592592594</v>
      </c>
    </row>
    <row r="112" spans="1:11" s="162" customFormat="1" ht="13.5" customHeight="1">
      <c r="A112" s="184">
        <v>2</v>
      </c>
      <c r="B112" s="156">
        <v>190</v>
      </c>
      <c r="C112" s="157" t="s">
        <v>42</v>
      </c>
      <c r="D112" s="158" t="s">
        <v>43</v>
      </c>
      <c r="E112" s="159" t="s">
        <v>106</v>
      </c>
      <c r="F112" s="159" t="s">
        <v>107</v>
      </c>
      <c r="G112" s="160">
        <v>1957</v>
      </c>
      <c r="H112" s="158" t="s">
        <v>20</v>
      </c>
      <c r="I112" s="159" t="str">
        <f>IF($F112="m",IF($G$1-$G112&gt;19,IF($G$1-$G112&lt;40,"A",IF($G$1-$G112&gt;49,IF($G$1-$G112&gt;59,IF($G$1-$G112&gt;69,"E","D"),"C"),"B")),"JM"),IF($G$1-$G112&gt;19,IF($G$1-$G112&lt;40,"F",IF($G$1-$G112&lt;50,"G","H")),"JŽ"))</f>
        <v>H</v>
      </c>
      <c r="J112" s="159">
        <f>COUNTIF(I$7:I112,I112)</f>
        <v>2</v>
      </c>
      <c r="K112" s="161">
        <v>0.04012731481481482</v>
      </c>
    </row>
    <row r="113" spans="1:11" s="84" customFormat="1" ht="13.5" customHeight="1" thickBot="1">
      <c r="A113" s="185">
        <v>3</v>
      </c>
      <c r="B113" s="179">
        <v>184</v>
      </c>
      <c r="C113" s="174" t="s">
        <v>340</v>
      </c>
      <c r="D113" s="175" t="s">
        <v>47</v>
      </c>
      <c r="E113" s="176" t="s">
        <v>106</v>
      </c>
      <c r="F113" s="176" t="s">
        <v>107</v>
      </c>
      <c r="G113" s="177">
        <v>1966</v>
      </c>
      <c r="H113" s="175" t="s">
        <v>97</v>
      </c>
      <c r="I113" s="176" t="str">
        <f>IF($F113="m",IF($G$1-$G113&gt;19,IF($G$1-$G113&lt;40,"A",IF($G$1-$G113&gt;49,IF($G$1-$G113&gt;59,IF($G$1-$G113&gt;69,"E","D"),"C"),"B")),"JM"),IF($G$1-$G113&gt;19,IF($G$1-$G113&lt;40,"F",IF($G$1-$G113&lt;50,"G","H")),"JŽ"))</f>
        <v>H</v>
      </c>
      <c r="J113" s="176">
        <f>COUNTIF(I$7:I113,I113)</f>
        <v>3</v>
      </c>
      <c r="K113" s="178">
        <v>0.047060185185185184</v>
      </c>
    </row>
    <row r="114" spans="1:11" ht="19.5" customHeight="1" thickBot="1">
      <c r="A114" s="266" t="s">
        <v>391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8"/>
    </row>
    <row r="115" spans="1:11" s="153" customFormat="1" ht="13.5" customHeight="1">
      <c r="A115" s="183">
        <v>1</v>
      </c>
      <c r="B115" s="167">
        <v>150</v>
      </c>
      <c r="C115" s="168" t="s">
        <v>83</v>
      </c>
      <c r="D115" s="169" t="s">
        <v>33</v>
      </c>
      <c r="E115" s="148" t="s">
        <v>106</v>
      </c>
      <c r="F115" s="148" t="s">
        <v>3</v>
      </c>
      <c r="G115" s="148">
        <v>2001</v>
      </c>
      <c r="H115" s="169" t="s">
        <v>20</v>
      </c>
      <c r="I115" s="148" t="str">
        <f>IF($F115="m",IF($G$1-$G115&gt;19,IF($G$1-$G115&lt;40,"A",IF($G$1-$G115&gt;49,IF($G$1-$G115&gt;59,IF($G$1-$G115&gt;69,"E","D"),"C"),"B")),"JM"),IF($G$1-$G115&gt;19,IF($G$1-$G115&lt;40,"F",IF($G$1-$G115&lt;50,"G","H")),"JŽ"))</f>
        <v>JM</v>
      </c>
      <c r="J115" s="148">
        <f>COUNTIF(I$7:I115,I115)</f>
        <v>1</v>
      </c>
      <c r="K115" s="154">
        <v>0.03247685185185185</v>
      </c>
    </row>
    <row r="116" spans="1:11" s="162" customFormat="1" ht="13.5" customHeight="1">
      <c r="A116" s="184">
        <v>2</v>
      </c>
      <c r="B116" s="156">
        <v>195</v>
      </c>
      <c r="C116" s="181" t="s">
        <v>385</v>
      </c>
      <c r="D116" s="182" t="s">
        <v>167</v>
      </c>
      <c r="E116" s="159" t="s">
        <v>106</v>
      </c>
      <c r="F116" s="159" t="s">
        <v>3</v>
      </c>
      <c r="G116" s="159">
        <v>2001</v>
      </c>
      <c r="H116" s="182" t="s">
        <v>20</v>
      </c>
      <c r="I116" s="159" t="str">
        <f>IF($F116="m",IF($G$1-$G116&gt;19,IF($G$1-$G116&lt;40,"A",IF($G$1-$G116&gt;49,IF($G$1-$G116&gt;59,IF($G$1-$G116&gt;69,"E","D"),"C"),"B")),"JM"),IF($G$1-$G116&gt;19,IF($G$1-$G116&lt;40,"F",IF($G$1-$G116&lt;50,"G","H")),"JŽ"))</f>
        <v>JM</v>
      </c>
      <c r="J116" s="159">
        <f>COUNTIF(I$7:I116,I116)</f>
        <v>2</v>
      </c>
      <c r="K116" s="161">
        <v>0.033414351851851855</v>
      </c>
    </row>
    <row r="117" spans="1:11" s="84" customFormat="1" ht="13.5" customHeight="1" thickBot="1">
      <c r="A117" s="185">
        <v>3</v>
      </c>
      <c r="B117" s="179">
        <v>131</v>
      </c>
      <c r="C117" s="174" t="s">
        <v>268</v>
      </c>
      <c r="D117" s="175" t="s">
        <v>269</v>
      </c>
      <c r="E117" s="176" t="s">
        <v>106</v>
      </c>
      <c r="F117" s="176" t="s">
        <v>3</v>
      </c>
      <c r="G117" s="177">
        <v>2004</v>
      </c>
      <c r="H117" s="175" t="s">
        <v>40</v>
      </c>
      <c r="I117" s="176" t="str">
        <f>IF($F117="m",IF($G$1-$G117&gt;19,IF($G$1-$G117&lt;40,"A",IF($G$1-$G117&gt;49,IF($G$1-$G117&gt;59,IF($G$1-$G117&gt;69,"E","D"),"C"),"B")),"JM"),IF($G$1-$G117&gt;19,IF($G$1-$G117&lt;40,"F",IF($G$1-$G117&lt;50,"G","H")),"JŽ"))</f>
        <v>JM</v>
      </c>
      <c r="J117" s="176">
        <f>COUNTIF(I$7:I117,I117)</f>
        <v>3</v>
      </c>
      <c r="K117" s="178">
        <v>0.03756944444444445</v>
      </c>
    </row>
    <row r="118" spans="1:11" ht="19.5" customHeight="1" thickBot="1">
      <c r="A118" s="266" t="s">
        <v>390</v>
      </c>
      <c r="B118" s="267"/>
      <c r="C118" s="267"/>
      <c r="D118" s="267"/>
      <c r="E118" s="267"/>
      <c r="F118" s="267"/>
      <c r="G118" s="267"/>
      <c r="H118" s="267"/>
      <c r="I118" s="267"/>
      <c r="J118" s="267"/>
      <c r="K118" s="268"/>
    </row>
    <row r="119" spans="1:11" s="153" customFormat="1" ht="13.5" customHeight="1">
      <c r="A119" s="183">
        <v>1</v>
      </c>
      <c r="B119" s="167">
        <v>116</v>
      </c>
      <c r="C119" s="146" t="s">
        <v>352</v>
      </c>
      <c r="D119" s="147" t="s">
        <v>119</v>
      </c>
      <c r="E119" s="148" t="s">
        <v>106</v>
      </c>
      <c r="F119" s="148" t="s">
        <v>107</v>
      </c>
      <c r="G119" s="150">
        <v>2004</v>
      </c>
      <c r="H119" s="147" t="s">
        <v>386</v>
      </c>
      <c r="I119" s="148" t="str">
        <f>IF($F119="m",IF($G$1-$G119&gt;19,IF($G$1-$G119&lt;40,"A",IF($G$1-$G119&gt;49,IF($G$1-$G119&gt;59,IF($G$1-$G119&gt;69,"E","D"),"C"),"B")),"JM"),IF($G$1-$G119&gt;19,IF($G$1-$G119&lt;40,"F",IF($G$1-$G119&lt;50,"G","H")),"JŽ"))</f>
        <v>JŽ</v>
      </c>
      <c r="J119" s="148">
        <f>COUNTIF(I$7:I119,I119)</f>
        <v>1</v>
      </c>
      <c r="K119" s="154">
        <v>0.03277777777777778</v>
      </c>
    </row>
    <row r="120" spans="1:11" s="132" customFormat="1" ht="17.25" customHeight="1">
      <c r="A120" s="238" t="s">
        <v>110</v>
      </c>
      <c r="B120" s="238"/>
      <c r="C120" s="238"/>
      <c r="D120" s="238"/>
      <c r="E120" s="238"/>
      <c r="F120" s="238"/>
      <c r="G120" s="238"/>
      <c r="H120" s="238"/>
      <c r="J120" s="4"/>
      <c r="K120" s="40"/>
    </row>
    <row r="121" spans="1:11" s="132" customFormat="1" ht="11.25" customHeight="1">
      <c r="A121" s="238" t="s">
        <v>9</v>
      </c>
      <c r="B121" s="238"/>
      <c r="C121" s="238"/>
      <c r="D121" s="238"/>
      <c r="E121" s="238"/>
      <c r="F121" s="238"/>
      <c r="G121" s="238"/>
      <c r="H121" s="5"/>
      <c r="J121" s="4"/>
      <c r="K121" s="40"/>
    </row>
    <row r="124" ht="12.75">
      <c r="C124" s="171"/>
    </row>
  </sheetData>
  <sheetProtection/>
  <mergeCells count="14">
    <mergeCell ref="A102:K102"/>
    <mergeCell ref="A110:K110"/>
    <mergeCell ref="A114:K114"/>
    <mergeCell ref="A118:K118"/>
    <mergeCell ref="A2:K2"/>
    <mergeCell ref="A3:K3"/>
    <mergeCell ref="A120:H120"/>
    <mergeCell ref="A121:G121"/>
    <mergeCell ref="A32:K32"/>
    <mergeCell ref="A6:K6"/>
    <mergeCell ref="A55:K55"/>
    <mergeCell ref="A74:K74"/>
    <mergeCell ref="A85:K85"/>
    <mergeCell ref="A89:K89"/>
  </mergeCells>
  <conditionalFormatting sqref="H37">
    <cfRule type="colorScale" priority="1" dxfId="0">
      <colorScale>
        <cfvo type="min" val="0"/>
        <cfvo type="max"/>
        <color rgb="FF57BB8A"/>
        <color rgb="FFFFFFFF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M29" sqref="M29:N29"/>
    </sheetView>
  </sheetViews>
  <sheetFormatPr defaultColWidth="9.140625" defaultRowHeight="12.75"/>
  <cols>
    <col min="1" max="1" width="7.00390625" style="21" customWidth="1"/>
    <col min="2" max="2" width="7.140625" style="31" customWidth="1"/>
    <col min="3" max="3" width="13.00390625" style="117" customWidth="1"/>
    <col min="4" max="4" width="10.421875" style="24" customWidth="1"/>
    <col min="5" max="5" width="5.421875" style="13" customWidth="1"/>
    <col min="6" max="6" width="8.8515625" style="24" customWidth="1"/>
    <col min="7" max="7" width="21.57421875" style="50" customWidth="1"/>
    <col min="8" max="8" width="24.28125" style="56" customWidth="1"/>
    <col min="9" max="9" width="4.7109375" style="21" customWidth="1"/>
    <col min="10" max="12" width="0" style="21" hidden="1" customWidth="1"/>
    <col min="13" max="16384" width="9.140625" style="21" customWidth="1"/>
  </cols>
  <sheetData>
    <row r="1" spans="2:8" s="23" customFormat="1" ht="15.75" customHeight="1" thickBot="1">
      <c r="B1" s="41"/>
      <c r="C1" s="43"/>
      <c r="D1" s="42"/>
      <c r="E1" s="14"/>
      <c r="F1" s="42"/>
      <c r="G1" s="47"/>
      <c r="H1" s="52"/>
    </row>
    <row r="2" spans="1:8" s="102" customFormat="1" ht="27.75" customHeight="1" thickBot="1">
      <c r="A2" s="248" t="s">
        <v>369</v>
      </c>
      <c r="B2" s="249"/>
      <c r="C2" s="249"/>
      <c r="D2" s="249"/>
      <c r="E2" s="249"/>
      <c r="F2" s="249"/>
      <c r="G2" s="249"/>
      <c r="H2" s="250"/>
    </row>
    <row r="3" spans="1:8" s="102" customFormat="1" ht="15">
      <c r="A3" s="118" t="s">
        <v>371</v>
      </c>
      <c r="B3" s="186"/>
      <c r="C3" s="34"/>
      <c r="D3" s="25"/>
      <c r="E3" s="18"/>
      <c r="F3" s="25"/>
      <c r="G3" s="187"/>
      <c r="H3" s="61"/>
    </row>
    <row r="4" spans="1:8" s="16" customFormat="1" ht="15.75" customHeight="1">
      <c r="A4" s="239" t="s">
        <v>343</v>
      </c>
      <c r="B4" s="239"/>
      <c r="C4" s="239"/>
      <c r="D4" s="239"/>
      <c r="E4" s="239"/>
      <c r="F4" s="239"/>
      <c r="G4" s="239"/>
      <c r="H4" s="239"/>
    </row>
    <row r="5" spans="1:8" s="16" customFormat="1" ht="19.5" customHeight="1">
      <c r="A5" s="242" t="s">
        <v>226</v>
      </c>
      <c r="B5" s="242"/>
      <c r="C5" s="242"/>
      <c r="D5" s="25"/>
      <c r="E5" s="18"/>
      <c r="F5" s="25"/>
      <c r="G5" s="187"/>
      <c r="H5" s="61"/>
    </row>
    <row r="6" spans="1:11" s="45" customFormat="1" ht="27.75" customHeight="1">
      <c r="A6" s="44" t="s">
        <v>127</v>
      </c>
      <c r="B6" s="8" t="s">
        <v>114</v>
      </c>
      <c r="C6" s="35" t="s">
        <v>8</v>
      </c>
      <c r="D6" s="39" t="s">
        <v>0</v>
      </c>
      <c r="E6" s="28" t="s">
        <v>4</v>
      </c>
      <c r="F6" s="8" t="s">
        <v>111</v>
      </c>
      <c r="G6" s="112" t="s">
        <v>113</v>
      </c>
      <c r="H6" s="28" t="s">
        <v>112</v>
      </c>
      <c r="J6" s="39" t="s">
        <v>349</v>
      </c>
      <c r="K6" s="39" t="s">
        <v>350</v>
      </c>
    </row>
    <row r="7" spans="1:11" s="83" customFormat="1" ht="18" customHeight="1">
      <c r="A7" s="206">
        <v>1</v>
      </c>
      <c r="B7" s="207">
        <v>11</v>
      </c>
      <c r="C7" s="208" t="s">
        <v>319</v>
      </c>
      <c r="D7" s="209" t="s">
        <v>33</v>
      </c>
      <c r="E7" s="78" t="s">
        <v>3</v>
      </c>
      <c r="F7" s="210">
        <v>2012</v>
      </c>
      <c r="G7" s="211" t="s">
        <v>20</v>
      </c>
      <c r="H7" s="212" t="s">
        <v>344</v>
      </c>
      <c r="J7" s="213"/>
      <c r="K7" s="213"/>
    </row>
    <row r="8" spans="1:11" s="82" customFormat="1" ht="18" customHeight="1">
      <c r="A8" s="198">
        <v>2</v>
      </c>
      <c r="B8" s="199">
        <v>28</v>
      </c>
      <c r="C8" s="200" t="s">
        <v>318</v>
      </c>
      <c r="D8" s="201" t="s">
        <v>368</v>
      </c>
      <c r="E8" s="79" t="s">
        <v>3</v>
      </c>
      <c r="F8" s="202">
        <v>2014</v>
      </c>
      <c r="G8" s="203" t="s">
        <v>20</v>
      </c>
      <c r="H8" s="204" t="s">
        <v>344</v>
      </c>
      <c r="J8" s="205"/>
      <c r="K8" s="205"/>
    </row>
    <row r="9" spans="1:11" s="81" customFormat="1" ht="18" customHeight="1">
      <c r="A9" s="190">
        <v>3</v>
      </c>
      <c r="B9" s="191">
        <v>4</v>
      </c>
      <c r="C9" s="192" t="s">
        <v>293</v>
      </c>
      <c r="D9" s="193" t="s">
        <v>38</v>
      </c>
      <c r="E9" s="80" t="s">
        <v>3</v>
      </c>
      <c r="F9" s="194">
        <v>2013</v>
      </c>
      <c r="G9" s="195" t="s">
        <v>294</v>
      </c>
      <c r="H9" s="196" t="s">
        <v>344</v>
      </c>
      <c r="J9" s="197"/>
      <c r="K9" s="197"/>
    </row>
    <row r="10" spans="1:11" ht="18" customHeight="1">
      <c r="A10" s="29">
        <v>4</v>
      </c>
      <c r="B10" s="30">
        <v>1</v>
      </c>
      <c r="C10" s="111" t="s">
        <v>73</v>
      </c>
      <c r="D10" s="38" t="s">
        <v>180</v>
      </c>
      <c r="E10" s="26" t="s">
        <v>3</v>
      </c>
      <c r="F10" s="46">
        <v>2012</v>
      </c>
      <c r="G10" s="49" t="s">
        <v>20</v>
      </c>
      <c r="H10" s="54" t="s">
        <v>344</v>
      </c>
      <c r="J10" s="9"/>
      <c r="K10" s="9"/>
    </row>
    <row r="11" spans="1:11" ht="18" customHeight="1">
      <c r="A11" s="92">
        <v>5</v>
      </c>
      <c r="B11" s="30">
        <v>23</v>
      </c>
      <c r="C11" s="111" t="s">
        <v>365</v>
      </c>
      <c r="D11" s="38" t="s">
        <v>38</v>
      </c>
      <c r="E11" s="15" t="s">
        <v>3</v>
      </c>
      <c r="F11" s="46">
        <v>2015</v>
      </c>
      <c r="G11" s="49" t="s">
        <v>40</v>
      </c>
      <c r="H11" s="54" t="s">
        <v>344</v>
      </c>
      <c r="J11" s="9"/>
      <c r="K11" s="9"/>
    </row>
    <row r="12" spans="1:11" ht="18" customHeight="1">
      <c r="A12" s="29">
        <v>6</v>
      </c>
      <c r="B12" s="30">
        <v>24</v>
      </c>
      <c r="C12" s="111" t="s">
        <v>366</v>
      </c>
      <c r="D12" s="38" t="s">
        <v>156</v>
      </c>
      <c r="E12" s="26" t="s">
        <v>3</v>
      </c>
      <c r="F12" s="46">
        <v>2016</v>
      </c>
      <c r="G12" s="49" t="s">
        <v>40</v>
      </c>
      <c r="H12" s="54" t="s">
        <v>344</v>
      </c>
      <c r="J12" s="9"/>
      <c r="K12" s="9"/>
    </row>
    <row r="13" spans="1:11" ht="18" customHeight="1" hidden="1">
      <c r="A13" s="29">
        <v>7</v>
      </c>
      <c r="B13" s="93"/>
      <c r="C13" s="111" t="s">
        <v>185</v>
      </c>
      <c r="D13" s="38" t="s">
        <v>208</v>
      </c>
      <c r="E13" s="15" t="s">
        <v>3</v>
      </c>
      <c r="F13" s="46">
        <v>2014</v>
      </c>
      <c r="G13" s="49" t="s">
        <v>20</v>
      </c>
      <c r="H13" s="54" t="s">
        <v>344</v>
      </c>
      <c r="I13" s="3"/>
      <c r="J13" s="100"/>
      <c r="K13" s="100"/>
    </row>
    <row r="14" spans="1:11" ht="18" customHeight="1" hidden="1">
      <c r="A14" s="92">
        <v>8</v>
      </c>
      <c r="B14" s="12"/>
      <c r="C14" s="111" t="s">
        <v>141</v>
      </c>
      <c r="D14" s="38" t="s">
        <v>142</v>
      </c>
      <c r="E14" s="15" t="s">
        <v>3</v>
      </c>
      <c r="F14" s="46">
        <v>2014</v>
      </c>
      <c r="G14" s="49" t="s">
        <v>40</v>
      </c>
      <c r="H14" s="54" t="s">
        <v>344</v>
      </c>
      <c r="I14" s="3"/>
      <c r="J14" s="100"/>
      <c r="K14" s="100"/>
    </row>
    <row r="15" spans="1:11" ht="18" customHeight="1" hidden="1">
      <c r="A15" s="29">
        <v>9</v>
      </c>
      <c r="B15" s="30"/>
      <c r="C15" s="111" t="s">
        <v>197</v>
      </c>
      <c r="D15" s="38" t="s">
        <v>52</v>
      </c>
      <c r="E15" s="15" t="s">
        <v>3</v>
      </c>
      <c r="F15" s="46">
        <v>2013</v>
      </c>
      <c r="G15" s="49" t="s">
        <v>40</v>
      </c>
      <c r="H15" s="54" t="s">
        <v>344</v>
      </c>
      <c r="J15" s="9"/>
      <c r="K15" s="9"/>
    </row>
    <row r="16" spans="1:11" ht="18" customHeight="1" hidden="1">
      <c r="A16" s="92">
        <v>10</v>
      </c>
      <c r="B16" s="30"/>
      <c r="C16" s="114" t="s">
        <v>165</v>
      </c>
      <c r="D16" s="37" t="s">
        <v>88</v>
      </c>
      <c r="E16" s="26" t="s">
        <v>3</v>
      </c>
      <c r="F16" s="94">
        <v>2012</v>
      </c>
      <c r="G16" s="48" t="s">
        <v>40</v>
      </c>
      <c r="H16" s="54" t="s">
        <v>344</v>
      </c>
      <c r="J16" s="9"/>
      <c r="K16" s="9"/>
    </row>
    <row r="17" spans="1:11" ht="18" customHeight="1" hidden="1">
      <c r="A17" s="29">
        <v>11</v>
      </c>
      <c r="B17" s="30"/>
      <c r="C17" s="111" t="s">
        <v>165</v>
      </c>
      <c r="D17" s="38" t="s">
        <v>167</v>
      </c>
      <c r="E17" s="15" t="s">
        <v>3</v>
      </c>
      <c r="F17" s="46">
        <v>2013</v>
      </c>
      <c r="G17" s="49" t="s">
        <v>40</v>
      </c>
      <c r="H17" s="54" t="s">
        <v>344</v>
      </c>
      <c r="J17" s="9"/>
      <c r="K17" s="9"/>
    </row>
    <row r="18" spans="1:11" ht="18" customHeight="1" hidden="1">
      <c r="A18" s="92">
        <v>12</v>
      </c>
      <c r="B18" s="30"/>
      <c r="C18" s="111" t="s">
        <v>124</v>
      </c>
      <c r="D18" s="38" t="s">
        <v>62</v>
      </c>
      <c r="E18" s="15" t="s">
        <v>125</v>
      </c>
      <c r="F18" s="46">
        <v>2013</v>
      </c>
      <c r="G18" s="49" t="s">
        <v>126</v>
      </c>
      <c r="H18" s="54" t="s">
        <v>344</v>
      </c>
      <c r="J18" s="9"/>
      <c r="K18" s="9"/>
    </row>
    <row r="19" spans="1:11" ht="18" customHeight="1" hidden="1">
      <c r="A19" s="29">
        <v>13</v>
      </c>
      <c r="B19" s="30"/>
      <c r="C19" s="111" t="s">
        <v>184</v>
      </c>
      <c r="D19" s="38" t="s">
        <v>185</v>
      </c>
      <c r="E19" s="15" t="s">
        <v>3</v>
      </c>
      <c r="F19" s="46">
        <v>2014</v>
      </c>
      <c r="G19" s="49" t="s">
        <v>20</v>
      </c>
      <c r="H19" s="54" t="s">
        <v>344</v>
      </c>
      <c r="J19" s="9"/>
      <c r="K19" s="9"/>
    </row>
    <row r="20" spans="1:11" ht="18" customHeight="1" hidden="1">
      <c r="A20" s="92">
        <v>14</v>
      </c>
      <c r="B20" s="30"/>
      <c r="C20" s="111" t="s">
        <v>168</v>
      </c>
      <c r="D20" s="38" t="s">
        <v>62</v>
      </c>
      <c r="E20" s="15" t="s">
        <v>3</v>
      </c>
      <c r="F20" s="46">
        <v>2012</v>
      </c>
      <c r="G20" s="49" t="s">
        <v>40</v>
      </c>
      <c r="H20" s="54" t="s">
        <v>344</v>
      </c>
      <c r="J20" s="9"/>
      <c r="K20" s="9"/>
    </row>
    <row r="21" spans="1:11" ht="18" customHeight="1" hidden="1">
      <c r="A21" s="29">
        <v>15</v>
      </c>
      <c r="B21" s="30"/>
      <c r="C21" s="111" t="s">
        <v>169</v>
      </c>
      <c r="D21" s="38" t="s">
        <v>24</v>
      </c>
      <c r="E21" s="15" t="s">
        <v>3</v>
      </c>
      <c r="F21" s="46">
        <v>2012</v>
      </c>
      <c r="G21" s="49" t="s">
        <v>159</v>
      </c>
      <c r="H21" s="54" t="s">
        <v>344</v>
      </c>
      <c r="J21" s="9"/>
      <c r="K21" s="9"/>
    </row>
    <row r="22" spans="1:11" ht="18" customHeight="1" hidden="1">
      <c r="A22" s="92">
        <v>16</v>
      </c>
      <c r="B22" s="30"/>
      <c r="C22" s="111"/>
      <c r="D22" s="38"/>
      <c r="E22" s="15" t="s">
        <v>3</v>
      </c>
      <c r="F22" s="46"/>
      <c r="G22" s="49"/>
      <c r="H22" s="54" t="s">
        <v>344</v>
      </c>
      <c r="J22" s="9"/>
      <c r="K22" s="9"/>
    </row>
    <row r="23" spans="1:11" ht="18" customHeight="1" hidden="1">
      <c r="A23" s="29">
        <v>17</v>
      </c>
      <c r="B23" s="30"/>
      <c r="C23" s="111"/>
      <c r="D23" s="38"/>
      <c r="E23" s="15" t="s">
        <v>3</v>
      </c>
      <c r="F23" s="46"/>
      <c r="G23" s="49"/>
      <c r="H23" s="54" t="s">
        <v>344</v>
      </c>
      <c r="J23" s="9"/>
      <c r="K23" s="9"/>
    </row>
    <row r="24" spans="1:8" s="23" customFormat="1" ht="19.5" customHeight="1">
      <c r="A24" s="241" t="s">
        <v>225</v>
      </c>
      <c r="B24" s="241"/>
      <c r="C24" s="241"/>
      <c r="D24" s="42"/>
      <c r="E24" s="14"/>
      <c r="F24" s="96"/>
      <c r="G24" s="47"/>
      <c r="H24" s="97"/>
    </row>
    <row r="25" spans="1:11" s="16" customFormat="1" ht="24.75" customHeight="1">
      <c r="A25" s="6" t="s">
        <v>109</v>
      </c>
      <c r="B25" s="8" t="s">
        <v>114</v>
      </c>
      <c r="C25" s="35" t="s">
        <v>8</v>
      </c>
      <c r="D25" s="36" t="s">
        <v>0</v>
      </c>
      <c r="E25" s="19" t="s">
        <v>4</v>
      </c>
      <c r="F25" s="33" t="s">
        <v>111</v>
      </c>
      <c r="G25" s="64" t="s">
        <v>113</v>
      </c>
      <c r="H25" s="63" t="s">
        <v>112</v>
      </c>
      <c r="J25" s="39" t="s">
        <v>349</v>
      </c>
      <c r="K25" s="39" t="s">
        <v>350</v>
      </c>
    </row>
    <row r="26" spans="1:11" s="83" customFormat="1" ht="18" customHeight="1">
      <c r="A26" s="206">
        <v>1</v>
      </c>
      <c r="B26" s="207">
        <v>18</v>
      </c>
      <c r="C26" s="208" t="s">
        <v>157</v>
      </c>
      <c r="D26" s="209" t="s">
        <v>158</v>
      </c>
      <c r="E26" s="78" t="s">
        <v>107</v>
      </c>
      <c r="F26" s="210">
        <v>2012</v>
      </c>
      <c r="G26" s="211" t="s">
        <v>159</v>
      </c>
      <c r="H26" s="212" t="s">
        <v>344</v>
      </c>
      <c r="J26" s="213"/>
      <c r="K26" s="213"/>
    </row>
    <row r="27" spans="1:11" s="82" customFormat="1" ht="18" customHeight="1">
      <c r="A27" s="198">
        <v>2</v>
      </c>
      <c r="B27" s="199">
        <v>16</v>
      </c>
      <c r="C27" s="200" t="s">
        <v>360</v>
      </c>
      <c r="D27" s="201" t="s">
        <v>359</v>
      </c>
      <c r="E27" s="79" t="s">
        <v>107</v>
      </c>
      <c r="F27" s="202">
        <v>2012</v>
      </c>
      <c r="G27" s="203" t="s">
        <v>20</v>
      </c>
      <c r="H27" s="204" t="s">
        <v>344</v>
      </c>
      <c r="J27" s="205"/>
      <c r="K27" s="205"/>
    </row>
    <row r="28" spans="1:11" s="81" customFormat="1" ht="18" customHeight="1">
      <c r="A28" s="190">
        <v>3</v>
      </c>
      <c r="B28" s="191">
        <v>10</v>
      </c>
      <c r="C28" s="192" t="s">
        <v>160</v>
      </c>
      <c r="D28" s="193" t="s">
        <v>161</v>
      </c>
      <c r="E28" s="80" t="s">
        <v>107</v>
      </c>
      <c r="F28" s="194">
        <v>2012</v>
      </c>
      <c r="G28" s="195" t="s">
        <v>20</v>
      </c>
      <c r="H28" s="196" t="s">
        <v>344</v>
      </c>
      <c r="J28" s="197"/>
      <c r="K28" s="197"/>
    </row>
    <row r="29" spans="1:11" ht="18" customHeight="1">
      <c r="A29" s="29">
        <v>4</v>
      </c>
      <c r="B29" s="12">
        <v>26</v>
      </c>
      <c r="C29" s="115" t="s">
        <v>200</v>
      </c>
      <c r="D29" s="37" t="s">
        <v>201</v>
      </c>
      <c r="E29" s="26" t="s">
        <v>107</v>
      </c>
      <c r="F29" s="26">
        <v>2014</v>
      </c>
      <c r="G29" s="48" t="s">
        <v>20</v>
      </c>
      <c r="H29" s="54" t="s">
        <v>344</v>
      </c>
      <c r="J29" s="9"/>
      <c r="K29" s="9"/>
    </row>
    <row r="30" spans="1:11" ht="18" customHeight="1">
      <c r="A30" s="29">
        <v>5</v>
      </c>
      <c r="B30" s="30">
        <v>6</v>
      </c>
      <c r="C30" s="111" t="s">
        <v>151</v>
      </c>
      <c r="D30" s="38" t="s">
        <v>152</v>
      </c>
      <c r="E30" s="15" t="s">
        <v>107</v>
      </c>
      <c r="F30" s="46">
        <v>2013</v>
      </c>
      <c r="G30" s="49" t="s">
        <v>40</v>
      </c>
      <c r="H30" s="54" t="s">
        <v>344</v>
      </c>
      <c r="J30" s="9"/>
      <c r="K30" s="9"/>
    </row>
    <row r="31" spans="1:11" ht="18" customHeight="1">
      <c r="A31" s="29">
        <v>6</v>
      </c>
      <c r="B31" s="30">
        <v>22</v>
      </c>
      <c r="C31" s="111" t="s">
        <v>363</v>
      </c>
      <c r="D31" s="38" t="s">
        <v>364</v>
      </c>
      <c r="E31" s="15" t="s">
        <v>107</v>
      </c>
      <c r="F31" s="46">
        <v>2014</v>
      </c>
      <c r="G31" s="49" t="s">
        <v>40</v>
      </c>
      <c r="H31" s="54" t="s">
        <v>344</v>
      </c>
      <c r="J31" s="9"/>
      <c r="K31" s="9"/>
    </row>
    <row r="32" spans="1:11" ht="18" customHeight="1">
      <c r="A32" s="29">
        <v>7</v>
      </c>
      <c r="B32" s="30">
        <v>13</v>
      </c>
      <c r="C32" s="111" t="s">
        <v>356</v>
      </c>
      <c r="D32" s="38" t="s">
        <v>357</v>
      </c>
      <c r="E32" s="15" t="s">
        <v>107</v>
      </c>
      <c r="F32" s="46">
        <v>2014</v>
      </c>
      <c r="G32" s="49" t="s">
        <v>20</v>
      </c>
      <c r="H32" s="54" t="s">
        <v>344</v>
      </c>
      <c r="J32" s="9"/>
      <c r="K32" s="9"/>
    </row>
    <row r="33" spans="1:11" ht="18" customHeight="1">
      <c r="A33" s="29">
        <v>8</v>
      </c>
      <c r="B33" s="30">
        <v>17</v>
      </c>
      <c r="C33" s="111" t="s">
        <v>360</v>
      </c>
      <c r="D33" s="38" t="s">
        <v>361</v>
      </c>
      <c r="E33" s="15" t="s">
        <v>107</v>
      </c>
      <c r="F33" s="46">
        <v>2015</v>
      </c>
      <c r="G33" s="49" t="s">
        <v>20</v>
      </c>
      <c r="H33" s="54" t="s">
        <v>344</v>
      </c>
      <c r="J33" s="9"/>
      <c r="K33" s="9"/>
    </row>
    <row r="34" spans="1:11" ht="18" customHeight="1">
      <c r="A34" s="29">
        <v>9</v>
      </c>
      <c r="B34" s="30">
        <v>29</v>
      </c>
      <c r="C34" s="111" t="s">
        <v>81</v>
      </c>
      <c r="D34" s="38" t="s">
        <v>201</v>
      </c>
      <c r="E34" s="15" t="s">
        <v>107</v>
      </c>
      <c r="F34" s="46">
        <v>2015</v>
      </c>
      <c r="G34" s="49" t="s">
        <v>40</v>
      </c>
      <c r="H34" s="54" t="s">
        <v>344</v>
      </c>
      <c r="J34" s="9"/>
      <c r="K34" s="9"/>
    </row>
    <row r="35" spans="1:11" ht="18" customHeight="1" hidden="1">
      <c r="A35" s="29">
        <v>10</v>
      </c>
      <c r="B35" s="30"/>
      <c r="C35" s="111" t="s">
        <v>121</v>
      </c>
      <c r="D35" s="38" t="s">
        <v>119</v>
      </c>
      <c r="E35" s="15" t="s">
        <v>107</v>
      </c>
      <c r="F35" s="46">
        <v>2014</v>
      </c>
      <c r="G35" s="49" t="s">
        <v>120</v>
      </c>
      <c r="H35" s="54" t="s">
        <v>344</v>
      </c>
      <c r="I35" s="3"/>
      <c r="J35" s="100"/>
      <c r="K35" s="100"/>
    </row>
    <row r="36" spans="1:11" ht="18" customHeight="1" hidden="1">
      <c r="A36" s="29">
        <v>11</v>
      </c>
      <c r="B36" s="30"/>
      <c r="C36" s="111" t="s">
        <v>41</v>
      </c>
      <c r="D36" s="38" t="s">
        <v>191</v>
      </c>
      <c r="E36" s="15" t="s">
        <v>107</v>
      </c>
      <c r="F36" s="46">
        <v>2012</v>
      </c>
      <c r="G36" s="49" t="s">
        <v>126</v>
      </c>
      <c r="H36" s="54" t="s">
        <v>344</v>
      </c>
      <c r="I36" s="3"/>
      <c r="J36" s="100"/>
      <c r="K36" s="100"/>
    </row>
    <row r="37" spans="1:11" ht="18" customHeight="1" hidden="1">
      <c r="A37" s="29">
        <v>12</v>
      </c>
      <c r="B37" s="30"/>
      <c r="C37" s="111" t="s">
        <v>41</v>
      </c>
      <c r="D37" s="38" t="s">
        <v>30</v>
      </c>
      <c r="E37" s="15" t="s">
        <v>107</v>
      </c>
      <c r="F37" s="46">
        <v>2014</v>
      </c>
      <c r="G37" s="49" t="s">
        <v>126</v>
      </c>
      <c r="H37" s="54" t="s">
        <v>344</v>
      </c>
      <c r="I37" s="3"/>
      <c r="J37" s="9"/>
      <c r="K37" s="9"/>
    </row>
    <row r="38" spans="1:11" ht="18" customHeight="1" hidden="1">
      <c r="A38" s="29">
        <v>13</v>
      </c>
      <c r="B38" s="30"/>
      <c r="C38" s="111" t="s">
        <v>170</v>
      </c>
      <c r="D38" s="38" t="s">
        <v>171</v>
      </c>
      <c r="E38" s="15" t="s">
        <v>107</v>
      </c>
      <c r="F38" s="46">
        <v>2014</v>
      </c>
      <c r="G38" s="49" t="s">
        <v>172</v>
      </c>
      <c r="H38" s="54" t="s">
        <v>344</v>
      </c>
      <c r="J38" s="9"/>
      <c r="K38" s="9"/>
    </row>
    <row r="39" spans="1:11" ht="18" customHeight="1" hidden="1">
      <c r="A39" s="29">
        <v>14</v>
      </c>
      <c r="B39" s="30"/>
      <c r="C39" s="111" t="s">
        <v>122</v>
      </c>
      <c r="D39" s="38" t="s">
        <v>64</v>
      </c>
      <c r="E39" s="15" t="s">
        <v>107</v>
      </c>
      <c r="F39" s="46">
        <v>2014</v>
      </c>
      <c r="G39" s="49" t="s">
        <v>123</v>
      </c>
      <c r="H39" s="54" t="s">
        <v>344</v>
      </c>
      <c r="J39" s="9"/>
      <c r="K39" s="9"/>
    </row>
    <row r="40" spans="1:11" ht="18" customHeight="1" hidden="1">
      <c r="A40" s="29">
        <v>15</v>
      </c>
      <c r="B40" s="30"/>
      <c r="C40" s="111" t="s">
        <v>198</v>
      </c>
      <c r="D40" s="38" t="s">
        <v>199</v>
      </c>
      <c r="E40" s="15" t="s">
        <v>107</v>
      </c>
      <c r="F40" s="46">
        <v>2016</v>
      </c>
      <c r="G40" s="49" t="s">
        <v>20</v>
      </c>
      <c r="H40" s="54" t="s">
        <v>344</v>
      </c>
      <c r="J40" s="9"/>
      <c r="K40" s="9"/>
    </row>
    <row r="41" spans="1:11" ht="18" customHeight="1" hidden="1">
      <c r="A41" s="29">
        <v>16</v>
      </c>
      <c r="B41" s="30"/>
      <c r="C41" s="111" t="s">
        <v>175</v>
      </c>
      <c r="D41" s="38" t="s">
        <v>176</v>
      </c>
      <c r="E41" s="15" t="s">
        <v>107</v>
      </c>
      <c r="F41" s="46">
        <v>2014</v>
      </c>
      <c r="G41" s="49" t="s">
        <v>40</v>
      </c>
      <c r="H41" s="54" t="s">
        <v>344</v>
      </c>
      <c r="J41" s="9"/>
      <c r="K41" s="9"/>
    </row>
    <row r="42" spans="1:11" ht="18" customHeight="1" hidden="1">
      <c r="A42" s="29">
        <v>17</v>
      </c>
      <c r="B42" s="12"/>
      <c r="C42" s="115" t="s">
        <v>204</v>
      </c>
      <c r="D42" s="37" t="s">
        <v>78</v>
      </c>
      <c r="E42" s="26" t="s">
        <v>107</v>
      </c>
      <c r="F42" s="26">
        <v>2013</v>
      </c>
      <c r="G42" s="48" t="s">
        <v>40</v>
      </c>
      <c r="H42" s="54" t="s">
        <v>344</v>
      </c>
      <c r="J42" s="9"/>
      <c r="K42" s="9"/>
    </row>
    <row r="43" spans="1:11" ht="18" customHeight="1" hidden="1">
      <c r="A43" s="29">
        <v>18</v>
      </c>
      <c r="B43" s="10"/>
      <c r="C43" s="116" t="s">
        <v>206</v>
      </c>
      <c r="D43" s="38" t="s">
        <v>207</v>
      </c>
      <c r="E43" s="15" t="s">
        <v>107</v>
      </c>
      <c r="F43" s="15">
        <v>2013</v>
      </c>
      <c r="G43" s="49" t="s">
        <v>40</v>
      </c>
      <c r="H43" s="54" t="s">
        <v>344</v>
      </c>
      <c r="J43" s="9"/>
      <c r="K43" s="9"/>
    </row>
    <row r="44" spans="1:11" ht="18" customHeight="1" hidden="1">
      <c r="A44" s="29">
        <v>19</v>
      </c>
      <c r="B44" s="30"/>
      <c r="C44" s="89" t="s">
        <v>27</v>
      </c>
      <c r="D44" s="89" t="s">
        <v>251</v>
      </c>
      <c r="E44" s="15" t="s">
        <v>107</v>
      </c>
      <c r="F44" s="46">
        <v>2012</v>
      </c>
      <c r="G44" s="49"/>
      <c r="H44" s="54" t="s">
        <v>344</v>
      </c>
      <c r="J44" s="9"/>
      <c r="K44" s="9"/>
    </row>
    <row r="45" ht="18.75" customHeight="1"/>
    <row r="46" spans="1:11" s="3" customFormat="1" ht="12.75">
      <c r="A46" s="240" t="s">
        <v>10</v>
      </c>
      <c r="B46" s="240"/>
      <c r="C46" s="240"/>
      <c r="D46" s="240"/>
      <c r="E46" s="240"/>
      <c r="F46" s="240"/>
      <c r="G46" s="240"/>
      <c r="H46" s="240"/>
      <c r="I46" s="1"/>
      <c r="J46" s="1"/>
      <c r="K46" s="2"/>
    </row>
    <row r="47" spans="1:11" s="3" customFormat="1" ht="12.75">
      <c r="A47" s="240" t="s">
        <v>9</v>
      </c>
      <c r="B47" s="240"/>
      <c r="C47" s="240"/>
      <c r="D47" s="240"/>
      <c r="E47" s="240"/>
      <c r="F47" s="240"/>
      <c r="G47" s="240"/>
      <c r="H47" s="55"/>
      <c r="I47" s="1"/>
      <c r="J47" s="1"/>
      <c r="K47" s="2"/>
    </row>
  </sheetData>
  <sheetProtection/>
  <mergeCells count="6">
    <mergeCell ref="A2:H2"/>
    <mergeCell ref="A4:H4"/>
    <mergeCell ref="A46:H46"/>
    <mergeCell ref="A47:G47"/>
    <mergeCell ref="A24:C24"/>
    <mergeCell ref="A5:C5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7.00390625" style="21" customWidth="1"/>
    <col min="2" max="2" width="5.57421875" style="108" customWidth="1"/>
    <col min="3" max="3" width="15.140625" style="117" customWidth="1"/>
    <col min="4" max="4" width="10.00390625" style="24" customWidth="1"/>
    <col min="5" max="5" width="4.57421875" style="13" customWidth="1"/>
    <col min="6" max="6" width="6.8515625" style="24" customWidth="1"/>
    <col min="7" max="7" width="15.57421875" style="59" customWidth="1"/>
    <col min="8" max="8" width="25.8515625" style="56" customWidth="1"/>
    <col min="9" max="9" width="4.7109375" style="21" customWidth="1"/>
    <col min="10" max="11" width="0" style="21" hidden="1" customWidth="1"/>
    <col min="12" max="16384" width="9.140625" style="21" customWidth="1"/>
  </cols>
  <sheetData>
    <row r="1" spans="2:8" s="23" customFormat="1" ht="2.25" customHeight="1" thickBot="1">
      <c r="B1" s="103"/>
      <c r="C1" s="43"/>
      <c r="D1" s="42"/>
      <c r="E1" s="14"/>
      <c r="F1" s="42"/>
      <c r="G1" s="53"/>
      <c r="H1" s="52"/>
    </row>
    <row r="2" spans="1:8" s="102" customFormat="1" ht="27.75" customHeight="1" thickBot="1">
      <c r="A2" s="248" t="s">
        <v>369</v>
      </c>
      <c r="B2" s="249"/>
      <c r="C2" s="249"/>
      <c r="D2" s="249"/>
      <c r="E2" s="249"/>
      <c r="F2" s="249"/>
      <c r="G2" s="249"/>
      <c r="H2" s="250"/>
    </row>
    <row r="3" spans="1:8" s="102" customFormat="1" ht="15">
      <c r="A3" s="118" t="s">
        <v>371</v>
      </c>
      <c r="B3" s="186"/>
      <c r="C3" s="34"/>
      <c r="D3" s="25"/>
      <c r="E3" s="18"/>
      <c r="F3" s="25"/>
      <c r="G3" s="187"/>
      <c r="H3" s="61"/>
    </row>
    <row r="4" spans="1:8" s="16" customFormat="1" ht="13.5" customHeight="1">
      <c r="A4" s="239" t="s">
        <v>345</v>
      </c>
      <c r="B4" s="239"/>
      <c r="C4" s="239"/>
      <c r="D4" s="239"/>
      <c r="E4" s="239"/>
      <c r="F4" s="239"/>
      <c r="G4" s="239"/>
      <c r="H4" s="239"/>
    </row>
    <row r="5" spans="1:8" s="16" customFormat="1" ht="19.5" customHeight="1">
      <c r="A5" s="242" t="s">
        <v>227</v>
      </c>
      <c r="B5" s="242"/>
      <c r="C5" s="242"/>
      <c r="D5" s="25"/>
      <c r="E5" s="18"/>
      <c r="F5" s="25"/>
      <c r="G5" s="61"/>
      <c r="H5" s="61"/>
    </row>
    <row r="6" spans="1:11" s="45" customFormat="1" ht="30" customHeight="1">
      <c r="A6" s="44" t="s">
        <v>127</v>
      </c>
      <c r="B6" s="8" t="s">
        <v>114</v>
      </c>
      <c r="C6" s="35" t="s">
        <v>8</v>
      </c>
      <c r="D6" s="36" t="s">
        <v>0</v>
      </c>
      <c r="E6" s="28" t="s">
        <v>4</v>
      </c>
      <c r="F6" s="8" t="s">
        <v>111</v>
      </c>
      <c r="G6" s="62" t="s">
        <v>113</v>
      </c>
      <c r="H6" s="63" t="s">
        <v>112</v>
      </c>
      <c r="J6" s="39" t="s">
        <v>349</v>
      </c>
      <c r="K6" s="39" t="s">
        <v>350</v>
      </c>
    </row>
    <row r="7" spans="1:11" s="83" customFormat="1" ht="19.5" customHeight="1">
      <c r="A7" s="206">
        <v>1</v>
      </c>
      <c r="B7" s="217">
        <v>14</v>
      </c>
      <c r="C7" s="218" t="s">
        <v>358</v>
      </c>
      <c r="D7" s="209" t="s">
        <v>80</v>
      </c>
      <c r="E7" s="78" t="s">
        <v>3</v>
      </c>
      <c r="F7" s="78">
        <v>2010</v>
      </c>
      <c r="G7" s="219" t="s">
        <v>20</v>
      </c>
      <c r="H7" s="212" t="s">
        <v>346</v>
      </c>
      <c r="J7" s="213"/>
      <c r="K7" s="213"/>
    </row>
    <row r="8" spans="1:11" s="82" customFormat="1" ht="19.5" customHeight="1">
      <c r="A8" s="198">
        <v>2</v>
      </c>
      <c r="B8" s="221">
        <v>25</v>
      </c>
      <c r="C8" s="222" t="s">
        <v>202</v>
      </c>
      <c r="D8" s="201" t="s">
        <v>11</v>
      </c>
      <c r="E8" s="79" t="s">
        <v>3</v>
      </c>
      <c r="F8" s="79">
        <v>2011</v>
      </c>
      <c r="G8" s="120" t="s">
        <v>139</v>
      </c>
      <c r="H8" s="204" t="s">
        <v>346</v>
      </c>
      <c r="J8" s="205"/>
      <c r="K8" s="205"/>
    </row>
    <row r="9" spans="1:11" s="81" customFormat="1" ht="19.5" customHeight="1">
      <c r="A9" s="190">
        <v>3</v>
      </c>
      <c r="B9" s="223">
        <v>21</v>
      </c>
      <c r="C9" s="224" t="s">
        <v>362</v>
      </c>
      <c r="D9" s="193" t="s">
        <v>325</v>
      </c>
      <c r="E9" s="80" t="s">
        <v>3</v>
      </c>
      <c r="F9" s="80">
        <v>2008</v>
      </c>
      <c r="G9" s="225" t="s">
        <v>20</v>
      </c>
      <c r="H9" s="196" t="s">
        <v>346</v>
      </c>
      <c r="J9" s="197"/>
      <c r="K9" s="197"/>
    </row>
    <row r="10" spans="1:11" ht="18" customHeight="1" hidden="1">
      <c r="A10" s="92">
        <v>1</v>
      </c>
      <c r="B10" s="104"/>
      <c r="C10" s="111" t="s">
        <v>141</v>
      </c>
      <c r="D10" s="38" t="s">
        <v>140</v>
      </c>
      <c r="E10" s="15" t="s">
        <v>3</v>
      </c>
      <c r="F10" s="46">
        <v>2008</v>
      </c>
      <c r="G10" s="57" t="s">
        <v>40</v>
      </c>
      <c r="H10" s="54" t="s">
        <v>346</v>
      </c>
      <c r="I10" s="3"/>
      <c r="J10" s="100"/>
      <c r="K10" s="100"/>
    </row>
    <row r="11" spans="1:11" ht="18" customHeight="1" hidden="1">
      <c r="A11" s="92">
        <v>2</v>
      </c>
      <c r="B11" s="105"/>
      <c r="C11" s="111" t="s">
        <v>136</v>
      </c>
      <c r="D11" s="38" t="s">
        <v>37</v>
      </c>
      <c r="E11" s="15" t="s">
        <v>125</v>
      </c>
      <c r="F11" s="46">
        <v>2009</v>
      </c>
      <c r="G11" s="57" t="s">
        <v>40</v>
      </c>
      <c r="H11" s="54" t="s">
        <v>346</v>
      </c>
      <c r="I11" s="3"/>
      <c r="J11" s="100"/>
      <c r="K11" s="100"/>
    </row>
    <row r="12" spans="1:11" ht="18" customHeight="1" hidden="1">
      <c r="A12" s="92">
        <v>3</v>
      </c>
      <c r="B12" s="104"/>
      <c r="C12" s="111" t="s">
        <v>48</v>
      </c>
      <c r="D12" s="38" t="s">
        <v>49</v>
      </c>
      <c r="E12" s="15" t="s">
        <v>125</v>
      </c>
      <c r="F12" s="46">
        <v>2010</v>
      </c>
      <c r="G12" s="57" t="s">
        <v>128</v>
      </c>
      <c r="H12" s="54" t="s">
        <v>346</v>
      </c>
      <c r="I12" s="3"/>
      <c r="J12" s="9"/>
      <c r="K12" s="9"/>
    </row>
    <row r="13" spans="1:11" ht="18" customHeight="1" hidden="1">
      <c r="A13" s="92">
        <v>4</v>
      </c>
      <c r="B13" s="106"/>
      <c r="C13" s="115" t="s">
        <v>173</v>
      </c>
      <c r="D13" s="37" t="s">
        <v>174</v>
      </c>
      <c r="E13" s="26" t="s">
        <v>3</v>
      </c>
      <c r="F13" s="26">
        <v>2008</v>
      </c>
      <c r="G13" s="58" t="s">
        <v>172</v>
      </c>
      <c r="H13" s="54" t="s">
        <v>346</v>
      </c>
      <c r="J13" s="9"/>
      <c r="K13" s="9"/>
    </row>
    <row r="14" spans="1:11" ht="18" customHeight="1" hidden="1">
      <c r="A14" s="92">
        <v>5</v>
      </c>
      <c r="B14" s="104"/>
      <c r="C14" s="111" t="s">
        <v>165</v>
      </c>
      <c r="D14" s="38" t="s">
        <v>24</v>
      </c>
      <c r="E14" s="15" t="s">
        <v>3</v>
      </c>
      <c r="F14" s="46">
        <v>2009</v>
      </c>
      <c r="G14" s="57" t="s">
        <v>40</v>
      </c>
      <c r="H14" s="54" t="s">
        <v>346</v>
      </c>
      <c r="J14" s="9"/>
      <c r="K14" s="9"/>
    </row>
    <row r="15" spans="1:11" ht="18" customHeight="1" hidden="1">
      <c r="A15" s="92">
        <v>6</v>
      </c>
      <c r="B15" s="107"/>
      <c r="C15" s="116" t="s">
        <v>188</v>
      </c>
      <c r="D15" s="38" t="s">
        <v>62</v>
      </c>
      <c r="E15" s="15" t="s">
        <v>3</v>
      </c>
      <c r="F15" s="26">
        <v>2009</v>
      </c>
      <c r="G15" s="57" t="s">
        <v>189</v>
      </c>
      <c r="H15" s="54" t="s">
        <v>346</v>
      </c>
      <c r="J15" s="9"/>
      <c r="K15" s="9"/>
    </row>
    <row r="16" spans="1:11" ht="18" customHeight="1" hidden="1">
      <c r="A16" s="92">
        <v>7</v>
      </c>
      <c r="B16" s="107"/>
      <c r="C16" s="116" t="s">
        <v>188</v>
      </c>
      <c r="D16" s="38" t="s">
        <v>190</v>
      </c>
      <c r="E16" s="15" t="s">
        <v>3</v>
      </c>
      <c r="F16" s="15">
        <v>2010</v>
      </c>
      <c r="G16" s="57" t="s">
        <v>189</v>
      </c>
      <c r="H16" s="54" t="s">
        <v>346</v>
      </c>
      <c r="J16" s="9"/>
      <c r="K16" s="9"/>
    </row>
    <row r="17" spans="1:11" ht="18" customHeight="1" hidden="1">
      <c r="A17" s="92">
        <v>8</v>
      </c>
      <c r="B17" s="106"/>
      <c r="C17" s="111" t="s">
        <v>210</v>
      </c>
      <c r="D17" s="38" t="s">
        <v>167</v>
      </c>
      <c r="E17" s="15" t="s">
        <v>3</v>
      </c>
      <c r="F17" s="46">
        <v>2009</v>
      </c>
      <c r="G17" s="57" t="s">
        <v>20</v>
      </c>
      <c r="H17" s="54" t="s">
        <v>346</v>
      </c>
      <c r="J17" s="9"/>
      <c r="K17" s="9"/>
    </row>
    <row r="18" spans="1:11" ht="18" customHeight="1" hidden="1">
      <c r="A18" s="92">
        <v>9</v>
      </c>
      <c r="B18" s="106"/>
      <c r="C18" s="116" t="s">
        <v>192</v>
      </c>
      <c r="D18" s="38" t="s">
        <v>33</v>
      </c>
      <c r="E18" s="15" t="s">
        <v>3</v>
      </c>
      <c r="F18" s="15">
        <v>2009</v>
      </c>
      <c r="G18" s="57" t="s">
        <v>193</v>
      </c>
      <c r="H18" s="54" t="s">
        <v>346</v>
      </c>
      <c r="J18" s="9"/>
      <c r="K18" s="9"/>
    </row>
    <row r="19" spans="1:11" ht="18" customHeight="1" hidden="1">
      <c r="A19" s="92">
        <v>10</v>
      </c>
      <c r="B19" s="106"/>
      <c r="C19" s="111" t="s">
        <v>163</v>
      </c>
      <c r="D19" s="38" t="s">
        <v>148</v>
      </c>
      <c r="E19" s="15" t="s">
        <v>3</v>
      </c>
      <c r="F19" s="46">
        <v>2010</v>
      </c>
      <c r="G19" s="57" t="s">
        <v>164</v>
      </c>
      <c r="H19" s="54" t="s">
        <v>346</v>
      </c>
      <c r="J19" s="9"/>
      <c r="K19" s="9"/>
    </row>
    <row r="20" spans="1:11" ht="18" customHeight="1" hidden="1">
      <c r="A20" s="92">
        <v>11</v>
      </c>
      <c r="B20" s="107"/>
      <c r="C20" s="116" t="s">
        <v>203</v>
      </c>
      <c r="D20" s="38" t="s">
        <v>148</v>
      </c>
      <c r="E20" s="15" t="s">
        <v>3</v>
      </c>
      <c r="F20" s="15">
        <v>2010</v>
      </c>
      <c r="G20" s="57" t="s">
        <v>40</v>
      </c>
      <c r="H20" s="54" t="s">
        <v>346</v>
      </c>
      <c r="J20" s="9"/>
      <c r="K20" s="9"/>
    </row>
    <row r="21" spans="1:11" ht="18" customHeight="1" hidden="1">
      <c r="A21" s="92">
        <v>13</v>
      </c>
      <c r="B21" s="107"/>
      <c r="C21" s="111" t="s">
        <v>209</v>
      </c>
      <c r="D21" s="38" t="s">
        <v>62</v>
      </c>
      <c r="E21" s="15" t="s">
        <v>3</v>
      </c>
      <c r="F21" s="15">
        <v>2011</v>
      </c>
      <c r="G21" s="58" t="s">
        <v>139</v>
      </c>
      <c r="H21" s="54" t="s">
        <v>346</v>
      </c>
      <c r="J21" s="9"/>
      <c r="K21" s="9"/>
    </row>
    <row r="22" spans="1:11" ht="18" customHeight="1" hidden="1">
      <c r="A22" s="92">
        <v>14</v>
      </c>
      <c r="B22" s="107"/>
      <c r="C22" s="115" t="s">
        <v>205</v>
      </c>
      <c r="D22" s="37" t="s">
        <v>54</v>
      </c>
      <c r="E22" s="15" t="s">
        <v>3</v>
      </c>
      <c r="F22" s="15">
        <v>2011</v>
      </c>
      <c r="G22" s="58" t="s">
        <v>139</v>
      </c>
      <c r="H22" s="54" t="s">
        <v>346</v>
      </c>
      <c r="J22" s="9"/>
      <c r="K22" s="9"/>
    </row>
    <row r="23" spans="1:11" ht="18" customHeight="1" hidden="1">
      <c r="A23" s="92">
        <v>17</v>
      </c>
      <c r="B23" s="107"/>
      <c r="C23" s="115"/>
      <c r="D23" s="37"/>
      <c r="E23" s="15" t="s">
        <v>3</v>
      </c>
      <c r="F23" s="15">
        <v>2011</v>
      </c>
      <c r="G23" s="58" t="s">
        <v>20</v>
      </c>
      <c r="H23" s="54" t="s">
        <v>346</v>
      </c>
      <c r="J23" s="9"/>
      <c r="K23" s="9"/>
    </row>
    <row r="24" spans="1:11" ht="18" customHeight="1" hidden="1">
      <c r="A24" s="92">
        <v>18</v>
      </c>
      <c r="B24" s="107"/>
      <c r="C24" s="115"/>
      <c r="D24" s="37"/>
      <c r="E24" s="15" t="s">
        <v>3</v>
      </c>
      <c r="F24" s="15"/>
      <c r="G24" s="58"/>
      <c r="H24" s="54" t="s">
        <v>346</v>
      </c>
      <c r="J24" s="9"/>
      <c r="K24" s="9"/>
    </row>
    <row r="25" spans="1:11" ht="18" customHeight="1" hidden="1">
      <c r="A25" s="92">
        <v>19</v>
      </c>
      <c r="B25" s="107"/>
      <c r="C25" s="115"/>
      <c r="D25" s="37"/>
      <c r="E25" s="15" t="s">
        <v>3</v>
      </c>
      <c r="F25" s="15"/>
      <c r="G25" s="58"/>
      <c r="H25" s="54" t="s">
        <v>346</v>
      </c>
      <c r="J25" s="9"/>
      <c r="K25" s="9"/>
    </row>
    <row r="26" spans="1:11" ht="18" customHeight="1" hidden="1">
      <c r="A26" s="92">
        <v>20</v>
      </c>
      <c r="B26" s="107"/>
      <c r="C26" s="115"/>
      <c r="D26" s="37"/>
      <c r="E26" s="15" t="s">
        <v>3</v>
      </c>
      <c r="F26" s="15"/>
      <c r="G26" s="58"/>
      <c r="H26" s="54" t="s">
        <v>346</v>
      </c>
      <c r="J26" s="9"/>
      <c r="K26" s="9"/>
    </row>
    <row r="27" spans="1:11" ht="18" customHeight="1" hidden="1">
      <c r="A27" s="92">
        <v>21</v>
      </c>
      <c r="B27" s="107"/>
      <c r="C27" s="116"/>
      <c r="D27" s="38"/>
      <c r="E27" s="15" t="s">
        <v>3</v>
      </c>
      <c r="F27" s="15"/>
      <c r="G27" s="57"/>
      <c r="H27" s="54" t="s">
        <v>346</v>
      </c>
      <c r="J27" s="9"/>
      <c r="K27" s="9"/>
    </row>
    <row r="28" spans="1:11" ht="18" customHeight="1" hidden="1">
      <c r="A28" s="92">
        <v>22</v>
      </c>
      <c r="B28" s="106"/>
      <c r="C28" s="111"/>
      <c r="D28" s="38"/>
      <c r="E28" s="15" t="s">
        <v>3</v>
      </c>
      <c r="F28" s="46"/>
      <c r="G28" s="57"/>
      <c r="H28" s="54" t="s">
        <v>346</v>
      </c>
      <c r="J28" s="9"/>
      <c r="K28" s="9"/>
    </row>
    <row r="29" spans="1:8" s="16" customFormat="1" ht="19.5" customHeight="1">
      <c r="A29" s="243" t="s">
        <v>224</v>
      </c>
      <c r="B29" s="243"/>
      <c r="C29" s="243"/>
      <c r="D29" s="60"/>
      <c r="E29" s="18"/>
      <c r="F29" s="71"/>
      <c r="G29" s="61"/>
      <c r="H29" s="72"/>
    </row>
    <row r="30" spans="1:11" s="45" customFormat="1" ht="30" customHeight="1">
      <c r="A30" s="44" t="s">
        <v>127</v>
      </c>
      <c r="B30" s="8" t="s">
        <v>114</v>
      </c>
      <c r="C30" s="35" t="s">
        <v>8</v>
      </c>
      <c r="D30" s="36" t="s">
        <v>0</v>
      </c>
      <c r="E30" s="28" t="s">
        <v>4</v>
      </c>
      <c r="F30" s="8" t="s">
        <v>111</v>
      </c>
      <c r="G30" s="62" t="s">
        <v>113</v>
      </c>
      <c r="H30" s="63" t="s">
        <v>112</v>
      </c>
      <c r="J30" s="39" t="s">
        <v>349</v>
      </c>
      <c r="K30" s="39" t="s">
        <v>350</v>
      </c>
    </row>
    <row r="31" spans="1:11" s="83" customFormat="1" ht="19.5" customHeight="1">
      <c r="A31" s="206">
        <v>1</v>
      </c>
      <c r="B31" s="220">
        <v>8</v>
      </c>
      <c r="C31" s="208" t="s">
        <v>355</v>
      </c>
      <c r="D31" s="209" t="s">
        <v>56</v>
      </c>
      <c r="E31" s="78" t="s">
        <v>107</v>
      </c>
      <c r="F31" s="210">
        <v>2008</v>
      </c>
      <c r="G31" s="219" t="s">
        <v>20</v>
      </c>
      <c r="H31" s="212" t="s">
        <v>346</v>
      </c>
      <c r="J31" s="213"/>
      <c r="K31" s="213"/>
    </row>
    <row r="32" spans="1:11" s="82" customFormat="1" ht="19.5" customHeight="1">
      <c r="A32" s="198">
        <v>2</v>
      </c>
      <c r="B32" s="221">
        <v>19</v>
      </c>
      <c r="C32" s="200" t="s">
        <v>154</v>
      </c>
      <c r="D32" s="201" t="s">
        <v>30</v>
      </c>
      <c r="E32" s="79" t="s">
        <v>107</v>
      </c>
      <c r="F32" s="202">
        <v>2010</v>
      </c>
      <c r="G32" s="120" t="s">
        <v>40</v>
      </c>
      <c r="H32" s="204" t="s">
        <v>346</v>
      </c>
      <c r="J32" s="205"/>
      <c r="K32" s="205"/>
    </row>
    <row r="33" spans="1:11" s="81" customFormat="1" ht="19.5" customHeight="1">
      <c r="A33" s="190">
        <v>3</v>
      </c>
      <c r="B33" s="226">
        <v>9</v>
      </c>
      <c r="C33" s="192" t="s">
        <v>160</v>
      </c>
      <c r="D33" s="227" t="s">
        <v>86</v>
      </c>
      <c r="E33" s="223" t="s">
        <v>107</v>
      </c>
      <c r="F33" s="194">
        <v>2009</v>
      </c>
      <c r="G33" s="228" t="s">
        <v>20</v>
      </c>
      <c r="H33" s="196" t="s">
        <v>346</v>
      </c>
      <c r="J33" s="197"/>
      <c r="K33" s="197"/>
    </row>
    <row r="34" spans="1:11" ht="19.5" customHeight="1">
      <c r="A34" s="29">
        <v>4</v>
      </c>
      <c r="B34" s="109">
        <v>3</v>
      </c>
      <c r="C34" s="114" t="s">
        <v>145</v>
      </c>
      <c r="D34" s="37" t="s">
        <v>146</v>
      </c>
      <c r="E34" s="15" t="s">
        <v>107</v>
      </c>
      <c r="F34" s="46">
        <v>2011</v>
      </c>
      <c r="G34" s="48" t="s">
        <v>40</v>
      </c>
      <c r="H34" s="54" t="s">
        <v>346</v>
      </c>
      <c r="J34" s="9"/>
      <c r="K34" s="9"/>
    </row>
    <row r="35" spans="1:11" ht="19.5" customHeight="1">
      <c r="A35" s="92">
        <v>5</v>
      </c>
      <c r="B35" s="109">
        <v>27</v>
      </c>
      <c r="C35" s="111" t="s">
        <v>367</v>
      </c>
      <c r="D35" s="38" t="s">
        <v>359</v>
      </c>
      <c r="E35" s="15" t="s">
        <v>107</v>
      </c>
      <c r="F35" s="46">
        <v>2009</v>
      </c>
      <c r="G35" s="48" t="s">
        <v>40</v>
      </c>
      <c r="H35" s="54" t="s">
        <v>346</v>
      </c>
      <c r="J35" s="9"/>
      <c r="K35" s="9"/>
    </row>
    <row r="36" spans="1:11" ht="19.5" customHeight="1">
      <c r="A36" s="92">
        <v>6</v>
      </c>
      <c r="B36" s="109">
        <v>5</v>
      </c>
      <c r="C36" s="111" t="s">
        <v>354</v>
      </c>
      <c r="D36" s="38" t="s">
        <v>71</v>
      </c>
      <c r="E36" s="26" t="s">
        <v>107</v>
      </c>
      <c r="F36" s="46">
        <v>2010</v>
      </c>
      <c r="G36" s="48" t="s">
        <v>40</v>
      </c>
      <c r="H36" s="54" t="s">
        <v>346</v>
      </c>
      <c r="J36" s="9"/>
      <c r="K36" s="9"/>
    </row>
    <row r="37" spans="1:11" ht="19.5" customHeight="1" hidden="1">
      <c r="A37" s="92">
        <v>2</v>
      </c>
      <c r="B37" s="105"/>
      <c r="C37" s="111" t="s">
        <v>131</v>
      </c>
      <c r="D37" s="38" t="s">
        <v>132</v>
      </c>
      <c r="E37" s="15" t="s">
        <v>107</v>
      </c>
      <c r="F37" s="46">
        <v>2009</v>
      </c>
      <c r="G37" s="57" t="s">
        <v>133</v>
      </c>
      <c r="H37" s="54" t="s">
        <v>346</v>
      </c>
      <c r="I37" s="3"/>
      <c r="J37" s="100"/>
      <c r="K37" s="100"/>
    </row>
    <row r="38" spans="1:11" ht="19.5" customHeight="1" hidden="1">
      <c r="A38" s="92">
        <v>3</v>
      </c>
      <c r="B38" s="105"/>
      <c r="C38" s="111" t="s">
        <v>162</v>
      </c>
      <c r="D38" s="38" t="s">
        <v>57</v>
      </c>
      <c r="E38" s="15" t="s">
        <v>107</v>
      </c>
      <c r="F38" s="46">
        <v>2009</v>
      </c>
      <c r="G38" s="57" t="s">
        <v>40</v>
      </c>
      <c r="H38" s="54" t="s">
        <v>346</v>
      </c>
      <c r="I38" s="3"/>
      <c r="J38" s="100"/>
      <c r="K38" s="100"/>
    </row>
    <row r="39" spans="1:11" ht="19.5" customHeight="1" hidden="1">
      <c r="A39" s="29">
        <v>5</v>
      </c>
      <c r="B39" s="106"/>
      <c r="C39" s="116" t="s">
        <v>194</v>
      </c>
      <c r="D39" s="38" t="s">
        <v>196</v>
      </c>
      <c r="E39" s="15" t="s">
        <v>107</v>
      </c>
      <c r="F39" s="15">
        <v>2008</v>
      </c>
      <c r="G39" s="57" t="s">
        <v>40</v>
      </c>
      <c r="H39" s="54" t="s">
        <v>346</v>
      </c>
      <c r="J39" s="9"/>
      <c r="K39" s="9"/>
    </row>
    <row r="40" spans="1:11" ht="19.5" customHeight="1" hidden="1">
      <c r="A40" s="29">
        <v>6</v>
      </c>
      <c r="B40" s="107"/>
      <c r="C40" s="116" t="s">
        <v>194</v>
      </c>
      <c r="D40" s="38" t="s">
        <v>195</v>
      </c>
      <c r="E40" s="15" t="s">
        <v>107</v>
      </c>
      <c r="F40" s="15">
        <v>2008</v>
      </c>
      <c r="G40" s="57" t="s">
        <v>40</v>
      </c>
      <c r="H40" s="54" t="s">
        <v>346</v>
      </c>
      <c r="J40" s="9"/>
      <c r="K40" s="9"/>
    </row>
    <row r="41" spans="1:11" ht="19.5" customHeight="1" hidden="1">
      <c r="A41" s="29">
        <v>7</v>
      </c>
      <c r="B41" s="106"/>
      <c r="C41" s="115" t="s">
        <v>175</v>
      </c>
      <c r="D41" s="37" t="s">
        <v>177</v>
      </c>
      <c r="E41" s="26" t="s">
        <v>107</v>
      </c>
      <c r="F41" s="26">
        <v>2010</v>
      </c>
      <c r="G41" s="58" t="s">
        <v>40</v>
      </c>
      <c r="H41" s="54" t="s">
        <v>346</v>
      </c>
      <c r="J41" s="9"/>
      <c r="K41" s="9"/>
    </row>
    <row r="42" spans="1:11" ht="19.5" customHeight="1" hidden="1">
      <c r="A42" s="29">
        <v>8</v>
      </c>
      <c r="B42" s="107"/>
      <c r="C42" s="111" t="s">
        <v>77</v>
      </c>
      <c r="D42" s="38" t="s">
        <v>72</v>
      </c>
      <c r="E42" s="15" t="s">
        <v>107</v>
      </c>
      <c r="F42" s="46">
        <v>2009</v>
      </c>
      <c r="G42" s="57" t="s">
        <v>139</v>
      </c>
      <c r="H42" s="54" t="s">
        <v>346</v>
      </c>
      <c r="J42" s="9"/>
      <c r="K42" s="9"/>
    </row>
    <row r="43" spans="1:11" ht="19.5" customHeight="1" hidden="1">
      <c r="A43" s="92">
        <v>10</v>
      </c>
      <c r="B43" s="106"/>
      <c r="C43" s="111" t="s">
        <v>143</v>
      </c>
      <c r="D43" s="38" t="s">
        <v>86</v>
      </c>
      <c r="E43" s="15" t="s">
        <v>107</v>
      </c>
      <c r="F43" s="46">
        <v>2010</v>
      </c>
      <c r="G43" s="57" t="s">
        <v>20</v>
      </c>
      <c r="H43" s="54" t="s">
        <v>346</v>
      </c>
      <c r="J43" s="9"/>
      <c r="K43" s="9"/>
    </row>
    <row r="44" spans="1:11" ht="19.5" customHeight="1" hidden="1">
      <c r="A44" s="92">
        <v>11</v>
      </c>
      <c r="B44" s="106"/>
      <c r="C44" s="111" t="s">
        <v>144</v>
      </c>
      <c r="D44" s="38" t="s">
        <v>57</v>
      </c>
      <c r="E44" s="15" t="s">
        <v>107</v>
      </c>
      <c r="F44" s="46">
        <v>2010</v>
      </c>
      <c r="G44" s="57" t="s">
        <v>20</v>
      </c>
      <c r="H44" s="54" t="s">
        <v>346</v>
      </c>
      <c r="J44" s="9"/>
      <c r="K44" s="9"/>
    </row>
    <row r="45" spans="1:11" ht="19.5" customHeight="1" hidden="1">
      <c r="A45" s="29">
        <v>13</v>
      </c>
      <c r="B45" s="106"/>
      <c r="C45" s="89" t="s">
        <v>27</v>
      </c>
      <c r="D45" s="89" t="s">
        <v>250</v>
      </c>
      <c r="E45" s="26" t="s">
        <v>107</v>
      </c>
      <c r="F45" s="26">
        <v>2009</v>
      </c>
      <c r="G45" s="91"/>
      <c r="H45" s="54" t="s">
        <v>346</v>
      </c>
      <c r="J45" s="9"/>
      <c r="K45" s="9"/>
    </row>
    <row r="46" spans="1:11" ht="19.5" customHeight="1" hidden="1">
      <c r="A46" s="29">
        <v>15</v>
      </c>
      <c r="B46" s="106"/>
      <c r="C46" s="114" t="s">
        <v>178</v>
      </c>
      <c r="D46" s="37" t="s">
        <v>179</v>
      </c>
      <c r="E46" s="15" t="s">
        <v>107</v>
      </c>
      <c r="F46" s="46">
        <v>2011</v>
      </c>
      <c r="G46" s="57" t="s">
        <v>20</v>
      </c>
      <c r="H46" s="54" t="s">
        <v>346</v>
      </c>
      <c r="J46" s="9"/>
      <c r="K46" s="9"/>
    </row>
    <row r="47" spans="1:11" ht="19.5" customHeight="1" hidden="1">
      <c r="A47" s="29">
        <v>16</v>
      </c>
      <c r="B47" s="106"/>
      <c r="C47" s="114" t="s">
        <v>102</v>
      </c>
      <c r="D47" s="37" t="s">
        <v>103</v>
      </c>
      <c r="E47" s="26" t="s">
        <v>107</v>
      </c>
      <c r="F47" s="46">
        <v>2011</v>
      </c>
      <c r="G47" s="48" t="s">
        <v>104</v>
      </c>
      <c r="H47" s="54" t="s">
        <v>346</v>
      </c>
      <c r="J47" s="9"/>
      <c r="K47" s="9"/>
    </row>
    <row r="48" spans="1:11" ht="19.5" customHeight="1" hidden="1">
      <c r="A48" s="29">
        <v>20</v>
      </c>
      <c r="B48" s="106"/>
      <c r="C48" s="111"/>
      <c r="D48" s="38"/>
      <c r="E48" s="26" t="s">
        <v>107</v>
      </c>
      <c r="F48" s="46"/>
      <c r="G48" s="57"/>
      <c r="H48" s="54" t="s">
        <v>346</v>
      </c>
      <c r="J48" s="9"/>
      <c r="K48" s="9"/>
    </row>
    <row r="50" spans="1:11" s="3" customFormat="1" ht="12.75">
      <c r="A50" s="240" t="s">
        <v>10</v>
      </c>
      <c r="B50" s="240"/>
      <c r="C50" s="240"/>
      <c r="D50" s="240"/>
      <c r="E50" s="240"/>
      <c r="F50" s="240"/>
      <c r="G50" s="240"/>
      <c r="H50" s="240"/>
      <c r="I50" s="1"/>
      <c r="J50" s="1"/>
      <c r="K50" s="2"/>
    </row>
    <row r="51" spans="1:11" s="3" customFormat="1" ht="12.75">
      <c r="A51" s="240" t="s">
        <v>9</v>
      </c>
      <c r="B51" s="240"/>
      <c r="C51" s="240"/>
      <c r="D51" s="240"/>
      <c r="E51" s="240"/>
      <c r="F51" s="240"/>
      <c r="G51" s="240"/>
      <c r="H51" s="55"/>
      <c r="I51" s="1"/>
      <c r="J51" s="1"/>
      <c r="K51" s="2"/>
    </row>
  </sheetData>
  <sheetProtection/>
  <mergeCells count="6">
    <mergeCell ref="A2:H2"/>
    <mergeCell ref="A4:H4"/>
    <mergeCell ref="A50:H50"/>
    <mergeCell ref="A51:G51"/>
    <mergeCell ref="A29:C29"/>
    <mergeCell ref="A5:C5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421875" style="21" customWidth="1"/>
    <col min="2" max="2" width="6.57421875" style="108" customWidth="1"/>
    <col min="3" max="3" width="11.28125" style="117" customWidth="1"/>
    <col min="4" max="4" width="8.140625" style="24" customWidth="1"/>
    <col min="5" max="5" width="5.7109375" style="20" customWidth="1"/>
    <col min="6" max="6" width="8.7109375" style="24" customWidth="1"/>
    <col min="7" max="7" width="18.421875" style="24" customWidth="1"/>
    <col min="8" max="8" width="23.28125" style="24" customWidth="1"/>
    <col min="9" max="9" width="5.28125" style="21" customWidth="1"/>
    <col min="10" max="11" width="0" style="21" hidden="1" customWidth="1"/>
    <col min="12" max="16384" width="9.140625" style="21" customWidth="1"/>
  </cols>
  <sheetData>
    <row r="1" spans="2:8" s="23" customFormat="1" ht="15" thickBot="1">
      <c r="B1" s="103"/>
      <c r="C1" s="43"/>
      <c r="D1" s="42"/>
      <c r="E1" s="22"/>
      <c r="F1" s="42"/>
      <c r="G1" s="42"/>
      <c r="H1" s="42"/>
    </row>
    <row r="2" spans="1:8" s="102" customFormat="1" ht="27.75" customHeight="1" thickBot="1">
      <c r="A2" s="251" t="s">
        <v>369</v>
      </c>
      <c r="B2" s="252"/>
      <c r="C2" s="252"/>
      <c r="D2" s="252"/>
      <c r="E2" s="252"/>
      <c r="F2" s="252"/>
      <c r="G2" s="252"/>
      <c r="H2" s="253"/>
    </row>
    <row r="3" spans="1:8" s="102" customFormat="1" ht="15">
      <c r="A3" s="118" t="s">
        <v>371</v>
      </c>
      <c r="B3" s="186"/>
      <c r="C3" s="34"/>
      <c r="D3" s="25"/>
      <c r="E3" s="18"/>
      <c r="F3" s="25"/>
      <c r="G3" s="187"/>
      <c r="H3" s="61"/>
    </row>
    <row r="4" spans="1:8" s="16" customFormat="1" ht="24.75" customHeight="1">
      <c r="A4" s="244" t="s">
        <v>370</v>
      </c>
      <c r="B4" s="244"/>
      <c r="C4" s="244"/>
      <c r="D4" s="244"/>
      <c r="E4" s="244"/>
      <c r="F4" s="244"/>
      <c r="G4" s="244"/>
      <c r="H4" s="244"/>
    </row>
    <row r="5" spans="1:8" s="16" customFormat="1" ht="19.5" customHeight="1">
      <c r="A5" s="242" t="s">
        <v>228</v>
      </c>
      <c r="B5" s="242"/>
      <c r="C5" s="242"/>
      <c r="D5" s="25"/>
      <c r="E5" s="17"/>
      <c r="F5" s="25"/>
      <c r="G5" s="25"/>
      <c r="H5" s="25"/>
    </row>
    <row r="6" spans="1:11" s="16" customFormat="1" ht="30" customHeight="1">
      <c r="A6" s="6" t="s">
        <v>211</v>
      </c>
      <c r="B6" s="8" t="s">
        <v>114</v>
      </c>
      <c r="C6" s="35" t="s">
        <v>8</v>
      </c>
      <c r="D6" s="36" t="s">
        <v>0</v>
      </c>
      <c r="E6" s="7" t="s">
        <v>4</v>
      </c>
      <c r="F6" s="33" t="s">
        <v>111</v>
      </c>
      <c r="G6" s="64" t="s">
        <v>113</v>
      </c>
      <c r="H6" s="19" t="s">
        <v>112</v>
      </c>
      <c r="J6" s="39" t="s">
        <v>349</v>
      </c>
      <c r="K6" s="39" t="s">
        <v>350</v>
      </c>
    </row>
    <row r="7" spans="1:11" s="83" customFormat="1" ht="19.5" customHeight="1">
      <c r="A7" s="167">
        <v>1</v>
      </c>
      <c r="B7" s="232">
        <v>20</v>
      </c>
      <c r="C7" s="233" t="s">
        <v>153</v>
      </c>
      <c r="D7" s="209" t="s">
        <v>37</v>
      </c>
      <c r="E7" s="217" t="s">
        <v>125</v>
      </c>
      <c r="F7" s="78">
        <v>2007</v>
      </c>
      <c r="G7" s="219" t="s">
        <v>40</v>
      </c>
      <c r="H7" s="78" t="s">
        <v>347</v>
      </c>
      <c r="J7" s="213"/>
      <c r="K7" s="213"/>
    </row>
    <row r="8" spans="1:11" s="82" customFormat="1" ht="19.5" customHeight="1">
      <c r="A8" s="156">
        <v>2</v>
      </c>
      <c r="B8" s="235">
        <v>12</v>
      </c>
      <c r="C8" s="236" t="s">
        <v>155</v>
      </c>
      <c r="D8" s="201" t="s">
        <v>156</v>
      </c>
      <c r="E8" s="221" t="s">
        <v>3</v>
      </c>
      <c r="F8" s="79">
        <v>2006</v>
      </c>
      <c r="G8" s="203" t="s">
        <v>94</v>
      </c>
      <c r="H8" s="79" t="s">
        <v>347</v>
      </c>
      <c r="J8" s="205"/>
      <c r="K8" s="205"/>
    </row>
    <row r="9" spans="1:11" s="188" customFormat="1" ht="19.5" customHeight="1" hidden="1">
      <c r="A9" s="163">
        <v>1</v>
      </c>
      <c r="B9" s="119"/>
      <c r="C9" s="99" t="s">
        <v>129</v>
      </c>
      <c r="D9" s="214" t="s">
        <v>130</v>
      </c>
      <c r="E9" s="216" t="s">
        <v>125</v>
      </c>
      <c r="F9" s="189">
        <v>2006</v>
      </c>
      <c r="G9" s="230" t="s">
        <v>20</v>
      </c>
      <c r="H9" s="189" t="s">
        <v>347</v>
      </c>
      <c r="J9" s="229"/>
      <c r="K9" s="229"/>
    </row>
    <row r="10" spans="1:11" s="188" customFormat="1" ht="19.5" customHeight="1" hidden="1">
      <c r="A10" s="163">
        <v>3</v>
      </c>
      <c r="B10" s="119"/>
      <c r="C10" s="99" t="s">
        <v>147</v>
      </c>
      <c r="D10" s="214" t="s">
        <v>148</v>
      </c>
      <c r="E10" s="216" t="s">
        <v>3</v>
      </c>
      <c r="F10" s="189">
        <v>2005</v>
      </c>
      <c r="G10" s="230" t="s">
        <v>40</v>
      </c>
      <c r="H10" s="189" t="s">
        <v>347</v>
      </c>
      <c r="J10" s="90"/>
      <c r="K10" s="90"/>
    </row>
    <row r="11" spans="1:11" s="188" customFormat="1" ht="19.5" customHeight="1" hidden="1">
      <c r="A11" s="163">
        <v>4</v>
      </c>
      <c r="B11" s="119"/>
      <c r="C11" s="99" t="s">
        <v>149</v>
      </c>
      <c r="D11" s="214" t="s">
        <v>150</v>
      </c>
      <c r="E11" s="216" t="s">
        <v>3</v>
      </c>
      <c r="F11" s="189">
        <v>2006</v>
      </c>
      <c r="G11" s="230" t="s">
        <v>40</v>
      </c>
      <c r="H11" s="189" t="s">
        <v>347</v>
      </c>
      <c r="J11" s="90"/>
      <c r="K11" s="90"/>
    </row>
    <row r="12" spans="1:11" s="188" customFormat="1" ht="19.5" customHeight="1" hidden="1">
      <c r="A12" s="163">
        <v>5</v>
      </c>
      <c r="B12" s="119"/>
      <c r="C12" s="95" t="s">
        <v>268</v>
      </c>
      <c r="D12" s="95" t="s">
        <v>269</v>
      </c>
      <c r="E12" s="216" t="s">
        <v>3</v>
      </c>
      <c r="F12" s="189">
        <v>2004</v>
      </c>
      <c r="G12" s="230" t="s">
        <v>40</v>
      </c>
      <c r="H12" s="189" t="s">
        <v>347</v>
      </c>
      <c r="J12" s="90"/>
      <c r="K12" s="90"/>
    </row>
    <row r="13" spans="1:11" s="188" customFormat="1" ht="19.5" customHeight="1" hidden="1">
      <c r="A13" s="163">
        <v>6</v>
      </c>
      <c r="B13" s="119"/>
      <c r="C13" s="99" t="s">
        <v>186</v>
      </c>
      <c r="D13" s="214" t="s">
        <v>187</v>
      </c>
      <c r="E13" s="216" t="s">
        <v>3</v>
      </c>
      <c r="F13" s="189">
        <v>2007</v>
      </c>
      <c r="G13" s="230" t="s">
        <v>20</v>
      </c>
      <c r="H13" s="189" t="s">
        <v>347</v>
      </c>
      <c r="J13" s="90"/>
      <c r="K13" s="90"/>
    </row>
    <row r="14" spans="1:11" s="188" customFormat="1" ht="19.5" customHeight="1" hidden="1">
      <c r="A14" s="163">
        <v>7</v>
      </c>
      <c r="B14" s="119"/>
      <c r="C14" s="99" t="s">
        <v>188</v>
      </c>
      <c r="D14" s="214" t="s">
        <v>79</v>
      </c>
      <c r="E14" s="216" t="s">
        <v>3</v>
      </c>
      <c r="F14" s="189">
        <v>2007</v>
      </c>
      <c r="G14" s="215" t="s">
        <v>189</v>
      </c>
      <c r="H14" s="189" t="s">
        <v>347</v>
      </c>
      <c r="J14" s="90"/>
      <c r="K14" s="90"/>
    </row>
    <row r="15" spans="1:11" s="188" customFormat="1" ht="19.5" customHeight="1" hidden="1">
      <c r="A15" s="163">
        <v>9</v>
      </c>
      <c r="B15" s="119"/>
      <c r="C15" s="99" t="s">
        <v>180</v>
      </c>
      <c r="D15" s="214" t="s">
        <v>181</v>
      </c>
      <c r="E15" s="216" t="s">
        <v>3</v>
      </c>
      <c r="F15" s="189">
        <v>2007</v>
      </c>
      <c r="G15" s="230" t="s">
        <v>20</v>
      </c>
      <c r="H15" s="189" t="s">
        <v>347</v>
      </c>
      <c r="J15" s="90"/>
      <c r="K15" s="90"/>
    </row>
    <row r="16" spans="1:11" s="188" customFormat="1" ht="19.5" customHeight="1" hidden="1">
      <c r="A16" s="163">
        <v>10</v>
      </c>
      <c r="B16" s="119"/>
      <c r="C16" s="99"/>
      <c r="D16" s="214"/>
      <c r="E16" s="216" t="s">
        <v>3</v>
      </c>
      <c r="F16" s="189"/>
      <c r="G16" s="230"/>
      <c r="H16" s="189" t="s">
        <v>347</v>
      </c>
      <c r="J16" s="90"/>
      <c r="K16" s="90"/>
    </row>
    <row r="17" spans="1:11" s="188" customFormat="1" ht="19.5" customHeight="1" hidden="1">
      <c r="A17" s="163">
        <v>11</v>
      </c>
      <c r="B17" s="119"/>
      <c r="C17" s="99"/>
      <c r="D17" s="214"/>
      <c r="E17" s="216" t="s">
        <v>3</v>
      </c>
      <c r="F17" s="189"/>
      <c r="G17" s="230"/>
      <c r="H17" s="189" t="s">
        <v>347</v>
      </c>
      <c r="J17" s="90"/>
      <c r="K17" s="90"/>
    </row>
    <row r="18" spans="1:11" s="188" customFormat="1" ht="19.5" customHeight="1" hidden="1">
      <c r="A18" s="163">
        <v>12</v>
      </c>
      <c r="B18" s="119"/>
      <c r="C18" s="99"/>
      <c r="D18" s="214"/>
      <c r="E18" s="216" t="s">
        <v>3</v>
      </c>
      <c r="F18" s="189"/>
      <c r="G18" s="230"/>
      <c r="H18" s="189" t="s">
        <v>347</v>
      </c>
      <c r="J18" s="90"/>
      <c r="K18" s="90"/>
    </row>
    <row r="19" spans="1:11" s="188" customFormat="1" ht="19.5" customHeight="1" hidden="1">
      <c r="A19" s="163">
        <v>13</v>
      </c>
      <c r="B19" s="119"/>
      <c r="C19" s="99"/>
      <c r="D19" s="214"/>
      <c r="E19" s="216" t="s">
        <v>3</v>
      </c>
      <c r="F19" s="189"/>
      <c r="G19" s="230"/>
      <c r="H19" s="189" t="s">
        <v>347</v>
      </c>
      <c r="J19" s="90"/>
      <c r="K19" s="90"/>
    </row>
    <row r="20" spans="1:11" s="188" customFormat="1" ht="19.5" customHeight="1" hidden="1">
      <c r="A20" s="163">
        <v>14</v>
      </c>
      <c r="B20" s="119"/>
      <c r="C20" s="98"/>
      <c r="D20" s="214"/>
      <c r="E20" s="216" t="s">
        <v>3</v>
      </c>
      <c r="F20" s="189"/>
      <c r="G20" s="230"/>
      <c r="H20" s="189" t="s">
        <v>347</v>
      </c>
      <c r="J20" s="90"/>
      <c r="K20" s="90"/>
    </row>
    <row r="21" spans="1:12" s="16" customFormat="1" ht="19.5" customHeight="1">
      <c r="A21" s="65" t="s">
        <v>229</v>
      </c>
      <c r="B21" s="110"/>
      <c r="C21" s="66"/>
      <c r="D21" s="67"/>
      <c r="E21" s="68"/>
      <c r="F21" s="69"/>
      <c r="G21" s="70"/>
      <c r="H21" s="69"/>
      <c r="I21" s="102"/>
      <c r="J21" s="102"/>
      <c r="K21" s="102"/>
      <c r="L21" s="102"/>
    </row>
    <row r="22" spans="1:11" s="16" customFormat="1" ht="30" customHeight="1">
      <c r="A22" s="6" t="s">
        <v>211</v>
      </c>
      <c r="B22" s="8" t="s">
        <v>114</v>
      </c>
      <c r="C22" s="35" t="s">
        <v>8</v>
      </c>
      <c r="D22" s="36" t="s">
        <v>0</v>
      </c>
      <c r="E22" s="7" t="s">
        <v>4</v>
      </c>
      <c r="F22" s="33" t="s">
        <v>111</v>
      </c>
      <c r="G22" s="64" t="s">
        <v>113</v>
      </c>
      <c r="H22" s="19" t="s">
        <v>112</v>
      </c>
      <c r="J22" s="39" t="s">
        <v>349</v>
      </c>
      <c r="K22" s="39" t="s">
        <v>350</v>
      </c>
    </row>
    <row r="23" spans="1:11" s="83" customFormat="1" ht="19.5" customHeight="1">
      <c r="A23" s="167">
        <v>1</v>
      </c>
      <c r="B23" s="232">
        <v>7</v>
      </c>
      <c r="C23" s="234" t="s">
        <v>182</v>
      </c>
      <c r="D23" s="209" t="s">
        <v>183</v>
      </c>
      <c r="E23" s="217" t="s">
        <v>107</v>
      </c>
      <c r="F23" s="78">
        <v>2005</v>
      </c>
      <c r="G23" s="211" t="s">
        <v>159</v>
      </c>
      <c r="H23" s="78" t="s">
        <v>347</v>
      </c>
      <c r="J23" s="213"/>
      <c r="K23" s="213"/>
    </row>
    <row r="24" spans="1:11" s="82" customFormat="1" ht="19.5" customHeight="1">
      <c r="A24" s="156">
        <v>2</v>
      </c>
      <c r="B24" s="235">
        <v>2</v>
      </c>
      <c r="C24" s="236" t="s">
        <v>105</v>
      </c>
      <c r="D24" s="201" t="s">
        <v>199</v>
      </c>
      <c r="E24" s="221" t="s">
        <v>107</v>
      </c>
      <c r="F24" s="79">
        <v>2007</v>
      </c>
      <c r="G24" s="203" t="s">
        <v>40</v>
      </c>
      <c r="H24" s="79" t="s">
        <v>347</v>
      </c>
      <c r="J24" s="205"/>
      <c r="K24" s="205"/>
    </row>
    <row r="25" spans="1:11" s="81" customFormat="1" ht="19.5" customHeight="1">
      <c r="A25" s="179">
        <v>3</v>
      </c>
      <c r="B25" s="231">
        <v>15</v>
      </c>
      <c r="C25" s="237" t="s">
        <v>356</v>
      </c>
      <c r="D25" s="193" t="s">
        <v>359</v>
      </c>
      <c r="E25" s="223" t="s">
        <v>107</v>
      </c>
      <c r="F25" s="80">
        <v>2007</v>
      </c>
      <c r="G25" s="195" t="s">
        <v>20</v>
      </c>
      <c r="H25" s="80" t="s">
        <v>347</v>
      </c>
      <c r="J25" s="197"/>
      <c r="K25" s="197"/>
    </row>
    <row r="26" spans="1:11" ht="19.5" customHeight="1" hidden="1">
      <c r="A26" s="11">
        <v>1</v>
      </c>
      <c r="B26" s="104"/>
      <c r="C26" s="115" t="s">
        <v>122</v>
      </c>
      <c r="D26" s="37" t="s">
        <v>65</v>
      </c>
      <c r="E26" s="32" t="s">
        <v>107</v>
      </c>
      <c r="F26" s="26">
        <v>2006</v>
      </c>
      <c r="G26" s="48" t="s">
        <v>20</v>
      </c>
      <c r="H26" s="26" t="s">
        <v>347</v>
      </c>
      <c r="I26" s="83"/>
      <c r="J26" s="100"/>
      <c r="K26" s="100"/>
    </row>
    <row r="27" spans="1:11" s="3" customFormat="1" ht="19.5" customHeight="1" hidden="1">
      <c r="A27" s="11">
        <v>2</v>
      </c>
      <c r="B27" s="104"/>
      <c r="C27" s="115" t="s">
        <v>63</v>
      </c>
      <c r="D27" s="37" t="s">
        <v>64</v>
      </c>
      <c r="E27" s="32" t="s">
        <v>107</v>
      </c>
      <c r="F27" s="26">
        <v>2006</v>
      </c>
      <c r="G27" s="48" t="s">
        <v>20</v>
      </c>
      <c r="H27" s="26" t="s">
        <v>347</v>
      </c>
      <c r="I27" s="82"/>
      <c r="J27" s="100"/>
      <c r="K27" s="100"/>
    </row>
    <row r="28" spans="1:11" ht="19.5" customHeight="1" hidden="1">
      <c r="A28" s="11">
        <v>3</v>
      </c>
      <c r="B28" s="104"/>
      <c r="C28" s="115" t="s">
        <v>134</v>
      </c>
      <c r="D28" s="37" t="s">
        <v>135</v>
      </c>
      <c r="E28" s="32" t="s">
        <v>107</v>
      </c>
      <c r="F28" s="26">
        <v>2005</v>
      </c>
      <c r="G28" s="48" t="s">
        <v>55</v>
      </c>
      <c r="H28" s="26" t="s">
        <v>347</v>
      </c>
      <c r="I28" s="81"/>
      <c r="J28" s="9"/>
      <c r="K28" s="9"/>
    </row>
    <row r="29" spans="1:11" ht="19.5" customHeight="1" hidden="1">
      <c r="A29" s="11">
        <v>10</v>
      </c>
      <c r="B29" s="104"/>
      <c r="C29" s="114" t="s">
        <v>137</v>
      </c>
      <c r="D29" s="37" t="s">
        <v>138</v>
      </c>
      <c r="E29" s="32" t="s">
        <v>107</v>
      </c>
      <c r="F29" s="26">
        <v>2007</v>
      </c>
      <c r="G29" s="48" t="s">
        <v>20</v>
      </c>
      <c r="H29" s="26" t="s">
        <v>347</v>
      </c>
      <c r="I29" s="3"/>
      <c r="J29" s="9"/>
      <c r="K29" s="9"/>
    </row>
    <row r="30" spans="1:11" ht="19.5" customHeight="1" hidden="1">
      <c r="A30" s="11">
        <v>8</v>
      </c>
      <c r="B30" s="104"/>
      <c r="C30" s="115"/>
      <c r="D30" s="37"/>
      <c r="E30" s="32" t="s">
        <v>107</v>
      </c>
      <c r="F30" s="26"/>
      <c r="G30" s="48"/>
      <c r="H30" s="26" t="s">
        <v>347</v>
      </c>
      <c r="J30" s="9"/>
      <c r="K30" s="9"/>
    </row>
    <row r="31" spans="1:11" ht="19.5" customHeight="1" hidden="1">
      <c r="A31" s="11">
        <v>9</v>
      </c>
      <c r="B31" s="104"/>
      <c r="C31" s="115"/>
      <c r="D31" s="37"/>
      <c r="E31" s="32" t="s">
        <v>107</v>
      </c>
      <c r="F31" s="26"/>
      <c r="G31" s="48"/>
      <c r="H31" s="26" t="s">
        <v>347</v>
      </c>
      <c r="J31" s="9"/>
      <c r="K31" s="9"/>
    </row>
    <row r="32" spans="1:11" ht="19.5" customHeight="1" hidden="1">
      <c r="A32" s="11">
        <v>10</v>
      </c>
      <c r="B32" s="104"/>
      <c r="C32" s="115"/>
      <c r="D32" s="37"/>
      <c r="E32" s="32" t="s">
        <v>107</v>
      </c>
      <c r="F32" s="26"/>
      <c r="G32" s="48"/>
      <c r="H32" s="26" t="s">
        <v>347</v>
      </c>
      <c r="J32" s="101"/>
      <c r="K32" s="101"/>
    </row>
    <row r="33" spans="10:11" ht="19.5" customHeight="1">
      <c r="J33" s="23"/>
      <c r="K33" s="23"/>
    </row>
    <row r="34" spans="1:11" s="3" customFormat="1" ht="12.75">
      <c r="A34" s="240" t="s">
        <v>10</v>
      </c>
      <c r="B34" s="240"/>
      <c r="C34" s="240"/>
      <c r="D34" s="240"/>
      <c r="E34" s="240"/>
      <c r="F34" s="240"/>
      <c r="G34" s="240"/>
      <c r="H34" s="240"/>
      <c r="I34" s="1"/>
      <c r="J34" s="23"/>
      <c r="K34" s="23"/>
    </row>
    <row r="35" spans="1:11" s="3" customFormat="1" ht="12.75">
      <c r="A35" s="240" t="s">
        <v>9</v>
      </c>
      <c r="B35" s="240"/>
      <c r="C35" s="240"/>
      <c r="D35" s="240"/>
      <c r="E35" s="240"/>
      <c r="F35" s="240"/>
      <c r="G35" s="240"/>
      <c r="H35" s="27"/>
      <c r="I35" s="1"/>
      <c r="J35" s="23"/>
      <c r="K35" s="23"/>
    </row>
    <row r="36" spans="10:11" ht="14.25">
      <c r="J36" s="23"/>
      <c r="K36" s="23"/>
    </row>
    <row r="37" spans="10:11" ht="14.25">
      <c r="J37" s="23"/>
      <c r="K37" s="23"/>
    </row>
    <row r="38" spans="10:11" ht="14.25">
      <c r="J38" s="23"/>
      <c r="K38" s="23"/>
    </row>
    <row r="39" spans="10:11" ht="14.25">
      <c r="J39" s="23"/>
      <c r="K39" s="23"/>
    </row>
    <row r="40" spans="10:11" ht="14.25">
      <c r="J40" s="23"/>
      <c r="K40" s="23"/>
    </row>
  </sheetData>
  <sheetProtection/>
  <mergeCells count="4">
    <mergeCell ref="A34:H34"/>
    <mergeCell ref="A35:G35"/>
    <mergeCell ref="A5:C5"/>
    <mergeCell ref="A4:H4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2019-06-16T16:20:19Z</cp:lastPrinted>
  <dcterms:created xsi:type="dcterms:W3CDTF">2006-08-10T15:02:00Z</dcterms:created>
  <dcterms:modified xsi:type="dcterms:W3CDTF">2019-06-16T19:44:05Z</dcterms:modified>
  <cp:category/>
  <cp:version/>
  <cp:contentType/>
  <cp:contentStatus/>
</cp:coreProperties>
</file>