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 2018" sheetId="1" r:id="rId1"/>
    <sheet name="Vyhodnotenie" sheetId="2" r:id="rId2"/>
    <sheet name="Det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<sst xmlns="http://schemas.openxmlformats.org/spreadsheetml/2006/main" count="1236" uniqueCount="294">
  <si>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</si>
  <si>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</si>
  <si>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</si>
  <si>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</si>
  <si>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</si>
  <si>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</si>
  <si>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</si>
  <si>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</si>
  <si>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</si>
  <si>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</si>
  <si>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Andraščik</t>
  </si>
  <si>
    <t>Daňková</t>
  </si>
  <si>
    <t>Dulebová</t>
  </si>
  <si>
    <t>Hajduk</t>
  </si>
  <si>
    <t>Kassay</t>
  </si>
  <si>
    <t>Špirengová</t>
  </si>
  <si>
    <t>Tisza</t>
  </si>
  <si>
    <t>Priezvisko</t>
  </si>
  <si>
    <t>Róbert</t>
  </si>
  <si>
    <t>Peter</t>
  </si>
  <si>
    <t>Jozef</t>
  </si>
  <si>
    <t>Zuzana</t>
  </si>
  <si>
    <t>Slávka</t>
  </si>
  <si>
    <t>Marián</t>
  </si>
  <si>
    <t>Milan</t>
  </si>
  <si>
    <t>Tomáš</t>
  </si>
  <si>
    <t>Vojtech</t>
  </si>
  <si>
    <t>Miroslav</t>
  </si>
  <si>
    <t>Miloš</t>
  </si>
  <si>
    <t>Pavol</t>
  </si>
  <si>
    <t>Michal</t>
  </si>
  <si>
    <t>Veronika</t>
  </si>
  <si>
    <t>Tibor</t>
  </si>
  <si>
    <t>Alžbeta</t>
  </si>
  <si>
    <t>Lucia</t>
  </si>
  <si>
    <t>Sokolová</t>
  </si>
  <si>
    <t>Uličný</t>
  </si>
  <si>
    <t>Jaroslav</t>
  </si>
  <si>
    <t>Ján</t>
  </si>
  <si>
    <t>Helena</t>
  </si>
  <si>
    <t>BK Geča</t>
  </si>
  <si>
    <t>Košice</t>
  </si>
  <si>
    <t>AC Michalovce</t>
  </si>
  <si>
    <t>Metropol Košice</t>
  </si>
  <si>
    <t>OBS Prešov WAJASY</t>
  </si>
  <si>
    <t>MTC Vyšná Šebastová</t>
  </si>
  <si>
    <t>OcÚ Brežany</t>
  </si>
  <si>
    <t>František</t>
  </si>
  <si>
    <t>Lemešany</t>
  </si>
  <si>
    <t>Marcin</t>
  </si>
  <si>
    <t>Tomčo</t>
  </si>
  <si>
    <t>Ladislav</t>
  </si>
  <si>
    <t>Drienov</t>
  </si>
  <si>
    <t>Varga</t>
  </si>
  <si>
    <t>Turčan</t>
  </si>
  <si>
    <t>Anton</t>
  </si>
  <si>
    <t>Prešov</t>
  </si>
  <si>
    <t>Sabol</t>
  </si>
  <si>
    <t>Balogh</t>
  </si>
  <si>
    <t>Vladimír</t>
  </si>
  <si>
    <t>Lazor</t>
  </si>
  <si>
    <t>Hudák</t>
  </si>
  <si>
    <t>Matúš</t>
  </si>
  <si>
    <t>Kohút</t>
  </si>
  <si>
    <t>Samuel</t>
  </si>
  <si>
    <t>Štefan</t>
  </si>
  <si>
    <t>Štart. čís.</t>
  </si>
  <si>
    <t>Výsledky spracovala: Anna Bucová</t>
  </si>
  <si>
    <t>10 km</t>
  </si>
  <si>
    <t>Hlavný rozhodca: Peter Buc, 0905299189, peter.buc59@gmail.com</t>
  </si>
  <si>
    <t>Štat</t>
  </si>
  <si>
    <t>SVK</t>
  </si>
  <si>
    <t>Martin</t>
  </si>
  <si>
    <t>Falisová</t>
  </si>
  <si>
    <t>Ľudmila</t>
  </si>
  <si>
    <t>Farkaš</t>
  </si>
  <si>
    <t>Marek</t>
  </si>
  <si>
    <t>Makara</t>
  </si>
  <si>
    <t>Lukáš</t>
  </si>
  <si>
    <t>Pavlov</t>
  </si>
  <si>
    <t>Petruška</t>
  </si>
  <si>
    <t>Gabriel</t>
  </si>
  <si>
    <t>Slavomir</t>
  </si>
  <si>
    <t>Slatina</t>
  </si>
  <si>
    <t>Ľubica</t>
  </si>
  <si>
    <t>Stavač</t>
  </si>
  <si>
    <t>Dušan</t>
  </si>
  <si>
    <t>Špacai</t>
  </si>
  <si>
    <t>Matej</t>
  </si>
  <si>
    <t>Velček</t>
  </si>
  <si>
    <t>Oskar</t>
  </si>
  <si>
    <t>MARAS team</t>
  </si>
  <si>
    <t>OBS Prešov</t>
  </si>
  <si>
    <t>Falck</t>
  </si>
  <si>
    <t>Liga proti rakovine</t>
  </si>
  <si>
    <t>Fintice</t>
  </si>
  <si>
    <t>Kakaščík</t>
  </si>
  <si>
    <t>Pavlík</t>
  </si>
  <si>
    <t>Veľký Šariš</t>
  </si>
  <si>
    <t>Active life</t>
  </si>
  <si>
    <t>Ľuboš</t>
  </si>
  <si>
    <t>Juraj</t>
  </si>
  <si>
    <t>Halečka</t>
  </si>
  <si>
    <t>Por. čís.</t>
  </si>
  <si>
    <t>muži - absolútne poradie</t>
  </si>
  <si>
    <t>A</t>
  </si>
  <si>
    <t>F</t>
  </si>
  <si>
    <t>št.č.</t>
  </si>
  <si>
    <t>3. ročník</t>
  </si>
  <si>
    <t>Výsledková listina Drienovskej desiatky - Drienov 9. septembra 2018</t>
  </si>
  <si>
    <t>3-6 rokov 2012-2015</t>
  </si>
  <si>
    <t>7-10 rokov 2008-2011</t>
  </si>
  <si>
    <t>Dievčatá II. 400 m</t>
  </si>
  <si>
    <t>Chlapci I. 50 m</t>
  </si>
  <si>
    <t>Dievčatá I. 50 m</t>
  </si>
  <si>
    <t>Chlapci II. 400 m</t>
  </si>
  <si>
    <t>Dievčatá III.800 m</t>
  </si>
  <si>
    <t>Chlapci III. 800 m</t>
  </si>
  <si>
    <t>11-15 rokov 2003-2007</t>
  </si>
  <si>
    <t>Tj Obal servis Košice</t>
  </si>
  <si>
    <t>Bednár</t>
  </si>
  <si>
    <t>ZVL Prešov</t>
  </si>
  <si>
    <t>Bogár</t>
  </si>
  <si>
    <t>János</t>
  </si>
  <si>
    <t>Hegyalja 2050</t>
  </si>
  <si>
    <t>Daňko</t>
  </si>
  <si>
    <t>ZasRun Šarišské Bohdanovce</t>
  </si>
  <si>
    <t>BK ZasRun Šarišské Bohdanovce</t>
  </si>
  <si>
    <t>Demčák</t>
  </si>
  <si>
    <t>Slavomír</t>
  </si>
  <si>
    <t>Parchovany</t>
  </si>
  <si>
    <t>Duleba</t>
  </si>
  <si>
    <t>Alex</t>
  </si>
  <si>
    <t>Fazekaš</t>
  </si>
  <si>
    <t>Košický samosprávny kraj</t>
  </si>
  <si>
    <t>Rastislav</t>
  </si>
  <si>
    <t>Budimír</t>
  </si>
  <si>
    <t>Feherová</t>
  </si>
  <si>
    <t>Agnesa</t>
  </si>
  <si>
    <t>Belle Export-Import Košice</t>
  </si>
  <si>
    <t>Ľubomír</t>
  </si>
  <si>
    <t>Hypstéria Fričkovce</t>
  </si>
  <si>
    <t>Harčár</t>
  </si>
  <si>
    <t>ŠKB Budimír</t>
  </si>
  <si>
    <t>Horenská</t>
  </si>
  <si>
    <t>Emma</t>
  </si>
  <si>
    <t>Dobrovoľnícke centrum Košíc</t>
  </si>
  <si>
    <t>Horenský</t>
  </si>
  <si>
    <t>Hreha</t>
  </si>
  <si>
    <t>Petrovany</t>
  </si>
  <si>
    <t>Hricová</t>
  </si>
  <si>
    <t>Daniela</t>
  </si>
  <si>
    <t>Made in Košice</t>
  </si>
  <si>
    <t>Kristína</t>
  </si>
  <si>
    <t>Hrušovský</t>
  </si>
  <si>
    <t>STEZ Spišská Nová Ves</t>
  </si>
  <si>
    <t>Chmeľ</t>
  </si>
  <si>
    <t>Erik</t>
  </si>
  <si>
    <t>MARAS Team</t>
  </si>
  <si>
    <t>Iľko</t>
  </si>
  <si>
    <t>VÚ 1007 Prešov</t>
  </si>
  <si>
    <t>Jendrichovská</t>
  </si>
  <si>
    <t>Danka</t>
  </si>
  <si>
    <t>Jonek</t>
  </si>
  <si>
    <t>Kačala</t>
  </si>
  <si>
    <t>Kičin</t>
  </si>
  <si>
    <t>Klamarčík</t>
  </si>
  <si>
    <t>Jakub</t>
  </si>
  <si>
    <t>Adam</t>
  </si>
  <si>
    <t>Kohútová</t>
  </si>
  <si>
    <t>Ella</t>
  </si>
  <si>
    <t>Kopčáková</t>
  </si>
  <si>
    <t>Beáta</t>
  </si>
  <si>
    <t>Kormaník</t>
  </si>
  <si>
    <t>Sokol Ľubotice</t>
  </si>
  <si>
    <t>Kotlár</t>
  </si>
  <si>
    <t>Kundračik</t>
  </si>
  <si>
    <t>Lidl Prešov</t>
  </si>
  <si>
    <t>RKFU Lemešany</t>
  </si>
  <si>
    <t>Mandúch</t>
  </si>
  <si>
    <t>Igor</t>
  </si>
  <si>
    <t>Mašlej</t>
  </si>
  <si>
    <t>Michalik</t>
  </si>
  <si>
    <t>Patrik</t>
  </si>
  <si>
    <t>Miško</t>
  </si>
  <si>
    <t>NW-Running Prešov</t>
  </si>
  <si>
    <t>Miškuf</t>
  </si>
  <si>
    <t>ZVL AUTO</t>
  </si>
  <si>
    <t>Ondrijová</t>
  </si>
  <si>
    <t>Erika</t>
  </si>
  <si>
    <t>Pastor</t>
  </si>
  <si>
    <t>Eugen</t>
  </si>
  <si>
    <t>Patriková</t>
  </si>
  <si>
    <t>Elina</t>
  </si>
  <si>
    <t>Nina</t>
  </si>
  <si>
    <t>Polovková</t>
  </si>
  <si>
    <t>Bianka</t>
  </si>
  <si>
    <t>1.Atletický klub Humenné</t>
  </si>
  <si>
    <t>Pribičko</t>
  </si>
  <si>
    <t>ŽSR Košice</t>
  </si>
  <si>
    <t>Sauer</t>
  </si>
  <si>
    <t>Valaliky</t>
  </si>
  <si>
    <t>Sopko</t>
  </si>
  <si>
    <t>Brestov</t>
  </si>
  <si>
    <t>Sopková</t>
  </si>
  <si>
    <t>Natalia</t>
  </si>
  <si>
    <t>Stanek</t>
  </si>
  <si>
    <t>Lear Prešov</t>
  </si>
  <si>
    <t>Šepeľáková</t>
  </si>
  <si>
    <t>SC Road Runners</t>
  </si>
  <si>
    <t>Štefanišin</t>
  </si>
  <si>
    <t>Breznica</t>
  </si>
  <si>
    <t>Tiszová</t>
  </si>
  <si>
    <t>TMS International Košice</t>
  </si>
  <si>
    <t>Tkáč</t>
  </si>
  <si>
    <t>ZVL AUTO, Prešov</t>
  </si>
  <si>
    <t>Uličná</t>
  </si>
  <si>
    <t>Ildikó</t>
  </si>
  <si>
    <t>HEGYALJ 2050</t>
  </si>
  <si>
    <t>Vargová</t>
  </si>
  <si>
    <t>Tereza</t>
  </si>
  <si>
    <t>naturedecor.sk</t>
  </si>
  <si>
    <t>Velesová</t>
  </si>
  <si>
    <t>Tatiana</t>
  </si>
  <si>
    <t>Jaklovce</t>
  </si>
  <si>
    <t>Vondráček</t>
  </si>
  <si>
    <t>Trenčín</t>
  </si>
  <si>
    <t>Vondráčková</t>
  </si>
  <si>
    <t>Mária</t>
  </si>
  <si>
    <t>HUN</t>
  </si>
  <si>
    <t>Korba</t>
  </si>
  <si>
    <t>Richard Nikolas</t>
  </si>
  <si>
    <t>Slámová</t>
  </si>
  <si>
    <t>Jana</t>
  </si>
  <si>
    <t>KOB ATU Košice</t>
  </si>
  <si>
    <t>Golodžej</t>
  </si>
  <si>
    <t>Hugo</t>
  </si>
  <si>
    <t>Ivan</t>
  </si>
  <si>
    <t>TJ Obal servis Košice</t>
  </si>
  <si>
    <t>Marko</t>
  </si>
  <si>
    <t>NW Záborské</t>
  </si>
  <si>
    <t>Rada</t>
  </si>
  <si>
    <t>MBO Strážske</t>
  </si>
  <si>
    <t>Magač</t>
  </si>
  <si>
    <t>MIRAD Kojatice</t>
  </si>
  <si>
    <t>Lukčo</t>
  </si>
  <si>
    <t>Nováčany</t>
  </si>
  <si>
    <t>Iľková</t>
  </si>
  <si>
    <t>Timea</t>
  </si>
  <si>
    <t>Repaský</t>
  </si>
  <si>
    <t>Fara Jazero</t>
  </si>
  <si>
    <t>Jandura</t>
  </si>
  <si>
    <t>Vaško</t>
  </si>
  <si>
    <t>Holubecká</t>
  </si>
  <si>
    <t>Alena</t>
  </si>
  <si>
    <t>Marcus</t>
  </si>
  <si>
    <t>Šoltýs</t>
  </si>
  <si>
    <t>Tulčík</t>
  </si>
  <si>
    <t>Begala</t>
  </si>
  <si>
    <t>Kurucová</t>
  </si>
  <si>
    <t>Begalová</t>
  </si>
  <si>
    <t>Laura</t>
  </si>
  <si>
    <t>Šebej</t>
  </si>
  <si>
    <t>Jurčišin</t>
  </si>
  <si>
    <t>Mikuláš</t>
  </si>
  <si>
    <t>Prepletaj nôžkami</t>
  </si>
  <si>
    <t>Angelika</t>
  </si>
  <si>
    <t>Rusnáková</t>
  </si>
  <si>
    <t>Parkanský</t>
  </si>
  <si>
    <t>Sopka Seňa</t>
  </si>
  <si>
    <t>Ján Martin</t>
  </si>
  <si>
    <t>Merta</t>
  </si>
  <si>
    <t>Velgos</t>
  </si>
  <si>
    <t>Daniel</t>
  </si>
  <si>
    <t>Buc</t>
  </si>
  <si>
    <t>Bucová</t>
  </si>
  <si>
    <t>Richard</t>
  </si>
  <si>
    <t xml:space="preserve">m </t>
  </si>
  <si>
    <t>Alexandra</t>
  </si>
  <si>
    <t>Valečko</t>
  </si>
  <si>
    <t>Pohlotko</t>
  </si>
  <si>
    <t>Poliak</t>
  </si>
  <si>
    <t>Šarišské Michaľany</t>
  </si>
  <si>
    <t>Lipníky</t>
  </si>
  <si>
    <t>I</t>
  </si>
  <si>
    <t>ženy - absolútne poradie</t>
  </si>
  <si>
    <t>muži  B nad 40 rokov</t>
  </si>
  <si>
    <t>muži  C nad 50 rokov</t>
  </si>
  <si>
    <t>muži  D nad 60 rokov</t>
  </si>
  <si>
    <t>muži  E nad 60 rokov</t>
  </si>
  <si>
    <t>ženy  G nad 40 rokov</t>
  </si>
  <si>
    <t>ženy  H nad 50 rokov</t>
  </si>
  <si>
    <t>ženy  I nad 60 rokov</t>
  </si>
  <si>
    <r>
      <t xml:space="preserve">   </t>
    </r>
    <r>
      <rPr>
        <b/>
        <sz val="12"/>
        <color indexed="9"/>
        <rFont val="Calibri Light"/>
        <family val="0"/>
      </rPr>
      <t>.</t>
    </r>
    <r>
      <rPr>
        <b/>
        <sz val="12"/>
        <rFont val="Calibri Light"/>
        <family val="2"/>
      </rPr>
      <t xml:space="preserve">   </t>
    </r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</si>
</sst>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60">
    <font>
      <sz val="10"/>
      <name val="Arial"/>
      <family val="0"/>
    </font>
    <font>
      <sz val="10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7"/>
      <name val="Calibri Light"/>
      <family val="2"/>
    </font>
    <font>
      <sz val="7"/>
      <name val="Calibri Light"/>
      <family val="2"/>
    </font>
    <font>
      <b/>
      <sz val="1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 Light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sz val="10"/>
      <color indexed="30"/>
      <name val="Calibri Light"/>
      <family val="2"/>
    </font>
    <font>
      <sz val="10"/>
      <color indexed="10"/>
      <name val="Calibri Light"/>
      <family val="2"/>
    </font>
    <font>
      <sz val="10"/>
      <color indexed="17"/>
      <name val="Calibri Light"/>
      <family val="2"/>
    </font>
    <font>
      <u val="single"/>
      <sz val="8"/>
      <color indexed="12"/>
      <name val="Calibri Light"/>
      <family val="2"/>
    </font>
    <font>
      <sz val="12"/>
      <color indexed="8"/>
      <name val="Calibri Light"/>
      <family val="2"/>
    </font>
    <font>
      <b/>
      <sz val="12"/>
      <color indexed="10"/>
      <name val="Calibri Light"/>
      <family val="2"/>
    </font>
    <font>
      <b/>
      <sz val="12"/>
      <color indexed="17"/>
      <name val="Calibri Light"/>
      <family val="2"/>
    </font>
    <font>
      <sz val="12"/>
      <color indexed="17"/>
      <name val="Calibri Light"/>
      <family val="2"/>
    </font>
    <font>
      <sz val="12"/>
      <color indexed="30"/>
      <name val="Calibri Light"/>
      <family val="2"/>
    </font>
    <font>
      <sz val="12"/>
      <color indexed="10"/>
      <name val="Calibri Light"/>
      <family val="2"/>
    </font>
    <font>
      <b/>
      <sz val="10"/>
      <color indexed="10"/>
      <name val="Calibri Light"/>
      <family val="2"/>
    </font>
    <font>
      <b/>
      <sz val="10"/>
      <color indexed="30"/>
      <name val="Calibri Light"/>
      <family val="2"/>
    </font>
    <font>
      <b/>
      <sz val="10"/>
      <color indexed="17"/>
      <name val="Calibri Light"/>
      <family val="2"/>
    </font>
    <font>
      <b/>
      <sz val="9"/>
      <color indexed="10"/>
      <name val="Calibri Light"/>
      <family val="2"/>
    </font>
    <font>
      <b/>
      <sz val="8"/>
      <color indexed="10"/>
      <name val="Calibri Light"/>
      <family val="2"/>
    </font>
    <font>
      <b/>
      <sz val="9"/>
      <color indexed="30"/>
      <name val="Calibri Light"/>
      <family val="2"/>
    </font>
    <font>
      <b/>
      <sz val="8"/>
      <color indexed="30"/>
      <name val="Calibri Light"/>
      <family val="2"/>
    </font>
    <font>
      <b/>
      <sz val="7"/>
      <color indexed="30"/>
      <name val="Calibri Light"/>
      <family val="2"/>
    </font>
    <font>
      <b/>
      <sz val="9"/>
      <color indexed="17"/>
      <name val="Calibri Light"/>
      <family val="2"/>
    </font>
    <font>
      <b/>
      <sz val="8"/>
      <color indexed="17"/>
      <name val="Calibri Light"/>
      <family val="2"/>
    </font>
    <font>
      <b/>
      <u val="single"/>
      <sz val="8"/>
      <color indexed="17"/>
      <name val="Calibri Light"/>
      <family val="2"/>
    </font>
    <font>
      <b/>
      <sz val="11"/>
      <color indexed="8"/>
      <name val="Calibri Light"/>
      <family val="2"/>
    </font>
    <font>
      <b/>
      <sz val="11"/>
      <color indexed="30"/>
      <name val="Calibri Light"/>
      <family val="2"/>
    </font>
    <font>
      <b/>
      <sz val="12"/>
      <color indexed="9"/>
      <name val="Calibri Light"/>
      <family val="0"/>
    </font>
    <font>
      <b/>
      <sz val="1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38" fillId="0" borderId="10" xfId="36" applyFont="1" applyBorder="1" applyAlignment="1">
      <alignment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1" fontId="3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21" fontId="39" fillId="24" borderId="10" xfId="0" applyNumberFormat="1" applyFont="1" applyFill="1" applyBorder="1" applyAlignment="1">
      <alignment horizontal="center"/>
    </xf>
    <xf numFmtId="21" fontId="39" fillId="24" borderId="0" xfId="0" applyNumberFormat="1" applyFont="1" applyFill="1" applyBorder="1" applyAlignment="1">
      <alignment horizontal="center"/>
    </xf>
    <xf numFmtId="0" fontId="40" fillId="24" borderId="0" xfId="0" applyFont="1" applyFill="1" applyAlignment="1">
      <alignment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left" wrapText="1"/>
    </xf>
    <xf numFmtId="0" fontId="39" fillId="24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left" wrapText="1"/>
    </xf>
    <xf numFmtId="0" fontId="6" fillId="24" borderId="0" xfId="0" applyFont="1" applyFill="1" applyAlignment="1">
      <alignment/>
    </xf>
    <xf numFmtId="0" fontId="39" fillId="24" borderId="10" xfId="0" applyFont="1" applyFill="1" applyBorder="1" applyAlignment="1">
      <alignment horizontal="left"/>
    </xf>
    <xf numFmtId="0" fontId="41" fillId="24" borderId="0" xfId="0" applyFont="1" applyFill="1" applyAlignment="1">
      <alignment/>
    </xf>
    <xf numFmtId="0" fontId="39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42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43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0" fontId="44" fillId="24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1" fontId="32" fillId="0" borderId="10" xfId="0" applyNumberFormat="1" applyFont="1" applyBorder="1" applyAlignment="1">
      <alignment horizontal="center" vertical="center"/>
    </xf>
    <xf numFmtId="46" fontId="32" fillId="0" borderId="10" xfId="0" applyNumberFormat="1" applyFont="1" applyBorder="1" applyAlignment="1">
      <alignment horizontal="center" vertical="center"/>
    </xf>
    <xf numFmtId="21" fontId="32" fillId="24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/>
    </xf>
    <xf numFmtId="0" fontId="39" fillId="24" borderId="12" xfId="0" applyFont="1" applyFill="1" applyBorder="1" applyAlignment="1">
      <alignment horizontal="center"/>
    </xf>
    <xf numFmtId="21" fontId="39" fillId="24" borderId="12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2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24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vertical="center" wrapText="1"/>
    </xf>
    <xf numFmtId="0" fontId="45" fillId="24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 wrapText="1"/>
    </xf>
    <xf numFmtId="0" fontId="50" fillId="24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2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2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21" fontId="47" fillId="0" borderId="10" xfId="0" applyNumberFormat="1" applyFont="1" applyBorder="1" applyAlignment="1">
      <alignment horizontal="center" vertical="center"/>
    </xf>
    <xf numFmtId="0" fontId="55" fillId="0" borderId="10" xfId="36" applyFont="1" applyBorder="1" applyAlignment="1">
      <alignment vertical="center" wrapText="1"/>
    </xf>
    <xf numFmtId="46" fontId="47" fillId="0" borderId="10" xfId="0" applyNumberFormat="1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21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7" fillId="24" borderId="0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turedecor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turedecor.sk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2">
      <selection activeCell="A2" sqref="A2:K2"/>
    </sheetView>
  </sheetViews>
  <sheetFormatPr defaultColWidth="9.140625" defaultRowHeight="12.75"/>
  <cols>
    <col min="1" max="1" width="4.8515625" style="7" customWidth="1"/>
    <col min="2" max="2" width="5.421875" style="10" customWidth="1"/>
    <col min="3" max="3" width="13.7109375" style="8" customWidth="1"/>
    <col min="4" max="4" width="9.28125" style="9" customWidth="1"/>
    <col min="5" max="5" width="5.57421875" style="10" customWidth="1"/>
    <col min="6" max="6" width="4.140625" style="10" customWidth="1"/>
    <col min="7" max="7" width="5.8515625" style="11" customWidth="1"/>
    <col min="8" max="8" width="21.7109375" style="12" customWidth="1"/>
    <col min="9" max="9" width="4.28125" style="13" customWidth="1"/>
    <col min="10" max="10" width="4.8515625" style="13" customWidth="1"/>
    <col min="11" max="11" width="16.8515625" style="10" customWidth="1"/>
    <col min="12" max="16384" width="9.140625" style="14" customWidth="1"/>
  </cols>
  <sheetData>
    <row r="1" spans="6:7" ht="3" customHeight="1" hidden="1">
      <c r="F1" s="10" t="s">
        <v>6</v>
      </c>
      <c r="G1" s="11">
        <v>2018</v>
      </c>
    </row>
    <row r="2" spans="1:11" s="110" customFormat="1" ht="30" customHeight="1" thickBot="1">
      <c r="A2" s="191" t="s">
        <v>109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s="110" customFormat="1" ht="15" customHeight="1">
      <c r="A3" s="181" t="s">
        <v>108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14" customFormat="1" ht="20.25" customHeight="1">
      <c r="A4" s="15"/>
      <c r="B4" s="111" t="s">
        <v>68</v>
      </c>
      <c r="C4" s="111"/>
      <c r="D4" s="112"/>
      <c r="E4" s="15"/>
      <c r="F4" s="15"/>
      <c r="G4" s="15" t="s">
        <v>293</v>
      </c>
      <c r="H4" s="113"/>
      <c r="I4" s="15"/>
      <c r="J4" s="15"/>
      <c r="K4" s="111"/>
    </row>
    <row r="5" spans="1:11" s="124" customFormat="1" ht="32.25" customHeight="1">
      <c r="A5" s="115" t="s">
        <v>103</v>
      </c>
      <c r="B5" s="116" t="s">
        <v>66</v>
      </c>
      <c r="C5" s="117" t="s">
        <v>17</v>
      </c>
      <c r="D5" s="118" t="s">
        <v>0</v>
      </c>
      <c r="E5" s="119" t="s">
        <v>70</v>
      </c>
      <c r="F5" s="119" t="s">
        <v>5</v>
      </c>
      <c r="G5" s="120" t="s">
        <v>7</v>
      </c>
      <c r="H5" s="121" t="s">
        <v>1</v>
      </c>
      <c r="I5" s="17" t="s">
        <v>8</v>
      </c>
      <c r="J5" s="122" t="s">
        <v>9</v>
      </c>
      <c r="K5" s="123" t="s">
        <v>2</v>
      </c>
    </row>
    <row r="6" spans="1:11" s="125" customFormat="1" ht="15" customHeight="1">
      <c r="A6" s="128">
        <v>1</v>
      </c>
      <c r="B6" s="128">
        <v>32</v>
      </c>
      <c r="C6" s="129" t="s">
        <v>122</v>
      </c>
      <c r="D6" s="130" t="s">
        <v>123</v>
      </c>
      <c r="E6" s="131" t="s">
        <v>229</v>
      </c>
      <c r="F6" s="132" t="s">
        <v>3</v>
      </c>
      <c r="G6" s="132">
        <v>1964</v>
      </c>
      <c r="H6" s="133" t="s">
        <v>124</v>
      </c>
      <c r="I6" s="134" t="str">
        <f aca="true" t="shared" si="0" ref="I6:I20">IF($F6="m",IF($G$1-$G6&gt;19,IF($G$1-$G6&lt;40,"A",IF($G$1-$G6&gt;49,IF($G$1-$G6&gt;59,IF($G$1-$G6&gt;69,"E","D"),"C"),"B")),"JM"),IF($G$1-$G6&gt;19,IF($G$1-$G6&lt;40,"F",IF($G$1-$G6&lt;50,"G","H")),"JŽ"))</f>
        <v>C</v>
      </c>
      <c r="J6" s="134">
        <f>COUNTIF(I$6:I6,I6)</f>
        <v>1</v>
      </c>
      <c r="K6" s="135">
        <v>0.02652777777777778</v>
      </c>
    </row>
    <row r="7" spans="1:11" s="125" customFormat="1" ht="15" customHeight="1">
      <c r="A7" s="128">
        <v>2</v>
      </c>
      <c r="B7" s="136">
        <v>4</v>
      </c>
      <c r="C7" s="129" t="s">
        <v>210</v>
      </c>
      <c r="D7" s="130" t="s">
        <v>20</v>
      </c>
      <c r="E7" s="131" t="s">
        <v>71</v>
      </c>
      <c r="F7" s="131" t="s">
        <v>3</v>
      </c>
      <c r="G7" s="132">
        <v>1969</v>
      </c>
      <c r="H7" s="133" t="s">
        <v>211</v>
      </c>
      <c r="I7" s="134" t="str">
        <f t="shared" si="0"/>
        <v>B</v>
      </c>
      <c r="J7" s="134">
        <f>COUNTIF(I$6:I7,I7)</f>
        <v>1</v>
      </c>
      <c r="K7" s="135">
        <v>0.027175925925925926</v>
      </c>
    </row>
    <row r="8" spans="1:11" s="125" customFormat="1" ht="15" customHeight="1">
      <c r="A8" s="128">
        <v>3</v>
      </c>
      <c r="B8" s="128">
        <v>56</v>
      </c>
      <c r="C8" s="129" t="s">
        <v>133</v>
      </c>
      <c r="D8" s="130" t="s">
        <v>27</v>
      </c>
      <c r="E8" s="131" t="s">
        <v>71</v>
      </c>
      <c r="F8" s="132" t="s">
        <v>3</v>
      </c>
      <c r="G8" s="132">
        <v>1987</v>
      </c>
      <c r="H8" s="133" t="s">
        <v>134</v>
      </c>
      <c r="I8" s="134" t="str">
        <f t="shared" si="0"/>
        <v>A</v>
      </c>
      <c r="J8" s="134">
        <f>COUNTIF(I$6:I8,I8)</f>
        <v>1</v>
      </c>
      <c r="K8" s="135">
        <v>0.027523148148148147</v>
      </c>
    </row>
    <row r="9" spans="1:11" s="126" customFormat="1" ht="15" customHeight="1">
      <c r="A9" s="142">
        <v>4</v>
      </c>
      <c r="B9" s="143">
        <v>27</v>
      </c>
      <c r="C9" s="144" t="s">
        <v>85</v>
      </c>
      <c r="D9" s="145" t="s">
        <v>18</v>
      </c>
      <c r="E9" s="146" t="s">
        <v>71</v>
      </c>
      <c r="F9" s="147" t="s">
        <v>3</v>
      </c>
      <c r="G9" s="148">
        <v>1986</v>
      </c>
      <c r="H9" s="149" t="s">
        <v>95</v>
      </c>
      <c r="I9" s="150" t="str">
        <f t="shared" si="0"/>
        <v>A</v>
      </c>
      <c r="J9" s="150">
        <f>COUNTIF(I$6:I9,I9)</f>
        <v>2</v>
      </c>
      <c r="K9" s="151">
        <v>0.028460648148148148</v>
      </c>
    </row>
    <row r="10" spans="1:11" s="127" customFormat="1" ht="15" customHeight="1">
      <c r="A10" s="156">
        <v>5</v>
      </c>
      <c r="B10" s="157">
        <v>81</v>
      </c>
      <c r="C10" s="158" t="s">
        <v>77</v>
      </c>
      <c r="D10" s="159" t="s">
        <v>78</v>
      </c>
      <c r="E10" s="160" t="s">
        <v>71</v>
      </c>
      <c r="F10" s="160" t="s">
        <v>3</v>
      </c>
      <c r="G10" s="161">
        <v>1984</v>
      </c>
      <c r="H10" s="162" t="s">
        <v>41</v>
      </c>
      <c r="I10" s="163" t="str">
        <f t="shared" si="0"/>
        <v>A</v>
      </c>
      <c r="J10" s="163">
        <f>COUNTIF(I$6:I10,I10)</f>
        <v>3</v>
      </c>
      <c r="K10" s="164">
        <v>0.028599537037037034</v>
      </c>
    </row>
    <row r="11" spans="1:11" s="126" customFormat="1" ht="15" customHeight="1">
      <c r="A11" s="142">
        <v>6</v>
      </c>
      <c r="B11" s="142">
        <v>28</v>
      </c>
      <c r="C11" s="144" t="s">
        <v>184</v>
      </c>
      <c r="D11" s="145" t="s">
        <v>100</v>
      </c>
      <c r="E11" s="146" t="s">
        <v>71</v>
      </c>
      <c r="F11" s="146" t="s">
        <v>3</v>
      </c>
      <c r="G11" s="148">
        <v>1967</v>
      </c>
      <c r="H11" s="149" t="s">
        <v>185</v>
      </c>
      <c r="I11" s="150" t="str">
        <f t="shared" si="0"/>
        <v>C</v>
      </c>
      <c r="J11" s="150">
        <f>COUNTIF(I$6:I11,I11)</f>
        <v>2</v>
      </c>
      <c r="K11" s="151">
        <v>0.028738425925925928</v>
      </c>
    </row>
    <row r="12" spans="1:11" s="127" customFormat="1" ht="15" customHeight="1">
      <c r="A12" s="156">
        <v>7</v>
      </c>
      <c r="B12" s="156">
        <v>22</v>
      </c>
      <c r="C12" s="158" t="s">
        <v>245</v>
      </c>
      <c r="D12" s="159" t="s">
        <v>59</v>
      </c>
      <c r="E12" s="160" t="s">
        <v>71</v>
      </c>
      <c r="F12" s="161" t="s">
        <v>3</v>
      </c>
      <c r="G12" s="161">
        <v>1962</v>
      </c>
      <c r="H12" s="162" t="s">
        <v>246</v>
      </c>
      <c r="I12" s="163" t="str">
        <f t="shared" si="0"/>
        <v>C</v>
      </c>
      <c r="J12" s="163">
        <f>COUNTIF(I$6:I12,I12)</f>
        <v>3</v>
      </c>
      <c r="K12" s="164">
        <v>0.028854166666666667</v>
      </c>
    </row>
    <row r="13" spans="1:11" s="18" customFormat="1" ht="15" customHeight="1">
      <c r="A13" s="4">
        <v>8</v>
      </c>
      <c r="B13" s="4">
        <v>60</v>
      </c>
      <c r="C13" s="6" t="s">
        <v>256</v>
      </c>
      <c r="D13" s="2" t="s">
        <v>19</v>
      </c>
      <c r="E13" s="97" t="s">
        <v>71</v>
      </c>
      <c r="F13" s="5" t="s">
        <v>3</v>
      </c>
      <c r="G13" s="5">
        <v>1979</v>
      </c>
      <c r="H13" s="3" t="s">
        <v>257</v>
      </c>
      <c r="I13" s="99" t="str">
        <f t="shared" si="0"/>
        <v>A</v>
      </c>
      <c r="J13" s="99">
        <f>COUNTIF(I$6:I13,I13)</f>
        <v>4</v>
      </c>
      <c r="K13" s="94">
        <v>0.028865740740740744</v>
      </c>
    </row>
    <row r="14" spans="1:11" s="20" customFormat="1" ht="15" customHeight="1">
      <c r="A14" s="4">
        <v>9</v>
      </c>
      <c r="B14" s="4">
        <v>53</v>
      </c>
      <c r="C14" s="35" t="s">
        <v>13</v>
      </c>
      <c r="D14" s="36" t="s">
        <v>140</v>
      </c>
      <c r="E14" s="97" t="s">
        <v>71</v>
      </c>
      <c r="F14" s="97" t="s">
        <v>3</v>
      </c>
      <c r="G14" s="25">
        <v>1962</v>
      </c>
      <c r="H14" s="38" t="s">
        <v>41</v>
      </c>
      <c r="I14" s="99" t="str">
        <f t="shared" si="0"/>
        <v>C</v>
      </c>
      <c r="J14" s="99">
        <f>COUNTIF(I$6:I14,I14)</f>
        <v>4</v>
      </c>
      <c r="K14" s="94">
        <v>0.0290162037037037</v>
      </c>
    </row>
    <row r="15" spans="1:11" s="126" customFormat="1" ht="15" customHeight="1">
      <c r="A15" s="142">
        <v>10</v>
      </c>
      <c r="B15" s="142">
        <v>68</v>
      </c>
      <c r="C15" s="152" t="s">
        <v>57</v>
      </c>
      <c r="D15" s="153" t="s">
        <v>82</v>
      </c>
      <c r="E15" s="146" t="s">
        <v>71</v>
      </c>
      <c r="F15" s="147" t="s">
        <v>3</v>
      </c>
      <c r="G15" s="147">
        <v>1977</v>
      </c>
      <c r="H15" s="154" t="s">
        <v>93</v>
      </c>
      <c r="I15" s="150" t="str">
        <f t="shared" si="0"/>
        <v>B</v>
      </c>
      <c r="J15" s="150">
        <f>COUNTIF(I$6:I15,I15)</f>
        <v>2</v>
      </c>
      <c r="K15" s="151">
        <v>0.02922453703703704</v>
      </c>
    </row>
    <row r="16" spans="1:11" s="19" customFormat="1" ht="15" customHeight="1">
      <c r="A16" s="4">
        <v>11</v>
      </c>
      <c r="B16" s="4">
        <v>12</v>
      </c>
      <c r="C16" s="35" t="s">
        <v>58</v>
      </c>
      <c r="D16" s="36" t="s">
        <v>59</v>
      </c>
      <c r="E16" s="97" t="s">
        <v>71</v>
      </c>
      <c r="F16" s="97" t="s">
        <v>3</v>
      </c>
      <c r="G16" s="25">
        <v>1963</v>
      </c>
      <c r="H16" s="38" t="s">
        <v>238</v>
      </c>
      <c r="I16" s="99" t="str">
        <f t="shared" si="0"/>
        <v>C</v>
      </c>
      <c r="J16" s="99">
        <f>COUNTIF(I$6:I16,I16)</f>
        <v>5</v>
      </c>
      <c r="K16" s="94">
        <v>0.02951388888888889</v>
      </c>
    </row>
    <row r="17" spans="1:11" s="127" customFormat="1" ht="14.25" customHeight="1">
      <c r="A17" s="156">
        <v>12</v>
      </c>
      <c r="B17" s="157">
        <v>15</v>
      </c>
      <c r="C17" s="158" t="s">
        <v>239</v>
      </c>
      <c r="D17" s="159" t="s">
        <v>23</v>
      </c>
      <c r="E17" s="160" t="s">
        <v>71</v>
      </c>
      <c r="F17" s="160" t="s">
        <v>3</v>
      </c>
      <c r="G17" s="161">
        <v>1972</v>
      </c>
      <c r="H17" s="162" t="s">
        <v>56</v>
      </c>
      <c r="I17" s="163" t="str">
        <f t="shared" si="0"/>
        <v>B</v>
      </c>
      <c r="J17" s="163">
        <f>COUNTIF(I$6:I17,I17)</f>
        <v>3</v>
      </c>
      <c r="K17" s="164">
        <v>0.029791666666666664</v>
      </c>
    </row>
    <row r="18" spans="1:11" s="20" customFormat="1" ht="15" customHeight="1">
      <c r="A18" s="4">
        <v>13</v>
      </c>
      <c r="B18" s="4">
        <v>8</v>
      </c>
      <c r="C18" s="32" t="s">
        <v>179</v>
      </c>
      <c r="D18" s="33" t="s">
        <v>38</v>
      </c>
      <c r="E18" s="97" t="s">
        <v>71</v>
      </c>
      <c r="F18" s="5" t="s">
        <v>3</v>
      </c>
      <c r="G18" s="98">
        <v>1977</v>
      </c>
      <c r="H18" s="34" t="s">
        <v>56</v>
      </c>
      <c r="I18" s="99" t="str">
        <f t="shared" si="0"/>
        <v>B</v>
      </c>
      <c r="J18" s="99">
        <f>COUNTIF(I$6:I18,I18)</f>
        <v>4</v>
      </c>
      <c r="K18" s="94">
        <v>0.029965277777777775</v>
      </c>
    </row>
    <row r="19" spans="1:11" s="125" customFormat="1" ht="15" customHeight="1">
      <c r="A19" s="128">
        <v>14</v>
      </c>
      <c r="B19" s="136">
        <v>59</v>
      </c>
      <c r="C19" s="129" t="s">
        <v>154</v>
      </c>
      <c r="D19" s="130" t="s">
        <v>24</v>
      </c>
      <c r="E19" s="131" t="s">
        <v>71</v>
      </c>
      <c r="F19" s="131" t="s">
        <v>3</v>
      </c>
      <c r="G19" s="132">
        <v>1957</v>
      </c>
      <c r="H19" s="133" t="s">
        <v>155</v>
      </c>
      <c r="I19" s="134" t="str">
        <f t="shared" si="0"/>
        <v>D</v>
      </c>
      <c r="J19" s="134">
        <f>COUNTIF(I$6:I19,I19)</f>
        <v>1</v>
      </c>
      <c r="K19" s="135">
        <v>0.030300925925925926</v>
      </c>
    </row>
    <row r="20" spans="1:11" s="8" customFormat="1" ht="15" customHeight="1">
      <c r="A20" s="4">
        <v>15</v>
      </c>
      <c r="B20" s="1">
        <v>54</v>
      </c>
      <c r="C20" s="35" t="s">
        <v>159</v>
      </c>
      <c r="D20" s="36" t="s">
        <v>59</v>
      </c>
      <c r="E20" s="97" t="s">
        <v>71</v>
      </c>
      <c r="F20" s="97" t="s">
        <v>3</v>
      </c>
      <c r="G20" s="25">
        <v>1982</v>
      </c>
      <c r="H20" s="38" t="s">
        <v>160</v>
      </c>
      <c r="I20" s="99" t="str">
        <f t="shared" si="0"/>
        <v>A</v>
      </c>
      <c r="J20" s="99">
        <f>COUNTIF(I$6:I20,I20)</f>
        <v>5</v>
      </c>
      <c r="K20" s="94">
        <v>0.030416666666666665</v>
      </c>
    </row>
    <row r="21" spans="1:11" s="19" customFormat="1" ht="15" customHeight="1">
      <c r="A21" s="4">
        <v>16</v>
      </c>
      <c r="B21" s="1">
        <v>5</v>
      </c>
      <c r="C21" s="32" t="s">
        <v>10</v>
      </c>
      <c r="D21" s="33" t="s">
        <v>19</v>
      </c>
      <c r="E21" s="97" t="s">
        <v>71</v>
      </c>
      <c r="F21" s="97" t="s">
        <v>3</v>
      </c>
      <c r="G21" s="98">
        <v>1965</v>
      </c>
      <c r="H21" s="34" t="s">
        <v>44</v>
      </c>
      <c r="I21" s="99" t="str">
        <f aca="true" t="shared" si="1" ref="I21:I54">IF($F21="m",IF($G$1-$G21&gt;19,IF($G$1-$G21&lt;40,"A",IF($G$1-$G21&gt;49,IF($G$1-$G21&gt;59,IF($G$1-$G21&gt;69,"E","D"),"C"),"B")),"JM"),IF($G$1-$G21&gt;19,IF($G$1-$G21&lt;40,"F",IF($G$1-$G21&lt;50,"G","H")),"JŽ"))</f>
        <v>C</v>
      </c>
      <c r="J21" s="99">
        <f>COUNTIF(I$6:I21,I21)</f>
        <v>6</v>
      </c>
      <c r="K21" s="94">
        <v>0.03043981481481482</v>
      </c>
    </row>
    <row r="22" spans="1:11" s="8" customFormat="1" ht="15" customHeight="1">
      <c r="A22" s="4">
        <v>17</v>
      </c>
      <c r="B22" s="1">
        <v>51</v>
      </c>
      <c r="C22" s="32" t="s">
        <v>200</v>
      </c>
      <c r="D22" s="33" t="s">
        <v>25</v>
      </c>
      <c r="E22" s="97" t="s">
        <v>71</v>
      </c>
      <c r="F22" s="97" t="s">
        <v>3</v>
      </c>
      <c r="G22" s="98">
        <v>1980</v>
      </c>
      <c r="H22" s="34" t="s">
        <v>41</v>
      </c>
      <c r="I22" s="99" t="str">
        <f t="shared" si="1"/>
        <v>A</v>
      </c>
      <c r="J22" s="99">
        <f>COUNTIF(I$6:I22,I22)</f>
        <v>6</v>
      </c>
      <c r="K22" s="94">
        <v>0.03050925925925926</v>
      </c>
    </row>
    <row r="23" spans="1:11" s="19" customFormat="1" ht="15" customHeight="1">
      <c r="A23" s="4">
        <v>18</v>
      </c>
      <c r="B23" s="1">
        <v>24</v>
      </c>
      <c r="C23" s="32" t="s">
        <v>125</v>
      </c>
      <c r="D23" s="33" t="s">
        <v>20</v>
      </c>
      <c r="E23" s="97" t="s">
        <v>71</v>
      </c>
      <c r="F23" s="97" t="s">
        <v>3</v>
      </c>
      <c r="G23" s="98">
        <v>1979</v>
      </c>
      <c r="H23" s="34" t="s">
        <v>126</v>
      </c>
      <c r="I23" s="99" t="str">
        <f t="shared" si="1"/>
        <v>A</v>
      </c>
      <c r="J23" s="99">
        <f>COUNTIF(I$6:I23,I23)</f>
        <v>7</v>
      </c>
      <c r="K23" s="94">
        <v>0.030567129629629628</v>
      </c>
    </row>
    <row r="24" spans="1:11" s="125" customFormat="1" ht="15" customHeight="1">
      <c r="A24" s="128">
        <v>19</v>
      </c>
      <c r="B24" s="136">
        <v>9</v>
      </c>
      <c r="C24" s="129" t="s">
        <v>188</v>
      </c>
      <c r="D24" s="130" t="s">
        <v>189</v>
      </c>
      <c r="E24" s="131" t="s">
        <v>71</v>
      </c>
      <c r="F24" s="131" t="s">
        <v>4</v>
      </c>
      <c r="G24" s="132">
        <v>1974</v>
      </c>
      <c r="H24" s="133" t="s">
        <v>45</v>
      </c>
      <c r="I24" s="134" t="str">
        <f t="shared" si="1"/>
        <v>G</v>
      </c>
      <c r="J24" s="134">
        <f>COUNTIF(I$6:I24,I24)</f>
        <v>1</v>
      </c>
      <c r="K24" s="135">
        <v>0.030833333333333334</v>
      </c>
    </row>
    <row r="25" spans="1:11" s="18" customFormat="1" ht="15" customHeight="1">
      <c r="A25" s="4">
        <v>20</v>
      </c>
      <c r="B25" s="1">
        <v>38</v>
      </c>
      <c r="C25" s="32" t="s">
        <v>166</v>
      </c>
      <c r="D25" s="33" t="s">
        <v>167</v>
      </c>
      <c r="E25" s="97" t="s">
        <v>71</v>
      </c>
      <c r="F25" s="5" t="s">
        <v>3</v>
      </c>
      <c r="G25" s="98">
        <v>1991</v>
      </c>
      <c r="H25" s="39" t="s">
        <v>127</v>
      </c>
      <c r="I25" s="99" t="str">
        <f t="shared" si="1"/>
        <v>A</v>
      </c>
      <c r="J25" s="99">
        <f>COUNTIF(I$6:I25,I25)</f>
        <v>8</v>
      </c>
      <c r="K25" s="94">
        <v>0.03091435185185185</v>
      </c>
    </row>
    <row r="26" spans="1:11" s="8" customFormat="1" ht="15" customHeight="1">
      <c r="A26" s="4">
        <v>21</v>
      </c>
      <c r="B26" s="4">
        <v>72</v>
      </c>
      <c r="C26" s="6" t="s">
        <v>50</v>
      </c>
      <c r="D26" s="2" t="s">
        <v>20</v>
      </c>
      <c r="E26" s="97" t="s">
        <v>71</v>
      </c>
      <c r="F26" s="5" t="s">
        <v>3</v>
      </c>
      <c r="G26" s="5">
        <v>1967</v>
      </c>
      <c r="H26" s="3" t="s">
        <v>45</v>
      </c>
      <c r="I26" s="99" t="str">
        <f t="shared" si="1"/>
        <v>C</v>
      </c>
      <c r="J26" s="99">
        <f>COUNTIF(I$6:I26,I26)</f>
        <v>7</v>
      </c>
      <c r="K26" s="94">
        <v>0.030972222222222224</v>
      </c>
    </row>
    <row r="27" spans="1:11" s="8" customFormat="1" ht="15" customHeight="1">
      <c r="A27" s="4">
        <v>22</v>
      </c>
      <c r="B27" s="1">
        <v>67</v>
      </c>
      <c r="C27" s="32" t="s">
        <v>182</v>
      </c>
      <c r="D27" s="33" t="s">
        <v>183</v>
      </c>
      <c r="E27" s="97" t="s">
        <v>71</v>
      </c>
      <c r="F27" s="97" t="s">
        <v>3</v>
      </c>
      <c r="G27" s="98">
        <v>1996</v>
      </c>
      <c r="H27" s="34" t="s">
        <v>56</v>
      </c>
      <c r="I27" s="99" t="str">
        <f t="shared" si="1"/>
        <v>A</v>
      </c>
      <c r="J27" s="99">
        <f>COUNTIF(I$6:I27,I27)</f>
        <v>9</v>
      </c>
      <c r="K27" s="94">
        <v>0.031099537037037037</v>
      </c>
    </row>
    <row r="28" spans="1:11" s="21" customFormat="1" ht="15" customHeight="1">
      <c r="A28" s="4">
        <v>23</v>
      </c>
      <c r="B28" s="4">
        <v>90</v>
      </c>
      <c r="C28" s="35" t="s">
        <v>49</v>
      </c>
      <c r="D28" s="36" t="s">
        <v>65</v>
      </c>
      <c r="E28" s="97" t="s">
        <v>71</v>
      </c>
      <c r="F28" s="97" t="s">
        <v>3</v>
      </c>
      <c r="G28" s="25">
        <v>1992</v>
      </c>
      <c r="H28" s="38" t="s">
        <v>52</v>
      </c>
      <c r="I28" s="99" t="str">
        <f t="shared" si="1"/>
        <v>A</v>
      </c>
      <c r="J28" s="99">
        <f>COUNTIF(I$6:I28,I28)</f>
        <v>10</v>
      </c>
      <c r="K28" s="94">
        <v>0.03173611111111111</v>
      </c>
    </row>
    <row r="29" spans="1:11" s="8" customFormat="1" ht="15" customHeight="1">
      <c r="A29" s="4">
        <v>24</v>
      </c>
      <c r="B29" s="4">
        <v>42</v>
      </c>
      <c r="C29" s="35" t="s">
        <v>97</v>
      </c>
      <c r="D29" s="36" t="s">
        <v>27</v>
      </c>
      <c r="E29" s="97" t="s">
        <v>71</v>
      </c>
      <c r="F29" s="5" t="s">
        <v>3</v>
      </c>
      <c r="G29" s="25">
        <v>1967</v>
      </c>
      <c r="H29" s="38" t="s">
        <v>98</v>
      </c>
      <c r="I29" s="99" t="str">
        <f t="shared" si="1"/>
        <v>C</v>
      </c>
      <c r="J29" s="99">
        <f>COUNTIF(I$6:I29,I29)</f>
        <v>8</v>
      </c>
      <c r="K29" s="94">
        <v>0.03184027777777778</v>
      </c>
    </row>
    <row r="30" spans="1:11" s="125" customFormat="1" ht="15" customHeight="1">
      <c r="A30" s="128">
        <v>25</v>
      </c>
      <c r="B30" s="136">
        <v>37</v>
      </c>
      <c r="C30" s="137" t="s">
        <v>171</v>
      </c>
      <c r="D30" s="138" t="s">
        <v>172</v>
      </c>
      <c r="E30" s="131" t="s">
        <v>71</v>
      </c>
      <c r="F30" s="132" t="s">
        <v>4</v>
      </c>
      <c r="G30" s="139">
        <v>1980</v>
      </c>
      <c r="H30" s="140" t="s">
        <v>43</v>
      </c>
      <c r="I30" s="134" t="str">
        <f t="shared" si="1"/>
        <v>F</v>
      </c>
      <c r="J30" s="134">
        <f>COUNTIF(I$6:I30,I30)</f>
        <v>1</v>
      </c>
      <c r="K30" s="135">
        <v>0.031875</v>
      </c>
    </row>
    <row r="31" spans="1:11" s="126" customFormat="1" ht="15" customHeight="1">
      <c r="A31" s="142">
        <v>26</v>
      </c>
      <c r="B31" s="143">
        <v>43</v>
      </c>
      <c r="C31" s="152" t="s">
        <v>173</v>
      </c>
      <c r="D31" s="153" t="s">
        <v>78</v>
      </c>
      <c r="E31" s="146" t="s">
        <v>71</v>
      </c>
      <c r="F31" s="146" t="s">
        <v>3</v>
      </c>
      <c r="G31" s="147">
        <v>1957</v>
      </c>
      <c r="H31" s="154" t="s">
        <v>174</v>
      </c>
      <c r="I31" s="150" t="str">
        <f t="shared" si="1"/>
        <v>D</v>
      </c>
      <c r="J31" s="150">
        <f>COUNTIF(I$6:I31,I31)</f>
        <v>2</v>
      </c>
      <c r="K31" s="151">
        <v>0.031956018518518516</v>
      </c>
    </row>
    <row r="32" spans="1:11" s="8" customFormat="1" ht="15" customHeight="1">
      <c r="A32" s="4">
        <v>27</v>
      </c>
      <c r="B32" s="4">
        <v>3</v>
      </c>
      <c r="C32" s="32" t="s">
        <v>225</v>
      </c>
      <c r="D32" s="33" t="s">
        <v>86</v>
      </c>
      <c r="E32" s="97" t="s">
        <v>71</v>
      </c>
      <c r="F32" s="5" t="s">
        <v>3</v>
      </c>
      <c r="G32" s="98">
        <v>1964</v>
      </c>
      <c r="H32" s="34" t="s">
        <v>226</v>
      </c>
      <c r="I32" s="99" t="str">
        <f t="shared" si="1"/>
        <v>C</v>
      </c>
      <c r="J32" s="99">
        <f>COUNTIF(I$6:I32,I32)</f>
        <v>9</v>
      </c>
      <c r="K32" s="94">
        <v>0.03199074074074074</v>
      </c>
    </row>
    <row r="33" spans="1:11" s="20" customFormat="1" ht="15" customHeight="1">
      <c r="A33" s="4">
        <v>28</v>
      </c>
      <c r="B33" s="4">
        <v>25</v>
      </c>
      <c r="C33" s="6" t="s">
        <v>249</v>
      </c>
      <c r="D33" s="2" t="s">
        <v>81</v>
      </c>
      <c r="E33" s="97" t="s">
        <v>71</v>
      </c>
      <c r="F33" s="5" t="s">
        <v>3</v>
      </c>
      <c r="G33" s="5">
        <v>1985</v>
      </c>
      <c r="H33" s="3" t="s">
        <v>250</v>
      </c>
      <c r="I33" s="99" t="str">
        <f t="shared" si="1"/>
        <v>A</v>
      </c>
      <c r="J33" s="99">
        <f>COUNTIF(I$6:I33,I33)</f>
        <v>11</v>
      </c>
      <c r="K33" s="94">
        <v>0.03239583333333333</v>
      </c>
    </row>
    <row r="34" spans="1:11" s="19" customFormat="1" ht="15" customHeight="1">
      <c r="A34" s="4">
        <v>29</v>
      </c>
      <c r="B34" s="1">
        <v>77</v>
      </c>
      <c r="C34" s="32" t="s">
        <v>186</v>
      </c>
      <c r="D34" s="33" t="s">
        <v>135</v>
      </c>
      <c r="E34" s="97" t="s">
        <v>71</v>
      </c>
      <c r="F34" s="5" t="s">
        <v>3</v>
      </c>
      <c r="G34" s="98">
        <v>1975</v>
      </c>
      <c r="H34" s="34" t="s">
        <v>187</v>
      </c>
      <c r="I34" s="99" t="str">
        <f t="shared" si="1"/>
        <v>B</v>
      </c>
      <c r="J34" s="99">
        <f>COUNTIF(I$6:I34,I34)</f>
        <v>5</v>
      </c>
      <c r="K34" s="94">
        <v>0.03248842592592593</v>
      </c>
    </row>
    <row r="35" spans="1:11" s="127" customFormat="1" ht="15" customHeight="1">
      <c r="A35" s="156">
        <v>30</v>
      </c>
      <c r="B35" s="156">
        <v>17</v>
      </c>
      <c r="C35" s="158" t="s">
        <v>241</v>
      </c>
      <c r="D35" s="159" t="s">
        <v>51</v>
      </c>
      <c r="E35" s="160" t="s">
        <v>71</v>
      </c>
      <c r="F35" s="161" t="s">
        <v>3</v>
      </c>
      <c r="G35" s="161">
        <v>1953</v>
      </c>
      <c r="H35" s="162" t="s">
        <v>242</v>
      </c>
      <c r="I35" s="163" t="str">
        <f t="shared" si="1"/>
        <v>D</v>
      </c>
      <c r="J35" s="163">
        <f>COUNTIF(I$6:I35,I35)</f>
        <v>3</v>
      </c>
      <c r="K35" s="164">
        <v>0.032581018518518516</v>
      </c>
    </row>
    <row r="36" spans="1:11" s="18" customFormat="1" ht="15" customHeight="1">
      <c r="A36" s="4">
        <v>31</v>
      </c>
      <c r="B36" s="4">
        <v>40</v>
      </c>
      <c r="C36" s="32" t="s">
        <v>164</v>
      </c>
      <c r="D36" s="33" t="s">
        <v>29</v>
      </c>
      <c r="E36" s="97" t="s">
        <v>71</v>
      </c>
      <c r="F36" s="97" t="s">
        <v>3</v>
      </c>
      <c r="G36" s="98">
        <v>1956</v>
      </c>
      <c r="H36" s="34" t="s">
        <v>92</v>
      </c>
      <c r="I36" s="99" t="str">
        <f t="shared" si="1"/>
        <v>D</v>
      </c>
      <c r="J36" s="99">
        <f>COUNTIF(I$6:I36,I36)</f>
        <v>4</v>
      </c>
      <c r="K36" s="94">
        <v>0.03275462962962963</v>
      </c>
    </row>
    <row r="37" spans="1:11" s="19" customFormat="1" ht="15" customHeight="1">
      <c r="A37" s="4">
        <v>32</v>
      </c>
      <c r="B37" s="4">
        <v>65</v>
      </c>
      <c r="C37" s="6" t="s">
        <v>53</v>
      </c>
      <c r="D37" s="2" t="s">
        <v>20</v>
      </c>
      <c r="E37" s="97" t="s">
        <v>71</v>
      </c>
      <c r="F37" s="97" t="s">
        <v>3</v>
      </c>
      <c r="G37" s="5">
        <v>1963</v>
      </c>
      <c r="H37" s="3" t="s">
        <v>52</v>
      </c>
      <c r="I37" s="99" t="str">
        <f t="shared" si="1"/>
        <v>C</v>
      </c>
      <c r="J37" s="99">
        <f>COUNTIF(I$6:I37,I37)</f>
        <v>10</v>
      </c>
      <c r="K37" s="94">
        <v>0.032789351851851854</v>
      </c>
    </row>
    <row r="38" spans="1:11" s="126" customFormat="1" ht="15" customHeight="1">
      <c r="A38" s="142">
        <v>33</v>
      </c>
      <c r="B38" s="143">
        <v>23</v>
      </c>
      <c r="C38" s="144" t="s">
        <v>11</v>
      </c>
      <c r="D38" s="145" t="s">
        <v>21</v>
      </c>
      <c r="E38" s="146" t="s">
        <v>71</v>
      </c>
      <c r="F38" s="147" t="s">
        <v>4</v>
      </c>
      <c r="G38" s="148">
        <v>1984</v>
      </c>
      <c r="H38" s="155" t="s">
        <v>127</v>
      </c>
      <c r="I38" s="150" t="str">
        <f t="shared" si="1"/>
        <v>F</v>
      </c>
      <c r="J38" s="150">
        <f>COUNTIF(I$6:I38,I38)</f>
        <v>2</v>
      </c>
      <c r="K38" s="151">
        <v>0.03280092592592593</v>
      </c>
    </row>
    <row r="39" spans="1:11" s="8" customFormat="1" ht="15" customHeight="1">
      <c r="A39" s="4">
        <v>34</v>
      </c>
      <c r="B39" s="4">
        <v>44</v>
      </c>
      <c r="C39" s="6" t="s">
        <v>252</v>
      </c>
      <c r="D39" s="2" t="s">
        <v>19</v>
      </c>
      <c r="E39" s="97" t="s">
        <v>71</v>
      </c>
      <c r="F39" s="5" t="s">
        <v>3</v>
      </c>
      <c r="G39" s="5">
        <v>1968</v>
      </c>
      <c r="H39" s="3" t="s">
        <v>46</v>
      </c>
      <c r="I39" s="99" t="str">
        <f t="shared" si="1"/>
        <v>C</v>
      </c>
      <c r="J39" s="99">
        <f>COUNTIF(I$6:I39,I39)</f>
        <v>11</v>
      </c>
      <c r="K39" s="94">
        <v>0.032858796296296296</v>
      </c>
    </row>
    <row r="40" spans="1:11" s="20" customFormat="1" ht="15" customHeight="1">
      <c r="A40" s="4">
        <v>35</v>
      </c>
      <c r="B40" s="4">
        <v>19</v>
      </c>
      <c r="C40" s="32" t="s">
        <v>79</v>
      </c>
      <c r="D40" s="33" t="s">
        <v>37</v>
      </c>
      <c r="E40" s="97" t="s">
        <v>71</v>
      </c>
      <c r="F40" s="97" t="s">
        <v>3</v>
      </c>
      <c r="G40" s="98">
        <v>1964</v>
      </c>
      <c r="H40" s="34" t="s">
        <v>42</v>
      </c>
      <c r="I40" s="99" t="str">
        <f t="shared" si="1"/>
        <v>C</v>
      </c>
      <c r="J40" s="99">
        <f>COUNTIF(I$6:I40,I40)</f>
        <v>12</v>
      </c>
      <c r="K40" s="94">
        <v>0.032962962962962965</v>
      </c>
    </row>
    <row r="41" spans="1:11" s="18" customFormat="1" ht="15" customHeight="1">
      <c r="A41" s="4">
        <v>36</v>
      </c>
      <c r="B41" s="1">
        <v>92</v>
      </c>
      <c r="C41" s="32" t="s">
        <v>87</v>
      </c>
      <c r="D41" s="33" t="s">
        <v>88</v>
      </c>
      <c r="E41" s="97" t="s">
        <v>71</v>
      </c>
      <c r="F41" s="97" t="s">
        <v>3</v>
      </c>
      <c r="G41" s="98">
        <v>1992</v>
      </c>
      <c r="H41" s="34" t="s">
        <v>99</v>
      </c>
      <c r="I41" s="99" t="str">
        <f t="shared" si="1"/>
        <v>A</v>
      </c>
      <c r="J41" s="99">
        <f>COUNTIF(I$6:I41,I41)</f>
        <v>12</v>
      </c>
      <c r="K41" s="94">
        <v>0.033067129629629634</v>
      </c>
    </row>
    <row r="42" spans="1:11" s="126" customFormat="1" ht="15" customHeight="1">
      <c r="A42" s="142">
        <v>37</v>
      </c>
      <c r="B42" s="143">
        <v>1</v>
      </c>
      <c r="C42" s="152" t="s">
        <v>232</v>
      </c>
      <c r="D42" s="153" t="s">
        <v>233</v>
      </c>
      <c r="E42" s="146" t="s">
        <v>71</v>
      </c>
      <c r="F42" s="147" t="s">
        <v>4</v>
      </c>
      <c r="G42" s="147">
        <v>1972</v>
      </c>
      <c r="H42" s="154" t="s">
        <v>234</v>
      </c>
      <c r="I42" s="150" t="str">
        <f t="shared" si="1"/>
        <v>G</v>
      </c>
      <c r="J42" s="150">
        <f>COUNTIF(I$6:I42,I42)</f>
        <v>2</v>
      </c>
      <c r="K42" s="151">
        <v>0.0330787037037037</v>
      </c>
    </row>
    <row r="43" spans="1:11" s="8" customFormat="1" ht="15" customHeight="1">
      <c r="A43" s="4">
        <v>38</v>
      </c>
      <c r="B43" s="1">
        <v>62</v>
      </c>
      <c r="C43" s="32" t="s">
        <v>202</v>
      </c>
      <c r="D43" s="33" t="s">
        <v>29</v>
      </c>
      <c r="E43" s="97" t="s">
        <v>71</v>
      </c>
      <c r="F43" s="97" t="s">
        <v>3</v>
      </c>
      <c r="G43" s="98">
        <v>1967</v>
      </c>
      <c r="H43" s="34" t="s">
        <v>203</v>
      </c>
      <c r="I43" s="99" t="str">
        <f t="shared" si="1"/>
        <v>C</v>
      </c>
      <c r="J43" s="99">
        <f>COUNTIF(I$6:I43,I43)</f>
        <v>13</v>
      </c>
      <c r="K43" s="94">
        <v>0.03310185185185185</v>
      </c>
    </row>
    <row r="44" spans="1:11" s="8" customFormat="1" ht="15" customHeight="1">
      <c r="A44" s="4">
        <v>39</v>
      </c>
      <c r="B44" s="4">
        <v>7</v>
      </c>
      <c r="C44" s="32" t="s">
        <v>175</v>
      </c>
      <c r="D44" s="33" t="s">
        <v>20</v>
      </c>
      <c r="E44" s="97" t="s">
        <v>71</v>
      </c>
      <c r="F44" s="97" t="s">
        <v>3</v>
      </c>
      <c r="G44" s="98">
        <v>1958</v>
      </c>
      <c r="H44" s="34" t="s">
        <v>41</v>
      </c>
      <c r="I44" s="99" t="str">
        <f t="shared" si="1"/>
        <v>D</v>
      </c>
      <c r="J44" s="99">
        <f>COUNTIF(I$6:I44,I44)</f>
        <v>5</v>
      </c>
      <c r="K44" s="94">
        <v>0.03349537037037037</v>
      </c>
    </row>
    <row r="45" spans="1:11" s="19" customFormat="1" ht="15" customHeight="1">
      <c r="A45" s="4">
        <v>40</v>
      </c>
      <c r="B45" s="4">
        <v>16</v>
      </c>
      <c r="C45" s="6" t="s">
        <v>96</v>
      </c>
      <c r="D45" s="2" t="s">
        <v>20</v>
      </c>
      <c r="E45" s="97" t="s">
        <v>71</v>
      </c>
      <c r="F45" s="5" t="s">
        <v>3</v>
      </c>
      <c r="G45" s="5">
        <v>1959</v>
      </c>
      <c r="H45" s="3" t="s">
        <v>240</v>
      </c>
      <c r="I45" s="99" t="str">
        <f t="shared" si="1"/>
        <v>C</v>
      </c>
      <c r="J45" s="99">
        <f>COUNTIF(I$6:I45,I45)</f>
        <v>14</v>
      </c>
      <c r="K45" s="94">
        <v>0.03361111111111111</v>
      </c>
    </row>
    <row r="46" spans="1:11" s="141" customFormat="1" ht="15" customHeight="1">
      <c r="A46" s="128">
        <v>41</v>
      </c>
      <c r="B46" s="136">
        <v>31</v>
      </c>
      <c r="C46" s="137" t="s">
        <v>53</v>
      </c>
      <c r="D46" s="138" t="s">
        <v>217</v>
      </c>
      <c r="E46" s="131" t="s">
        <v>229</v>
      </c>
      <c r="F46" s="131" t="s">
        <v>4</v>
      </c>
      <c r="G46" s="139">
        <v>1960</v>
      </c>
      <c r="H46" s="140" t="s">
        <v>218</v>
      </c>
      <c r="I46" s="134" t="str">
        <f t="shared" si="1"/>
        <v>H</v>
      </c>
      <c r="J46" s="134">
        <f>COUNTIF(I$6:I46,I46)</f>
        <v>1</v>
      </c>
      <c r="K46" s="135">
        <v>0.03361111111111111</v>
      </c>
    </row>
    <row r="47" spans="1:11" s="8" customFormat="1" ht="15" customHeight="1">
      <c r="A47" s="4">
        <v>42</v>
      </c>
      <c r="B47" s="1">
        <v>76</v>
      </c>
      <c r="C47" s="32" t="s">
        <v>214</v>
      </c>
      <c r="D47" s="33" t="s">
        <v>20</v>
      </c>
      <c r="E47" s="97" t="s">
        <v>71</v>
      </c>
      <c r="F47" s="97" t="s">
        <v>3</v>
      </c>
      <c r="G47" s="98">
        <v>1971</v>
      </c>
      <c r="H47" s="34" t="s">
        <v>215</v>
      </c>
      <c r="I47" s="99" t="str">
        <f t="shared" si="1"/>
        <v>B</v>
      </c>
      <c r="J47" s="99">
        <f>COUNTIF(I$6:I47,I47)</f>
        <v>6</v>
      </c>
      <c r="K47" s="94">
        <v>0.03394675925925926</v>
      </c>
    </row>
    <row r="48" spans="1:11" s="127" customFormat="1" ht="15" customHeight="1">
      <c r="A48" s="156">
        <v>43</v>
      </c>
      <c r="B48" s="156">
        <v>87</v>
      </c>
      <c r="C48" s="158" t="s">
        <v>219</v>
      </c>
      <c r="D48" s="159" t="s">
        <v>220</v>
      </c>
      <c r="E48" s="160" t="s">
        <v>71</v>
      </c>
      <c r="F48" s="161" t="s">
        <v>4</v>
      </c>
      <c r="G48" s="161">
        <v>1974</v>
      </c>
      <c r="H48" s="165" t="s">
        <v>221</v>
      </c>
      <c r="I48" s="163" t="str">
        <f t="shared" si="1"/>
        <v>G</v>
      </c>
      <c r="J48" s="163">
        <f>COUNTIF(I$6:I48,I48)</f>
        <v>3</v>
      </c>
      <c r="K48" s="164">
        <v>0.03416666666666667</v>
      </c>
    </row>
    <row r="49" spans="1:11" s="8" customFormat="1" ht="15" customHeight="1">
      <c r="A49" s="4">
        <v>44</v>
      </c>
      <c r="B49" s="1">
        <v>45</v>
      </c>
      <c r="C49" s="35" t="s">
        <v>163</v>
      </c>
      <c r="D49" s="36" t="s">
        <v>72</v>
      </c>
      <c r="E49" s="97" t="s">
        <v>71</v>
      </c>
      <c r="F49" s="97" t="s">
        <v>3</v>
      </c>
      <c r="G49" s="25">
        <v>1970</v>
      </c>
      <c r="H49" s="38" t="s">
        <v>91</v>
      </c>
      <c r="I49" s="99" t="str">
        <f t="shared" si="1"/>
        <v>B</v>
      </c>
      <c r="J49" s="99">
        <f>COUNTIF(I$6:I49,I49)</f>
        <v>7</v>
      </c>
      <c r="K49" s="94">
        <v>0.034201388888888885</v>
      </c>
    </row>
    <row r="50" spans="1:11" s="19" customFormat="1" ht="15" customHeight="1">
      <c r="A50" s="4">
        <v>45</v>
      </c>
      <c r="B50" s="4">
        <v>58</v>
      </c>
      <c r="C50" s="6" t="s">
        <v>57</v>
      </c>
      <c r="D50" s="2" t="s">
        <v>28</v>
      </c>
      <c r="E50" s="97" t="s">
        <v>71</v>
      </c>
      <c r="F50" s="97" t="s">
        <v>3</v>
      </c>
      <c r="G50" s="5">
        <v>1969</v>
      </c>
      <c r="H50" s="3" t="s">
        <v>56</v>
      </c>
      <c r="I50" s="99" t="str">
        <f t="shared" si="1"/>
        <v>B</v>
      </c>
      <c r="J50" s="99">
        <f>COUNTIF(I$6:I50,I50)</f>
        <v>8</v>
      </c>
      <c r="K50" s="94">
        <v>0.034374999999999996</v>
      </c>
    </row>
    <row r="51" spans="1:11" s="18" customFormat="1" ht="15" customHeight="1">
      <c r="A51" s="4">
        <v>46</v>
      </c>
      <c r="B51" s="4">
        <v>80</v>
      </c>
      <c r="C51" s="6" t="s">
        <v>54</v>
      </c>
      <c r="D51" s="2" t="s">
        <v>55</v>
      </c>
      <c r="E51" s="97" t="s">
        <v>71</v>
      </c>
      <c r="F51" s="5" t="s">
        <v>3</v>
      </c>
      <c r="G51" s="5">
        <v>1982</v>
      </c>
      <c r="H51" s="3" t="s">
        <v>56</v>
      </c>
      <c r="I51" s="99" t="str">
        <f t="shared" si="1"/>
        <v>A</v>
      </c>
      <c r="J51" s="99">
        <f>COUNTIF(I$6:I51,I51)</f>
        <v>13</v>
      </c>
      <c r="K51" s="94">
        <v>0.034386574074074076</v>
      </c>
    </row>
    <row r="52" spans="1:11" s="8" customFormat="1" ht="15" customHeight="1">
      <c r="A52" s="4">
        <v>47</v>
      </c>
      <c r="B52" s="4">
        <v>57</v>
      </c>
      <c r="C52" s="32" t="s">
        <v>133</v>
      </c>
      <c r="D52" s="33" t="s">
        <v>135</v>
      </c>
      <c r="E52" s="97" t="s">
        <v>71</v>
      </c>
      <c r="F52" s="97" t="s">
        <v>3</v>
      </c>
      <c r="G52" s="98">
        <v>1994</v>
      </c>
      <c r="H52" s="34" t="s">
        <v>136</v>
      </c>
      <c r="I52" s="99" t="str">
        <f t="shared" si="1"/>
        <v>A</v>
      </c>
      <c r="J52" s="99">
        <f>COUNTIF(I$6:I52,I52)</f>
        <v>14</v>
      </c>
      <c r="K52" s="94">
        <v>0.03449074074074074</v>
      </c>
    </row>
    <row r="53" spans="1:11" s="19" customFormat="1" ht="15" customHeight="1">
      <c r="A53" s="4">
        <v>48</v>
      </c>
      <c r="B53" s="4">
        <v>29</v>
      </c>
      <c r="C53" s="6" t="s">
        <v>202</v>
      </c>
      <c r="D53" s="2" t="s">
        <v>55</v>
      </c>
      <c r="E53" s="97" t="s">
        <v>71</v>
      </c>
      <c r="F53" s="97" t="s">
        <v>3</v>
      </c>
      <c r="G53" s="5">
        <v>1961</v>
      </c>
      <c r="H53" s="3" t="s">
        <v>121</v>
      </c>
      <c r="I53" s="99" t="str">
        <f t="shared" si="1"/>
        <v>C</v>
      </c>
      <c r="J53" s="99">
        <f>COUNTIF(I$6:I53,I53)</f>
        <v>15</v>
      </c>
      <c r="K53" s="94">
        <v>0.03459490740740741</v>
      </c>
    </row>
    <row r="54" spans="1:11" s="19" customFormat="1" ht="15" customHeight="1">
      <c r="A54" s="4">
        <v>49</v>
      </c>
      <c r="B54" s="4">
        <v>78</v>
      </c>
      <c r="C54" s="32" t="s">
        <v>120</v>
      </c>
      <c r="D54" s="33" t="s">
        <v>47</v>
      </c>
      <c r="E54" s="97" t="s">
        <v>71</v>
      </c>
      <c r="F54" s="97" t="s">
        <v>3</v>
      </c>
      <c r="G54" s="98">
        <v>1958</v>
      </c>
      <c r="H54" s="34" t="s">
        <v>121</v>
      </c>
      <c r="I54" s="99" t="str">
        <f t="shared" si="1"/>
        <v>D</v>
      </c>
      <c r="J54" s="99">
        <f>COUNTIF(I$6:I54,I54)</f>
        <v>6</v>
      </c>
      <c r="K54" s="94">
        <v>0.03459490740740741</v>
      </c>
    </row>
    <row r="55" spans="1:11" s="19" customFormat="1" ht="15" customHeight="1">
      <c r="A55" s="4">
        <v>50</v>
      </c>
      <c r="B55" s="1">
        <v>73</v>
      </c>
      <c r="C55" s="32" t="s">
        <v>181</v>
      </c>
      <c r="D55" s="33" t="s">
        <v>81</v>
      </c>
      <c r="E55" s="97" t="s">
        <v>71</v>
      </c>
      <c r="F55" s="5" t="s">
        <v>3</v>
      </c>
      <c r="G55" s="98">
        <v>1969</v>
      </c>
      <c r="H55" s="34" t="s">
        <v>48</v>
      </c>
      <c r="I55" s="99" t="str">
        <f aca="true" t="shared" si="2" ref="I55:I63">IF($F55="m",IF($G$1-$G55&gt;19,IF($G$1-$G55&lt;40,"A",IF($G$1-$G55&gt;49,IF($G$1-$G55&gt;59,IF($G$1-$G55&gt;69,"E","D"),"C"),"B")),"JM"),IF($G$1-$G55&gt;19,IF($G$1-$G55&lt;40,"F",IF($G$1-$G55&lt;50,"G","H")),"JŽ"))</f>
        <v>B</v>
      </c>
      <c r="J55" s="99">
        <f>COUNTIF(I$6:I55,I55)</f>
        <v>9</v>
      </c>
      <c r="K55" s="94">
        <v>0.034768518518518525</v>
      </c>
    </row>
    <row r="56" spans="1:11" s="8" customFormat="1" ht="15" customHeight="1">
      <c r="A56" s="4">
        <v>51</v>
      </c>
      <c r="B56" s="1">
        <v>75</v>
      </c>
      <c r="C56" s="35" t="s">
        <v>89</v>
      </c>
      <c r="D56" s="36" t="s">
        <v>90</v>
      </c>
      <c r="E56" s="97" t="s">
        <v>71</v>
      </c>
      <c r="F56" s="97" t="s">
        <v>3</v>
      </c>
      <c r="G56" s="25">
        <v>1984</v>
      </c>
      <c r="H56" s="38" t="s">
        <v>56</v>
      </c>
      <c r="I56" s="99" t="str">
        <f t="shared" si="2"/>
        <v>A</v>
      </c>
      <c r="J56" s="99">
        <f>COUNTIF(I$6:I56,I56)</f>
        <v>15</v>
      </c>
      <c r="K56" s="94">
        <v>0.034768518518518525</v>
      </c>
    </row>
    <row r="57" spans="1:11" s="8" customFormat="1" ht="15" customHeight="1">
      <c r="A57" s="4">
        <v>52</v>
      </c>
      <c r="B57" s="4">
        <v>20</v>
      </c>
      <c r="C57" s="6" t="s">
        <v>61</v>
      </c>
      <c r="D57" s="2" t="s">
        <v>101</v>
      </c>
      <c r="E57" s="97" t="s">
        <v>71</v>
      </c>
      <c r="F57" s="97" t="s">
        <v>3</v>
      </c>
      <c r="G57" s="5">
        <v>1975</v>
      </c>
      <c r="H57" s="3" t="s">
        <v>244</v>
      </c>
      <c r="I57" s="99" t="str">
        <f t="shared" si="2"/>
        <v>B</v>
      </c>
      <c r="J57" s="99">
        <f>COUNTIF(I$6:I57,I57)</f>
        <v>10</v>
      </c>
      <c r="K57" s="94">
        <v>0.03483796296296296</v>
      </c>
    </row>
    <row r="58" spans="1:11" s="8" customFormat="1" ht="15" customHeight="1">
      <c r="A58" s="4">
        <v>53</v>
      </c>
      <c r="B58" s="4">
        <v>79</v>
      </c>
      <c r="C58" s="6" t="s">
        <v>263</v>
      </c>
      <c r="D58" s="2" t="s">
        <v>264</v>
      </c>
      <c r="E58" s="97" t="s">
        <v>71</v>
      </c>
      <c r="F58" s="97" t="s">
        <v>3</v>
      </c>
      <c r="G58" s="5">
        <v>1958</v>
      </c>
      <c r="H58" s="3" t="s">
        <v>265</v>
      </c>
      <c r="I58" s="99" t="str">
        <f t="shared" si="2"/>
        <v>D</v>
      </c>
      <c r="J58" s="99">
        <f>COUNTIF(I$6:I58,I58)</f>
        <v>7</v>
      </c>
      <c r="K58" s="94">
        <v>0.034942129629629635</v>
      </c>
    </row>
    <row r="59" spans="1:11" s="125" customFormat="1" ht="15" customHeight="1">
      <c r="A59" s="128">
        <v>54</v>
      </c>
      <c r="B59" s="128">
        <v>13</v>
      </c>
      <c r="C59" s="137" t="s">
        <v>198</v>
      </c>
      <c r="D59" s="138" t="s">
        <v>19</v>
      </c>
      <c r="E59" s="131" t="s">
        <v>71</v>
      </c>
      <c r="F59" s="131" t="s">
        <v>3</v>
      </c>
      <c r="G59" s="139">
        <v>1947</v>
      </c>
      <c r="H59" s="140" t="s">
        <v>199</v>
      </c>
      <c r="I59" s="134" t="str">
        <f t="shared" si="2"/>
        <v>E</v>
      </c>
      <c r="J59" s="134">
        <f>COUNTIF(I$6:I59,I59)</f>
        <v>1</v>
      </c>
      <c r="K59" s="135">
        <v>0.035104166666666665</v>
      </c>
    </row>
    <row r="60" spans="1:11" s="8" customFormat="1" ht="15" customHeight="1">
      <c r="A60" s="4">
        <v>55</v>
      </c>
      <c r="B60" s="1">
        <v>46</v>
      </c>
      <c r="C60" s="32" t="s">
        <v>16</v>
      </c>
      <c r="D60" s="33" t="s">
        <v>32</v>
      </c>
      <c r="E60" s="97" t="s">
        <v>71</v>
      </c>
      <c r="F60" s="97" t="s">
        <v>3</v>
      </c>
      <c r="G60" s="98">
        <v>1957</v>
      </c>
      <c r="H60" s="34" t="s">
        <v>139</v>
      </c>
      <c r="I60" s="99" t="str">
        <f t="shared" si="2"/>
        <v>D</v>
      </c>
      <c r="J60" s="99">
        <f>COUNTIF(I$6:I60,I60)</f>
        <v>8</v>
      </c>
      <c r="K60" s="94">
        <v>0.035115740740740746</v>
      </c>
    </row>
    <row r="61" spans="1:11" s="18" customFormat="1" ht="15" customHeight="1">
      <c r="A61" s="4">
        <v>56</v>
      </c>
      <c r="B61" s="4">
        <v>30</v>
      </c>
      <c r="C61" s="35" t="s">
        <v>85</v>
      </c>
      <c r="D61" s="36" t="s">
        <v>24</v>
      </c>
      <c r="E61" s="97" t="s">
        <v>71</v>
      </c>
      <c r="F61" s="97" t="s">
        <v>3</v>
      </c>
      <c r="G61" s="25">
        <v>1982</v>
      </c>
      <c r="H61" s="38" t="s">
        <v>207</v>
      </c>
      <c r="I61" s="99" t="str">
        <f t="shared" si="2"/>
        <v>A</v>
      </c>
      <c r="J61" s="99">
        <f>COUNTIF(I$6:I61,I61)</f>
        <v>16</v>
      </c>
      <c r="K61" s="94">
        <v>0.03518518518518519</v>
      </c>
    </row>
    <row r="62" spans="1:11" s="18" customFormat="1" ht="15" customHeight="1">
      <c r="A62" s="4">
        <v>57</v>
      </c>
      <c r="B62" s="4">
        <v>66</v>
      </c>
      <c r="C62" s="35" t="s">
        <v>75</v>
      </c>
      <c r="D62" s="36" t="s">
        <v>19</v>
      </c>
      <c r="E62" s="97" t="s">
        <v>71</v>
      </c>
      <c r="F62" s="97" t="s">
        <v>3</v>
      </c>
      <c r="G62" s="25">
        <v>1983</v>
      </c>
      <c r="H62" s="38" t="s">
        <v>41</v>
      </c>
      <c r="I62" s="99" t="str">
        <f t="shared" si="2"/>
        <v>A</v>
      </c>
      <c r="J62" s="99">
        <f>COUNTIF(I$6:I62,I62)</f>
        <v>17</v>
      </c>
      <c r="K62" s="94">
        <v>0.035277777777777776</v>
      </c>
    </row>
    <row r="63" spans="1:11" s="18" customFormat="1" ht="15" customHeight="1">
      <c r="A63" s="4">
        <v>58</v>
      </c>
      <c r="B63" s="1">
        <v>86</v>
      </c>
      <c r="C63" s="32" t="s">
        <v>128</v>
      </c>
      <c r="D63" s="33" t="s">
        <v>129</v>
      </c>
      <c r="E63" s="97" t="s">
        <v>71</v>
      </c>
      <c r="F63" s="97" t="s">
        <v>3</v>
      </c>
      <c r="G63" s="98">
        <v>1977</v>
      </c>
      <c r="H63" s="34" t="s">
        <v>130</v>
      </c>
      <c r="I63" s="99" t="str">
        <f t="shared" si="2"/>
        <v>B</v>
      </c>
      <c r="J63" s="99">
        <f>COUNTIF(I$6:I63,I63)</f>
        <v>11</v>
      </c>
      <c r="K63" s="94">
        <v>0.035543981481481475</v>
      </c>
    </row>
    <row r="64" spans="1:11" s="125" customFormat="1" ht="15" customHeight="1">
      <c r="A64" s="128">
        <v>59</v>
      </c>
      <c r="B64" s="136">
        <v>47</v>
      </c>
      <c r="C64" s="137" t="s">
        <v>212</v>
      </c>
      <c r="D64" s="138" t="s">
        <v>33</v>
      </c>
      <c r="E64" s="131" t="s">
        <v>71</v>
      </c>
      <c r="F64" s="132" t="s">
        <v>4</v>
      </c>
      <c r="G64" s="139">
        <v>1957</v>
      </c>
      <c r="H64" s="140" t="s">
        <v>213</v>
      </c>
      <c r="I64" s="134" t="s">
        <v>284</v>
      </c>
      <c r="J64" s="134">
        <f>COUNTIF(I$6:I64,I64)</f>
        <v>1</v>
      </c>
      <c r="K64" s="135">
        <v>0.035590277777777776</v>
      </c>
    </row>
    <row r="65" spans="1:11" s="8" customFormat="1" ht="15" customHeight="1">
      <c r="A65" s="4">
        <v>60</v>
      </c>
      <c r="B65" s="4">
        <v>88</v>
      </c>
      <c r="C65" s="32" t="s">
        <v>49</v>
      </c>
      <c r="D65" s="33" t="s">
        <v>180</v>
      </c>
      <c r="E65" s="97" t="s">
        <v>71</v>
      </c>
      <c r="F65" s="97" t="s">
        <v>3</v>
      </c>
      <c r="G65" s="98">
        <v>1990</v>
      </c>
      <c r="H65" s="34" t="s">
        <v>48</v>
      </c>
      <c r="I65" s="99" t="str">
        <f aca="true" t="shared" si="3" ref="I65:I72">IF($F65="m",IF($G$1-$G65&gt;19,IF($G$1-$G65&lt;40,"A",IF($G$1-$G65&gt;49,IF($G$1-$G65&gt;59,IF($G$1-$G65&gt;69,"E","D"),"C"),"B")),"JM"),IF($G$1-$G65&gt;19,IF($G$1-$G65&lt;40,"F",IF($G$1-$G65&lt;50,"G","H")),"JŽ"))</f>
        <v>A</v>
      </c>
      <c r="J65" s="99">
        <f>COUNTIF(I$6:I65,I65)</f>
        <v>18</v>
      </c>
      <c r="K65" s="94">
        <v>0.035902777777777777</v>
      </c>
    </row>
    <row r="66" spans="1:11" s="8" customFormat="1" ht="15" customHeight="1">
      <c r="A66" s="4">
        <v>61</v>
      </c>
      <c r="B66" s="1">
        <v>52</v>
      </c>
      <c r="C66" s="32" t="s">
        <v>102</v>
      </c>
      <c r="D66" s="33" t="s">
        <v>47</v>
      </c>
      <c r="E66" s="97" t="s">
        <v>71</v>
      </c>
      <c r="F66" s="5" t="s">
        <v>3</v>
      </c>
      <c r="G66" s="98">
        <v>1965</v>
      </c>
      <c r="H66" s="34" t="s">
        <v>141</v>
      </c>
      <c r="I66" s="99" t="str">
        <f t="shared" si="3"/>
        <v>C</v>
      </c>
      <c r="J66" s="99">
        <f>COUNTIF(I$6:I66,I66)</f>
        <v>16</v>
      </c>
      <c r="K66" s="94">
        <v>0.03601851851851852</v>
      </c>
    </row>
    <row r="67" spans="1:11" s="18" customFormat="1" ht="15" customHeight="1">
      <c r="A67" s="4">
        <v>62</v>
      </c>
      <c r="B67" s="1">
        <v>10</v>
      </c>
      <c r="C67" s="35" t="s">
        <v>165</v>
      </c>
      <c r="D67" s="36" t="s">
        <v>140</v>
      </c>
      <c r="E67" s="97" t="s">
        <v>71</v>
      </c>
      <c r="F67" s="97" t="s">
        <v>3</v>
      </c>
      <c r="G67" s="25">
        <v>1959</v>
      </c>
      <c r="H67" s="38" t="s">
        <v>41</v>
      </c>
      <c r="I67" s="99" t="str">
        <f t="shared" si="3"/>
        <v>C</v>
      </c>
      <c r="J67" s="99">
        <f>COUNTIF(I$6:I67,I67)</f>
        <v>17</v>
      </c>
      <c r="K67" s="94">
        <v>0.03633101851851852</v>
      </c>
    </row>
    <row r="68" spans="1:11" s="126" customFormat="1" ht="15" customHeight="1">
      <c r="A68" s="142">
        <v>63</v>
      </c>
      <c r="B68" s="143">
        <v>36</v>
      </c>
      <c r="C68" s="152" t="s">
        <v>161</v>
      </c>
      <c r="D68" s="153" t="s">
        <v>162</v>
      </c>
      <c r="E68" s="146" t="s">
        <v>71</v>
      </c>
      <c r="F68" s="147" t="s">
        <v>4</v>
      </c>
      <c r="G68" s="147">
        <v>1967</v>
      </c>
      <c r="H68" s="154" t="s">
        <v>91</v>
      </c>
      <c r="I68" s="150" t="str">
        <f t="shared" si="3"/>
        <v>H</v>
      </c>
      <c r="J68" s="150">
        <f>COUNTIF(I$6:I68,I68)</f>
        <v>2</v>
      </c>
      <c r="K68" s="151">
        <v>0.03657407407407407</v>
      </c>
    </row>
    <row r="69" spans="1:11" s="8" customFormat="1" ht="15" customHeight="1">
      <c r="A69" s="4">
        <v>64</v>
      </c>
      <c r="B69" s="4">
        <v>35</v>
      </c>
      <c r="C69" s="32" t="s">
        <v>12</v>
      </c>
      <c r="D69" s="33" t="s">
        <v>22</v>
      </c>
      <c r="E69" s="97" t="s">
        <v>71</v>
      </c>
      <c r="F69" s="5" t="s">
        <v>4</v>
      </c>
      <c r="G69" s="98">
        <v>1976</v>
      </c>
      <c r="H69" s="34" t="s">
        <v>91</v>
      </c>
      <c r="I69" s="99" t="str">
        <f t="shared" si="3"/>
        <v>G</v>
      </c>
      <c r="J69" s="99">
        <f>COUNTIF(I$6:I69,I69)</f>
        <v>4</v>
      </c>
      <c r="K69" s="94">
        <v>0.036898148148148145</v>
      </c>
    </row>
    <row r="70" spans="1:11" s="18" customFormat="1" ht="15" customHeight="1">
      <c r="A70" s="4">
        <v>65</v>
      </c>
      <c r="B70" s="4">
        <v>64</v>
      </c>
      <c r="C70" s="6" t="s">
        <v>53</v>
      </c>
      <c r="D70" s="2" t="s">
        <v>24</v>
      </c>
      <c r="E70" s="97" t="s">
        <v>71</v>
      </c>
      <c r="F70" s="5" t="s">
        <v>3</v>
      </c>
      <c r="G70" s="5">
        <v>1960</v>
      </c>
      <c r="H70" s="3" t="s">
        <v>52</v>
      </c>
      <c r="I70" s="99" t="str">
        <f t="shared" si="3"/>
        <v>C</v>
      </c>
      <c r="J70" s="99">
        <f>COUNTIF(I$6:I70,I70)</f>
        <v>18</v>
      </c>
      <c r="K70" s="94">
        <v>0.037175925925925925</v>
      </c>
    </row>
    <row r="71" spans="1:11" s="8" customFormat="1" ht="15" customHeight="1">
      <c r="A71" s="4">
        <v>66</v>
      </c>
      <c r="B71" s="4">
        <v>83</v>
      </c>
      <c r="C71" s="6" t="s">
        <v>268</v>
      </c>
      <c r="D71" s="2" t="s">
        <v>32</v>
      </c>
      <c r="E71" s="97" t="s">
        <v>71</v>
      </c>
      <c r="F71" s="5" t="s">
        <v>3</v>
      </c>
      <c r="G71" s="5">
        <v>1994</v>
      </c>
      <c r="H71" s="3" t="s">
        <v>269</v>
      </c>
      <c r="I71" s="99" t="str">
        <f t="shared" si="3"/>
        <v>A</v>
      </c>
      <c r="J71" s="99">
        <f>COUNTIF(I$6:I71,I71)</f>
        <v>19</v>
      </c>
      <c r="K71" s="94">
        <v>0.037245370370370366</v>
      </c>
    </row>
    <row r="72" spans="1:11" s="20" customFormat="1" ht="15" customHeight="1">
      <c r="A72" s="4">
        <v>67</v>
      </c>
      <c r="B72" s="4">
        <v>48</v>
      </c>
      <c r="C72" s="6" t="s">
        <v>253</v>
      </c>
      <c r="D72" s="2" t="s">
        <v>254</v>
      </c>
      <c r="E72" s="97" t="s">
        <v>71</v>
      </c>
      <c r="F72" s="5" t="s">
        <v>4</v>
      </c>
      <c r="G72" s="5">
        <v>1973</v>
      </c>
      <c r="H72" s="3" t="s">
        <v>139</v>
      </c>
      <c r="I72" s="99" t="str">
        <f t="shared" si="3"/>
        <v>G</v>
      </c>
      <c r="J72" s="99">
        <f>COUNTIF(I$6:I72,I72)</f>
        <v>5</v>
      </c>
      <c r="K72" s="94">
        <v>0.03746527777777778</v>
      </c>
    </row>
    <row r="73" spans="1:11" s="126" customFormat="1" ht="15" customHeight="1">
      <c r="A73" s="142">
        <v>68</v>
      </c>
      <c r="B73" s="143">
        <v>49</v>
      </c>
      <c r="C73" s="152" t="s">
        <v>137</v>
      </c>
      <c r="D73" s="153" t="s">
        <v>138</v>
      </c>
      <c r="E73" s="146" t="s">
        <v>71</v>
      </c>
      <c r="F73" s="147" t="s">
        <v>4</v>
      </c>
      <c r="G73" s="147">
        <v>1957</v>
      </c>
      <c r="H73" s="154" t="s">
        <v>139</v>
      </c>
      <c r="I73" s="150" t="s">
        <v>284</v>
      </c>
      <c r="J73" s="150">
        <f>COUNTIF(I$6:I73,I73)</f>
        <v>2</v>
      </c>
      <c r="K73" s="151">
        <v>0.03753472222222222</v>
      </c>
    </row>
    <row r="74" spans="1:11" s="8" customFormat="1" ht="15" customHeight="1">
      <c r="A74" s="4">
        <v>69</v>
      </c>
      <c r="B74" s="1">
        <v>89</v>
      </c>
      <c r="C74" s="35" t="s">
        <v>80</v>
      </c>
      <c r="D74" s="36" t="s">
        <v>72</v>
      </c>
      <c r="E74" s="97" t="s">
        <v>71</v>
      </c>
      <c r="F74" s="97" t="s">
        <v>3</v>
      </c>
      <c r="G74" s="25">
        <v>1984</v>
      </c>
      <c r="H74" s="38" t="s">
        <v>41</v>
      </c>
      <c r="I74" s="99" t="str">
        <f>IF($F74="m",IF($G$1-$G74&gt;19,IF($G$1-$G74&lt;40,"A",IF($G$1-$G74&gt;49,IF($G$1-$G74&gt;59,IF($G$1-$G74&gt;69,"E","D"),"C"),"B")),"JM"),IF($G$1-$G74&gt;19,IF($G$1-$G74&lt;40,"F",IF($G$1-$G74&lt;50,"G","H")),"JŽ"))</f>
        <v>A</v>
      </c>
      <c r="J74" s="99">
        <f>COUNTIF(I$6:I74,I74)</f>
        <v>20</v>
      </c>
      <c r="K74" s="94">
        <v>0.038356481481481484</v>
      </c>
    </row>
    <row r="75" spans="1:11" s="8" customFormat="1" ht="15" customHeight="1">
      <c r="A75" s="4">
        <v>70</v>
      </c>
      <c r="B75" s="4">
        <v>41</v>
      </c>
      <c r="C75" s="35" t="s">
        <v>206</v>
      </c>
      <c r="D75" s="36" t="s">
        <v>47</v>
      </c>
      <c r="E75" s="97" t="s">
        <v>71</v>
      </c>
      <c r="F75" s="97" t="s">
        <v>3</v>
      </c>
      <c r="G75" s="25">
        <v>1945</v>
      </c>
      <c r="H75" s="38" t="s">
        <v>45</v>
      </c>
      <c r="I75" s="99" t="str">
        <f>IF($F75="m",IF($G$1-$G75&gt;19,IF($G$1-$G75&lt;40,"A",IF($G$1-$G75&gt;49,IF($G$1-$G75&gt;59,IF($G$1-$G75&gt;69,"E","D"),"C"),"B")),"JM"),IF($G$1-$G75&gt;19,IF($G$1-$G75&lt;40,"F",IF($G$1-$G75&lt;50,"G","H")),"JŽ"))</f>
        <v>E</v>
      </c>
      <c r="J75" s="99">
        <f>COUNTIF(I$6:I75,I75)</f>
        <v>2</v>
      </c>
      <c r="K75" s="94">
        <v>0.0384375</v>
      </c>
    </row>
    <row r="76" spans="1:11" s="8" customFormat="1" ht="15" customHeight="1">
      <c r="A76" s="4">
        <v>71</v>
      </c>
      <c r="B76" s="1">
        <v>74</v>
      </c>
      <c r="C76" s="32" t="s">
        <v>262</v>
      </c>
      <c r="D76" s="33" t="s">
        <v>180</v>
      </c>
      <c r="E76" s="97" t="s">
        <v>71</v>
      </c>
      <c r="F76" s="97" t="s">
        <v>3</v>
      </c>
      <c r="G76" s="98">
        <v>1983</v>
      </c>
      <c r="H76" s="34" t="s">
        <v>201</v>
      </c>
      <c r="I76" s="99" t="str">
        <f>IF($F76="m",IF($G$1-$G76&gt;19,IF($G$1-$G76&lt;40,"A",IF($G$1-$G76&gt;49,IF($G$1-$G76&gt;59,IF($G$1-$G76&gt;69,"E","D"),"C"),"B")),"JM"),IF($G$1-$G76&gt;19,IF($G$1-$G76&lt;40,"F",IF($G$1-$G76&lt;50,"G","H")),"JŽ"))</f>
        <v>A</v>
      </c>
      <c r="J76" s="99">
        <f>COUNTIF(I$6:I76,I76)</f>
        <v>21</v>
      </c>
      <c r="K76" s="94">
        <v>0.038796296296296294</v>
      </c>
    </row>
    <row r="77" spans="1:11" s="127" customFormat="1" ht="15" customHeight="1">
      <c r="A77" s="156">
        <v>72</v>
      </c>
      <c r="B77" s="157">
        <v>84</v>
      </c>
      <c r="C77" s="158" t="s">
        <v>208</v>
      </c>
      <c r="D77" s="159" t="s">
        <v>34</v>
      </c>
      <c r="E77" s="160" t="s">
        <v>71</v>
      </c>
      <c r="F77" s="160" t="s">
        <v>4</v>
      </c>
      <c r="G77" s="161">
        <v>1985</v>
      </c>
      <c r="H77" s="162" t="s">
        <v>91</v>
      </c>
      <c r="I77" s="163" t="str">
        <f>IF($F77="m",IF($G$1-$G77&gt;19,IF($G$1-$G77&lt;40,"A",IF($G$1-$G77&gt;49,IF($G$1-$G77&gt;59,IF($G$1-$G77&gt;69,"E","D"),"C"),"B")),"JM"),IF($G$1-$G77&gt;19,IF($G$1-$G77&lt;40,"F",IF($G$1-$G77&lt;50,"G","H")),"JŽ"))</f>
        <v>F</v>
      </c>
      <c r="J77" s="163">
        <f>COUNTIF(I$6:I77,I77)</f>
        <v>3</v>
      </c>
      <c r="K77" s="164">
        <v>0.0390162037037037</v>
      </c>
    </row>
    <row r="78" spans="1:11" s="8" customFormat="1" ht="15" customHeight="1">
      <c r="A78" s="4">
        <v>73</v>
      </c>
      <c r="B78" s="1">
        <v>91</v>
      </c>
      <c r="C78" s="35" t="s">
        <v>60</v>
      </c>
      <c r="D78" s="36" t="s">
        <v>19</v>
      </c>
      <c r="E78" s="97" t="s">
        <v>71</v>
      </c>
      <c r="F78" s="97" t="s">
        <v>3</v>
      </c>
      <c r="G78" s="25">
        <v>1977</v>
      </c>
      <c r="H78" s="38" t="s">
        <v>178</v>
      </c>
      <c r="I78" s="99" t="str">
        <f>IF($F78="m",IF($G$1-$G78&gt;19,IF($G$1-$G78&lt;40,"A",IF($G$1-$G78&gt;49,IF($G$1-$G78&gt;59,IF($G$1-$G78&gt;69,"E","D"),"C"),"B")),"JM"),IF($G$1-$G78&gt;19,IF($G$1-$G78&lt;40,"F",IF($G$1-$G78&lt;50,"G","H")),"JŽ"))</f>
        <v>B</v>
      </c>
      <c r="J78" s="99">
        <f>COUNTIF(I$6:I78,I78)</f>
        <v>12</v>
      </c>
      <c r="K78" s="94">
        <v>0.0391087962962963</v>
      </c>
    </row>
    <row r="79" spans="1:11" s="8" customFormat="1" ht="15" customHeight="1">
      <c r="A79" s="4">
        <v>74</v>
      </c>
      <c r="B79" s="4">
        <v>34</v>
      </c>
      <c r="C79" s="32" t="s">
        <v>131</v>
      </c>
      <c r="D79" s="33" t="s">
        <v>132</v>
      </c>
      <c r="E79" s="97" t="s">
        <v>71</v>
      </c>
      <c r="F79" s="97" t="s">
        <v>3</v>
      </c>
      <c r="G79" s="98">
        <v>2004</v>
      </c>
      <c r="H79" s="34" t="s">
        <v>91</v>
      </c>
      <c r="I79" s="99" t="s">
        <v>105</v>
      </c>
      <c r="J79" s="99">
        <f>COUNTIF(I$6:I79,I79)</f>
        <v>22</v>
      </c>
      <c r="K79" s="94">
        <v>0.039155092592592596</v>
      </c>
    </row>
    <row r="80" spans="1:11" s="20" customFormat="1" ht="15" customHeight="1">
      <c r="A80" s="4">
        <v>75</v>
      </c>
      <c r="B80" s="23">
        <v>63</v>
      </c>
      <c r="C80" s="35" t="s">
        <v>150</v>
      </c>
      <c r="D80" s="36" t="s">
        <v>151</v>
      </c>
      <c r="E80" s="97" t="s">
        <v>71</v>
      </c>
      <c r="F80" s="5" t="s">
        <v>4</v>
      </c>
      <c r="G80" s="25">
        <v>1972</v>
      </c>
      <c r="H80" s="38" t="s">
        <v>152</v>
      </c>
      <c r="I80" s="100" t="str">
        <f>IF($F80="m",IF($G$1-$G80&gt;19,IF($G$1-$G80&lt;40,"A",IF($G$1-$G80&gt;49,IF($G$1-$G80&gt;59,IF($G$1-$G80&gt;69,"E","D"),"C"),"B")),"JM"),IF($G$1-$G80&gt;19,IF($G$1-$G80&lt;40,"F",IF($G$1-$G80&lt;50,"G","H")),"JŽ"))</f>
        <v>G</v>
      </c>
      <c r="J80" s="100">
        <f>COUNTIF(I$6:I80,I80)</f>
        <v>6</v>
      </c>
      <c r="K80" s="96">
        <v>0.04</v>
      </c>
    </row>
    <row r="81" spans="1:11" s="8" customFormat="1" ht="15" customHeight="1">
      <c r="A81" s="4">
        <v>76</v>
      </c>
      <c r="B81" s="1">
        <v>26</v>
      </c>
      <c r="C81" s="35" t="s">
        <v>15</v>
      </c>
      <c r="D81" s="36" t="s">
        <v>31</v>
      </c>
      <c r="E81" s="97" t="s">
        <v>71</v>
      </c>
      <c r="F81" s="5" t="s">
        <v>4</v>
      </c>
      <c r="G81" s="25">
        <v>1981</v>
      </c>
      <c r="H81" s="38" t="s">
        <v>209</v>
      </c>
      <c r="I81" s="99" t="str">
        <f>IF($F81="m",IF($G$1-$G81&gt;19,IF($G$1-$G81&lt;40,"A",IF($G$1-$G81&gt;49,IF($G$1-$G81&gt;59,IF($G$1-$G81&gt;69,"E","D"),"C"),"B")),"JM"),IF($G$1-$G81&gt;19,IF($G$1-$G81&lt;40,"F",IF($G$1-$G81&lt;50,"G","H")),"JŽ"))</f>
        <v>F</v>
      </c>
      <c r="J81" s="99">
        <f>COUNTIF(I$6:I81,I81)</f>
        <v>4</v>
      </c>
      <c r="K81" s="94">
        <v>0.040185185185185185</v>
      </c>
    </row>
    <row r="82" spans="1:11" s="8" customFormat="1" ht="15" customHeight="1">
      <c r="A82" s="4">
        <v>77</v>
      </c>
      <c r="B82" s="4">
        <v>85</v>
      </c>
      <c r="C82" s="35" t="s">
        <v>176</v>
      </c>
      <c r="D82" s="36" t="s">
        <v>27</v>
      </c>
      <c r="E82" s="97" t="s">
        <v>71</v>
      </c>
      <c r="F82" s="5" t="s">
        <v>3</v>
      </c>
      <c r="G82" s="25">
        <v>1985</v>
      </c>
      <c r="H82" s="38" t="s">
        <v>177</v>
      </c>
      <c r="I82" s="99" t="str">
        <f>IF($F82="m",IF($G$1-$G82&gt;19,IF($G$1-$G82&lt;40,"A",IF($G$1-$G82&gt;49,IF($G$1-$G82&gt;59,IF($G$1-$G82&gt;69,"E","D"),"C"),"B")),"JM"),IF($G$1-$G82&gt;19,IF($G$1-$G82&lt;40,"F",IF($G$1-$G82&lt;50,"G","H")),"JŽ"))</f>
        <v>A</v>
      </c>
      <c r="J82" s="99">
        <f>COUNTIF(I$6:I82,I82)</f>
        <v>23</v>
      </c>
      <c r="K82" s="94">
        <v>0.04019675925925926</v>
      </c>
    </row>
    <row r="83" spans="1:11" s="127" customFormat="1" ht="15" customHeight="1">
      <c r="A83" s="156">
        <v>78</v>
      </c>
      <c r="B83" s="156">
        <v>33</v>
      </c>
      <c r="C83" s="158" t="s">
        <v>35</v>
      </c>
      <c r="D83" s="159" t="s">
        <v>39</v>
      </c>
      <c r="E83" s="160" t="s">
        <v>71</v>
      </c>
      <c r="F83" s="160" t="s">
        <v>4</v>
      </c>
      <c r="G83" s="161">
        <v>1957</v>
      </c>
      <c r="H83" s="162" t="s">
        <v>43</v>
      </c>
      <c r="I83" s="163" t="s">
        <v>284</v>
      </c>
      <c r="J83" s="163">
        <f>COUNTIF(I$6:I83,I83)</f>
        <v>3</v>
      </c>
      <c r="K83" s="164">
        <v>0.04034722222222222</v>
      </c>
    </row>
    <row r="84" spans="1:11" s="8" customFormat="1" ht="15" customHeight="1">
      <c r="A84" s="4">
        <v>79</v>
      </c>
      <c r="B84" s="4">
        <v>21</v>
      </c>
      <c r="C84" s="35" t="s">
        <v>156</v>
      </c>
      <c r="D84" s="36" t="s">
        <v>157</v>
      </c>
      <c r="E84" s="97" t="s">
        <v>71</v>
      </c>
      <c r="F84" s="5" t="s">
        <v>3</v>
      </c>
      <c r="G84" s="25">
        <v>1994</v>
      </c>
      <c r="H84" s="38" t="s">
        <v>158</v>
      </c>
      <c r="I84" s="99" t="str">
        <f aca="true" t="shared" si="4" ref="I84:I96">IF($F84="m",IF($G$1-$G84&gt;19,IF($G$1-$G84&lt;40,"A",IF($G$1-$G84&gt;49,IF($G$1-$G84&gt;59,IF($G$1-$G84&gt;69,"E","D"),"C"),"B")),"JM"),IF($G$1-$G84&gt;19,IF($G$1-$G84&lt;40,"F",IF($G$1-$G84&lt;50,"G","H")),"JŽ"))</f>
        <v>A</v>
      </c>
      <c r="J84" s="99">
        <f>COUNTIF(I$6:I84,I84)</f>
        <v>24</v>
      </c>
      <c r="K84" s="94">
        <v>0.041944444444444444</v>
      </c>
    </row>
    <row r="85" spans="1:11" s="8" customFormat="1" ht="15" customHeight="1">
      <c r="A85" s="4">
        <v>80</v>
      </c>
      <c r="B85" s="1">
        <v>82</v>
      </c>
      <c r="C85" s="35" t="s">
        <v>36</v>
      </c>
      <c r="D85" s="36" t="s">
        <v>29</v>
      </c>
      <c r="E85" s="97" t="s">
        <v>71</v>
      </c>
      <c r="F85" s="5" t="s">
        <v>3</v>
      </c>
      <c r="G85" s="25">
        <v>1976</v>
      </c>
      <c r="H85" s="38" t="s">
        <v>91</v>
      </c>
      <c r="I85" s="99" t="str">
        <f t="shared" si="4"/>
        <v>B</v>
      </c>
      <c r="J85" s="99">
        <f>COUNTIF(I$6:I85,I85)</f>
        <v>13</v>
      </c>
      <c r="K85" s="94">
        <v>0.04224537037037037</v>
      </c>
    </row>
    <row r="86" spans="1:11" s="127" customFormat="1" ht="15" customHeight="1">
      <c r="A86" s="156">
        <v>81</v>
      </c>
      <c r="B86" s="157">
        <v>11</v>
      </c>
      <c r="C86" s="158" t="s">
        <v>222</v>
      </c>
      <c r="D86" s="159" t="s">
        <v>223</v>
      </c>
      <c r="E86" s="160" t="s">
        <v>71</v>
      </c>
      <c r="F86" s="160" t="s">
        <v>4</v>
      </c>
      <c r="G86" s="161">
        <v>1965</v>
      </c>
      <c r="H86" s="162" t="s">
        <v>224</v>
      </c>
      <c r="I86" s="163" t="str">
        <f t="shared" si="4"/>
        <v>H</v>
      </c>
      <c r="J86" s="163">
        <f>COUNTIF(I$6:I86,I86)</f>
        <v>3</v>
      </c>
      <c r="K86" s="166">
        <v>0.0428125</v>
      </c>
    </row>
    <row r="87" spans="1:11" s="8" customFormat="1" ht="15" customHeight="1">
      <c r="A87" s="4">
        <v>82</v>
      </c>
      <c r="B87" s="1">
        <v>55</v>
      </c>
      <c r="C87" s="32" t="s">
        <v>148</v>
      </c>
      <c r="D87" s="33" t="s">
        <v>27</v>
      </c>
      <c r="E87" s="97" t="s">
        <v>71</v>
      </c>
      <c r="F87" s="97" t="s">
        <v>3</v>
      </c>
      <c r="G87" s="98">
        <v>1970</v>
      </c>
      <c r="H87" s="34" t="s">
        <v>149</v>
      </c>
      <c r="I87" s="99" t="str">
        <f t="shared" si="4"/>
        <v>B</v>
      </c>
      <c r="J87" s="99">
        <f>COUNTIF(I$6:I87,I87)</f>
        <v>14</v>
      </c>
      <c r="K87" s="94">
        <v>0.043333333333333335</v>
      </c>
    </row>
    <row r="88" spans="1:11" s="127" customFormat="1" ht="15" customHeight="1">
      <c r="A88" s="156">
        <v>83</v>
      </c>
      <c r="B88" s="156">
        <v>39</v>
      </c>
      <c r="C88" s="158" t="s">
        <v>190</v>
      </c>
      <c r="D88" s="159" t="s">
        <v>191</v>
      </c>
      <c r="E88" s="160" t="s">
        <v>71</v>
      </c>
      <c r="F88" s="160" t="s">
        <v>3</v>
      </c>
      <c r="G88" s="161">
        <v>1942</v>
      </c>
      <c r="H88" s="162" t="s">
        <v>43</v>
      </c>
      <c r="I88" s="163" t="str">
        <f t="shared" si="4"/>
        <v>E</v>
      </c>
      <c r="J88" s="163">
        <f>COUNTIF(I$6:I88,I88)</f>
        <v>3</v>
      </c>
      <c r="K88" s="164">
        <v>0.044444444444444446</v>
      </c>
    </row>
    <row r="89" spans="1:11" s="8" customFormat="1" ht="15" customHeight="1">
      <c r="A89" s="4">
        <v>84</v>
      </c>
      <c r="B89" s="4">
        <v>70</v>
      </c>
      <c r="C89" s="6" t="s">
        <v>259</v>
      </c>
      <c r="D89" s="2" t="s">
        <v>233</v>
      </c>
      <c r="E89" s="97" t="s">
        <v>71</v>
      </c>
      <c r="F89" s="5" t="s">
        <v>4</v>
      </c>
      <c r="G89" s="5">
        <v>1980</v>
      </c>
      <c r="H89" s="3" t="s">
        <v>99</v>
      </c>
      <c r="I89" s="99" t="str">
        <f t="shared" si="4"/>
        <v>F</v>
      </c>
      <c r="J89" s="99">
        <f>COUNTIF(I$6:I89,I89)</f>
        <v>5</v>
      </c>
      <c r="K89" s="94">
        <v>0.048854166666666664</v>
      </c>
    </row>
    <row r="90" spans="1:11" s="8" customFormat="1" ht="15" customHeight="1">
      <c r="A90" s="4">
        <v>85</v>
      </c>
      <c r="B90" s="4">
        <v>71</v>
      </c>
      <c r="C90" s="32" t="s">
        <v>83</v>
      </c>
      <c r="D90" s="33" t="s">
        <v>84</v>
      </c>
      <c r="E90" s="97" t="s">
        <v>71</v>
      </c>
      <c r="F90" s="5" t="s">
        <v>4</v>
      </c>
      <c r="G90" s="98">
        <v>1980</v>
      </c>
      <c r="H90" s="34" t="s">
        <v>94</v>
      </c>
      <c r="I90" s="99" t="str">
        <f t="shared" si="4"/>
        <v>F</v>
      </c>
      <c r="J90" s="99">
        <f>COUNTIF(I$6:I90,I90)</f>
        <v>6</v>
      </c>
      <c r="K90" s="94">
        <v>0.048854166666666664</v>
      </c>
    </row>
    <row r="91" spans="1:11" s="8" customFormat="1" ht="15" customHeight="1">
      <c r="A91" s="4">
        <v>86</v>
      </c>
      <c r="B91" s="4">
        <v>6</v>
      </c>
      <c r="C91" s="32" t="s">
        <v>142</v>
      </c>
      <c r="D91" s="33" t="s">
        <v>129</v>
      </c>
      <c r="E91" s="97" t="s">
        <v>71</v>
      </c>
      <c r="F91" s="97" t="s">
        <v>3</v>
      </c>
      <c r="G91" s="98">
        <v>1997</v>
      </c>
      <c r="H91" s="34" t="s">
        <v>143</v>
      </c>
      <c r="I91" s="99" t="str">
        <f t="shared" si="4"/>
        <v>A</v>
      </c>
      <c r="J91" s="99">
        <f>COUNTIF(I$6:I91,I91)</f>
        <v>25</v>
      </c>
      <c r="K91" s="94">
        <v>0.04960648148148148</v>
      </c>
    </row>
    <row r="92" spans="1:11" s="8" customFormat="1" ht="15" customHeight="1">
      <c r="A92" s="4">
        <v>87</v>
      </c>
      <c r="B92" s="1">
        <v>69</v>
      </c>
      <c r="C92" s="32" t="s">
        <v>147</v>
      </c>
      <c r="D92" s="33" t="s">
        <v>23</v>
      </c>
      <c r="E92" s="97" t="s">
        <v>71</v>
      </c>
      <c r="F92" s="5" t="s">
        <v>3</v>
      </c>
      <c r="G92" s="98">
        <v>1984</v>
      </c>
      <c r="H92" s="34" t="s">
        <v>146</v>
      </c>
      <c r="I92" s="99" t="str">
        <f t="shared" si="4"/>
        <v>A</v>
      </c>
      <c r="J92" s="99">
        <f>COUNTIF(I$6:I92,I92)</f>
        <v>26</v>
      </c>
      <c r="K92" s="94">
        <v>0.05084490740740741</v>
      </c>
    </row>
    <row r="93" spans="1:11" s="8" customFormat="1" ht="15" customHeight="1">
      <c r="A93" s="4">
        <v>88</v>
      </c>
      <c r="B93" s="1">
        <v>14</v>
      </c>
      <c r="C93" s="35" t="s">
        <v>14</v>
      </c>
      <c r="D93" s="36" t="s">
        <v>26</v>
      </c>
      <c r="E93" s="97" t="s">
        <v>71</v>
      </c>
      <c r="F93" s="97" t="s">
        <v>3</v>
      </c>
      <c r="G93" s="25">
        <v>1946</v>
      </c>
      <c r="H93" s="38" t="s">
        <v>91</v>
      </c>
      <c r="I93" s="99" t="str">
        <f t="shared" si="4"/>
        <v>E</v>
      </c>
      <c r="J93" s="99">
        <f>COUNTIF(I$6:I93,I93)</f>
        <v>4</v>
      </c>
      <c r="K93" s="94">
        <v>0.05369212962962963</v>
      </c>
    </row>
    <row r="94" spans="1:11" s="8" customFormat="1" ht="15" customHeight="1">
      <c r="A94" s="4">
        <v>89</v>
      </c>
      <c r="B94" s="4">
        <v>50</v>
      </c>
      <c r="C94" s="35" t="s">
        <v>13</v>
      </c>
      <c r="D94" s="36" t="s">
        <v>24</v>
      </c>
      <c r="E94" s="97" t="s">
        <v>71</v>
      </c>
      <c r="F94" s="97" t="s">
        <v>3</v>
      </c>
      <c r="G94" s="25">
        <v>1954</v>
      </c>
      <c r="H94" s="38" t="s">
        <v>40</v>
      </c>
      <c r="I94" s="99" t="str">
        <f t="shared" si="4"/>
        <v>D</v>
      </c>
      <c r="J94" s="99">
        <f>COUNTIF(I$6:I94,I94)</f>
        <v>9</v>
      </c>
      <c r="K94" s="94">
        <v>0.05372685185185185</v>
      </c>
    </row>
    <row r="95" spans="1:11" s="8" customFormat="1" ht="15" customHeight="1">
      <c r="A95" s="4">
        <v>90</v>
      </c>
      <c r="B95" s="1">
        <v>18</v>
      </c>
      <c r="C95" s="32" t="s">
        <v>73</v>
      </c>
      <c r="D95" s="33" t="s">
        <v>74</v>
      </c>
      <c r="E95" s="97" t="s">
        <v>71</v>
      </c>
      <c r="F95" s="97" t="s">
        <v>4</v>
      </c>
      <c r="G95" s="98">
        <v>1963</v>
      </c>
      <c r="H95" s="34" t="s">
        <v>42</v>
      </c>
      <c r="I95" s="99" t="str">
        <f t="shared" si="4"/>
        <v>H</v>
      </c>
      <c r="J95" s="99">
        <f>COUNTIF(I$6:I95,I95)</f>
        <v>4</v>
      </c>
      <c r="K95" s="94">
        <v>0.05699074074074074</v>
      </c>
    </row>
    <row r="96" spans="1:11" s="8" customFormat="1" ht="15" customHeight="1">
      <c r="A96" s="4">
        <v>91</v>
      </c>
      <c r="B96" s="1">
        <v>2</v>
      </c>
      <c r="C96" s="32" t="s">
        <v>227</v>
      </c>
      <c r="D96" s="33" t="s">
        <v>228</v>
      </c>
      <c r="E96" s="97" t="s">
        <v>71</v>
      </c>
      <c r="F96" s="97" t="s">
        <v>4</v>
      </c>
      <c r="G96" s="98">
        <v>1964</v>
      </c>
      <c r="H96" s="34" t="s">
        <v>226</v>
      </c>
      <c r="I96" s="99" t="str">
        <f t="shared" si="4"/>
        <v>H</v>
      </c>
      <c r="J96" s="99">
        <f>COUNTIF(I$6:I96,I96)</f>
        <v>5</v>
      </c>
      <c r="K96" s="94">
        <v>0.05813657407407408</v>
      </c>
    </row>
    <row r="97" ht="13.5" customHeight="1"/>
    <row r="98" spans="1:11" s="109" customFormat="1" ht="11.25">
      <c r="A98" s="182" t="s">
        <v>69</v>
      </c>
      <c r="B98" s="182"/>
      <c r="C98" s="182"/>
      <c r="D98" s="182"/>
      <c r="E98" s="182"/>
      <c r="F98" s="182"/>
      <c r="G98" s="182"/>
      <c r="H98" s="182"/>
      <c r="I98" s="108"/>
      <c r="J98" s="108"/>
      <c r="K98" s="92"/>
    </row>
    <row r="99" spans="1:11" s="109" customFormat="1" ht="10.5" customHeight="1">
      <c r="A99" s="182" t="s">
        <v>67</v>
      </c>
      <c r="B99" s="182"/>
      <c r="C99" s="182"/>
      <c r="D99" s="182"/>
      <c r="E99" s="182"/>
      <c r="F99" s="182"/>
      <c r="G99" s="182"/>
      <c r="H99" s="182"/>
      <c r="I99" s="108"/>
      <c r="J99" s="108"/>
      <c r="K99" s="92"/>
    </row>
  </sheetData>
  <sheetProtection/>
  <mergeCells count="4">
    <mergeCell ref="A2:K2"/>
    <mergeCell ref="A3:K3"/>
    <mergeCell ref="A98:H98"/>
    <mergeCell ref="A99:H99"/>
  </mergeCells>
  <hyperlinks>
    <hyperlink ref="H48" r:id="rId1" display="http://naturedecor.sk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2">
      <selection activeCell="A119" sqref="A119:IV120"/>
    </sheetView>
  </sheetViews>
  <sheetFormatPr defaultColWidth="9.140625" defaultRowHeight="12.75"/>
  <cols>
    <col min="1" max="1" width="4.8515625" style="7" customWidth="1"/>
    <col min="2" max="2" width="5.421875" style="10" customWidth="1"/>
    <col min="3" max="3" width="13.57421875" style="8" customWidth="1"/>
    <col min="4" max="4" width="9.28125" style="9" customWidth="1"/>
    <col min="5" max="5" width="5.57421875" style="10" customWidth="1"/>
    <col min="6" max="6" width="4.140625" style="10" customWidth="1"/>
    <col min="7" max="7" width="5.8515625" style="11" customWidth="1"/>
    <col min="8" max="8" width="19.7109375" style="12" customWidth="1"/>
    <col min="9" max="9" width="7.421875" style="24" customWidth="1"/>
    <col min="10" max="10" width="4.8515625" style="13" hidden="1" customWidth="1"/>
    <col min="11" max="11" width="22.140625" style="10" customWidth="1"/>
    <col min="12" max="16384" width="9.140625" style="14" customWidth="1"/>
  </cols>
  <sheetData>
    <row r="1" spans="6:7" ht="3" customHeight="1" hidden="1">
      <c r="F1" s="10" t="s">
        <v>6</v>
      </c>
      <c r="G1" s="11">
        <v>2018</v>
      </c>
    </row>
    <row r="2" spans="1:11" s="110" customFormat="1" ht="30" customHeight="1" thickBot="1">
      <c r="A2" s="178" t="s">
        <v>109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s="110" customFormat="1" ht="15" customHeight="1">
      <c r="A3" s="181" t="s">
        <v>108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14" customFormat="1" ht="20.25" customHeight="1">
      <c r="A4" s="15"/>
      <c r="B4" s="111" t="s">
        <v>68</v>
      </c>
      <c r="C4" s="111"/>
      <c r="D4" s="112"/>
      <c r="E4" s="15"/>
      <c r="F4" s="15"/>
      <c r="G4" s="15"/>
      <c r="H4" s="113"/>
      <c r="I4" s="15"/>
      <c r="J4" s="15"/>
      <c r="K4" s="111"/>
    </row>
    <row r="5" spans="1:11" s="114" customFormat="1" ht="20.25" customHeight="1">
      <c r="A5" s="177" t="s">
        <v>104</v>
      </c>
      <c r="B5" s="177"/>
      <c r="C5" s="177"/>
      <c r="D5" s="112"/>
      <c r="E5" s="15"/>
      <c r="F5" s="15"/>
      <c r="G5" s="15"/>
      <c r="H5" s="113"/>
      <c r="I5" s="15"/>
      <c r="J5" s="15"/>
      <c r="K5" s="111"/>
    </row>
    <row r="6" spans="1:11" s="9" customFormat="1" ht="32.25" customHeight="1">
      <c r="A6" s="25" t="s">
        <v>103</v>
      </c>
      <c r="B6" s="37" t="s">
        <v>66</v>
      </c>
      <c r="C6" s="16" t="s">
        <v>17</v>
      </c>
      <c r="D6" s="26" t="s">
        <v>0</v>
      </c>
      <c r="E6" s="27" t="s">
        <v>70</v>
      </c>
      <c r="F6" s="27" t="s">
        <v>5</v>
      </c>
      <c r="G6" s="28" t="s">
        <v>7</v>
      </c>
      <c r="H6" s="29" t="s">
        <v>1</v>
      </c>
      <c r="I6" s="17" t="s">
        <v>8</v>
      </c>
      <c r="J6" s="31" t="s">
        <v>9</v>
      </c>
      <c r="K6" s="93" t="s">
        <v>2</v>
      </c>
    </row>
    <row r="7" spans="1:11" s="19" customFormat="1" ht="15" customHeight="1">
      <c r="A7" s="4">
        <v>1</v>
      </c>
      <c r="B7" s="4">
        <v>32</v>
      </c>
      <c r="C7" s="35" t="s">
        <v>122</v>
      </c>
      <c r="D7" s="36" t="s">
        <v>123</v>
      </c>
      <c r="E7" s="97" t="s">
        <v>229</v>
      </c>
      <c r="F7" s="5" t="s">
        <v>3</v>
      </c>
      <c r="G7" s="25">
        <v>1964</v>
      </c>
      <c r="H7" s="38" t="s">
        <v>124</v>
      </c>
      <c r="I7" s="17" t="str">
        <f>IF($F7="m",IF($G$1-$G7&gt;19,IF($G$1-$G7&lt;40,"A",IF($G$1-$G7&gt;49,IF($G$1-$G7&gt;59,IF($G$1-$G7&gt;69,"E","D"),"C"),"B")),"JM"),IF($G$1-$G7&gt;19,IF($G$1-$G7&lt;40,"F",IF($G$1-$G7&lt;50,"G","H")),"JŽ"))</f>
        <v>C</v>
      </c>
      <c r="J7" s="99">
        <f>COUNTIF(I$7:I7,I7)</f>
        <v>1</v>
      </c>
      <c r="K7" s="94">
        <v>0.02652777777777778</v>
      </c>
    </row>
    <row r="8" spans="1:11" s="19" customFormat="1" ht="15" customHeight="1">
      <c r="A8" s="4">
        <v>2</v>
      </c>
      <c r="B8" s="1">
        <v>4</v>
      </c>
      <c r="C8" s="35" t="s">
        <v>210</v>
      </c>
      <c r="D8" s="36" t="s">
        <v>20</v>
      </c>
      <c r="E8" s="97" t="s">
        <v>71</v>
      </c>
      <c r="F8" s="97" t="s">
        <v>3</v>
      </c>
      <c r="G8" s="25">
        <v>1969</v>
      </c>
      <c r="H8" s="38" t="s">
        <v>211</v>
      </c>
      <c r="I8" s="17" t="str">
        <f>IF($F8="m",IF($G$1-$G8&gt;19,IF($G$1-$G8&lt;40,"A",IF($G$1-$G8&gt;49,IF($G$1-$G8&gt;59,IF($G$1-$G8&gt;69,"E","D"),"C"),"B")),"JM"),IF($G$1-$G8&gt;19,IF($G$1-$G8&lt;40,"F",IF($G$1-$G8&lt;50,"G","H")),"JŽ"))</f>
        <v>B</v>
      </c>
      <c r="J8" s="99">
        <f>COUNTIF(I$7:I8,I8)</f>
        <v>1</v>
      </c>
      <c r="K8" s="94">
        <v>0.027175925925925926</v>
      </c>
    </row>
    <row r="9" spans="1:11" s="18" customFormat="1" ht="15" customHeight="1">
      <c r="A9" s="4">
        <v>3</v>
      </c>
      <c r="B9" s="4">
        <v>56</v>
      </c>
      <c r="C9" s="35" t="s">
        <v>133</v>
      </c>
      <c r="D9" s="36" t="s">
        <v>27</v>
      </c>
      <c r="E9" s="97" t="s">
        <v>71</v>
      </c>
      <c r="F9" s="5" t="s">
        <v>3</v>
      </c>
      <c r="G9" s="25">
        <v>1987</v>
      </c>
      <c r="H9" s="38" t="s">
        <v>134</v>
      </c>
      <c r="I9" s="17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99">
        <f>COUNTIF(I$7:I9,I9)</f>
        <v>1</v>
      </c>
      <c r="K9" s="94">
        <v>0.027523148148148147</v>
      </c>
    </row>
    <row r="10" spans="1:11" s="8" customFormat="1" ht="15" customHeight="1">
      <c r="A10" s="93">
        <v>4</v>
      </c>
      <c r="B10" s="37">
        <v>27</v>
      </c>
      <c r="C10" s="32" t="s">
        <v>85</v>
      </c>
      <c r="D10" s="33" t="s">
        <v>18</v>
      </c>
      <c r="E10" s="27" t="s">
        <v>71</v>
      </c>
      <c r="F10" s="25" t="s">
        <v>3</v>
      </c>
      <c r="G10" s="98">
        <v>1986</v>
      </c>
      <c r="H10" s="34" t="s">
        <v>95</v>
      </c>
      <c r="I10" s="17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30">
        <f>COUNTIF(I$7:I10,I10)</f>
        <v>2</v>
      </c>
      <c r="K10" s="167">
        <v>0.028460648148148148</v>
      </c>
    </row>
    <row r="11" spans="1:11" s="8" customFormat="1" ht="15" customHeight="1">
      <c r="A11" s="93">
        <v>5</v>
      </c>
      <c r="B11" s="37">
        <v>81</v>
      </c>
      <c r="C11" s="35" t="s">
        <v>77</v>
      </c>
      <c r="D11" s="36" t="s">
        <v>78</v>
      </c>
      <c r="E11" s="27" t="s">
        <v>71</v>
      </c>
      <c r="F11" s="27" t="s">
        <v>3</v>
      </c>
      <c r="G11" s="25">
        <v>1984</v>
      </c>
      <c r="H11" s="38" t="s">
        <v>41</v>
      </c>
      <c r="I11" s="17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30">
        <f>COUNTIF(I$7:I11,I11)</f>
        <v>3</v>
      </c>
      <c r="K11" s="167">
        <v>0.028599537037037034</v>
      </c>
    </row>
    <row r="12" spans="1:11" s="176" customFormat="1" ht="24" customHeight="1">
      <c r="A12" s="183" t="s">
        <v>285</v>
      </c>
      <c r="B12" s="183"/>
      <c r="C12" s="183"/>
      <c r="D12" s="183"/>
      <c r="E12" s="170"/>
      <c r="F12" s="171"/>
      <c r="G12" s="172"/>
      <c r="H12" s="173"/>
      <c r="I12" s="169"/>
      <c r="J12" s="174"/>
      <c r="K12" s="175"/>
    </row>
    <row r="13" spans="1:11" s="18" customFormat="1" ht="15" customHeight="1">
      <c r="A13" s="4">
        <v>1</v>
      </c>
      <c r="B13" s="1">
        <v>9</v>
      </c>
      <c r="C13" s="35" t="s">
        <v>188</v>
      </c>
      <c r="D13" s="36" t="s">
        <v>189</v>
      </c>
      <c r="E13" s="97" t="s">
        <v>71</v>
      </c>
      <c r="F13" s="97" t="s">
        <v>4</v>
      </c>
      <c r="G13" s="25">
        <v>1974</v>
      </c>
      <c r="H13" s="38" t="s">
        <v>45</v>
      </c>
      <c r="I13" s="17" t="str">
        <f>IF($F13="m",IF($G$1-$G13&gt;19,IF($G$1-$G13&lt;40,"A",IF($G$1-$G13&gt;49,IF($G$1-$G13&gt;59,IF($G$1-$G13&gt;69,"E","D"),"C"),"B")),"JM"),IF($G$1-$G13&gt;19,IF($G$1-$G13&lt;40,"F",IF($G$1-$G13&lt;50,"G","H")),"JŽ"))</f>
        <v>G</v>
      </c>
      <c r="J13" s="99">
        <f>COUNTIF(I$7:I13,I13)</f>
        <v>1</v>
      </c>
      <c r="K13" s="94">
        <v>0.030833333333333334</v>
      </c>
    </row>
    <row r="14" spans="1:11" s="8" customFormat="1" ht="15" customHeight="1">
      <c r="A14" s="4">
        <v>2</v>
      </c>
      <c r="B14" s="1">
        <v>37</v>
      </c>
      <c r="C14" s="32" t="s">
        <v>171</v>
      </c>
      <c r="D14" s="33" t="s">
        <v>172</v>
      </c>
      <c r="E14" s="97" t="s">
        <v>71</v>
      </c>
      <c r="F14" s="5" t="s">
        <v>4</v>
      </c>
      <c r="G14" s="98">
        <v>1980</v>
      </c>
      <c r="H14" s="34" t="s">
        <v>43</v>
      </c>
      <c r="I14" s="17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99">
        <f>COUNTIF(I$7:I14,I14)</f>
        <v>1</v>
      </c>
      <c r="K14" s="94">
        <v>0.031875</v>
      </c>
    </row>
    <row r="15" spans="1:11" s="18" customFormat="1" ht="15" customHeight="1">
      <c r="A15" s="4">
        <v>3</v>
      </c>
      <c r="B15" s="1">
        <v>23</v>
      </c>
      <c r="C15" s="32" t="s">
        <v>11</v>
      </c>
      <c r="D15" s="33" t="s">
        <v>21</v>
      </c>
      <c r="E15" s="97" t="s">
        <v>71</v>
      </c>
      <c r="F15" s="5" t="s">
        <v>4</v>
      </c>
      <c r="G15" s="98">
        <v>1984</v>
      </c>
      <c r="H15" s="39" t="s">
        <v>127</v>
      </c>
      <c r="I15" s="17" t="str">
        <f>IF($F15="m",IF($G$1-$G15&gt;19,IF($G$1-$G15&lt;40,"A",IF($G$1-$G15&gt;49,IF($G$1-$G15&gt;59,IF($G$1-$G15&gt;69,"E","D"),"C"),"B")),"JM"),IF($G$1-$G15&gt;19,IF($G$1-$G15&lt;40,"F",IF($G$1-$G15&lt;50,"G","H")),"JŽ"))</f>
        <v>F</v>
      </c>
      <c r="J15" s="99">
        <f>COUNTIF(I$7:I15,I15)</f>
        <v>2</v>
      </c>
      <c r="K15" s="94">
        <v>0.03280092592592593</v>
      </c>
    </row>
    <row r="16" spans="1:11" s="8" customFormat="1" ht="15" customHeight="1">
      <c r="A16" s="93">
        <v>37</v>
      </c>
      <c r="B16" s="37">
        <v>1</v>
      </c>
      <c r="C16" s="35" t="s">
        <v>232</v>
      </c>
      <c r="D16" s="36" t="s">
        <v>233</v>
      </c>
      <c r="E16" s="27" t="s">
        <v>71</v>
      </c>
      <c r="F16" s="25" t="s">
        <v>4</v>
      </c>
      <c r="G16" s="25">
        <v>1972</v>
      </c>
      <c r="H16" s="38" t="s">
        <v>234</v>
      </c>
      <c r="I16" s="17" t="str">
        <f>IF($F16="m",IF($G$1-$G16&gt;19,IF($G$1-$G16&lt;40,"A",IF($G$1-$G16&gt;49,IF($G$1-$G16&gt;59,IF($G$1-$G16&gt;69,"E","D"),"C"),"B")),"JM"),IF($G$1-$G16&gt;19,IF($G$1-$G16&lt;40,"F",IF($G$1-$G16&lt;50,"G","H")),"JŽ"))</f>
        <v>G</v>
      </c>
      <c r="J16" s="30">
        <f>COUNTIF(I$7:I16,I16)</f>
        <v>2</v>
      </c>
      <c r="K16" s="167">
        <v>0.0330787037037037</v>
      </c>
    </row>
    <row r="17" spans="1:11" s="22" customFormat="1" ht="15" customHeight="1">
      <c r="A17" s="93">
        <v>41</v>
      </c>
      <c r="B17" s="37">
        <v>31</v>
      </c>
      <c r="C17" s="32" t="s">
        <v>53</v>
      </c>
      <c r="D17" s="33" t="s">
        <v>217</v>
      </c>
      <c r="E17" s="27" t="s">
        <v>229</v>
      </c>
      <c r="F17" s="27" t="s">
        <v>4</v>
      </c>
      <c r="G17" s="98">
        <v>1960</v>
      </c>
      <c r="H17" s="34" t="s">
        <v>218</v>
      </c>
      <c r="I17" s="17" t="str">
        <f>IF($F17="m",IF($G$1-$G17&gt;19,IF($G$1-$G17&lt;40,"A",IF($G$1-$G17&gt;49,IF($G$1-$G17&gt;59,IF($G$1-$G17&gt;69,"E","D"),"C"),"B")),"JM"),IF($G$1-$G17&gt;19,IF($G$1-$G17&lt;40,"F",IF($G$1-$G17&lt;50,"G","H")),"JŽ"))</f>
        <v>H</v>
      </c>
      <c r="J17" s="30">
        <f>COUNTIF(I$7:I17,I17)</f>
        <v>1</v>
      </c>
      <c r="K17" s="167">
        <v>0.03361111111111111</v>
      </c>
    </row>
    <row r="19" spans="1:11" s="114" customFormat="1" ht="20.25" customHeight="1">
      <c r="A19" s="177" t="s">
        <v>286</v>
      </c>
      <c r="B19" s="177"/>
      <c r="C19" s="177"/>
      <c r="D19" s="112"/>
      <c r="E19" s="15"/>
      <c r="F19" s="15"/>
      <c r="G19" s="15"/>
      <c r="H19" s="113"/>
      <c r="I19" s="15"/>
      <c r="J19" s="15"/>
      <c r="K19" s="111"/>
    </row>
    <row r="20" spans="1:11" ht="25.5">
      <c r="A20" s="25" t="s">
        <v>103</v>
      </c>
      <c r="B20" s="37" t="s">
        <v>66</v>
      </c>
      <c r="C20" s="16" t="s">
        <v>17</v>
      </c>
      <c r="D20" s="26" t="s">
        <v>0</v>
      </c>
      <c r="E20" s="27" t="s">
        <v>70</v>
      </c>
      <c r="F20" s="27" t="s">
        <v>5</v>
      </c>
      <c r="G20" s="28" t="s">
        <v>7</v>
      </c>
      <c r="H20" s="29" t="s">
        <v>1</v>
      </c>
      <c r="I20" s="17" t="s">
        <v>8</v>
      </c>
      <c r="J20" s="31" t="s">
        <v>9</v>
      </c>
      <c r="K20" s="93" t="s">
        <v>2</v>
      </c>
    </row>
    <row r="21" spans="1:11" ht="15" hidden="1">
      <c r="A21" s="4">
        <v>3</v>
      </c>
      <c r="B21" s="4">
        <v>56</v>
      </c>
      <c r="C21" s="35" t="s">
        <v>133</v>
      </c>
      <c r="D21" s="36" t="s">
        <v>27</v>
      </c>
      <c r="E21" s="97" t="s">
        <v>71</v>
      </c>
      <c r="F21" s="5" t="s">
        <v>3</v>
      </c>
      <c r="G21" s="25">
        <v>1987</v>
      </c>
      <c r="H21" s="38" t="s">
        <v>134</v>
      </c>
      <c r="I21" s="17" t="str">
        <f aca="true" t="shared" si="0" ref="I21:I33">IF($F21="m",IF($G$1-$G21&gt;19,IF($G$1-$G21&lt;40,"A",IF($G$1-$G21&gt;49,IF($G$1-$G21&gt;59,IF($G$1-$G21&gt;69,"E","D"),"C"),"B")),"JM"),IF($G$1-$G21&gt;19,IF($G$1-$G21&lt;40,"F",IF($G$1-$G21&lt;50,"G","H")),"JŽ"))</f>
        <v>A</v>
      </c>
      <c r="J21" s="99">
        <f>COUNTIF(I$7:I21,I21)</f>
        <v>4</v>
      </c>
      <c r="K21" s="94">
        <v>0.027523148148148147</v>
      </c>
    </row>
    <row r="22" spans="1:11" ht="15" hidden="1">
      <c r="A22" s="4">
        <v>4</v>
      </c>
      <c r="B22" s="1">
        <v>27</v>
      </c>
      <c r="C22" s="32" t="s">
        <v>85</v>
      </c>
      <c r="D22" s="33" t="s">
        <v>18</v>
      </c>
      <c r="E22" s="97" t="s">
        <v>71</v>
      </c>
      <c r="F22" s="5" t="s">
        <v>3</v>
      </c>
      <c r="G22" s="98">
        <v>1986</v>
      </c>
      <c r="H22" s="34" t="s">
        <v>95</v>
      </c>
      <c r="I22" s="17" t="str">
        <f t="shared" si="0"/>
        <v>A</v>
      </c>
      <c r="J22" s="99">
        <f>COUNTIF(I$7:I22,I22)</f>
        <v>5</v>
      </c>
      <c r="K22" s="94">
        <v>0.028460648148148148</v>
      </c>
    </row>
    <row r="23" spans="1:11" ht="15" hidden="1">
      <c r="A23" s="4">
        <v>5</v>
      </c>
      <c r="B23" s="1">
        <v>81</v>
      </c>
      <c r="C23" s="35" t="s">
        <v>77</v>
      </c>
      <c r="D23" s="36" t="s">
        <v>78</v>
      </c>
      <c r="E23" s="97" t="s">
        <v>71</v>
      </c>
      <c r="F23" s="97" t="s">
        <v>3</v>
      </c>
      <c r="G23" s="25">
        <v>1984</v>
      </c>
      <c r="H23" s="38" t="s">
        <v>41</v>
      </c>
      <c r="I23" s="17" t="str">
        <f t="shared" si="0"/>
        <v>A</v>
      </c>
      <c r="J23" s="99">
        <f>COUNTIF(I$7:I23,I23)</f>
        <v>6</v>
      </c>
      <c r="K23" s="94">
        <v>0.028599537037037034</v>
      </c>
    </row>
    <row r="24" spans="1:11" ht="15" hidden="1">
      <c r="A24" s="4">
        <v>8</v>
      </c>
      <c r="B24" s="4">
        <v>60</v>
      </c>
      <c r="C24" s="6" t="s">
        <v>256</v>
      </c>
      <c r="D24" s="2" t="s">
        <v>19</v>
      </c>
      <c r="E24" s="97" t="s">
        <v>71</v>
      </c>
      <c r="F24" s="5" t="s">
        <v>3</v>
      </c>
      <c r="G24" s="5">
        <v>1979</v>
      </c>
      <c r="H24" s="3" t="s">
        <v>257</v>
      </c>
      <c r="I24" s="17" t="str">
        <f t="shared" si="0"/>
        <v>A</v>
      </c>
      <c r="J24" s="99">
        <f>COUNTIF(I$7:I24,I24)</f>
        <v>7</v>
      </c>
      <c r="K24" s="94">
        <v>0.028865740740740744</v>
      </c>
    </row>
    <row r="25" spans="1:11" ht="15" hidden="1">
      <c r="A25" s="4">
        <v>17</v>
      </c>
      <c r="B25" s="1">
        <v>51</v>
      </c>
      <c r="C25" s="32" t="s">
        <v>200</v>
      </c>
      <c r="D25" s="33" t="s">
        <v>25</v>
      </c>
      <c r="E25" s="97" t="s">
        <v>71</v>
      </c>
      <c r="F25" s="97" t="s">
        <v>3</v>
      </c>
      <c r="G25" s="98">
        <v>1980</v>
      </c>
      <c r="H25" s="34" t="s">
        <v>41</v>
      </c>
      <c r="I25" s="17" t="str">
        <f t="shared" si="0"/>
        <v>A</v>
      </c>
      <c r="J25" s="99">
        <f>COUNTIF(I$7:I25,I25)</f>
        <v>8</v>
      </c>
      <c r="K25" s="94">
        <v>0.03050925925925926</v>
      </c>
    </row>
    <row r="26" spans="1:11" ht="22.5" hidden="1">
      <c r="A26" s="4">
        <v>18</v>
      </c>
      <c r="B26" s="1">
        <v>24</v>
      </c>
      <c r="C26" s="32" t="s">
        <v>125</v>
      </c>
      <c r="D26" s="33" t="s">
        <v>20</v>
      </c>
      <c r="E26" s="97" t="s">
        <v>71</v>
      </c>
      <c r="F26" s="97" t="s">
        <v>3</v>
      </c>
      <c r="G26" s="98">
        <v>1979</v>
      </c>
      <c r="H26" s="34" t="s">
        <v>126</v>
      </c>
      <c r="I26" s="17" t="str">
        <f t="shared" si="0"/>
        <v>A</v>
      </c>
      <c r="J26" s="99">
        <f>COUNTIF(I$7:I26,I26)</f>
        <v>9</v>
      </c>
      <c r="K26" s="94">
        <v>0.030567129629629628</v>
      </c>
    </row>
    <row r="27" spans="1:11" ht="18" hidden="1">
      <c r="A27" s="4">
        <v>20</v>
      </c>
      <c r="B27" s="1">
        <v>38</v>
      </c>
      <c r="C27" s="32" t="s">
        <v>166</v>
      </c>
      <c r="D27" s="33" t="s">
        <v>167</v>
      </c>
      <c r="E27" s="97" t="s">
        <v>71</v>
      </c>
      <c r="F27" s="5" t="s">
        <v>3</v>
      </c>
      <c r="G27" s="98">
        <v>1991</v>
      </c>
      <c r="H27" s="39" t="s">
        <v>127</v>
      </c>
      <c r="I27" s="17" t="str">
        <f t="shared" si="0"/>
        <v>A</v>
      </c>
      <c r="J27" s="99">
        <f>COUNTIF(I$7:I27,I27)</f>
        <v>10</v>
      </c>
      <c r="K27" s="94">
        <v>0.03091435185185185</v>
      </c>
    </row>
    <row r="28" spans="1:11" ht="15" hidden="1">
      <c r="A28" s="4">
        <v>22</v>
      </c>
      <c r="B28" s="1">
        <v>67</v>
      </c>
      <c r="C28" s="32" t="s">
        <v>182</v>
      </c>
      <c r="D28" s="33" t="s">
        <v>183</v>
      </c>
      <c r="E28" s="97" t="s">
        <v>71</v>
      </c>
      <c r="F28" s="97" t="s">
        <v>3</v>
      </c>
      <c r="G28" s="98">
        <v>1996</v>
      </c>
      <c r="H28" s="34" t="s">
        <v>56</v>
      </c>
      <c r="I28" s="17" t="str">
        <f t="shared" si="0"/>
        <v>A</v>
      </c>
      <c r="J28" s="99">
        <f>COUNTIF(I$7:I28,I28)</f>
        <v>11</v>
      </c>
      <c r="K28" s="94">
        <v>0.031099537037037037</v>
      </c>
    </row>
    <row r="29" spans="1:11" ht="15" hidden="1">
      <c r="A29" s="4">
        <v>23</v>
      </c>
      <c r="B29" s="4">
        <v>90</v>
      </c>
      <c r="C29" s="35" t="s">
        <v>49</v>
      </c>
      <c r="D29" s="36" t="s">
        <v>65</v>
      </c>
      <c r="E29" s="97" t="s">
        <v>71</v>
      </c>
      <c r="F29" s="97" t="s">
        <v>3</v>
      </c>
      <c r="G29" s="25">
        <v>1992</v>
      </c>
      <c r="H29" s="38" t="s">
        <v>52</v>
      </c>
      <c r="I29" s="17" t="str">
        <f t="shared" si="0"/>
        <v>A</v>
      </c>
      <c r="J29" s="99">
        <f>COUNTIF(I$7:I29,I29)</f>
        <v>12</v>
      </c>
      <c r="K29" s="94">
        <v>0.03173611111111111</v>
      </c>
    </row>
    <row r="30" spans="1:11" ht="15" hidden="1">
      <c r="A30" s="4">
        <v>28</v>
      </c>
      <c r="B30" s="4">
        <v>25</v>
      </c>
      <c r="C30" s="6" t="s">
        <v>249</v>
      </c>
      <c r="D30" s="2" t="s">
        <v>81</v>
      </c>
      <c r="E30" s="97" t="s">
        <v>71</v>
      </c>
      <c r="F30" s="5" t="s">
        <v>3</v>
      </c>
      <c r="G30" s="5">
        <v>1985</v>
      </c>
      <c r="H30" s="3" t="s">
        <v>250</v>
      </c>
      <c r="I30" s="17" t="str">
        <f t="shared" si="0"/>
        <v>A</v>
      </c>
      <c r="J30" s="99">
        <f>COUNTIF(I$7:I30,I30)</f>
        <v>13</v>
      </c>
      <c r="K30" s="94">
        <v>0.03239583333333333</v>
      </c>
    </row>
    <row r="31" spans="1:11" ht="15" hidden="1">
      <c r="A31" s="4">
        <v>36</v>
      </c>
      <c r="B31" s="1">
        <v>92</v>
      </c>
      <c r="C31" s="32" t="s">
        <v>87</v>
      </c>
      <c r="D31" s="33" t="s">
        <v>88</v>
      </c>
      <c r="E31" s="97" t="s">
        <v>71</v>
      </c>
      <c r="F31" s="97" t="s">
        <v>3</v>
      </c>
      <c r="G31" s="98">
        <v>1992</v>
      </c>
      <c r="H31" s="34" t="s">
        <v>99</v>
      </c>
      <c r="I31" s="17" t="str">
        <f t="shared" si="0"/>
        <v>A</v>
      </c>
      <c r="J31" s="99">
        <f>COUNTIF(I$7:I31,I31)</f>
        <v>14</v>
      </c>
      <c r="K31" s="94">
        <v>0.033067129629629634</v>
      </c>
    </row>
    <row r="32" spans="1:11" ht="15" hidden="1">
      <c r="A32" s="4">
        <v>46</v>
      </c>
      <c r="B32" s="4">
        <v>80</v>
      </c>
      <c r="C32" s="6" t="s">
        <v>54</v>
      </c>
      <c r="D32" s="2" t="s">
        <v>55</v>
      </c>
      <c r="E32" s="97" t="s">
        <v>71</v>
      </c>
      <c r="F32" s="5" t="s">
        <v>3</v>
      </c>
      <c r="G32" s="5">
        <v>1982</v>
      </c>
      <c r="H32" s="3" t="s">
        <v>56</v>
      </c>
      <c r="I32" s="17" t="str">
        <f t="shared" si="0"/>
        <v>A</v>
      </c>
      <c r="J32" s="99">
        <f>COUNTIF(I$7:I32,I32)</f>
        <v>15</v>
      </c>
      <c r="K32" s="94">
        <v>0.034386574074074076</v>
      </c>
    </row>
    <row r="33" spans="1:11" ht="15" hidden="1">
      <c r="A33" s="4">
        <v>47</v>
      </c>
      <c r="B33" s="4">
        <v>57</v>
      </c>
      <c r="C33" s="32" t="s">
        <v>133</v>
      </c>
      <c r="D33" s="33" t="s">
        <v>135</v>
      </c>
      <c r="E33" s="97" t="s">
        <v>71</v>
      </c>
      <c r="F33" s="97" t="s">
        <v>3</v>
      </c>
      <c r="G33" s="98">
        <v>1994</v>
      </c>
      <c r="H33" s="34" t="s">
        <v>136</v>
      </c>
      <c r="I33" s="17" t="str">
        <f t="shared" si="0"/>
        <v>A</v>
      </c>
      <c r="J33" s="99">
        <f>COUNTIF(I$7:I33,I33)</f>
        <v>16</v>
      </c>
      <c r="K33" s="94">
        <v>0.03449074074074074</v>
      </c>
    </row>
    <row r="34" spans="1:11" ht="15" hidden="1">
      <c r="A34" s="4">
        <v>49</v>
      </c>
      <c r="B34" s="4">
        <v>78</v>
      </c>
      <c r="C34" s="32" t="s">
        <v>120</v>
      </c>
      <c r="D34" s="33" t="s">
        <v>47</v>
      </c>
      <c r="E34" s="97" t="s">
        <v>71</v>
      </c>
      <c r="F34" s="97" t="s">
        <v>3</v>
      </c>
      <c r="G34" s="98">
        <v>1958</v>
      </c>
      <c r="H34" s="34" t="s">
        <v>121</v>
      </c>
      <c r="I34" s="17" t="s">
        <v>105</v>
      </c>
      <c r="J34" s="99">
        <f>COUNTIF(I$7:I34,I34)</f>
        <v>17</v>
      </c>
      <c r="K34" s="94">
        <v>0.03459490740740741</v>
      </c>
    </row>
    <row r="35" spans="1:11" ht="15" hidden="1">
      <c r="A35" s="4">
        <v>51</v>
      </c>
      <c r="B35" s="1">
        <v>75</v>
      </c>
      <c r="C35" s="35" t="s">
        <v>89</v>
      </c>
      <c r="D35" s="36" t="s">
        <v>90</v>
      </c>
      <c r="E35" s="97" t="s">
        <v>71</v>
      </c>
      <c r="F35" s="97" t="s">
        <v>3</v>
      </c>
      <c r="G35" s="25">
        <v>1984</v>
      </c>
      <c r="H35" s="38" t="s">
        <v>56</v>
      </c>
      <c r="I35" s="17" t="str">
        <f>IF($F35="m",IF($G$1-$G35&gt;19,IF($G$1-$G35&lt;40,"A",IF($G$1-$G35&gt;49,IF($G$1-$G35&gt;59,IF($G$1-$G35&gt;69,"E","D"),"C"),"B")),"JM"),IF($G$1-$G35&gt;19,IF($G$1-$G35&lt;40,"F",IF($G$1-$G35&lt;50,"G","H")),"JŽ"))</f>
        <v>A</v>
      </c>
      <c r="J35" s="99">
        <f>COUNTIF(I$7:I35,I35)</f>
        <v>18</v>
      </c>
      <c r="K35" s="94">
        <v>0.034768518518518525</v>
      </c>
    </row>
    <row r="36" spans="1:11" ht="15" hidden="1">
      <c r="A36" s="4">
        <v>56</v>
      </c>
      <c r="B36" s="4">
        <v>30</v>
      </c>
      <c r="C36" s="35" t="s">
        <v>85</v>
      </c>
      <c r="D36" s="36" t="s">
        <v>24</v>
      </c>
      <c r="E36" s="97" t="s">
        <v>71</v>
      </c>
      <c r="F36" s="97" t="s">
        <v>3</v>
      </c>
      <c r="G36" s="25">
        <v>1982</v>
      </c>
      <c r="H36" s="38" t="s">
        <v>207</v>
      </c>
      <c r="I36" s="17" t="str">
        <f>IF($F36="m",IF($G$1-$G36&gt;19,IF($G$1-$G36&lt;40,"A",IF($G$1-$G36&gt;49,IF($G$1-$G36&gt;59,IF($G$1-$G36&gt;69,"E","D"),"C"),"B")),"JM"),IF($G$1-$G36&gt;19,IF($G$1-$G36&lt;40,"F",IF($G$1-$G36&lt;50,"G","H")),"JŽ"))</f>
        <v>A</v>
      </c>
      <c r="J36" s="99">
        <f>COUNTIF(I$7:I36,I36)</f>
        <v>19</v>
      </c>
      <c r="K36" s="94">
        <v>0.03518518518518519</v>
      </c>
    </row>
    <row r="37" spans="1:11" ht="15" hidden="1">
      <c r="A37" s="4">
        <v>57</v>
      </c>
      <c r="B37" s="4">
        <v>66</v>
      </c>
      <c r="C37" s="35" t="s">
        <v>75</v>
      </c>
      <c r="D37" s="36" t="s">
        <v>19</v>
      </c>
      <c r="E37" s="97" t="s">
        <v>71</v>
      </c>
      <c r="F37" s="97" t="s">
        <v>3</v>
      </c>
      <c r="G37" s="25">
        <v>1983</v>
      </c>
      <c r="H37" s="38" t="s">
        <v>41</v>
      </c>
      <c r="I37" s="17" t="str">
        <f>IF($F37="m",IF($G$1-$G37&gt;19,IF($G$1-$G37&lt;40,"A",IF($G$1-$G37&gt;49,IF($G$1-$G37&gt;59,IF($G$1-$G37&gt;69,"E","D"),"C"),"B")),"JM"),IF($G$1-$G37&gt;19,IF($G$1-$G37&lt;40,"F",IF($G$1-$G37&lt;50,"G","H")),"JŽ"))</f>
        <v>A</v>
      </c>
      <c r="J37" s="99">
        <f>COUNTIF(I$7:I37,I37)</f>
        <v>20</v>
      </c>
      <c r="K37" s="94">
        <v>0.035277777777777776</v>
      </c>
    </row>
    <row r="38" spans="1:11" ht="15" hidden="1">
      <c r="A38" s="4">
        <v>60</v>
      </c>
      <c r="B38" s="4">
        <v>88</v>
      </c>
      <c r="C38" s="32" t="s">
        <v>49</v>
      </c>
      <c r="D38" s="33" t="s">
        <v>180</v>
      </c>
      <c r="E38" s="97" t="s">
        <v>71</v>
      </c>
      <c r="F38" s="97" t="s">
        <v>3</v>
      </c>
      <c r="G38" s="98">
        <v>1990</v>
      </c>
      <c r="H38" s="34" t="s">
        <v>48</v>
      </c>
      <c r="I38" s="17" t="str">
        <f>IF($F38="m",IF($G$1-$G38&gt;19,IF($G$1-$G38&lt;40,"A",IF($G$1-$G38&gt;49,IF($G$1-$G38&gt;59,IF($G$1-$G38&gt;69,"E","D"),"C"),"B")),"JM"),IF($G$1-$G38&gt;19,IF($G$1-$G38&lt;40,"F",IF($G$1-$G38&lt;50,"G","H")),"JŽ"))</f>
        <v>A</v>
      </c>
      <c r="J38" s="99">
        <f>COUNTIF(I$7:I38,I38)</f>
        <v>21</v>
      </c>
      <c r="K38" s="94">
        <v>0.035902777777777777</v>
      </c>
    </row>
    <row r="39" spans="1:11" ht="15" hidden="1">
      <c r="A39" s="4">
        <v>64</v>
      </c>
      <c r="B39" s="4">
        <v>35</v>
      </c>
      <c r="C39" s="32" t="s">
        <v>12</v>
      </c>
      <c r="D39" s="33" t="s">
        <v>22</v>
      </c>
      <c r="E39" s="97" t="s">
        <v>71</v>
      </c>
      <c r="F39" s="5" t="s">
        <v>4</v>
      </c>
      <c r="G39" s="98">
        <v>1976</v>
      </c>
      <c r="H39" s="34" t="s">
        <v>91</v>
      </c>
      <c r="I39" s="17" t="s">
        <v>105</v>
      </c>
      <c r="J39" s="99">
        <f>COUNTIF(I$7:I39,I39)</f>
        <v>22</v>
      </c>
      <c r="K39" s="94">
        <v>0.036898148148148145</v>
      </c>
    </row>
    <row r="40" spans="1:11" ht="15" hidden="1">
      <c r="A40" s="4">
        <v>66</v>
      </c>
      <c r="B40" s="4">
        <v>83</v>
      </c>
      <c r="C40" s="6" t="s">
        <v>268</v>
      </c>
      <c r="D40" s="2" t="s">
        <v>32</v>
      </c>
      <c r="E40" s="97" t="s">
        <v>71</v>
      </c>
      <c r="F40" s="5" t="s">
        <v>3</v>
      </c>
      <c r="G40" s="5">
        <v>1994</v>
      </c>
      <c r="H40" s="3" t="s">
        <v>269</v>
      </c>
      <c r="I40" s="17" t="str">
        <f>IF($F40="m",IF($G$1-$G40&gt;19,IF($G$1-$G40&lt;40,"A",IF($G$1-$G40&gt;49,IF($G$1-$G40&gt;59,IF($G$1-$G40&gt;69,"E","D"),"C"),"B")),"JM"),IF($G$1-$G40&gt;19,IF($G$1-$G40&lt;40,"F",IF($G$1-$G40&lt;50,"G","H")),"JŽ"))</f>
        <v>A</v>
      </c>
      <c r="J40" s="99">
        <f>COUNTIF(I$7:I40,I40)</f>
        <v>23</v>
      </c>
      <c r="K40" s="94">
        <v>0.037245370370370366</v>
      </c>
    </row>
    <row r="41" spans="1:11" ht="15" hidden="1">
      <c r="A41" s="4">
        <v>69</v>
      </c>
      <c r="B41" s="1">
        <v>89</v>
      </c>
      <c r="C41" s="35" t="s">
        <v>80</v>
      </c>
      <c r="D41" s="36" t="s">
        <v>72</v>
      </c>
      <c r="E41" s="97" t="s">
        <v>71</v>
      </c>
      <c r="F41" s="97" t="s">
        <v>3</v>
      </c>
      <c r="G41" s="25">
        <v>1984</v>
      </c>
      <c r="H41" s="38" t="s">
        <v>41</v>
      </c>
      <c r="I41" s="17" t="str">
        <f>IF($F41="m",IF($G$1-$G41&gt;19,IF($G$1-$G41&lt;40,"A",IF($G$1-$G41&gt;49,IF($G$1-$G41&gt;59,IF($G$1-$G41&gt;69,"E","D"),"C"),"B")),"JM"),IF($G$1-$G41&gt;19,IF($G$1-$G41&lt;40,"F",IF($G$1-$G41&lt;50,"G","H")),"JŽ"))</f>
        <v>A</v>
      </c>
      <c r="J41" s="99">
        <f>COUNTIF(I$7:I41,I41)</f>
        <v>24</v>
      </c>
      <c r="K41" s="94">
        <v>0.038356481481481484</v>
      </c>
    </row>
    <row r="42" spans="1:11" ht="15" hidden="1">
      <c r="A42" s="4">
        <v>71</v>
      </c>
      <c r="B42" s="1">
        <v>74</v>
      </c>
      <c r="C42" s="32" t="s">
        <v>262</v>
      </c>
      <c r="D42" s="33" t="s">
        <v>180</v>
      </c>
      <c r="E42" s="97" t="s">
        <v>71</v>
      </c>
      <c r="F42" s="97" t="s">
        <v>3</v>
      </c>
      <c r="G42" s="98">
        <v>1983</v>
      </c>
      <c r="H42" s="34" t="s">
        <v>201</v>
      </c>
      <c r="I42" s="17" t="s">
        <v>105</v>
      </c>
      <c r="J42" s="99">
        <f>COUNTIF(I$7:I42,I42)</f>
        <v>25</v>
      </c>
      <c r="K42" s="94">
        <v>0.038796296296296294</v>
      </c>
    </row>
    <row r="43" spans="1:11" ht="15" hidden="1">
      <c r="A43" s="4">
        <v>74</v>
      </c>
      <c r="B43" s="4">
        <v>34</v>
      </c>
      <c r="C43" s="32" t="s">
        <v>131</v>
      </c>
      <c r="D43" s="33" t="s">
        <v>132</v>
      </c>
      <c r="E43" s="97" t="s">
        <v>71</v>
      </c>
      <c r="F43" s="97" t="s">
        <v>3</v>
      </c>
      <c r="G43" s="98">
        <v>2004</v>
      </c>
      <c r="H43" s="34" t="s">
        <v>91</v>
      </c>
      <c r="I43" s="17" t="s">
        <v>105</v>
      </c>
      <c r="J43" s="99">
        <f>COUNTIF(I$7:I43,I43)</f>
        <v>26</v>
      </c>
      <c r="K43" s="94">
        <v>0.039155092592592596</v>
      </c>
    </row>
    <row r="44" spans="1:11" ht="15" hidden="1">
      <c r="A44" s="4">
        <v>77</v>
      </c>
      <c r="B44" s="4">
        <v>85</v>
      </c>
      <c r="C44" s="35" t="s">
        <v>176</v>
      </c>
      <c r="D44" s="36" t="s">
        <v>27</v>
      </c>
      <c r="E44" s="97" t="s">
        <v>71</v>
      </c>
      <c r="F44" s="5" t="s">
        <v>3</v>
      </c>
      <c r="G44" s="25">
        <v>1985</v>
      </c>
      <c r="H44" s="38" t="s">
        <v>177</v>
      </c>
      <c r="I44" s="17" t="str">
        <f aca="true" t="shared" si="1" ref="I44:I61">IF($F44="m",IF($G$1-$G44&gt;19,IF($G$1-$G44&lt;40,"A",IF($G$1-$G44&gt;49,IF($G$1-$G44&gt;59,IF($G$1-$G44&gt;69,"E","D"),"C"),"B")),"JM"),IF($G$1-$G44&gt;19,IF($G$1-$G44&lt;40,"F",IF($G$1-$G44&lt;50,"G","H")),"JŽ"))</f>
        <v>A</v>
      </c>
      <c r="J44" s="99">
        <f>COUNTIF(I$7:I44,I44)</f>
        <v>27</v>
      </c>
      <c r="K44" s="94">
        <v>0.04019675925925926</v>
      </c>
    </row>
    <row r="45" spans="1:11" ht="15" hidden="1">
      <c r="A45" s="4">
        <v>79</v>
      </c>
      <c r="B45" s="4">
        <v>21</v>
      </c>
      <c r="C45" s="35" t="s">
        <v>156</v>
      </c>
      <c r="D45" s="36" t="s">
        <v>157</v>
      </c>
      <c r="E45" s="97" t="s">
        <v>71</v>
      </c>
      <c r="F45" s="5" t="s">
        <v>3</v>
      </c>
      <c r="G45" s="25">
        <v>1994</v>
      </c>
      <c r="H45" s="38" t="s">
        <v>158</v>
      </c>
      <c r="I45" s="17" t="str">
        <f t="shared" si="1"/>
        <v>A</v>
      </c>
      <c r="J45" s="99">
        <f>COUNTIF(I$7:I45,I45)</f>
        <v>28</v>
      </c>
      <c r="K45" s="94">
        <v>0.041944444444444444</v>
      </c>
    </row>
    <row r="46" spans="1:11" ht="15" hidden="1">
      <c r="A46" s="4">
        <v>86</v>
      </c>
      <c r="B46" s="4">
        <v>6</v>
      </c>
      <c r="C46" s="32" t="s">
        <v>142</v>
      </c>
      <c r="D46" s="33" t="s">
        <v>129</v>
      </c>
      <c r="E46" s="97" t="s">
        <v>71</v>
      </c>
      <c r="F46" s="97" t="s">
        <v>3</v>
      </c>
      <c r="G46" s="98">
        <v>1997</v>
      </c>
      <c r="H46" s="34" t="s">
        <v>143</v>
      </c>
      <c r="I46" s="17" t="str">
        <f t="shared" si="1"/>
        <v>A</v>
      </c>
      <c r="J46" s="99">
        <f>COUNTIF(I$7:I46,I46)</f>
        <v>29</v>
      </c>
      <c r="K46" s="94">
        <v>0.04960648148148148</v>
      </c>
    </row>
    <row r="47" spans="1:11" ht="22.5" hidden="1">
      <c r="A47" s="4">
        <v>87</v>
      </c>
      <c r="B47" s="1">
        <v>69</v>
      </c>
      <c r="C47" s="32" t="s">
        <v>147</v>
      </c>
      <c r="D47" s="33" t="s">
        <v>23</v>
      </c>
      <c r="E47" s="97" t="s">
        <v>71</v>
      </c>
      <c r="F47" s="5" t="s">
        <v>3</v>
      </c>
      <c r="G47" s="98">
        <v>1984</v>
      </c>
      <c r="H47" s="34" t="s">
        <v>146</v>
      </c>
      <c r="I47" s="17" t="str">
        <f t="shared" si="1"/>
        <v>A</v>
      </c>
      <c r="J47" s="99">
        <f>COUNTIF(I$7:I47,I47)</f>
        <v>30</v>
      </c>
      <c r="K47" s="94">
        <v>0.05084490740740741</v>
      </c>
    </row>
    <row r="48" spans="1:11" ht="15">
      <c r="A48" s="4">
        <v>1</v>
      </c>
      <c r="B48" s="1">
        <v>4</v>
      </c>
      <c r="C48" s="35" t="s">
        <v>210</v>
      </c>
      <c r="D48" s="36" t="s">
        <v>20</v>
      </c>
      <c r="E48" s="97" t="s">
        <v>71</v>
      </c>
      <c r="F48" s="97" t="s">
        <v>3</v>
      </c>
      <c r="G48" s="25">
        <v>1969</v>
      </c>
      <c r="H48" s="38" t="s">
        <v>211</v>
      </c>
      <c r="I48" s="17" t="str">
        <f t="shared" si="1"/>
        <v>B</v>
      </c>
      <c r="J48" s="99">
        <f>COUNTIF(I$7:I48,I48)</f>
        <v>2</v>
      </c>
      <c r="K48" s="94">
        <v>0.027175925925925926</v>
      </c>
    </row>
    <row r="49" spans="1:11" ht="15">
      <c r="A49" s="4">
        <v>2</v>
      </c>
      <c r="B49" s="4">
        <v>68</v>
      </c>
      <c r="C49" s="35" t="s">
        <v>57</v>
      </c>
      <c r="D49" s="36" t="s">
        <v>82</v>
      </c>
      <c r="E49" s="97" t="s">
        <v>71</v>
      </c>
      <c r="F49" s="5" t="s">
        <v>3</v>
      </c>
      <c r="G49" s="25">
        <v>1977</v>
      </c>
      <c r="H49" s="38" t="s">
        <v>93</v>
      </c>
      <c r="I49" s="17" t="str">
        <f t="shared" si="1"/>
        <v>B</v>
      </c>
      <c r="J49" s="99">
        <f>COUNTIF(I$7:I49,I49)</f>
        <v>3</v>
      </c>
      <c r="K49" s="94">
        <v>0.02922453703703704</v>
      </c>
    </row>
    <row r="50" spans="1:11" ht="15">
      <c r="A50" s="4">
        <v>3</v>
      </c>
      <c r="B50" s="1">
        <v>15</v>
      </c>
      <c r="C50" s="6" t="s">
        <v>239</v>
      </c>
      <c r="D50" s="2" t="s">
        <v>23</v>
      </c>
      <c r="E50" s="97" t="s">
        <v>71</v>
      </c>
      <c r="F50" s="97" t="s">
        <v>3</v>
      </c>
      <c r="G50" s="5">
        <v>1972</v>
      </c>
      <c r="H50" s="3" t="s">
        <v>56</v>
      </c>
      <c r="I50" s="17" t="str">
        <f t="shared" si="1"/>
        <v>B</v>
      </c>
      <c r="J50" s="99">
        <f>COUNTIF(I$7:I50,I50)</f>
        <v>4</v>
      </c>
      <c r="K50" s="94">
        <v>0.029791666666666664</v>
      </c>
    </row>
    <row r="51" spans="1:11" ht="15" hidden="1">
      <c r="A51" s="4">
        <v>13</v>
      </c>
      <c r="B51" s="4">
        <v>8</v>
      </c>
      <c r="C51" s="32" t="s">
        <v>179</v>
      </c>
      <c r="D51" s="33" t="s">
        <v>38</v>
      </c>
      <c r="E51" s="97" t="s">
        <v>71</v>
      </c>
      <c r="F51" s="5" t="s">
        <v>3</v>
      </c>
      <c r="G51" s="98">
        <v>1977</v>
      </c>
      <c r="H51" s="34" t="s">
        <v>56</v>
      </c>
      <c r="I51" s="17" t="str">
        <f t="shared" si="1"/>
        <v>B</v>
      </c>
      <c r="J51" s="99">
        <f>COUNTIF(I$7:I51,I51)</f>
        <v>5</v>
      </c>
      <c r="K51" s="94">
        <v>0.029965277777777775</v>
      </c>
    </row>
    <row r="52" spans="1:11" ht="15" hidden="1">
      <c r="A52" s="4">
        <v>29</v>
      </c>
      <c r="B52" s="1">
        <v>77</v>
      </c>
      <c r="C52" s="32" t="s">
        <v>186</v>
      </c>
      <c r="D52" s="33" t="s">
        <v>135</v>
      </c>
      <c r="E52" s="97" t="s">
        <v>71</v>
      </c>
      <c r="F52" s="5" t="s">
        <v>3</v>
      </c>
      <c r="G52" s="98">
        <v>1975</v>
      </c>
      <c r="H52" s="34" t="s">
        <v>187</v>
      </c>
      <c r="I52" s="17" t="str">
        <f t="shared" si="1"/>
        <v>B</v>
      </c>
      <c r="J52" s="99">
        <f>COUNTIF(I$7:I52,I52)</f>
        <v>6</v>
      </c>
      <c r="K52" s="94">
        <v>0.03248842592592593</v>
      </c>
    </row>
    <row r="53" spans="1:11" ht="15" hidden="1">
      <c r="A53" s="4">
        <v>42</v>
      </c>
      <c r="B53" s="1">
        <v>76</v>
      </c>
      <c r="C53" s="32" t="s">
        <v>214</v>
      </c>
      <c r="D53" s="33" t="s">
        <v>20</v>
      </c>
      <c r="E53" s="97" t="s">
        <v>71</v>
      </c>
      <c r="F53" s="97" t="s">
        <v>3</v>
      </c>
      <c r="G53" s="98">
        <v>1971</v>
      </c>
      <c r="H53" s="34" t="s">
        <v>215</v>
      </c>
      <c r="I53" s="17" t="str">
        <f t="shared" si="1"/>
        <v>B</v>
      </c>
      <c r="J53" s="99">
        <f>COUNTIF(I$7:I53,I53)</f>
        <v>7</v>
      </c>
      <c r="K53" s="94">
        <v>0.03394675925925926</v>
      </c>
    </row>
    <row r="54" spans="1:11" ht="15" hidden="1">
      <c r="A54" s="4">
        <v>44</v>
      </c>
      <c r="B54" s="1">
        <v>45</v>
      </c>
      <c r="C54" s="35" t="s">
        <v>163</v>
      </c>
      <c r="D54" s="36" t="s">
        <v>72</v>
      </c>
      <c r="E54" s="97" t="s">
        <v>71</v>
      </c>
      <c r="F54" s="97" t="s">
        <v>3</v>
      </c>
      <c r="G54" s="25">
        <v>1970</v>
      </c>
      <c r="H54" s="38" t="s">
        <v>91</v>
      </c>
      <c r="I54" s="17" t="str">
        <f t="shared" si="1"/>
        <v>B</v>
      </c>
      <c r="J54" s="99">
        <f>COUNTIF(I$7:I54,I54)</f>
        <v>8</v>
      </c>
      <c r="K54" s="94">
        <v>0.034201388888888885</v>
      </c>
    </row>
    <row r="55" spans="1:11" ht="15" hidden="1">
      <c r="A55" s="4">
        <v>45</v>
      </c>
      <c r="B55" s="4">
        <v>58</v>
      </c>
      <c r="C55" s="6" t="s">
        <v>57</v>
      </c>
      <c r="D55" s="2" t="s">
        <v>28</v>
      </c>
      <c r="E55" s="97" t="s">
        <v>71</v>
      </c>
      <c r="F55" s="97" t="s">
        <v>3</v>
      </c>
      <c r="G55" s="5">
        <v>1969</v>
      </c>
      <c r="H55" s="3" t="s">
        <v>56</v>
      </c>
      <c r="I55" s="17" t="str">
        <f t="shared" si="1"/>
        <v>B</v>
      </c>
      <c r="J55" s="99">
        <f>COUNTIF(I$7:I55,I55)</f>
        <v>9</v>
      </c>
      <c r="K55" s="94">
        <v>0.034374999999999996</v>
      </c>
    </row>
    <row r="56" spans="1:11" ht="15" hidden="1">
      <c r="A56" s="4">
        <v>50</v>
      </c>
      <c r="B56" s="1">
        <v>73</v>
      </c>
      <c r="C56" s="32" t="s">
        <v>181</v>
      </c>
      <c r="D56" s="33" t="s">
        <v>81</v>
      </c>
      <c r="E56" s="97" t="s">
        <v>71</v>
      </c>
      <c r="F56" s="5" t="s">
        <v>3</v>
      </c>
      <c r="G56" s="98">
        <v>1969</v>
      </c>
      <c r="H56" s="34" t="s">
        <v>48</v>
      </c>
      <c r="I56" s="17" t="str">
        <f t="shared" si="1"/>
        <v>B</v>
      </c>
      <c r="J56" s="99">
        <f>COUNTIF(I$7:I56,I56)</f>
        <v>10</v>
      </c>
      <c r="K56" s="94">
        <v>0.034768518518518525</v>
      </c>
    </row>
    <row r="57" spans="1:11" ht="15" hidden="1">
      <c r="A57" s="4">
        <v>52</v>
      </c>
      <c r="B57" s="4">
        <v>20</v>
      </c>
      <c r="C57" s="6" t="s">
        <v>61</v>
      </c>
      <c r="D57" s="2" t="s">
        <v>101</v>
      </c>
      <c r="E57" s="97" t="s">
        <v>71</v>
      </c>
      <c r="F57" s="97" t="s">
        <v>3</v>
      </c>
      <c r="G57" s="5">
        <v>1975</v>
      </c>
      <c r="H57" s="3" t="s">
        <v>244</v>
      </c>
      <c r="I57" s="17" t="str">
        <f t="shared" si="1"/>
        <v>B</v>
      </c>
      <c r="J57" s="99">
        <f>COUNTIF(I$7:I57,I57)</f>
        <v>11</v>
      </c>
      <c r="K57" s="94">
        <v>0.03483796296296296</v>
      </c>
    </row>
    <row r="58" spans="1:11" ht="15" hidden="1">
      <c r="A58" s="4">
        <v>58</v>
      </c>
      <c r="B58" s="1">
        <v>86</v>
      </c>
      <c r="C58" s="32" t="s">
        <v>128</v>
      </c>
      <c r="D58" s="33" t="s">
        <v>129</v>
      </c>
      <c r="E58" s="97" t="s">
        <v>71</v>
      </c>
      <c r="F58" s="97" t="s">
        <v>3</v>
      </c>
      <c r="G58" s="98">
        <v>1977</v>
      </c>
      <c r="H58" s="34" t="s">
        <v>130</v>
      </c>
      <c r="I58" s="17" t="str">
        <f t="shared" si="1"/>
        <v>B</v>
      </c>
      <c r="J58" s="99">
        <f>COUNTIF(I$7:I58,I58)</f>
        <v>12</v>
      </c>
      <c r="K58" s="94">
        <v>0.035543981481481475</v>
      </c>
    </row>
    <row r="59" spans="1:11" ht="15" hidden="1">
      <c r="A59" s="4">
        <v>73</v>
      </c>
      <c r="B59" s="1">
        <v>91</v>
      </c>
      <c r="C59" s="35" t="s">
        <v>60</v>
      </c>
      <c r="D59" s="36" t="s">
        <v>19</v>
      </c>
      <c r="E59" s="97" t="s">
        <v>71</v>
      </c>
      <c r="F59" s="97" t="s">
        <v>3</v>
      </c>
      <c r="G59" s="25">
        <v>1977</v>
      </c>
      <c r="H59" s="38" t="s">
        <v>178</v>
      </c>
      <c r="I59" s="17" t="str">
        <f t="shared" si="1"/>
        <v>B</v>
      </c>
      <c r="J59" s="99">
        <f>COUNTIF(I$7:I59,I59)</f>
        <v>13</v>
      </c>
      <c r="K59" s="94">
        <v>0.0391087962962963</v>
      </c>
    </row>
    <row r="60" spans="1:11" ht="15" hidden="1">
      <c r="A60" s="4">
        <v>80</v>
      </c>
      <c r="B60" s="1">
        <v>82</v>
      </c>
      <c r="C60" s="35" t="s">
        <v>36</v>
      </c>
      <c r="D60" s="36" t="s">
        <v>29</v>
      </c>
      <c r="E60" s="97" t="s">
        <v>71</v>
      </c>
      <c r="F60" s="5" t="s">
        <v>3</v>
      </c>
      <c r="G60" s="25">
        <v>1976</v>
      </c>
      <c r="H60" s="38" t="s">
        <v>91</v>
      </c>
      <c r="I60" s="17" t="str">
        <f t="shared" si="1"/>
        <v>B</v>
      </c>
      <c r="J60" s="99">
        <f>COUNTIF(I$7:I60,I60)</f>
        <v>14</v>
      </c>
      <c r="K60" s="94">
        <v>0.04224537037037037</v>
      </c>
    </row>
    <row r="61" spans="1:11" ht="15" hidden="1">
      <c r="A61" s="4">
        <v>82</v>
      </c>
      <c r="B61" s="1">
        <v>55</v>
      </c>
      <c r="C61" s="32" t="s">
        <v>148</v>
      </c>
      <c r="D61" s="33" t="s">
        <v>27</v>
      </c>
      <c r="E61" s="97" t="s">
        <v>71</v>
      </c>
      <c r="F61" s="97" t="s">
        <v>3</v>
      </c>
      <c r="G61" s="98">
        <v>1970</v>
      </c>
      <c r="H61" s="34" t="s">
        <v>149</v>
      </c>
      <c r="I61" s="17" t="str">
        <f t="shared" si="1"/>
        <v>B</v>
      </c>
      <c r="J61" s="99">
        <f>COUNTIF(I$7:I61,I61)</f>
        <v>15</v>
      </c>
      <c r="K61" s="94">
        <v>0.043333333333333335</v>
      </c>
    </row>
    <row r="62" spans="1:11" s="114" customFormat="1" ht="20.25" customHeight="1">
      <c r="A62" s="177" t="s">
        <v>287</v>
      </c>
      <c r="B62" s="177"/>
      <c r="C62" s="177"/>
      <c r="D62" s="112"/>
      <c r="E62" s="15"/>
      <c r="F62" s="15"/>
      <c r="G62" s="15"/>
      <c r="H62" s="113"/>
      <c r="I62" s="15"/>
      <c r="J62" s="15"/>
      <c r="K62" s="111"/>
    </row>
    <row r="63" spans="1:11" ht="15">
      <c r="A63" s="4">
        <v>1</v>
      </c>
      <c r="B63" s="4">
        <v>32</v>
      </c>
      <c r="C63" s="35" t="s">
        <v>122</v>
      </c>
      <c r="D63" s="36" t="s">
        <v>123</v>
      </c>
      <c r="E63" s="97" t="s">
        <v>229</v>
      </c>
      <c r="F63" s="5" t="s">
        <v>3</v>
      </c>
      <c r="G63" s="25">
        <v>1964</v>
      </c>
      <c r="H63" s="38" t="s">
        <v>124</v>
      </c>
      <c r="I63" s="17" t="str">
        <f aca="true" t="shared" si="2" ref="I63:I80">IF($F63="m",IF($G$1-$G63&gt;19,IF($G$1-$G63&lt;40,"A",IF($G$1-$G63&gt;49,IF($G$1-$G63&gt;59,IF($G$1-$G63&gt;69,"E","D"),"C"),"B")),"JM"),IF($G$1-$G63&gt;19,IF($G$1-$G63&lt;40,"F",IF($G$1-$G63&lt;50,"G","H")),"JŽ"))</f>
        <v>C</v>
      </c>
      <c r="J63" s="99">
        <f>COUNTIF(I$7:I63,I63)</f>
        <v>2</v>
      </c>
      <c r="K63" s="94">
        <v>0.02652777777777778</v>
      </c>
    </row>
    <row r="64" spans="1:11" ht="15">
      <c r="A64" s="4">
        <v>2</v>
      </c>
      <c r="B64" s="4">
        <v>28</v>
      </c>
      <c r="C64" s="32" t="s">
        <v>184</v>
      </c>
      <c r="D64" s="33" t="s">
        <v>100</v>
      </c>
      <c r="E64" s="97" t="s">
        <v>71</v>
      </c>
      <c r="F64" s="97" t="s">
        <v>3</v>
      </c>
      <c r="G64" s="98">
        <v>1967</v>
      </c>
      <c r="H64" s="34" t="s">
        <v>185</v>
      </c>
      <c r="I64" s="17" t="str">
        <f t="shared" si="2"/>
        <v>C</v>
      </c>
      <c r="J64" s="99">
        <f>COUNTIF(I$7:I64,I64)</f>
        <v>3</v>
      </c>
      <c r="K64" s="94">
        <v>0.028738425925925928</v>
      </c>
    </row>
    <row r="65" spans="1:11" ht="15">
      <c r="A65" s="4">
        <v>3</v>
      </c>
      <c r="B65" s="4">
        <v>22</v>
      </c>
      <c r="C65" s="6" t="s">
        <v>245</v>
      </c>
      <c r="D65" s="2" t="s">
        <v>59</v>
      </c>
      <c r="E65" s="97" t="s">
        <v>71</v>
      </c>
      <c r="F65" s="5" t="s">
        <v>3</v>
      </c>
      <c r="G65" s="5">
        <v>1962</v>
      </c>
      <c r="H65" s="3" t="s">
        <v>246</v>
      </c>
      <c r="I65" s="17" t="str">
        <f t="shared" si="2"/>
        <v>C</v>
      </c>
      <c r="J65" s="99">
        <f>COUNTIF(I$7:I65,I65)</f>
        <v>4</v>
      </c>
      <c r="K65" s="94">
        <v>0.028854166666666667</v>
      </c>
    </row>
    <row r="66" spans="1:11" ht="15" hidden="1">
      <c r="A66" s="4">
        <v>9</v>
      </c>
      <c r="B66" s="4">
        <v>53</v>
      </c>
      <c r="C66" s="35" t="s">
        <v>13</v>
      </c>
      <c r="D66" s="36" t="s">
        <v>140</v>
      </c>
      <c r="E66" s="97" t="s">
        <v>71</v>
      </c>
      <c r="F66" s="97" t="s">
        <v>3</v>
      </c>
      <c r="G66" s="25">
        <v>1962</v>
      </c>
      <c r="H66" s="38" t="s">
        <v>41</v>
      </c>
      <c r="I66" s="17" t="str">
        <f t="shared" si="2"/>
        <v>C</v>
      </c>
      <c r="J66" s="99">
        <f>COUNTIF(I$7:I66,I66)</f>
        <v>5</v>
      </c>
      <c r="K66" s="94">
        <v>0.0290162037037037</v>
      </c>
    </row>
    <row r="67" spans="1:11" ht="15" hidden="1">
      <c r="A67" s="4">
        <v>11</v>
      </c>
      <c r="B67" s="4">
        <v>12</v>
      </c>
      <c r="C67" s="35" t="s">
        <v>58</v>
      </c>
      <c r="D67" s="36" t="s">
        <v>59</v>
      </c>
      <c r="E67" s="97" t="s">
        <v>71</v>
      </c>
      <c r="F67" s="97" t="s">
        <v>3</v>
      </c>
      <c r="G67" s="25">
        <v>1963</v>
      </c>
      <c r="H67" s="38" t="s">
        <v>119</v>
      </c>
      <c r="I67" s="17" t="str">
        <f t="shared" si="2"/>
        <v>C</v>
      </c>
      <c r="J67" s="99">
        <f>COUNTIF(I$7:I67,I67)</f>
        <v>6</v>
      </c>
      <c r="K67" s="94">
        <v>0.02951388888888889</v>
      </c>
    </row>
    <row r="68" spans="1:11" ht="15" hidden="1">
      <c r="A68" s="4">
        <v>16</v>
      </c>
      <c r="B68" s="1">
        <v>5</v>
      </c>
      <c r="C68" s="32" t="s">
        <v>10</v>
      </c>
      <c r="D68" s="33" t="s">
        <v>19</v>
      </c>
      <c r="E68" s="97" t="s">
        <v>71</v>
      </c>
      <c r="F68" s="97" t="s">
        <v>3</v>
      </c>
      <c r="G68" s="98">
        <v>1965</v>
      </c>
      <c r="H68" s="34" t="s">
        <v>44</v>
      </c>
      <c r="I68" s="17" t="str">
        <f t="shared" si="2"/>
        <v>C</v>
      </c>
      <c r="J68" s="99">
        <f>COUNTIF(I$7:I68,I68)</f>
        <v>7</v>
      </c>
      <c r="K68" s="94">
        <v>0.03043981481481482</v>
      </c>
    </row>
    <row r="69" spans="1:11" ht="15" hidden="1">
      <c r="A69" s="4">
        <v>21</v>
      </c>
      <c r="B69" s="4">
        <v>72</v>
      </c>
      <c r="C69" s="6" t="s">
        <v>50</v>
      </c>
      <c r="D69" s="2" t="s">
        <v>20</v>
      </c>
      <c r="E69" s="97" t="s">
        <v>71</v>
      </c>
      <c r="F69" s="5" t="s">
        <v>3</v>
      </c>
      <c r="G69" s="5">
        <v>1967</v>
      </c>
      <c r="H69" s="3" t="s">
        <v>45</v>
      </c>
      <c r="I69" s="17" t="str">
        <f t="shared" si="2"/>
        <v>C</v>
      </c>
      <c r="J69" s="99">
        <f>COUNTIF(I$7:I69,I69)</f>
        <v>8</v>
      </c>
      <c r="K69" s="94">
        <v>0.030972222222222224</v>
      </c>
    </row>
    <row r="70" spans="1:11" ht="15" hidden="1">
      <c r="A70" s="4">
        <v>24</v>
      </c>
      <c r="B70" s="4">
        <v>42</v>
      </c>
      <c r="C70" s="35" t="s">
        <v>97</v>
      </c>
      <c r="D70" s="36" t="s">
        <v>27</v>
      </c>
      <c r="E70" s="97" t="s">
        <v>71</v>
      </c>
      <c r="F70" s="5" t="s">
        <v>3</v>
      </c>
      <c r="G70" s="25">
        <v>1967</v>
      </c>
      <c r="H70" s="38" t="s">
        <v>98</v>
      </c>
      <c r="I70" s="17" t="str">
        <f t="shared" si="2"/>
        <v>C</v>
      </c>
      <c r="J70" s="99">
        <f>COUNTIF(I$7:I70,I70)</f>
        <v>9</v>
      </c>
      <c r="K70" s="94">
        <v>0.03184027777777778</v>
      </c>
    </row>
    <row r="71" spans="1:11" ht="15" hidden="1">
      <c r="A71" s="4">
        <v>27</v>
      </c>
      <c r="B71" s="4">
        <v>3</v>
      </c>
      <c r="C71" s="32" t="s">
        <v>225</v>
      </c>
      <c r="D71" s="33" t="s">
        <v>86</v>
      </c>
      <c r="E71" s="97" t="s">
        <v>71</v>
      </c>
      <c r="F71" s="5" t="s">
        <v>3</v>
      </c>
      <c r="G71" s="98">
        <v>1964</v>
      </c>
      <c r="H71" s="34" t="s">
        <v>226</v>
      </c>
      <c r="I71" s="17" t="str">
        <f t="shared" si="2"/>
        <v>C</v>
      </c>
      <c r="J71" s="99">
        <f>COUNTIF(I$7:I71,I71)</f>
        <v>10</v>
      </c>
      <c r="K71" s="94">
        <v>0.03199074074074074</v>
      </c>
    </row>
    <row r="72" spans="1:11" ht="15" hidden="1">
      <c r="A72" s="4">
        <v>32</v>
      </c>
      <c r="B72" s="4">
        <v>65</v>
      </c>
      <c r="C72" s="6" t="s">
        <v>53</v>
      </c>
      <c r="D72" s="2" t="s">
        <v>20</v>
      </c>
      <c r="E72" s="97" t="s">
        <v>71</v>
      </c>
      <c r="F72" s="97" t="s">
        <v>3</v>
      </c>
      <c r="G72" s="5">
        <v>1963</v>
      </c>
      <c r="H72" s="3" t="s">
        <v>52</v>
      </c>
      <c r="I72" s="17" t="str">
        <f t="shared" si="2"/>
        <v>C</v>
      </c>
      <c r="J72" s="99">
        <f>COUNTIF(I$7:I72,I72)</f>
        <v>11</v>
      </c>
      <c r="K72" s="94">
        <v>0.032789351851851854</v>
      </c>
    </row>
    <row r="73" spans="1:11" ht="15" hidden="1">
      <c r="A73" s="4">
        <v>34</v>
      </c>
      <c r="B73" s="4">
        <v>44</v>
      </c>
      <c r="C73" s="6" t="s">
        <v>252</v>
      </c>
      <c r="D73" s="2" t="s">
        <v>19</v>
      </c>
      <c r="E73" s="97" t="s">
        <v>71</v>
      </c>
      <c r="F73" s="5" t="s">
        <v>3</v>
      </c>
      <c r="G73" s="5">
        <v>1968</v>
      </c>
      <c r="H73" s="3" t="s">
        <v>46</v>
      </c>
      <c r="I73" s="17" t="str">
        <f t="shared" si="2"/>
        <v>C</v>
      </c>
      <c r="J73" s="99">
        <f>COUNTIF(I$7:I73,I73)</f>
        <v>12</v>
      </c>
      <c r="K73" s="94">
        <v>0.032858796296296296</v>
      </c>
    </row>
    <row r="74" spans="1:11" ht="15" hidden="1">
      <c r="A74" s="4">
        <v>35</v>
      </c>
      <c r="B74" s="4">
        <v>19</v>
      </c>
      <c r="C74" s="32" t="s">
        <v>79</v>
      </c>
      <c r="D74" s="33" t="s">
        <v>37</v>
      </c>
      <c r="E74" s="97" t="s">
        <v>71</v>
      </c>
      <c r="F74" s="97" t="s">
        <v>3</v>
      </c>
      <c r="G74" s="98">
        <v>1964</v>
      </c>
      <c r="H74" s="34" t="s">
        <v>42</v>
      </c>
      <c r="I74" s="17" t="str">
        <f t="shared" si="2"/>
        <v>C</v>
      </c>
      <c r="J74" s="99">
        <f>COUNTIF(I$7:I74,I74)</f>
        <v>13</v>
      </c>
      <c r="K74" s="94">
        <v>0.032962962962962965</v>
      </c>
    </row>
    <row r="75" spans="1:11" ht="15" hidden="1">
      <c r="A75" s="4">
        <v>38</v>
      </c>
      <c r="B75" s="1">
        <v>62</v>
      </c>
      <c r="C75" s="32" t="s">
        <v>202</v>
      </c>
      <c r="D75" s="33" t="s">
        <v>29</v>
      </c>
      <c r="E75" s="97" t="s">
        <v>71</v>
      </c>
      <c r="F75" s="97" t="s">
        <v>3</v>
      </c>
      <c r="G75" s="98">
        <v>1967</v>
      </c>
      <c r="H75" s="34" t="s">
        <v>203</v>
      </c>
      <c r="I75" s="17" t="str">
        <f t="shared" si="2"/>
        <v>C</v>
      </c>
      <c r="J75" s="99">
        <f>COUNTIF(I$7:I75,I75)</f>
        <v>14</v>
      </c>
      <c r="K75" s="94">
        <v>0.03310185185185185</v>
      </c>
    </row>
    <row r="76" spans="1:11" ht="15" hidden="1">
      <c r="A76" s="4">
        <v>40</v>
      </c>
      <c r="B76" s="4">
        <v>16</v>
      </c>
      <c r="C76" s="6" t="s">
        <v>96</v>
      </c>
      <c r="D76" s="2" t="s">
        <v>20</v>
      </c>
      <c r="E76" s="97" t="s">
        <v>71</v>
      </c>
      <c r="F76" s="5" t="s">
        <v>3</v>
      </c>
      <c r="G76" s="5">
        <v>1959</v>
      </c>
      <c r="H76" s="3" t="s">
        <v>240</v>
      </c>
      <c r="I76" s="17" t="str">
        <f t="shared" si="2"/>
        <v>C</v>
      </c>
      <c r="J76" s="99">
        <f>COUNTIF(I$7:I76,I76)</f>
        <v>15</v>
      </c>
      <c r="K76" s="94">
        <v>0.03361111111111111</v>
      </c>
    </row>
    <row r="77" spans="1:11" ht="15" hidden="1">
      <c r="A77" s="4">
        <v>48</v>
      </c>
      <c r="B77" s="4">
        <v>29</v>
      </c>
      <c r="C77" s="6" t="s">
        <v>202</v>
      </c>
      <c r="D77" s="2" t="s">
        <v>55</v>
      </c>
      <c r="E77" s="97" t="s">
        <v>71</v>
      </c>
      <c r="F77" s="97" t="s">
        <v>3</v>
      </c>
      <c r="G77" s="5">
        <v>1961</v>
      </c>
      <c r="H77" s="3" t="s">
        <v>121</v>
      </c>
      <c r="I77" s="17" t="str">
        <f t="shared" si="2"/>
        <v>C</v>
      </c>
      <c r="J77" s="99">
        <f>COUNTIF(I$7:I77,I77)</f>
        <v>16</v>
      </c>
      <c r="K77" s="94">
        <v>0.03459490740740741</v>
      </c>
    </row>
    <row r="78" spans="1:11" ht="15" hidden="1">
      <c r="A78" s="4">
        <v>61</v>
      </c>
      <c r="B78" s="1">
        <v>52</v>
      </c>
      <c r="C78" s="32" t="s">
        <v>102</v>
      </c>
      <c r="D78" s="33" t="s">
        <v>47</v>
      </c>
      <c r="E78" s="97" t="s">
        <v>71</v>
      </c>
      <c r="F78" s="5" t="s">
        <v>3</v>
      </c>
      <c r="G78" s="98">
        <v>1965</v>
      </c>
      <c r="H78" s="34" t="s">
        <v>141</v>
      </c>
      <c r="I78" s="17" t="str">
        <f t="shared" si="2"/>
        <v>C</v>
      </c>
      <c r="J78" s="99">
        <f>COUNTIF(I$7:I78,I78)</f>
        <v>17</v>
      </c>
      <c r="K78" s="94">
        <v>0.03601851851851852</v>
      </c>
    </row>
    <row r="79" spans="1:11" ht="15" hidden="1">
      <c r="A79" s="4">
        <v>62</v>
      </c>
      <c r="B79" s="1">
        <v>10</v>
      </c>
      <c r="C79" s="35" t="s">
        <v>165</v>
      </c>
      <c r="D79" s="36" t="s">
        <v>140</v>
      </c>
      <c r="E79" s="97" t="s">
        <v>71</v>
      </c>
      <c r="F79" s="97" t="s">
        <v>3</v>
      </c>
      <c r="G79" s="25">
        <v>1959</v>
      </c>
      <c r="H79" s="38" t="s">
        <v>41</v>
      </c>
      <c r="I79" s="17" t="str">
        <f t="shared" si="2"/>
        <v>C</v>
      </c>
      <c r="J79" s="99">
        <f>COUNTIF(I$7:I79,I79)</f>
        <v>18</v>
      </c>
      <c r="K79" s="94">
        <v>0.03633101851851852</v>
      </c>
    </row>
    <row r="80" spans="1:11" ht="15" hidden="1">
      <c r="A80" s="4">
        <v>65</v>
      </c>
      <c r="B80" s="4">
        <v>64</v>
      </c>
      <c r="C80" s="6" t="s">
        <v>53</v>
      </c>
      <c r="D80" s="2" t="s">
        <v>24</v>
      </c>
      <c r="E80" s="97" t="s">
        <v>71</v>
      </c>
      <c r="F80" s="5" t="s">
        <v>3</v>
      </c>
      <c r="G80" s="5">
        <v>1960</v>
      </c>
      <c r="H80" s="3" t="s">
        <v>52</v>
      </c>
      <c r="I80" s="17" t="str">
        <f t="shared" si="2"/>
        <v>C</v>
      </c>
      <c r="J80" s="99">
        <f>COUNTIF(I$7:I80,I80)</f>
        <v>19</v>
      </c>
      <c r="K80" s="94">
        <v>0.037175925925925925</v>
      </c>
    </row>
    <row r="81" spans="1:11" s="114" customFormat="1" ht="20.25" customHeight="1">
      <c r="A81" s="177" t="s">
        <v>288</v>
      </c>
      <c r="B81" s="177"/>
      <c r="C81" s="177"/>
      <c r="D81" s="112"/>
      <c r="E81" s="15"/>
      <c r="F81" s="15"/>
      <c r="G81" s="15"/>
      <c r="H81" s="113"/>
      <c r="I81" s="15"/>
      <c r="J81" s="15"/>
      <c r="K81" s="111"/>
    </row>
    <row r="82" spans="1:11" ht="15">
      <c r="A82" s="4">
        <v>1</v>
      </c>
      <c r="B82" s="1">
        <v>59</v>
      </c>
      <c r="C82" s="35" t="s">
        <v>154</v>
      </c>
      <c r="D82" s="36" t="s">
        <v>24</v>
      </c>
      <c r="E82" s="97" t="s">
        <v>71</v>
      </c>
      <c r="F82" s="97" t="s">
        <v>3</v>
      </c>
      <c r="G82" s="25">
        <v>1957</v>
      </c>
      <c r="H82" s="38" t="s">
        <v>155</v>
      </c>
      <c r="I82" s="17" t="str">
        <f aca="true" t="shared" si="3" ref="I82:I89">IF($F82="m",IF($G$1-$G82&gt;19,IF($G$1-$G82&lt;40,"A",IF($G$1-$G82&gt;49,IF($G$1-$G82&gt;59,IF($G$1-$G82&gt;69,"E","D"),"C"),"B")),"JM"),IF($G$1-$G82&gt;19,IF($G$1-$G82&lt;40,"F",IF($G$1-$G82&lt;50,"G","H")),"JŽ"))</f>
        <v>D</v>
      </c>
      <c r="J82" s="99">
        <f>COUNTIF(I$7:I82,I82)</f>
        <v>1</v>
      </c>
      <c r="K82" s="94">
        <v>0.030300925925925926</v>
      </c>
    </row>
    <row r="83" spans="1:11" ht="15">
      <c r="A83" s="4">
        <v>2</v>
      </c>
      <c r="B83" s="1">
        <v>43</v>
      </c>
      <c r="C83" s="35" t="s">
        <v>173</v>
      </c>
      <c r="D83" s="36" t="s">
        <v>78</v>
      </c>
      <c r="E83" s="97" t="s">
        <v>71</v>
      </c>
      <c r="F83" s="97" t="s">
        <v>3</v>
      </c>
      <c r="G83" s="25">
        <v>1957</v>
      </c>
      <c r="H83" s="38" t="s">
        <v>174</v>
      </c>
      <c r="I83" s="17" t="str">
        <f t="shared" si="3"/>
        <v>D</v>
      </c>
      <c r="J83" s="99">
        <f>COUNTIF(I$7:I83,I83)</f>
        <v>2</v>
      </c>
      <c r="K83" s="94">
        <v>0.031956018518518516</v>
      </c>
    </row>
    <row r="84" spans="1:11" ht="15">
      <c r="A84" s="4">
        <v>3</v>
      </c>
      <c r="B84" s="4">
        <v>17</v>
      </c>
      <c r="C84" s="6" t="s">
        <v>241</v>
      </c>
      <c r="D84" s="2" t="s">
        <v>51</v>
      </c>
      <c r="E84" s="97" t="s">
        <v>71</v>
      </c>
      <c r="F84" s="5" t="s">
        <v>3</v>
      </c>
      <c r="G84" s="5">
        <v>1953</v>
      </c>
      <c r="H84" s="3" t="s">
        <v>242</v>
      </c>
      <c r="I84" s="17" t="str">
        <f t="shared" si="3"/>
        <v>D</v>
      </c>
      <c r="J84" s="99">
        <f>COUNTIF(I$7:I84,I84)</f>
        <v>3</v>
      </c>
      <c r="K84" s="94">
        <v>0.032581018518518516</v>
      </c>
    </row>
    <row r="85" spans="1:11" ht="15" hidden="1">
      <c r="A85" s="4">
        <v>31</v>
      </c>
      <c r="B85" s="4">
        <v>40</v>
      </c>
      <c r="C85" s="32" t="s">
        <v>164</v>
      </c>
      <c r="D85" s="33" t="s">
        <v>29</v>
      </c>
      <c r="E85" s="97" t="s">
        <v>71</v>
      </c>
      <c r="F85" s="97" t="s">
        <v>3</v>
      </c>
      <c r="G85" s="98">
        <v>1956</v>
      </c>
      <c r="H85" s="34" t="s">
        <v>92</v>
      </c>
      <c r="I85" s="17" t="str">
        <f t="shared" si="3"/>
        <v>D</v>
      </c>
      <c r="J85" s="99">
        <f>COUNTIF(I$7:I85,I85)</f>
        <v>4</v>
      </c>
      <c r="K85" s="94">
        <v>0.03275462962962963</v>
      </c>
    </row>
    <row r="86" spans="1:11" ht="15" hidden="1">
      <c r="A86" s="4">
        <v>39</v>
      </c>
      <c r="B86" s="4">
        <v>7</v>
      </c>
      <c r="C86" s="32" t="s">
        <v>175</v>
      </c>
      <c r="D86" s="33" t="s">
        <v>20</v>
      </c>
      <c r="E86" s="97" t="s">
        <v>71</v>
      </c>
      <c r="F86" s="97" t="s">
        <v>3</v>
      </c>
      <c r="G86" s="98">
        <v>1958</v>
      </c>
      <c r="H86" s="34" t="s">
        <v>41</v>
      </c>
      <c r="I86" s="17" t="str">
        <f t="shared" si="3"/>
        <v>D</v>
      </c>
      <c r="J86" s="99">
        <f>COUNTIF(I$7:I86,I86)</f>
        <v>5</v>
      </c>
      <c r="K86" s="94">
        <v>0.03349537037037037</v>
      </c>
    </row>
    <row r="87" spans="1:11" ht="15" hidden="1">
      <c r="A87" s="4">
        <v>53</v>
      </c>
      <c r="B87" s="4">
        <v>79</v>
      </c>
      <c r="C87" s="6" t="s">
        <v>263</v>
      </c>
      <c r="D87" s="2" t="s">
        <v>264</v>
      </c>
      <c r="E87" s="97" t="s">
        <v>71</v>
      </c>
      <c r="F87" s="97" t="s">
        <v>3</v>
      </c>
      <c r="G87" s="5">
        <v>1958</v>
      </c>
      <c r="H87" s="3" t="s">
        <v>265</v>
      </c>
      <c r="I87" s="17" t="str">
        <f t="shared" si="3"/>
        <v>D</v>
      </c>
      <c r="J87" s="99">
        <f>COUNTIF(I$7:I87,I87)</f>
        <v>6</v>
      </c>
      <c r="K87" s="94">
        <v>0.034942129629629635</v>
      </c>
    </row>
    <row r="88" spans="1:11" ht="15" hidden="1">
      <c r="A88" s="4">
        <v>55</v>
      </c>
      <c r="B88" s="1">
        <v>46</v>
      </c>
      <c r="C88" s="32" t="s">
        <v>16</v>
      </c>
      <c r="D88" s="33" t="s">
        <v>32</v>
      </c>
      <c r="E88" s="97" t="s">
        <v>71</v>
      </c>
      <c r="F88" s="97" t="s">
        <v>3</v>
      </c>
      <c r="G88" s="98">
        <v>1957</v>
      </c>
      <c r="H88" s="34" t="s">
        <v>139</v>
      </c>
      <c r="I88" s="17" t="str">
        <f t="shared" si="3"/>
        <v>D</v>
      </c>
      <c r="J88" s="99">
        <f>COUNTIF(I$7:I88,I88)</f>
        <v>7</v>
      </c>
      <c r="K88" s="94">
        <v>0.035115740740740746</v>
      </c>
    </row>
    <row r="89" spans="1:11" ht="15" hidden="1">
      <c r="A89" s="4">
        <v>89</v>
      </c>
      <c r="B89" s="4">
        <v>50</v>
      </c>
      <c r="C89" s="35" t="s">
        <v>13</v>
      </c>
      <c r="D89" s="36" t="s">
        <v>24</v>
      </c>
      <c r="E89" s="97" t="s">
        <v>71</v>
      </c>
      <c r="F89" s="97" t="s">
        <v>3</v>
      </c>
      <c r="G89" s="25">
        <v>1954</v>
      </c>
      <c r="H89" s="38" t="s">
        <v>40</v>
      </c>
      <c r="I89" s="17" t="str">
        <f t="shared" si="3"/>
        <v>D</v>
      </c>
      <c r="J89" s="99">
        <f>COUNTIF(I$7:I89,I89)</f>
        <v>8</v>
      </c>
      <c r="K89" s="94">
        <v>0.05372685185185185</v>
      </c>
    </row>
    <row r="90" spans="1:11" s="114" customFormat="1" ht="20.25" customHeight="1">
      <c r="A90" s="177" t="s">
        <v>289</v>
      </c>
      <c r="B90" s="177"/>
      <c r="C90" s="177"/>
      <c r="D90" s="112"/>
      <c r="E90" s="15"/>
      <c r="F90" s="15"/>
      <c r="G90" s="15"/>
      <c r="H90" s="113"/>
      <c r="I90" s="15"/>
      <c r="J90" s="15"/>
      <c r="K90" s="111"/>
    </row>
    <row r="91" spans="1:11" ht="15">
      <c r="A91" s="4">
        <v>1</v>
      </c>
      <c r="B91" s="4">
        <v>13</v>
      </c>
      <c r="C91" s="32" t="s">
        <v>198</v>
      </c>
      <c r="D91" s="33" t="s">
        <v>19</v>
      </c>
      <c r="E91" s="97" t="s">
        <v>71</v>
      </c>
      <c r="F91" s="97" t="s">
        <v>3</v>
      </c>
      <c r="G91" s="98">
        <v>1947</v>
      </c>
      <c r="H91" s="34" t="s">
        <v>199</v>
      </c>
      <c r="I91" s="17" t="str">
        <f>IF($F91="m",IF($G$1-$G91&gt;19,IF($G$1-$G91&lt;40,"A",IF($G$1-$G91&gt;49,IF($G$1-$G91&gt;59,IF($G$1-$G91&gt;69,"E","D"),"C"),"B")),"JM"),IF($G$1-$G91&gt;19,IF($G$1-$G91&lt;40,"F",IF($G$1-$G91&lt;50,"G","H")),"JŽ"))</f>
        <v>E</v>
      </c>
      <c r="J91" s="99">
        <f>COUNTIF(I$7:I91,I91)</f>
        <v>1</v>
      </c>
      <c r="K91" s="94">
        <v>0.035104166666666665</v>
      </c>
    </row>
    <row r="92" spans="1:11" ht="15">
      <c r="A92" s="4">
        <v>2</v>
      </c>
      <c r="B92" s="4">
        <v>41</v>
      </c>
      <c r="C92" s="35" t="s">
        <v>206</v>
      </c>
      <c r="D92" s="36" t="s">
        <v>47</v>
      </c>
      <c r="E92" s="97" t="s">
        <v>71</v>
      </c>
      <c r="F92" s="97" t="s">
        <v>3</v>
      </c>
      <c r="G92" s="25">
        <v>1945</v>
      </c>
      <c r="H92" s="38" t="s">
        <v>45</v>
      </c>
      <c r="I92" s="17" t="str">
        <f>IF($F92="m",IF($G$1-$G92&gt;19,IF($G$1-$G92&lt;40,"A",IF($G$1-$G92&gt;49,IF($G$1-$G92&gt;59,IF($G$1-$G92&gt;69,"E","D"),"C"),"B")),"JM"),IF($G$1-$G92&gt;19,IF($G$1-$G92&lt;40,"F",IF($G$1-$G92&lt;50,"G","H")),"JŽ"))</f>
        <v>E</v>
      </c>
      <c r="J92" s="99">
        <f>COUNTIF(I$7:I92,I92)</f>
        <v>2</v>
      </c>
      <c r="K92" s="94">
        <v>0.0384375</v>
      </c>
    </row>
    <row r="93" spans="1:11" ht="15">
      <c r="A93" s="4">
        <v>3</v>
      </c>
      <c r="B93" s="4">
        <v>39</v>
      </c>
      <c r="C93" s="35" t="s">
        <v>190</v>
      </c>
      <c r="D93" s="36" t="s">
        <v>191</v>
      </c>
      <c r="E93" s="97" t="s">
        <v>71</v>
      </c>
      <c r="F93" s="97" t="s">
        <v>3</v>
      </c>
      <c r="G93" s="25">
        <v>1942</v>
      </c>
      <c r="H93" s="38" t="s">
        <v>43</v>
      </c>
      <c r="I93" s="17" t="str">
        <f>IF($F93="m",IF($G$1-$G93&gt;19,IF($G$1-$G93&lt;40,"A",IF($G$1-$G93&gt;49,IF($G$1-$G93&gt;59,IF($G$1-$G93&gt;69,"E","D"),"C"),"B")),"JM"),IF($G$1-$G93&gt;19,IF($G$1-$G93&lt;40,"F",IF($G$1-$G93&lt;50,"G","H")),"JŽ"))</f>
        <v>E</v>
      </c>
      <c r="J93" s="99">
        <f>COUNTIF(I$7:I93,I93)</f>
        <v>3</v>
      </c>
      <c r="K93" s="94">
        <v>0.044444444444444446</v>
      </c>
    </row>
    <row r="94" spans="1:11" ht="15" hidden="1">
      <c r="A94" s="4">
        <v>88</v>
      </c>
      <c r="B94" s="1">
        <v>14</v>
      </c>
      <c r="C94" s="35" t="s">
        <v>14</v>
      </c>
      <c r="D94" s="36" t="s">
        <v>26</v>
      </c>
      <c r="E94" s="97" t="s">
        <v>71</v>
      </c>
      <c r="F94" s="97" t="s">
        <v>3</v>
      </c>
      <c r="G94" s="25">
        <v>1946</v>
      </c>
      <c r="H94" s="38" t="s">
        <v>91</v>
      </c>
      <c r="I94" s="17" t="str">
        <f>IF($F94="m",IF($G$1-$G94&gt;19,IF($G$1-$G94&lt;40,"A",IF($G$1-$G94&gt;49,IF($G$1-$G94&gt;59,IF($G$1-$G94&gt;69,"E","D"),"C"),"B")),"JM"),IF($G$1-$G94&gt;19,IF($G$1-$G94&lt;40,"F",IF($G$1-$G94&lt;50,"G","H")),"JŽ"))</f>
        <v>E</v>
      </c>
      <c r="J94" s="99">
        <f>COUNTIF(I$7:I94,I94)</f>
        <v>4</v>
      </c>
      <c r="K94" s="94">
        <v>0.05369212962962963</v>
      </c>
    </row>
    <row r="95" spans="1:11" s="176" customFormat="1" ht="24" customHeight="1">
      <c r="A95" s="183" t="s">
        <v>290</v>
      </c>
      <c r="B95" s="183"/>
      <c r="C95" s="183"/>
      <c r="D95" s="183"/>
      <c r="E95" s="170"/>
      <c r="F95" s="171"/>
      <c r="G95" s="172"/>
      <c r="H95" s="173"/>
      <c r="I95" s="169"/>
      <c r="J95" s="174"/>
      <c r="K95" s="175"/>
    </row>
    <row r="96" spans="1:11" ht="15" hidden="1">
      <c r="A96" s="4">
        <v>1</v>
      </c>
      <c r="B96" s="1">
        <v>54</v>
      </c>
      <c r="C96" s="35" t="s">
        <v>159</v>
      </c>
      <c r="D96" s="36" t="s">
        <v>59</v>
      </c>
      <c r="E96" s="97" t="s">
        <v>71</v>
      </c>
      <c r="F96" s="97" t="s">
        <v>3</v>
      </c>
      <c r="G96" s="25">
        <v>1982</v>
      </c>
      <c r="H96" s="38" t="s">
        <v>160</v>
      </c>
      <c r="I96" s="17" t="s">
        <v>106</v>
      </c>
      <c r="J96" s="99">
        <f>COUNTIF(I$7:I96,I96)</f>
        <v>3</v>
      </c>
      <c r="K96" s="94">
        <v>0.030416666666666665</v>
      </c>
    </row>
    <row r="97" spans="1:11" ht="15" hidden="1">
      <c r="A97" s="4">
        <v>2</v>
      </c>
      <c r="B97" s="1">
        <v>37</v>
      </c>
      <c r="C97" s="32" t="s">
        <v>171</v>
      </c>
      <c r="D97" s="33" t="s">
        <v>172</v>
      </c>
      <c r="E97" s="97" t="s">
        <v>71</v>
      </c>
      <c r="F97" s="5" t="s">
        <v>4</v>
      </c>
      <c r="G97" s="98">
        <v>1980</v>
      </c>
      <c r="H97" s="34" t="s">
        <v>43</v>
      </c>
      <c r="I97" s="17" t="str">
        <f aca="true" t="shared" si="4" ref="I97:I107">IF($F97="m",IF($G$1-$G97&gt;19,IF($G$1-$G97&lt;40,"A",IF($G$1-$G97&gt;49,IF($G$1-$G97&gt;59,IF($G$1-$G97&gt;69,"E","D"),"C"),"B")),"JM"),IF($G$1-$G97&gt;19,IF($G$1-$G97&lt;40,"F",IF($G$1-$G97&lt;50,"G","H")),"JŽ"))</f>
        <v>F</v>
      </c>
      <c r="J97" s="99">
        <f>COUNTIF(I$7:I97,I97)</f>
        <v>4</v>
      </c>
      <c r="K97" s="94">
        <v>0.031875</v>
      </c>
    </row>
    <row r="98" spans="1:11" ht="18" hidden="1">
      <c r="A98" s="4">
        <v>3</v>
      </c>
      <c r="B98" s="1">
        <v>23</v>
      </c>
      <c r="C98" s="32" t="s">
        <v>11</v>
      </c>
      <c r="D98" s="33" t="s">
        <v>21</v>
      </c>
      <c r="E98" s="97" t="s">
        <v>71</v>
      </c>
      <c r="F98" s="5" t="s">
        <v>4</v>
      </c>
      <c r="G98" s="98">
        <v>1984</v>
      </c>
      <c r="H98" s="39" t="s">
        <v>127</v>
      </c>
      <c r="I98" s="17" t="str">
        <f t="shared" si="4"/>
        <v>F</v>
      </c>
      <c r="J98" s="99">
        <f>COUNTIF(I$7:I98,I98)</f>
        <v>5</v>
      </c>
      <c r="K98" s="94">
        <v>0.03280092592592593</v>
      </c>
    </row>
    <row r="99" spans="1:11" ht="15" hidden="1">
      <c r="A99" s="4">
        <v>72</v>
      </c>
      <c r="B99" s="1">
        <v>84</v>
      </c>
      <c r="C99" s="35" t="s">
        <v>208</v>
      </c>
      <c r="D99" s="36" t="s">
        <v>34</v>
      </c>
      <c r="E99" s="97" t="s">
        <v>71</v>
      </c>
      <c r="F99" s="97" t="s">
        <v>4</v>
      </c>
      <c r="G99" s="25">
        <v>1985</v>
      </c>
      <c r="H99" s="38" t="s">
        <v>91</v>
      </c>
      <c r="I99" s="17" t="str">
        <f t="shared" si="4"/>
        <v>F</v>
      </c>
      <c r="J99" s="99">
        <f>COUNTIF(I$7:I99,I99)</f>
        <v>6</v>
      </c>
      <c r="K99" s="94">
        <v>0.0390162037037037</v>
      </c>
    </row>
    <row r="100" spans="1:11" ht="15" hidden="1">
      <c r="A100" s="4">
        <v>76</v>
      </c>
      <c r="B100" s="1">
        <v>26</v>
      </c>
      <c r="C100" s="35" t="s">
        <v>15</v>
      </c>
      <c r="D100" s="36" t="s">
        <v>31</v>
      </c>
      <c r="E100" s="97" t="s">
        <v>71</v>
      </c>
      <c r="F100" s="5" t="s">
        <v>4</v>
      </c>
      <c r="G100" s="25">
        <v>1981</v>
      </c>
      <c r="H100" s="38" t="s">
        <v>209</v>
      </c>
      <c r="I100" s="17" t="str">
        <f t="shared" si="4"/>
        <v>F</v>
      </c>
      <c r="J100" s="99">
        <f>COUNTIF(I$7:I100,I100)</f>
        <v>7</v>
      </c>
      <c r="K100" s="94">
        <v>0.040185185185185185</v>
      </c>
    </row>
    <row r="101" spans="1:11" ht="15" hidden="1">
      <c r="A101" s="4">
        <v>84</v>
      </c>
      <c r="B101" s="4">
        <v>70</v>
      </c>
      <c r="C101" s="6" t="s">
        <v>259</v>
      </c>
      <c r="D101" s="2" t="s">
        <v>233</v>
      </c>
      <c r="E101" s="97" t="s">
        <v>71</v>
      </c>
      <c r="F101" s="5" t="s">
        <v>4</v>
      </c>
      <c r="G101" s="5">
        <v>1980</v>
      </c>
      <c r="H101" s="3" t="s">
        <v>99</v>
      </c>
      <c r="I101" s="17" t="str">
        <f t="shared" si="4"/>
        <v>F</v>
      </c>
      <c r="J101" s="99">
        <f>COUNTIF(I$7:I101,I101)</f>
        <v>8</v>
      </c>
      <c r="K101" s="94">
        <v>0.048854166666666664</v>
      </c>
    </row>
    <row r="102" spans="1:11" ht="15" hidden="1">
      <c r="A102" s="4">
        <v>85</v>
      </c>
      <c r="B102" s="4">
        <v>71</v>
      </c>
      <c r="C102" s="32" t="s">
        <v>83</v>
      </c>
      <c r="D102" s="33" t="s">
        <v>84</v>
      </c>
      <c r="E102" s="97" t="s">
        <v>71</v>
      </c>
      <c r="F102" s="5" t="s">
        <v>4</v>
      </c>
      <c r="G102" s="98">
        <v>1980</v>
      </c>
      <c r="H102" s="34" t="s">
        <v>94</v>
      </c>
      <c r="I102" s="17" t="str">
        <f t="shared" si="4"/>
        <v>F</v>
      </c>
      <c r="J102" s="99">
        <f>COUNTIF(I$7:I102,I102)</f>
        <v>9</v>
      </c>
      <c r="K102" s="94">
        <v>0.048854166666666664</v>
      </c>
    </row>
    <row r="103" spans="1:11" ht="15">
      <c r="A103" s="4">
        <v>1</v>
      </c>
      <c r="B103" s="1">
        <v>9</v>
      </c>
      <c r="C103" s="35" t="s">
        <v>188</v>
      </c>
      <c r="D103" s="36" t="s">
        <v>189</v>
      </c>
      <c r="E103" s="97" t="s">
        <v>71</v>
      </c>
      <c r="F103" s="97" t="s">
        <v>4</v>
      </c>
      <c r="G103" s="25">
        <v>1974</v>
      </c>
      <c r="H103" s="38" t="s">
        <v>45</v>
      </c>
      <c r="I103" s="17" t="str">
        <f t="shared" si="4"/>
        <v>G</v>
      </c>
      <c r="J103" s="99">
        <f>COUNTIF(I$7:I103,I103)</f>
        <v>3</v>
      </c>
      <c r="K103" s="94">
        <v>0.030833333333333334</v>
      </c>
    </row>
    <row r="104" spans="1:11" ht="15">
      <c r="A104" s="4">
        <v>2</v>
      </c>
      <c r="B104" s="1">
        <v>1</v>
      </c>
      <c r="C104" s="6" t="s">
        <v>232</v>
      </c>
      <c r="D104" s="2" t="s">
        <v>233</v>
      </c>
      <c r="E104" s="97" t="s">
        <v>71</v>
      </c>
      <c r="F104" s="5" t="s">
        <v>4</v>
      </c>
      <c r="G104" s="5">
        <v>1972</v>
      </c>
      <c r="H104" s="3" t="s">
        <v>234</v>
      </c>
      <c r="I104" s="17" t="str">
        <f t="shared" si="4"/>
        <v>G</v>
      </c>
      <c r="J104" s="99">
        <f>COUNTIF(I$7:I104,I104)</f>
        <v>4</v>
      </c>
      <c r="K104" s="94">
        <v>0.0330787037037037</v>
      </c>
    </row>
    <row r="105" spans="1:11" ht="15">
      <c r="A105" s="4">
        <v>3</v>
      </c>
      <c r="B105" s="4">
        <v>87</v>
      </c>
      <c r="C105" s="35" t="s">
        <v>219</v>
      </c>
      <c r="D105" s="36" t="s">
        <v>220</v>
      </c>
      <c r="E105" s="97" t="s">
        <v>71</v>
      </c>
      <c r="F105" s="5" t="s">
        <v>4</v>
      </c>
      <c r="G105" s="25">
        <v>1974</v>
      </c>
      <c r="H105" s="40" t="s">
        <v>221</v>
      </c>
      <c r="I105" s="17" t="str">
        <f t="shared" si="4"/>
        <v>G</v>
      </c>
      <c r="J105" s="99">
        <f>COUNTIF(I$7:I105,I105)</f>
        <v>5</v>
      </c>
      <c r="K105" s="94">
        <v>0.03416666666666667</v>
      </c>
    </row>
    <row r="106" spans="1:11" ht="15" hidden="1">
      <c r="A106" s="4">
        <v>67</v>
      </c>
      <c r="B106" s="4">
        <v>48</v>
      </c>
      <c r="C106" s="6" t="s">
        <v>253</v>
      </c>
      <c r="D106" s="2" t="s">
        <v>254</v>
      </c>
      <c r="E106" s="97" t="s">
        <v>71</v>
      </c>
      <c r="F106" s="5" t="s">
        <v>4</v>
      </c>
      <c r="G106" s="5">
        <v>1973</v>
      </c>
      <c r="H106" s="3" t="s">
        <v>139</v>
      </c>
      <c r="I106" s="17" t="str">
        <f t="shared" si="4"/>
        <v>G</v>
      </c>
      <c r="J106" s="99">
        <f>COUNTIF(I$7:I106,I106)</f>
        <v>6</v>
      </c>
      <c r="K106" s="94">
        <v>0.03746527777777778</v>
      </c>
    </row>
    <row r="107" spans="1:11" ht="15" hidden="1">
      <c r="A107" s="4">
        <v>75</v>
      </c>
      <c r="B107" s="23">
        <v>63</v>
      </c>
      <c r="C107" s="35" t="s">
        <v>150</v>
      </c>
      <c r="D107" s="36" t="s">
        <v>151</v>
      </c>
      <c r="E107" s="97" t="s">
        <v>71</v>
      </c>
      <c r="F107" s="5" t="s">
        <v>4</v>
      </c>
      <c r="G107" s="25">
        <v>1972</v>
      </c>
      <c r="H107" s="38" t="s">
        <v>152</v>
      </c>
      <c r="I107" s="168" t="str">
        <f t="shared" si="4"/>
        <v>G</v>
      </c>
      <c r="J107" s="100">
        <f>COUNTIF(I$7:I107,I107)</f>
        <v>7</v>
      </c>
      <c r="K107" s="96">
        <v>0.04</v>
      </c>
    </row>
    <row r="108" spans="1:11" s="176" customFormat="1" ht="24" customHeight="1">
      <c r="A108" s="183" t="s">
        <v>291</v>
      </c>
      <c r="B108" s="183"/>
      <c r="C108" s="183"/>
      <c r="D108" s="183"/>
      <c r="E108" s="170"/>
      <c r="F108" s="171"/>
      <c r="G108" s="172"/>
      <c r="H108" s="173"/>
      <c r="I108" s="169"/>
      <c r="J108" s="174"/>
      <c r="K108" s="175"/>
    </row>
    <row r="109" spans="1:11" ht="15">
      <c r="A109" s="4">
        <v>1</v>
      </c>
      <c r="B109" s="1">
        <v>31</v>
      </c>
      <c r="C109" s="32" t="s">
        <v>53</v>
      </c>
      <c r="D109" s="33" t="s">
        <v>217</v>
      </c>
      <c r="E109" s="97" t="s">
        <v>229</v>
      </c>
      <c r="F109" s="97" t="s">
        <v>4</v>
      </c>
      <c r="G109" s="98">
        <v>1960</v>
      </c>
      <c r="H109" s="34" t="s">
        <v>218</v>
      </c>
      <c r="I109" s="17" t="str">
        <f>IF($F109="m",IF($G$1-$G109&gt;19,IF($G$1-$G109&lt;40,"A",IF($G$1-$G109&gt;49,IF($G$1-$G109&gt;59,IF($G$1-$G109&gt;69,"E","D"),"C"),"B")),"JM"),IF($G$1-$G109&gt;19,IF($G$1-$G109&lt;40,"F",IF($G$1-$G109&lt;50,"G","H")),"JŽ"))</f>
        <v>H</v>
      </c>
      <c r="J109" s="99">
        <f>COUNTIF(I$7:I109,I109)</f>
        <v>2</v>
      </c>
      <c r="K109" s="94">
        <v>0.03361111111111111</v>
      </c>
    </row>
    <row r="110" spans="1:11" ht="15">
      <c r="A110" s="4">
        <v>2</v>
      </c>
      <c r="B110" s="1">
        <v>36</v>
      </c>
      <c r="C110" s="35" t="s">
        <v>161</v>
      </c>
      <c r="D110" s="36" t="s">
        <v>162</v>
      </c>
      <c r="E110" s="97" t="s">
        <v>71</v>
      </c>
      <c r="F110" s="5" t="s">
        <v>4</v>
      </c>
      <c r="G110" s="25">
        <v>1967</v>
      </c>
      <c r="H110" s="38" t="s">
        <v>91</v>
      </c>
      <c r="I110" s="17" t="str">
        <f>IF($F110="m",IF($G$1-$G110&gt;19,IF($G$1-$G110&lt;40,"A",IF($G$1-$G110&gt;49,IF($G$1-$G110&gt;59,IF($G$1-$G110&gt;69,"E","D"),"C"),"B")),"JM"),IF($G$1-$G110&gt;19,IF($G$1-$G110&lt;40,"F",IF($G$1-$G110&lt;50,"G","H")),"JŽ"))</f>
        <v>H</v>
      </c>
      <c r="J110" s="99">
        <f>COUNTIF(I$7:I110,I110)</f>
        <v>3</v>
      </c>
      <c r="K110" s="94">
        <v>0.03657407407407407</v>
      </c>
    </row>
    <row r="111" spans="1:11" ht="15">
      <c r="A111" s="4">
        <v>3</v>
      </c>
      <c r="B111" s="1">
        <v>11</v>
      </c>
      <c r="C111" s="35" t="s">
        <v>222</v>
      </c>
      <c r="D111" s="36" t="s">
        <v>223</v>
      </c>
      <c r="E111" s="97" t="s">
        <v>71</v>
      </c>
      <c r="F111" s="97" t="s">
        <v>4</v>
      </c>
      <c r="G111" s="25">
        <v>1965</v>
      </c>
      <c r="H111" s="38" t="s">
        <v>224</v>
      </c>
      <c r="I111" s="17" t="str">
        <f>IF($F111="m",IF($G$1-$G111&gt;19,IF($G$1-$G111&lt;40,"A",IF($G$1-$G111&gt;49,IF($G$1-$G111&gt;59,IF($G$1-$G111&gt;69,"E","D"),"C"),"B")),"JM"),IF($G$1-$G111&gt;19,IF($G$1-$G111&lt;40,"F",IF($G$1-$G111&lt;50,"G","H")),"JŽ"))</f>
        <v>H</v>
      </c>
      <c r="J111" s="99">
        <f>COUNTIF(I$7:I111,I111)</f>
        <v>4</v>
      </c>
      <c r="K111" s="95">
        <v>0.0428125</v>
      </c>
    </row>
    <row r="112" spans="1:11" ht="15" hidden="1">
      <c r="A112" s="4">
        <v>90</v>
      </c>
      <c r="B112" s="1">
        <v>18</v>
      </c>
      <c r="C112" s="32" t="s">
        <v>73</v>
      </c>
      <c r="D112" s="33" t="s">
        <v>74</v>
      </c>
      <c r="E112" s="97" t="s">
        <v>71</v>
      </c>
      <c r="F112" s="97" t="s">
        <v>4</v>
      </c>
      <c r="G112" s="98">
        <v>1963</v>
      </c>
      <c r="H112" s="34" t="s">
        <v>42</v>
      </c>
      <c r="I112" s="17" t="str">
        <f>IF($F112="m",IF($G$1-$G112&gt;19,IF($G$1-$G112&lt;40,"A",IF($G$1-$G112&gt;49,IF($G$1-$G112&gt;59,IF($G$1-$G112&gt;69,"E","D"),"C"),"B")),"JM"),IF($G$1-$G112&gt;19,IF($G$1-$G112&lt;40,"F",IF($G$1-$G112&lt;50,"G","H")),"JŽ"))</f>
        <v>H</v>
      </c>
      <c r="J112" s="99">
        <f>COUNTIF(I$7:I112,I112)</f>
        <v>5</v>
      </c>
      <c r="K112" s="94">
        <v>0.05699074074074074</v>
      </c>
    </row>
    <row r="113" spans="1:11" ht="15" hidden="1">
      <c r="A113" s="4">
        <v>91</v>
      </c>
      <c r="B113" s="1">
        <v>2</v>
      </c>
      <c r="C113" s="32" t="s">
        <v>227</v>
      </c>
      <c r="D113" s="33" t="s">
        <v>228</v>
      </c>
      <c r="E113" s="97" t="s">
        <v>71</v>
      </c>
      <c r="F113" s="97" t="s">
        <v>4</v>
      </c>
      <c r="G113" s="98">
        <v>1964</v>
      </c>
      <c r="H113" s="34" t="s">
        <v>226</v>
      </c>
      <c r="I113" s="17" t="str">
        <f>IF($F113="m",IF($G$1-$G113&gt;19,IF($G$1-$G113&lt;40,"A",IF($G$1-$G113&gt;49,IF($G$1-$G113&gt;59,IF($G$1-$G113&gt;69,"E","D"),"C"),"B")),"JM"),IF($G$1-$G113&gt;19,IF($G$1-$G113&lt;40,"F",IF($G$1-$G113&lt;50,"G","H")),"JŽ"))</f>
        <v>H</v>
      </c>
      <c r="J113" s="99">
        <f>COUNTIF(I$7:I113,I113)</f>
        <v>6</v>
      </c>
      <c r="K113" s="94">
        <v>0.05813657407407408</v>
      </c>
    </row>
    <row r="114" spans="1:11" s="176" customFormat="1" ht="24" customHeight="1">
      <c r="A114" s="183" t="s">
        <v>292</v>
      </c>
      <c r="B114" s="183"/>
      <c r="C114" s="183"/>
      <c r="D114" s="183"/>
      <c r="E114" s="170"/>
      <c r="F114" s="171"/>
      <c r="G114" s="172"/>
      <c r="H114" s="173"/>
      <c r="I114" s="169"/>
      <c r="J114" s="174"/>
      <c r="K114" s="175"/>
    </row>
    <row r="115" spans="1:11" ht="15">
      <c r="A115" s="4">
        <v>1</v>
      </c>
      <c r="B115" s="1">
        <v>47</v>
      </c>
      <c r="C115" s="32" t="s">
        <v>212</v>
      </c>
      <c r="D115" s="33" t="s">
        <v>33</v>
      </c>
      <c r="E115" s="97" t="s">
        <v>71</v>
      </c>
      <c r="F115" s="5" t="s">
        <v>4</v>
      </c>
      <c r="G115" s="98">
        <v>1957</v>
      </c>
      <c r="H115" s="34" t="s">
        <v>213</v>
      </c>
      <c r="I115" s="17" t="s">
        <v>284</v>
      </c>
      <c r="J115" s="99">
        <f>COUNTIF(I$7:I115,I115)</f>
        <v>1</v>
      </c>
      <c r="K115" s="94">
        <v>0.035590277777777776</v>
      </c>
    </row>
    <row r="116" spans="1:11" ht="15">
      <c r="A116" s="4">
        <v>2</v>
      </c>
      <c r="B116" s="1">
        <v>49</v>
      </c>
      <c r="C116" s="35" t="s">
        <v>137</v>
      </c>
      <c r="D116" s="36" t="s">
        <v>138</v>
      </c>
      <c r="E116" s="97" t="s">
        <v>71</v>
      </c>
      <c r="F116" s="5" t="s">
        <v>4</v>
      </c>
      <c r="G116" s="25">
        <v>1957</v>
      </c>
      <c r="H116" s="38" t="s">
        <v>139</v>
      </c>
      <c r="I116" s="17" t="s">
        <v>284</v>
      </c>
      <c r="J116" s="99">
        <f>COUNTIF(I$7:I116,I116)</f>
        <v>2</v>
      </c>
      <c r="K116" s="94">
        <v>0.03753472222222222</v>
      </c>
    </row>
    <row r="117" spans="1:11" ht="15">
      <c r="A117" s="4">
        <v>3</v>
      </c>
      <c r="B117" s="4">
        <v>33</v>
      </c>
      <c r="C117" s="35" t="s">
        <v>35</v>
      </c>
      <c r="D117" s="36" t="s">
        <v>39</v>
      </c>
      <c r="E117" s="97" t="s">
        <v>71</v>
      </c>
      <c r="F117" s="97" t="s">
        <v>4</v>
      </c>
      <c r="G117" s="25">
        <v>1957</v>
      </c>
      <c r="H117" s="38" t="s">
        <v>43</v>
      </c>
      <c r="I117" s="17" t="s">
        <v>284</v>
      </c>
      <c r="J117" s="99">
        <f>COUNTIF(I$7:I117,I117)</f>
        <v>3</v>
      </c>
      <c r="K117" s="94">
        <v>0.04034722222222222</v>
      </c>
    </row>
    <row r="119" spans="1:11" s="109" customFormat="1" ht="11.25">
      <c r="A119" s="182" t="s">
        <v>69</v>
      </c>
      <c r="B119" s="182"/>
      <c r="C119" s="182"/>
      <c r="D119" s="182"/>
      <c r="E119" s="182"/>
      <c r="F119" s="182"/>
      <c r="G119" s="182"/>
      <c r="H119" s="182"/>
      <c r="I119" s="108"/>
      <c r="J119" s="108"/>
      <c r="K119" s="92"/>
    </row>
    <row r="120" spans="1:11" s="109" customFormat="1" ht="10.5" customHeight="1">
      <c r="A120" s="182" t="s">
        <v>67</v>
      </c>
      <c r="B120" s="182"/>
      <c r="C120" s="182"/>
      <c r="D120" s="182"/>
      <c r="E120" s="182"/>
      <c r="F120" s="182"/>
      <c r="G120" s="182"/>
      <c r="H120" s="182"/>
      <c r="I120" s="108"/>
      <c r="J120" s="108"/>
      <c r="K120" s="92"/>
    </row>
  </sheetData>
  <sheetProtection/>
  <mergeCells count="8">
    <mergeCell ref="A119:H119"/>
    <mergeCell ref="A120:H120"/>
    <mergeCell ref="A2:K2"/>
    <mergeCell ref="A3:K3"/>
    <mergeCell ref="A12:D12"/>
    <mergeCell ref="A95:D95"/>
    <mergeCell ref="A108:D108"/>
    <mergeCell ref="A114:D114"/>
  </mergeCells>
  <hyperlinks>
    <hyperlink ref="H105" r:id="rId1" display="http://naturedecor.sk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4.8515625" style="41" customWidth="1"/>
    <col min="2" max="2" width="7.00390625" style="41" customWidth="1"/>
    <col min="3" max="3" width="14.7109375" style="41" customWidth="1"/>
    <col min="4" max="4" width="13.57421875" style="42" customWidth="1"/>
    <col min="5" max="5" width="4.140625" style="41" customWidth="1"/>
    <col min="6" max="6" width="6.57421875" style="43" customWidth="1"/>
    <col min="7" max="7" width="29.00390625" style="42" customWidth="1"/>
    <col min="8" max="8" width="4.28125" style="41" hidden="1" customWidth="1"/>
    <col min="9" max="9" width="4.8515625" style="41" hidden="1" customWidth="1"/>
    <col min="10" max="10" width="9.00390625" style="41" hidden="1" customWidth="1"/>
    <col min="11" max="11" width="7.421875" style="41" customWidth="1"/>
    <col min="12" max="16384" width="9.140625" style="42" customWidth="1"/>
  </cols>
  <sheetData>
    <row r="1" spans="5:6" ht="3" customHeight="1" thickBot="1">
      <c r="E1" s="41" t="s">
        <v>6</v>
      </c>
      <c r="F1" s="43">
        <v>2017</v>
      </c>
    </row>
    <row r="2" spans="1:11" s="44" customFormat="1" ht="24.75" customHeight="1" thickBot="1">
      <c r="A2" s="187" t="s">
        <v>109</v>
      </c>
      <c r="B2" s="188"/>
      <c r="C2" s="188"/>
      <c r="D2" s="188"/>
      <c r="E2" s="188"/>
      <c r="F2" s="188"/>
      <c r="G2" s="188"/>
      <c r="H2" s="188"/>
      <c r="I2" s="188"/>
      <c r="J2" s="189"/>
      <c r="K2" s="89"/>
    </row>
    <row r="3" spans="1:11" s="44" customFormat="1" ht="15.75">
      <c r="A3" s="190" t="s">
        <v>108</v>
      </c>
      <c r="B3" s="190"/>
      <c r="C3" s="190"/>
      <c r="D3" s="190"/>
      <c r="E3" s="190"/>
      <c r="F3" s="190"/>
      <c r="G3" s="190"/>
      <c r="H3" s="190"/>
      <c r="I3" s="190"/>
      <c r="J3" s="190"/>
      <c r="K3" s="46"/>
    </row>
    <row r="4" spans="1:11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44" customFormat="1" ht="29.25" customHeight="1">
      <c r="A5" s="185" t="s">
        <v>114</v>
      </c>
      <c r="B5" s="185"/>
      <c r="C5" s="185"/>
      <c r="D5" s="185"/>
      <c r="E5" s="46"/>
      <c r="F5" s="46"/>
      <c r="G5" s="46" t="s">
        <v>110</v>
      </c>
      <c r="H5" s="46"/>
      <c r="I5" s="46"/>
      <c r="J5" s="46"/>
      <c r="K5" s="46"/>
    </row>
    <row r="6" spans="1:11" s="63" customFormat="1" ht="36.75" customHeight="1">
      <c r="A6" s="83" t="s">
        <v>103</v>
      </c>
      <c r="B6" s="83" t="s">
        <v>107</v>
      </c>
      <c r="C6" s="84" t="s">
        <v>17</v>
      </c>
      <c r="D6" s="84" t="s">
        <v>0</v>
      </c>
      <c r="E6" s="85" t="s">
        <v>5</v>
      </c>
      <c r="F6" s="86" t="s">
        <v>7</v>
      </c>
      <c r="G6" s="84" t="s">
        <v>1</v>
      </c>
      <c r="H6" s="85" t="s">
        <v>8</v>
      </c>
      <c r="I6" s="83" t="s">
        <v>9</v>
      </c>
      <c r="J6" s="85" t="s">
        <v>2</v>
      </c>
      <c r="K6" s="87"/>
    </row>
    <row r="7" spans="1:11" s="88" customFormat="1" ht="15" customHeight="1">
      <c r="A7" s="47">
        <v>1</v>
      </c>
      <c r="B7" s="47">
        <v>24</v>
      </c>
      <c r="C7" s="48" t="s">
        <v>192</v>
      </c>
      <c r="D7" s="48" t="s">
        <v>193</v>
      </c>
      <c r="E7" s="47" t="s">
        <v>4</v>
      </c>
      <c r="F7" s="49">
        <v>2015</v>
      </c>
      <c r="G7" s="50" t="s">
        <v>52</v>
      </c>
      <c r="H7" s="47"/>
      <c r="I7" s="47"/>
      <c r="J7" s="51"/>
      <c r="K7" s="52"/>
    </row>
    <row r="8" spans="1:11" s="80" customFormat="1" ht="15" customHeight="1">
      <c r="A8" s="47">
        <v>2</v>
      </c>
      <c r="B8" s="47">
        <v>5</v>
      </c>
      <c r="C8" s="48" t="s">
        <v>169</v>
      </c>
      <c r="D8" s="48" t="s">
        <v>170</v>
      </c>
      <c r="E8" s="54" t="s">
        <v>4</v>
      </c>
      <c r="F8" s="49">
        <v>2015</v>
      </c>
      <c r="G8" s="50" t="s">
        <v>52</v>
      </c>
      <c r="H8" s="47"/>
      <c r="I8" s="47"/>
      <c r="J8" s="51"/>
      <c r="K8" s="52"/>
    </row>
    <row r="9" spans="1:11" s="88" customFormat="1" ht="15" customHeight="1">
      <c r="A9" s="47">
        <v>3</v>
      </c>
      <c r="B9" s="55">
        <v>14</v>
      </c>
      <c r="C9" s="56" t="s">
        <v>260</v>
      </c>
      <c r="D9" s="57" t="s">
        <v>261</v>
      </c>
      <c r="E9" s="54" t="s">
        <v>4</v>
      </c>
      <c r="F9" s="58">
        <v>2016</v>
      </c>
      <c r="G9" s="57" t="s">
        <v>52</v>
      </c>
      <c r="H9" s="47"/>
      <c r="I9" s="47"/>
      <c r="J9" s="51"/>
      <c r="K9" s="52"/>
    </row>
    <row r="10" spans="1:11" s="88" customFormat="1" ht="15" customHeight="1">
      <c r="A10" s="47">
        <v>3</v>
      </c>
      <c r="B10" s="47">
        <v>28</v>
      </c>
      <c r="C10" s="48" t="s">
        <v>275</v>
      </c>
      <c r="D10" s="48" t="s">
        <v>278</v>
      </c>
      <c r="E10" s="47" t="s">
        <v>4</v>
      </c>
      <c r="F10" s="49">
        <v>2017</v>
      </c>
      <c r="G10" s="50" t="s">
        <v>41</v>
      </c>
      <c r="H10" s="47"/>
      <c r="I10" s="47"/>
      <c r="J10" s="51"/>
      <c r="K10" s="52"/>
    </row>
    <row r="11" spans="1:11" s="88" customFormat="1" ht="15" customHeight="1">
      <c r="A11" s="47"/>
      <c r="B11" s="47"/>
      <c r="C11" s="48"/>
      <c r="D11" s="48"/>
      <c r="E11" s="47"/>
      <c r="F11" s="49"/>
      <c r="G11" s="50"/>
      <c r="H11" s="47"/>
      <c r="I11" s="47"/>
      <c r="J11" s="51"/>
      <c r="K11" s="52"/>
    </row>
    <row r="12" spans="1:11" s="91" customFormat="1" ht="15" customHeight="1">
      <c r="A12" s="59"/>
      <c r="B12" s="59"/>
      <c r="C12" s="60"/>
      <c r="D12" s="60"/>
      <c r="E12" s="59"/>
      <c r="F12" s="61"/>
      <c r="G12" s="62"/>
      <c r="H12" s="59"/>
      <c r="I12" s="59"/>
      <c r="J12" s="52"/>
      <c r="K12" s="52"/>
    </row>
    <row r="13" spans="1:11" s="91" customFormat="1" ht="15" customHeight="1">
      <c r="A13" s="59"/>
      <c r="B13" s="59"/>
      <c r="C13" s="60"/>
      <c r="D13" s="60"/>
      <c r="E13" s="59"/>
      <c r="F13" s="61"/>
      <c r="G13" s="62"/>
      <c r="H13" s="59"/>
      <c r="I13" s="59"/>
      <c r="J13" s="52"/>
      <c r="K13" s="52"/>
    </row>
    <row r="14" spans="1:12" s="44" customFormat="1" ht="15.75">
      <c r="A14" s="185" t="s">
        <v>113</v>
      </c>
      <c r="B14" s="185"/>
      <c r="C14" s="185"/>
      <c r="D14" s="185"/>
      <c r="E14" s="89"/>
      <c r="F14" s="90"/>
      <c r="G14" s="46" t="s">
        <v>110</v>
      </c>
      <c r="H14" s="89"/>
      <c r="I14" s="89"/>
      <c r="J14" s="89"/>
      <c r="K14" s="89"/>
      <c r="L14" s="53"/>
    </row>
    <row r="15" spans="1:11" s="63" customFormat="1" ht="36.75" customHeight="1">
      <c r="A15" s="83" t="s">
        <v>103</v>
      </c>
      <c r="B15" s="83" t="s">
        <v>107</v>
      </c>
      <c r="C15" s="84" t="s">
        <v>17</v>
      </c>
      <c r="D15" s="84" t="s">
        <v>0</v>
      </c>
      <c r="E15" s="85" t="s">
        <v>5</v>
      </c>
      <c r="F15" s="86" t="s">
        <v>7</v>
      </c>
      <c r="G15" s="84" t="s">
        <v>1</v>
      </c>
      <c r="H15" s="85" t="s">
        <v>8</v>
      </c>
      <c r="I15" s="83" t="s">
        <v>9</v>
      </c>
      <c r="J15" s="85" t="s">
        <v>2</v>
      </c>
      <c r="K15" s="87"/>
    </row>
    <row r="16" spans="1:12" s="80" customFormat="1" ht="15" customHeight="1">
      <c r="A16" s="47">
        <v>1</v>
      </c>
      <c r="B16" s="47">
        <v>18</v>
      </c>
      <c r="C16" s="64" t="s">
        <v>268</v>
      </c>
      <c r="D16" s="57" t="s">
        <v>167</v>
      </c>
      <c r="E16" s="54" t="s">
        <v>3</v>
      </c>
      <c r="F16" s="58">
        <v>2013</v>
      </c>
      <c r="G16" s="57" t="s">
        <v>269</v>
      </c>
      <c r="H16" s="47"/>
      <c r="I16" s="47"/>
      <c r="J16" s="51"/>
      <c r="K16" s="52"/>
      <c r="L16" s="42"/>
    </row>
    <row r="17" spans="1:11" s="80" customFormat="1" ht="15" customHeight="1">
      <c r="A17" s="47">
        <v>2</v>
      </c>
      <c r="B17" s="55">
        <v>6</v>
      </c>
      <c r="C17" s="48" t="s">
        <v>63</v>
      </c>
      <c r="D17" s="48" t="s">
        <v>168</v>
      </c>
      <c r="E17" s="54" t="s">
        <v>3</v>
      </c>
      <c r="F17" s="49">
        <v>2012</v>
      </c>
      <c r="G17" s="57" t="s">
        <v>52</v>
      </c>
      <c r="H17" s="47"/>
      <c r="I17" s="47"/>
      <c r="J17" s="51"/>
      <c r="K17" s="52"/>
    </row>
    <row r="18" spans="1:12" s="88" customFormat="1" ht="15" customHeight="1">
      <c r="A18" s="47">
        <v>3</v>
      </c>
      <c r="B18" s="55">
        <v>25</v>
      </c>
      <c r="C18" s="56" t="s">
        <v>272</v>
      </c>
      <c r="D18" s="57" t="s">
        <v>30</v>
      </c>
      <c r="E18" s="54" t="s">
        <v>3</v>
      </c>
      <c r="F18" s="58">
        <v>2012</v>
      </c>
      <c r="G18" s="57" t="s">
        <v>56</v>
      </c>
      <c r="H18" s="47" t="str">
        <f>IF($E18="m",IF($F$1-$F18&gt;19,IF($F$1-$F18&lt;40,"A",IF($F$1-$F18&gt;49,IF($F$1-$F18&gt;59,IF($F$1-$F18&gt;69,"E","D"),"C"),"B")),"JM"),IF($F$1-$F18&gt;19,IF($F$1-$F18&lt;40,"F",IF($F$1-$F18&lt;50,"G","H")),"JŽ"))</f>
        <v>JM</v>
      </c>
      <c r="I18" s="47">
        <f>COUNTIF(H$7:H18,H18)</f>
        <v>1</v>
      </c>
      <c r="J18" s="51"/>
      <c r="K18" s="52"/>
      <c r="L18" s="80"/>
    </row>
    <row r="19" spans="1:12" s="79" customFormat="1" ht="15" customHeight="1">
      <c r="A19" s="47">
        <v>4</v>
      </c>
      <c r="B19" s="47">
        <v>26</v>
      </c>
      <c r="C19" s="64" t="s">
        <v>272</v>
      </c>
      <c r="D19" s="57" t="s">
        <v>273</v>
      </c>
      <c r="E19" s="54" t="s">
        <v>3</v>
      </c>
      <c r="F19" s="58">
        <v>2012</v>
      </c>
      <c r="G19" s="57" t="s">
        <v>56</v>
      </c>
      <c r="H19" s="47"/>
      <c r="I19" s="47"/>
      <c r="J19" s="51"/>
      <c r="K19" s="52"/>
      <c r="L19" s="88"/>
    </row>
    <row r="20" spans="1:12" ht="15" customHeight="1">
      <c r="A20" s="47">
        <v>5</v>
      </c>
      <c r="B20" s="55">
        <v>10</v>
      </c>
      <c r="C20" s="56" t="s">
        <v>159</v>
      </c>
      <c r="D20" s="57" t="s">
        <v>255</v>
      </c>
      <c r="E20" s="54" t="s">
        <v>3</v>
      </c>
      <c r="F20" s="58">
        <v>2014</v>
      </c>
      <c r="G20" s="57" t="s">
        <v>282</v>
      </c>
      <c r="H20" s="47"/>
      <c r="I20" s="47"/>
      <c r="J20" s="51"/>
      <c r="K20" s="52"/>
      <c r="L20" s="79"/>
    </row>
    <row r="21" spans="1:12" s="88" customFormat="1" ht="15" customHeight="1">
      <c r="A21" s="47">
        <v>6</v>
      </c>
      <c r="B21" s="47">
        <v>29</v>
      </c>
      <c r="C21" s="57" t="s">
        <v>281</v>
      </c>
      <c r="D21" s="57" t="s">
        <v>167</v>
      </c>
      <c r="E21" s="54" t="s">
        <v>3</v>
      </c>
      <c r="F21" s="58">
        <v>2013</v>
      </c>
      <c r="G21" s="57" t="s">
        <v>41</v>
      </c>
      <c r="H21" s="47"/>
      <c r="I21" s="47"/>
      <c r="J21" s="51"/>
      <c r="K21" s="52"/>
      <c r="L21" s="42"/>
    </row>
    <row r="22" spans="1:12" ht="15" customHeight="1">
      <c r="A22" s="47">
        <v>7</v>
      </c>
      <c r="B22" s="47">
        <v>17</v>
      </c>
      <c r="C22" s="57" t="s">
        <v>230</v>
      </c>
      <c r="D22" s="57" t="s">
        <v>231</v>
      </c>
      <c r="E22" s="54" t="s">
        <v>3</v>
      </c>
      <c r="F22" s="58">
        <v>2012</v>
      </c>
      <c r="G22" s="57" t="s">
        <v>41</v>
      </c>
      <c r="H22" s="47"/>
      <c r="I22" s="47"/>
      <c r="J22" s="51"/>
      <c r="K22" s="52"/>
      <c r="L22" s="88"/>
    </row>
    <row r="23" spans="1:11" s="88" customFormat="1" ht="15" customHeight="1">
      <c r="A23" s="47">
        <v>8</v>
      </c>
      <c r="B23" s="47">
        <v>27</v>
      </c>
      <c r="C23" s="48" t="s">
        <v>274</v>
      </c>
      <c r="D23" s="48" t="s">
        <v>276</v>
      </c>
      <c r="E23" s="47" t="s">
        <v>277</v>
      </c>
      <c r="F23" s="49">
        <v>2015</v>
      </c>
      <c r="G23" s="50" t="s">
        <v>41</v>
      </c>
      <c r="H23" s="47"/>
      <c r="I23" s="47"/>
      <c r="J23" s="51"/>
      <c r="K23" s="52"/>
    </row>
    <row r="24" spans="1:11" s="80" customFormat="1" ht="15" customHeight="1">
      <c r="A24" s="47">
        <v>9</v>
      </c>
      <c r="B24" s="55">
        <v>23</v>
      </c>
      <c r="C24" s="48" t="s">
        <v>183</v>
      </c>
      <c r="D24" s="48" t="s">
        <v>64</v>
      </c>
      <c r="E24" s="54" t="s">
        <v>3</v>
      </c>
      <c r="F24" s="49">
        <v>2013</v>
      </c>
      <c r="G24" s="57" t="s">
        <v>52</v>
      </c>
      <c r="H24" s="47"/>
      <c r="I24" s="47"/>
      <c r="J24" s="51"/>
      <c r="K24" s="52"/>
    </row>
    <row r="25" spans="1:11" s="81" customFormat="1" ht="15" customHeight="1">
      <c r="A25" s="59"/>
      <c r="B25" s="59"/>
      <c r="C25" s="66"/>
      <c r="D25" s="66"/>
      <c r="E25" s="67"/>
      <c r="F25" s="68"/>
      <c r="G25" s="66"/>
      <c r="H25" s="59"/>
      <c r="I25" s="59"/>
      <c r="J25" s="52"/>
      <c r="K25" s="52"/>
    </row>
    <row r="26" spans="1:11" s="44" customFormat="1" ht="15.75">
      <c r="A26" s="185" t="s">
        <v>112</v>
      </c>
      <c r="B26" s="185"/>
      <c r="C26" s="185"/>
      <c r="D26" s="185"/>
      <c r="E26" s="89"/>
      <c r="F26" s="90"/>
      <c r="G26" s="46" t="s">
        <v>111</v>
      </c>
      <c r="H26" s="89"/>
      <c r="I26" s="89"/>
      <c r="J26" s="89"/>
      <c r="K26" s="89"/>
    </row>
    <row r="27" spans="1:11" s="63" customFormat="1" ht="36.75" customHeight="1">
      <c r="A27" s="83" t="s">
        <v>103</v>
      </c>
      <c r="B27" s="83" t="s">
        <v>107</v>
      </c>
      <c r="C27" s="84" t="s">
        <v>17</v>
      </c>
      <c r="D27" s="84" t="s">
        <v>0</v>
      </c>
      <c r="E27" s="85" t="s">
        <v>5</v>
      </c>
      <c r="F27" s="86" t="s">
        <v>7</v>
      </c>
      <c r="G27" s="84" t="s">
        <v>1</v>
      </c>
      <c r="H27" s="85" t="s">
        <v>8</v>
      </c>
      <c r="I27" s="83" t="s">
        <v>9</v>
      </c>
      <c r="J27" s="85" t="s">
        <v>2</v>
      </c>
      <c r="K27" s="87"/>
    </row>
    <row r="28" spans="1:12" s="88" customFormat="1" ht="15" customHeight="1">
      <c r="A28" s="47">
        <v>1</v>
      </c>
      <c r="B28" s="47">
        <v>19</v>
      </c>
      <c r="C28" s="48" t="s">
        <v>216</v>
      </c>
      <c r="D28" s="48" t="s">
        <v>31</v>
      </c>
      <c r="E28" s="54" t="s">
        <v>4</v>
      </c>
      <c r="F28" s="49">
        <v>2008</v>
      </c>
      <c r="G28" s="48" t="s">
        <v>91</v>
      </c>
      <c r="H28" s="47" t="str">
        <f>IF($E28="m",IF($F$1-$F28&gt;19,IF($F$1-$F28&lt;40,"A",IF($F$1-$F28&gt;49,IF($F$1-$F28&gt;59,IF($F$1-$F28&gt;69,"E","D"),"C"),"B")),"JM"),IF($F$1-$F28&gt;19,IF($F$1-$F28&lt;40,"F",IF($F$1-$F28&lt;50,"G","H")),"JŽ"))</f>
        <v>JŽ</v>
      </c>
      <c r="I28" s="47">
        <f>COUNTIF(H$7:H28,H28)</f>
        <v>1</v>
      </c>
      <c r="J28" s="51"/>
      <c r="K28" s="52"/>
      <c r="L28" s="42"/>
    </row>
    <row r="29" spans="1:12" s="80" customFormat="1" ht="15" customHeight="1">
      <c r="A29" s="47">
        <v>2</v>
      </c>
      <c r="B29" s="55">
        <v>11</v>
      </c>
      <c r="C29" s="48" t="s">
        <v>204</v>
      </c>
      <c r="D29" s="48" t="s">
        <v>205</v>
      </c>
      <c r="E29" s="55" t="s">
        <v>4</v>
      </c>
      <c r="F29" s="49">
        <v>2008</v>
      </c>
      <c r="G29" s="48" t="s">
        <v>203</v>
      </c>
      <c r="H29" s="47" t="str">
        <f>IF($E29="m",IF($F$1-$F29&gt;19,IF($F$1-$F29&lt;40,"A",IF($F$1-$F29&gt;49,IF($F$1-$F29&gt;59,IF($F$1-$F29&gt;69,"E","D"),"C"),"B")),"JM"),IF($F$1-$F29&gt;19,IF($F$1-$F29&lt;40,"F",IF($F$1-$F29&lt;50,"G","H")),"JŽ"))</f>
        <v>JŽ</v>
      </c>
      <c r="I29" s="47">
        <f>COUNTIF(H$7:H29,H29)</f>
        <v>2</v>
      </c>
      <c r="J29" s="51"/>
      <c r="K29" s="52"/>
      <c r="L29" s="88"/>
    </row>
    <row r="30" spans="1:12" s="88" customFormat="1" ht="15" customHeight="1">
      <c r="A30" s="47">
        <v>3</v>
      </c>
      <c r="B30" s="55">
        <v>22</v>
      </c>
      <c r="C30" s="48" t="s">
        <v>192</v>
      </c>
      <c r="D30" s="48" t="s">
        <v>194</v>
      </c>
      <c r="E30" s="54" t="s">
        <v>4</v>
      </c>
      <c r="F30" s="49">
        <v>2009</v>
      </c>
      <c r="G30" s="48" t="s">
        <v>52</v>
      </c>
      <c r="H30" s="47" t="str">
        <f>IF($E30="m",IF($F$1-$F30&gt;19,IF($F$1-$F30&lt;40,"A",IF($F$1-$F30&gt;49,IF($F$1-$F30&gt;59,IF($F$1-$F30&gt;69,"E","D"),"C"),"B")),"JM"),IF($F$1-$F30&gt;19,IF($F$1-$F30&lt;40,"F",IF($F$1-$F30&lt;50,"G","H")),"JŽ"))</f>
        <v>JŽ</v>
      </c>
      <c r="I30" s="47">
        <f>COUNTIF(H$7:H30,H30)</f>
        <v>3</v>
      </c>
      <c r="J30" s="51"/>
      <c r="K30" s="52"/>
      <c r="L30" s="80"/>
    </row>
    <row r="31" spans="1:12" s="79" customFormat="1" ht="15" customHeight="1">
      <c r="A31" s="47">
        <v>4</v>
      </c>
      <c r="B31" s="47">
        <v>13</v>
      </c>
      <c r="C31" s="48" t="s">
        <v>144</v>
      </c>
      <c r="D31" s="48" t="s">
        <v>145</v>
      </c>
      <c r="E31" s="54" t="s">
        <v>4</v>
      </c>
      <c r="F31" s="49">
        <v>2010</v>
      </c>
      <c r="G31" s="48" t="s">
        <v>146</v>
      </c>
      <c r="H31" s="47" t="str">
        <f>IF($E31="m",IF($F$1-$F31&gt;19,IF($F$1-$F31&lt;40,"A",IF($F$1-$F31&gt;49,IF($F$1-$F31&gt;59,IF($F$1-$F31&gt;69,"E","D"),"C"),"B")),"JM"),IF($F$1-$F31&gt;19,IF($F$1-$F31&lt;40,"F",IF($F$1-$F31&lt;50,"G","H")),"JŽ"))</f>
        <v>JŽ</v>
      </c>
      <c r="I31" s="47">
        <f>COUNTIF(H$7:H31,H31)</f>
        <v>4</v>
      </c>
      <c r="J31" s="51"/>
      <c r="K31" s="52"/>
      <c r="L31" s="88"/>
    </row>
    <row r="32" spans="1:12" ht="15" customHeight="1">
      <c r="A32" s="47">
        <v>5</v>
      </c>
      <c r="B32" s="47">
        <v>15</v>
      </c>
      <c r="C32" s="64" t="s">
        <v>267</v>
      </c>
      <c r="D32" s="57" t="s">
        <v>266</v>
      </c>
      <c r="E32" s="54" t="s">
        <v>4</v>
      </c>
      <c r="F32" s="58">
        <v>2011</v>
      </c>
      <c r="G32" s="57" t="s">
        <v>41</v>
      </c>
      <c r="H32" s="102" t="str">
        <f>IF($E32="m",IF($F$1-$F32&gt;19,IF($F$1-$F32&lt;40,"A",IF($F$1-$F32&gt;49,IF($F$1-$F32&gt;59,IF($F$1-$F32&gt;69,"E","D"),"C"),"B")),"JM"),IF($F$1-$F32&gt;19,IF($F$1-$F32&lt;40,"F",IF($F$1-$F32&lt;50,"G","H")),"JŽ"))</f>
        <v>JŽ</v>
      </c>
      <c r="I32" s="102">
        <f>COUNTIF(H$7:H32,H32)</f>
        <v>5</v>
      </c>
      <c r="J32" s="103"/>
      <c r="K32" s="52"/>
      <c r="L32" s="79"/>
    </row>
    <row r="33" spans="1:11" s="81" customFormat="1" ht="15" customHeight="1">
      <c r="A33" s="59"/>
      <c r="B33" s="59"/>
      <c r="C33" s="59"/>
      <c r="D33" s="66"/>
      <c r="E33" s="67"/>
      <c r="F33" s="68"/>
      <c r="G33" s="66"/>
      <c r="H33" s="59"/>
      <c r="I33" s="59"/>
      <c r="J33" s="52"/>
      <c r="K33" s="52"/>
    </row>
    <row r="34" spans="1:11" s="78" customFormat="1" ht="15.75">
      <c r="A34" s="184" t="s">
        <v>115</v>
      </c>
      <c r="B34" s="184"/>
      <c r="C34" s="184"/>
      <c r="D34" s="184"/>
      <c r="E34" s="46"/>
      <c r="F34" s="77"/>
      <c r="G34" s="46" t="s">
        <v>111</v>
      </c>
      <c r="H34" s="46"/>
      <c r="I34" s="46"/>
      <c r="J34" s="46"/>
      <c r="K34" s="46"/>
    </row>
    <row r="35" spans="1:11" s="63" customFormat="1" ht="36.75" customHeight="1">
      <c r="A35" s="83" t="s">
        <v>103</v>
      </c>
      <c r="B35" s="83" t="s">
        <v>107</v>
      </c>
      <c r="C35" s="84" t="s">
        <v>17</v>
      </c>
      <c r="D35" s="84" t="s">
        <v>0</v>
      </c>
      <c r="E35" s="85" t="s">
        <v>5</v>
      </c>
      <c r="F35" s="86" t="s">
        <v>7</v>
      </c>
      <c r="G35" s="84" t="s">
        <v>1</v>
      </c>
      <c r="H35" s="105" t="s">
        <v>8</v>
      </c>
      <c r="I35" s="104" t="s">
        <v>9</v>
      </c>
      <c r="J35" s="105" t="s">
        <v>2</v>
      </c>
      <c r="K35" s="87"/>
    </row>
    <row r="36" spans="1:12" s="88" customFormat="1" ht="15" customHeight="1">
      <c r="A36" s="47">
        <v>1</v>
      </c>
      <c r="B36" s="55">
        <v>20</v>
      </c>
      <c r="C36" s="56" t="s">
        <v>57</v>
      </c>
      <c r="D36" s="57" t="s">
        <v>270</v>
      </c>
      <c r="E36" s="54" t="s">
        <v>3</v>
      </c>
      <c r="F36" s="58">
        <v>2009</v>
      </c>
      <c r="G36" s="57" t="s">
        <v>56</v>
      </c>
      <c r="H36" s="47" t="str">
        <f aca="true" t="shared" si="0" ref="H36:H41">IF($E36="m",IF($F$1-$F36&gt;19,IF($F$1-$F36&lt;40,"A",IF($F$1-$F36&gt;49,IF($F$1-$F36&gt;59,IF($F$1-$F36&gt;69,"E","D"),"C"),"B")),"JM"),IF($F$1-$F36&gt;19,IF($F$1-$F36&lt;40,"F",IF($F$1-$F36&lt;50,"G","H")),"JŽ"))</f>
        <v>JM</v>
      </c>
      <c r="I36" s="47">
        <f>COUNTIF(H$7:H36,H36)</f>
        <v>2</v>
      </c>
      <c r="J36" s="51"/>
      <c r="K36" s="52"/>
      <c r="L36" s="42"/>
    </row>
    <row r="37" spans="1:12" s="80" customFormat="1" ht="15" customHeight="1">
      <c r="A37" s="47">
        <v>2</v>
      </c>
      <c r="B37" s="47">
        <v>3</v>
      </c>
      <c r="C37" s="64" t="s">
        <v>236</v>
      </c>
      <c r="D37" s="57" t="s">
        <v>237</v>
      </c>
      <c r="E37" s="54" t="s">
        <v>3</v>
      </c>
      <c r="F37" s="58">
        <v>2011</v>
      </c>
      <c r="G37" s="57" t="s">
        <v>52</v>
      </c>
      <c r="H37" s="47" t="str">
        <f t="shared" si="0"/>
        <v>JM</v>
      </c>
      <c r="I37" s="47">
        <f>COUNTIF(H$7:H37,H37)</f>
        <v>3</v>
      </c>
      <c r="J37" s="51"/>
      <c r="K37" s="52"/>
      <c r="L37" s="88"/>
    </row>
    <row r="38" spans="1:12" s="88" customFormat="1" ht="15" customHeight="1">
      <c r="A38" s="47">
        <v>3</v>
      </c>
      <c r="B38" s="55">
        <v>16</v>
      </c>
      <c r="C38" s="56" t="s">
        <v>54</v>
      </c>
      <c r="D38" s="57" t="s">
        <v>167</v>
      </c>
      <c r="E38" s="54" t="s">
        <v>3</v>
      </c>
      <c r="F38" s="58">
        <v>2011</v>
      </c>
      <c r="G38" s="57" t="s">
        <v>56</v>
      </c>
      <c r="H38" s="47" t="str">
        <f t="shared" si="0"/>
        <v>JM</v>
      </c>
      <c r="I38" s="47">
        <f>COUNTIF(H$7:H38,H38)</f>
        <v>4</v>
      </c>
      <c r="J38" s="51"/>
      <c r="K38" s="52"/>
      <c r="L38" s="80"/>
    </row>
    <row r="39" spans="1:12" s="79" customFormat="1" ht="15" customHeight="1">
      <c r="A39" s="47">
        <v>4</v>
      </c>
      <c r="B39" s="47">
        <v>2</v>
      </c>
      <c r="C39" s="64" t="s">
        <v>235</v>
      </c>
      <c r="D39" s="57" t="s">
        <v>101</v>
      </c>
      <c r="E39" s="54" t="s">
        <v>3</v>
      </c>
      <c r="F39" s="58">
        <v>2011</v>
      </c>
      <c r="G39" s="57" t="s">
        <v>52</v>
      </c>
      <c r="H39" s="47" t="str">
        <f t="shared" si="0"/>
        <v>JM</v>
      </c>
      <c r="I39" s="47">
        <f>COUNTIF(H$7:H39,H39)</f>
        <v>5</v>
      </c>
      <c r="J39" s="51"/>
      <c r="K39" s="52"/>
      <c r="L39" s="88"/>
    </row>
    <row r="40" spans="1:12" ht="15" customHeight="1">
      <c r="A40" s="47">
        <v>5</v>
      </c>
      <c r="B40" s="47">
        <v>12</v>
      </c>
      <c r="C40" s="64" t="s">
        <v>258</v>
      </c>
      <c r="D40" s="57" t="s">
        <v>64</v>
      </c>
      <c r="E40" s="54" t="s">
        <v>3</v>
      </c>
      <c r="F40" s="58">
        <v>2010</v>
      </c>
      <c r="G40" s="57" t="s">
        <v>283</v>
      </c>
      <c r="H40" s="47" t="str">
        <f t="shared" si="0"/>
        <v>JM</v>
      </c>
      <c r="I40" s="47">
        <f>COUNTIF(H$7:H40,H40)</f>
        <v>6</v>
      </c>
      <c r="J40" s="51"/>
      <c r="K40" s="52"/>
      <c r="L40" s="79"/>
    </row>
    <row r="41" spans="1:12" s="79" customFormat="1" ht="16.5" customHeight="1">
      <c r="A41" s="47">
        <v>6</v>
      </c>
      <c r="B41" s="55">
        <v>109</v>
      </c>
      <c r="C41" s="56" t="s">
        <v>280</v>
      </c>
      <c r="D41" s="57" t="s">
        <v>72</v>
      </c>
      <c r="E41" s="54" t="s">
        <v>3</v>
      </c>
      <c r="F41" s="58">
        <v>2008</v>
      </c>
      <c r="G41" s="57" t="s">
        <v>52</v>
      </c>
      <c r="H41" s="47" t="str">
        <f t="shared" si="0"/>
        <v>JM</v>
      </c>
      <c r="I41" s="47">
        <f>COUNTIF(H$7:H41,H41)</f>
        <v>7</v>
      </c>
      <c r="J41" s="51"/>
      <c r="K41" s="52"/>
      <c r="L41" s="80"/>
    </row>
    <row r="42" spans="1:12" s="82" customFormat="1" ht="16.5" customHeight="1">
      <c r="A42" s="59"/>
      <c r="B42" s="59"/>
      <c r="C42" s="59"/>
      <c r="D42" s="66"/>
      <c r="E42" s="67"/>
      <c r="F42" s="68"/>
      <c r="G42" s="66"/>
      <c r="H42" s="59"/>
      <c r="I42" s="59"/>
      <c r="J42" s="52"/>
      <c r="K42" s="52"/>
      <c r="L42" s="81"/>
    </row>
    <row r="43" spans="1:11" s="78" customFormat="1" ht="15.75">
      <c r="A43" s="184" t="s">
        <v>116</v>
      </c>
      <c r="B43" s="184"/>
      <c r="C43" s="184"/>
      <c r="D43" s="184"/>
      <c r="E43" s="46"/>
      <c r="F43" s="77"/>
      <c r="G43" s="46" t="s">
        <v>118</v>
      </c>
      <c r="H43" s="46"/>
      <c r="I43" s="46"/>
      <c r="J43" s="46"/>
      <c r="K43" s="46"/>
    </row>
    <row r="44" spans="1:11" s="63" customFormat="1" ht="36.75" customHeight="1">
      <c r="A44" s="83" t="s">
        <v>103</v>
      </c>
      <c r="B44" s="83" t="s">
        <v>107</v>
      </c>
      <c r="C44" s="84" t="s">
        <v>17</v>
      </c>
      <c r="D44" s="84" t="s">
        <v>0</v>
      </c>
      <c r="E44" s="85" t="s">
        <v>5</v>
      </c>
      <c r="F44" s="86" t="s">
        <v>7</v>
      </c>
      <c r="G44" s="84" t="s">
        <v>1</v>
      </c>
      <c r="H44" s="85" t="s">
        <v>8</v>
      </c>
      <c r="I44" s="83" t="s">
        <v>9</v>
      </c>
      <c r="J44" s="85" t="s">
        <v>2</v>
      </c>
      <c r="K44" s="87"/>
    </row>
    <row r="45" spans="1:12" s="88" customFormat="1" ht="15" customHeight="1">
      <c r="A45" s="47">
        <v>1</v>
      </c>
      <c r="B45" s="47">
        <v>1</v>
      </c>
      <c r="C45" s="48" t="s">
        <v>195</v>
      </c>
      <c r="D45" s="48" t="s">
        <v>196</v>
      </c>
      <c r="E45" s="55" t="s">
        <v>4</v>
      </c>
      <c r="F45" s="49">
        <v>2005</v>
      </c>
      <c r="G45" s="48" t="s">
        <v>197</v>
      </c>
      <c r="H45" s="47" t="str">
        <f>IF($E45="m",IF($F$1-$F45&gt;19,IF($F$1-$F45&lt;40,"A",IF($F$1-$F45&gt;49,IF($F$1-$F45&gt;59,IF($F$1-$F45&gt;69,"E","D"),"C"),"B")),"JM"),IF($F$1-$F45&gt;19,IF($F$1-$F45&lt;40,"F",IF($F$1-$F45&lt;50,"G","H")),"JŽ"))</f>
        <v>JŽ</v>
      </c>
      <c r="I45" s="47">
        <f>COUNTIF(H$7:H45,H45)</f>
        <v>6</v>
      </c>
      <c r="J45" s="51"/>
      <c r="K45" s="52"/>
      <c r="L45" s="42"/>
    </row>
    <row r="46" spans="1:12" s="80" customFormat="1" ht="15" customHeight="1">
      <c r="A46" s="47">
        <v>2</v>
      </c>
      <c r="B46" s="55">
        <v>61</v>
      </c>
      <c r="C46" s="56" t="s">
        <v>150</v>
      </c>
      <c r="D46" s="57" t="s">
        <v>153</v>
      </c>
      <c r="E46" s="54" t="s">
        <v>4</v>
      </c>
      <c r="F46" s="58">
        <v>2003</v>
      </c>
      <c r="G46" s="57" t="s">
        <v>56</v>
      </c>
      <c r="H46" s="47" t="str">
        <f>IF($E46="m",IF($F$1-$F46&gt;19,IF($F$1-$F46&lt;40,"A",IF($F$1-$F46&gt;49,IF($F$1-$F46&gt;59,IF($F$1-$F46&gt;69,"E","D"),"C"),"B")),"JM"),IF($F$1-$F46&gt;19,IF($F$1-$F46&lt;40,"F",IF($F$1-$F46&lt;50,"G","H")),"JŽ"))</f>
        <v>JŽ</v>
      </c>
      <c r="I46" s="47">
        <f>COUNTIF(H$7:H46,H46)</f>
        <v>7</v>
      </c>
      <c r="J46" s="51"/>
      <c r="K46" s="52"/>
      <c r="L46" s="88"/>
    </row>
    <row r="47" spans="1:12" s="81" customFormat="1" ht="15" customHeight="1">
      <c r="A47" s="47">
        <v>3</v>
      </c>
      <c r="B47" s="55">
        <v>8</v>
      </c>
      <c r="C47" s="56" t="s">
        <v>247</v>
      </c>
      <c r="D47" s="57" t="s">
        <v>248</v>
      </c>
      <c r="E47" s="54" t="s">
        <v>4</v>
      </c>
      <c r="F47" s="58">
        <v>2007</v>
      </c>
      <c r="G47" s="57" t="s">
        <v>52</v>
      </c>
      <c r="H47" s="59"/>
      <c r="I47" s="59"/>
      <c r="J47" s="52"/>
      <c r="K47" s="52"/>
      <c r="L47" s="91"/>
    </row>
    <row r="48" spans="1:12" s="81" customFormat="1" ht="15" customHeight="1">
      <c r="A48" s="59"/>
      <c r="B48" s="71"/>
      <c r="C48" s="72"/>
      <c r="D48" s="66"/>
      <c r="E48" s="67"/>
      <c r="F48" s="68"/>
      <c r="G48" s="66"/>
      <c r="H48" s="59"/>
      <c r="I48" s="59"/>
      <c r="J48" s="52"/>
      <c r="K48" s="52"/>
      <c r="L48" s="91"/>
    </row>
    <row r="49" spans="1:12" s="44" customFormat="1" ht="15.75">
      <c r="A49" s="185" t="s">
        <v>117</v>
      </c>
      <c r="B49" s="185"/>
      <c r="C49" s="185"/>
      <c r="D49" s="185"/>
      <c r="E49" s="89"/>
      <c r="F49" s="90"/>
      <c r="G49" s="46" t="s">
        <v>118</v>
      </c>
      <c r="H49" s="89"/>
      <c r="I49" s="89"/>
      <c r="J49" s="89"/>
      <c r="K49" s="89"/>
      <c r="L49" s="65"/>
    </row>
    <row r="50" spans="1:11" s="63" customFormat="1" ht="36.75" customHeight="1">
      <c r="A50" s="83" t="s">
        <v>103</v>
      </c>
      <c r="B50" s="83" t="s">
        <v>107</v>
      </c>
      <c r="C50" s="84" t="s">
        <v>17</v>
      </c>
      <c r="D50" s="84" t="s">
        <v>0</v>
      </c>
      <c r="E50" s="85" t="s">
        <v>5</v>
      </c>
      <c r="F50" s="86" t="s">
        <v>7</v>
      </c>
      <c r="G50" s="84" t="s">
        <v>1</v>
      </c>
      <c r="H50" s="85" t="s">
        <v>8</v>
      </c>
      <c r="I50" s="83" t="s">
        <v>9</v>
      </c>
      <c r="J50" s="85" t="s">
        <v>2</v>
      </c>
      <c r="K50" s="87"/>
    </row>
    <row r="51" spans="1:12" s="88" customFormat="1" ht="15" customHeight="1">
      <c r="A51" s="73">
        <v>1</v>
      </c>
      <c r="B51" s="73">
        <v>27</v>
      </c>
      <c r="C51" s="101" t="s">
        <v>279</v>
      </c>
      <c r="D51" s="74" t="s">
        <v>38</v>
      </c>
      <c r="E51" s="73" t="s">
        <v>3</v>
      </c>
      <c r="F51" s="75">
        <v>2003</v>
      </c>
      <c r="G51" s="74" t="s">
        <v>52</v>
      </c>
      <c r="H51" s="47" t="str">
        <f aca="true" t="shared" si="1" ref="H51:H56">IF($E51="m",IF($F$1-$F51&gt;19,IF($F$1-$F51&lt;40,"A",IF($F$1-$F51&gt;49,IF($F$1-$F51&gt;59,IF($F$1-$F51&gt;69,"E","D"),"C"),"B")),"JM"),IF($F$1-$F51&gt;19,IF($F$1-$F51&lt;40,"F",IF($F$1-$F51&lt;50,"G","H")),"JŽ"))</f>
        <v>JM</v>
      </c>
      <c r="I51" s="47">
        <f>COUNTIF(H$7:H51,H51)</f>
        <v>8</v>
      </c>
      <c r="J51" s="51"/>
      <c r="K51" s="52"/>
      <c r="L51" s="42"/>
    </row>
    <row r="52" spans="1:12" s="80" customFormat="1" ht="15" customHeight="1">
      <c r="A52" s="47">
        <v>2</v>
      </c>
      <c r="B52" s="55">
        <v>7</v>
      </c>
      <c r="C52" s="56" t="s">
        <v>243</v>
      </c>
      <c r="D52" s="57" t="s">
        <v>76</v>
      </c>
      <c r="E52" s="54" t="s">
        <v>3</v>
      </c>
      <c r="F52" s="58">
        <v>2006</v>
      </c>
      <c r="G52" s="57" t="s">
        <v>52</v>
      </c>
      <c r="H52" s="47" t="str">
        <f t="shared" si="1"/>
        <v>JM</v>
      </c>
      <c r="I52" s="47">
        <f>COUNTIF(H$7:H52,H52)</f>
        <v>9</v>
      </c>
      <c r="J52" s="51"/>
      <c r="K52" s="52"/>
      <c r="L52" s="88"/>
    </row>
    <row r="53" spans="1:12" s="88" customFormat="1" ht="15" customHeight="1">
      <c r="A53" s="47">
        <v>3</v>
      </c>
      <c r="B53" s="55">
        <v>9</v>
      </c>
      <c r="C53" s="56" t="s">
        <v>251</v>
      </c>
      <c r="D53" s="57" t="s">
        <v>25</v>
      </c>
      <c r="E53" s="54" t="s">
        <v>3</v>
      </c>
      <c r="F53" s="58">
        <v>2006</v>
      </c>
      <c r="G53" s="57" t="s">
        <v>48</v>
      </c>
      <c r="H53" s="47" t="str">
        <f t="shared" si="1"/>
        <v>JM</v>
      </c>
      <c r="I53" s="47">
        <f>COUNTIF(H$7:H53,H53)</f>
        <v>10</v>
      </c>
      <c r="J53" s="51"/>
      <c r="K53" s="52"/>
      <c r="L53" s="80"/>
    </row>
    <row r="54" spans="1:12" s="79" customFormat="1" ht="15" customHeight="1">
      <c r="A54" s="47">
        <v>4</v>
      </c>
      <c r="B54" s="55">
        <v>21</v>
      </c>
      <c r="C54" s="56" t="s">
        <v>271</v>
      </c>
      <c r="D54" s="57" t="s">
        <v>62</v>
      </c>
      <c r="E54" s="54" t="s">
        <v>3</v>
      </c>
      <c r="F54" s="58">
        <v>2007</v>
      </c>
      <c r="G54" s="57" t="s">
        <v>48</v>
      </c>
      <c r="H54" s="47" t="str">
        <f t="shared" si="1"/>
        <v>JM</v>
      </c>
      <c r="I54" s="47">
        <f>COUNTIF(H$7:H54,H54)</f>
        <v>11</v>
      </c>
      <c r="J54" s="51"/>
      <c r="K54" s="52"/>
      <c r="L54" s="88"/>
    </row>
    <row r="55" spans="1:12" ht="15" customHeight="1">
      <c r="A55" s="47">
        <v>5</v>
      </c>
      <c r="B55" s="47">
        <v>4</v>
      </c>
      <c r="C55" s="64" t="s">
        <v>58</v>
      </c>
      <c r="D55" s="57" t="s">
        <v>64</v>
      </c>
      <c r="E55" s="54" t="s">
        <v>3</v>
      </c>
      <c r="F55" s="58">
        <v>2007</v>
      </c>
      <c r="G55" s="57" t="s">
        <v>238</v>
      </c>
      <c r="H55" s="76" t="str">
        <f t="shared" si="1"/>
        <v>JM</v>
      </c>
      <c r="I55" s="47">
        <f>COUNTIF(H$7:H55,H55)</f>
        <v>12</v>
      </c>
      <c r="J55" s="51"/>
      <c r="K55" s="52"/>
      <c r="L55" s="79"/>
    </row>
    <row r="56" spans="1:12" ht="15">
      <c r="A56" s="47">
        <v>6</v>
      </c>
      <c r="B56" s="47">
        <v>30</v>
      </c>
      <c r="C56" s="64" t="s">
        <v>279</v>
      </c>
      <c r="D56" s="57" t="s">
        <v>273</v>
      </c>
      <c r="E56" s="54" t="s">
        <v>3</v>
      </c>
      <c r="F56" s="58">
        <v>2004</v>
      </c>
      <c r="G56" s="57" t="s">
        <v>52</v>
      </c>
      <c r="H56" s="41" t="str">
        <f t="shared" si="1"/>
        <v>JM</v>
      </c>
      <c r="L56" s="79"/>
    </row>
    <row r="57" spans="1:12" ht="15">
      <c r="A57" s="45"/>
      <c r="B57" s="45"/>
      <c r="C57" s="45"/>
      <c r="D57" s="70"/>
      <c r="E57" s="45"/>
      <c r="F57" s="69"/>
      <c r="G57" s="70"/>
      <c r="L57" s="79"/>
    </row>
    <row r="58" spans="1:11" s="107" customFormat="1" ht="11.25">
      <c r="A58" s="186" t="s">
        <v>69</v>
      </c>
      <c r="B58" s="186"/>
      <c r="C58" s="186"/>
      <c r="D58" s="186"/>
      <c r="E58" s="186"/>
      <c r="F58" s="186"/>
      <c r="G58" s="186"/>
      <c r="H58" s="186"/>
      <c r="I58" s="186"/>
      <c r="J58" s="106"/>
      <c r="K58" s="106"/>
    </row>
    <row r="59" spans="1:12" s="107" customFormat="1" ht="11.25">
      <c r="A59" s="186" t="s">
        <v>67</v>
      </c>
      <c r="B59" s="186"/>
      <c r="C59" s="186"/>
      <c r="D59" s="186"/>
      <c r="E59" s="186"/>
      <c r="F59" s="186"/>
      <c r="G59" s="186"/>
      <c r="H59" s="186"/>
      <c r="I59" s="186"/>
      <c r="J59" s="106"/>
      <c r="K59" s="106"/>
      <c r="L59" s="106"/>
    </row>
    <row r="60" ht="15">
      <c r="L60" s="41"/>
    </row>
  </sheetData>
  <sheetProtection/>
  <mergeCells count="10">
    <mergeCell ref="A26:D26"/>
    <mergeCell ref="A34:D34"/>
    <mergeCell ref="A2:J2"/>
    <mergeCell ref="A3:J3"/>
    <mergeCell ref="A5:D5"/>
    <mergeCell ref="A14:D14"/>
    <mergeCell ref="A43:D43"/>
    <mergeCell ref="A49:D49"/>
    <mergeCell ref="A58:I58"/>
    <mergeCell ref="A59:I59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</dc:description>
  <cp:lastModifiedBy>Luboš Ferenc</cp:lastModifiedBy>
  <cp:lastPrinted>2018-09-09T15:14:50Z</cp:lastPrinted>
  <dcterms:created xsi:type="dcterms:W3CDTF">2006-08-10T15:02:00Z</dcterms:created>
  <dcterms:modified xsi:type="dcterms:W3CDTF">2018-09-09T19:13:36Z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