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<sst xmlns="http://schemas.openxmlformats.org/spreadsheetml/2006/main" count="610" uniqueCount="154">
  <si>
    <t>Meno</t>
  </si>
  <si>
    <t>Oddiel</t>
  </si>
  <si>
    <t>Čas</t>
  </si>
  <si>
    <t>m</t>
  </si>
  <si>
    <t>ž</t>
  </si>
  <si>
    <t>m/ž</t>
  </si>
  <si>
    <t>dátum</t>
  </si>
  <si>
    <t>Starostovská desiatka - Obec Hôrka - dňa 2. júna 2018</t>
  </si>
  <si>
    <t>KAT</t>
  </si>
  <si>
    <t>Rok nar.</t>
  </si>
  <si>
    <t>Štart. čís.</t>
  </si>
  <si>
    <t>Priezvisko</t>
  </si>
  <si>
    <t>Marián</t>
  </si>
  <si>
    <t xml:space="preserve">Gad </t>
  </si>
  <si>
    <t>Miroslav</t>
  </si>
  <si>
    <t>ŠK Copy servis LM</t>
  </si>
  <si>
    <t>Pavol</t>
  </si>
  <si>
    <t>Štefan</t>
  </si>
  <si>
    <t>Peter</t>
  </si>
  <si>
    <t>štát</t>
  </si>
  <si>
    <t>SVK</t>
  </si>
  <si>
    <t>Jozef</t>
  </si>
  <si>
    <t xml:space="preserve">Lavrík </t>
  </si>
  <si>
    <t>Jaroslav</t>
  </si>
  <si>
    <t>Poprad</t>
  </si>
  <si>
    <t>Ambróz</t>
  </si>
  <si>
    <t>Vanečko</t>
  </si>
  <si>
    <t>Martin</t>
  </si>
  <si>
    <t>Baník Hôrka</t>
  </si>
  <si>
    <t>Šoltýs</t>
  </si>
  <si>
    <t>Milan</t>
  </si>
  <si>
    <t>Marek</t>
  </si>
  <si>
    <t>Svit</t>
  </si>
  <si>
    <t>Žugec</t>
  </si>
  <si>
    <t>Kotrady</t>
  </si>
  <si>
    <t>Ľuboš</t>
  </si>
  <si>
    <t>Smižany</t>
  </si>
  <si>
    <t>Rataj</t>
  </si>
  <si>
    <t>Adam</t>
  </si>
  <si>
    <t>Kežmarok</t>
  </si>
  <si>
    <t>Vladimír</t>
  </si>
  <si>
    <t>Novovestská Huta</t>
  </si>
  <si>
    <t>Svoboda</t>
  </si>
  <si>
    <t>Sivuľka</t>
  </si>
  <si>
    <t>TJ Mier Kamienka</t>
  </si>
  <si>
    <t>Ondrej</t>
  </si>
  <si>
    <t>Božová</t>
  </si>
  <si>
    <t>Danica</t>
  </si>
  <si>
    <t>Poprad Svit</t>
  </si>
  <si>
    <t>Ľubomír</t>
  </si>
  <si>
    <t>Kozák</t>
  </si>
  <si>
    <t>Spišská Nová Ves</t>
  </si>
  <si>
    <t>Semanová</t>
  </si>
  <si>
    <t>Zlatka</t>
  </si>
  <si>
    <t>Mihok</t>
  </si>
  <si>
    <t>Imrich</t>
  </si>
  <si>
    <t>Pitoňák</t>
  </si>
  <si>
    <t>Adrián</t>
  </si>
  <si>
    <t>Tekély</t>
  </si>
  <si>
    <t>Spišské Tomášovce</t>
  </si>
  <si>
    <t>Marton</t>
  </si>
  <si>
    <t>Ludvík</t>
  </si>
  <si>
    <t>Lörinc</t>
  </si>
  <si>
    <t>Percel</t>
  </si>
  <si>
    <t>10 km</t>
  </si>
  <si>
    <t>21.ročník</t>
  </si>
  <si>
    <t>Bačik</t>
  </si>
  <si>
    <t>Benda</t>
  </si>
  <si>
    <t>Bežecký klub Poprad</t>
  </si>
  <si>
    <t>Benda st.</t>
  </si>
  <si>
    <t>Dubašák</t>
  </si>
  <si>
    <t>Gad</t>
  </si>
  <si>
    <t>ŠK COPY-SERVIS Liptovský Mikuláš</t>
  </si>
  <si>
    <t>Goleňová</t>
  </si>
  <si>
    <t>Žaneta</t>
  </si>
  <si>
    <t>Steeple Poprad</t>
  </si>
  <si>
    <t>Hladik</t>
  </si>
  <si>
    <t>BK Hraj Na Tie Nohy</t>
  </si>
  <si>
    <t>Holečko</t>
  </si>
  <si>
    <t>TDM klub Krompachy</t>
  </si>
  <si>
    <t>Holík</t>
  </si>
  <si>
    <t>Juro</t>
  </si>
  <si>
    <t>Vinné</t>
  </si>
  <si>
    <t>Kartušková</t>
  </si>
  <si>
    <t>Zuzana</t>
  </si>
  <si>
    <t>o5 BK Furča - Košice</t>
  </si>
  <si>
    <t>Banik Hôrka</t>
  </si>
  <si>
    <t>Pavlov</t>
  </si>
  <si>
    <t>AC Michalovce</t>
  </si>
  <si>
    <t>Supek</t>
  </si>
  <si>
    <t>Tomáš</t>
  </si>
  <si>
    <t>Brantner Poprad</t>
  </si>
  <si>
    <t>Svisták</t>
  </si>
  <si>
    <t>Mário</t>
  </si>
  <si>
    <t>Spišská Teplica</t>
  </si>
  <si>
    <t>Švagerko</t>
  </si>
  <si>
    <t>Lucky</t>
  </si>
  <si>
    <t>Levoča</t>
  </si>
  <si>
    <t>AK STEEPLE Popprad</t>
  </si>
  <si>
    <t>Mikolaj</t>
  </si>
  <si>
    <t>Rudolf</t>
  </si>
  <si>
    <t>Ján</t>
  </si>
  <si>
    <t>Lentvorszki</t>
  </si>
  <si>
    <t>Pavel</t>
  </si>
  <si>
    <t>Bratislava</t>
  </si>
  <si>
    <t>Porubiak</t>
  </si>
  <si>
    <t>Hromjak</t>
  </si>
  <si>
    <t>Valenčíková</t>
  </si>
  <si>
    <t>Sp.Tomášovce</t>
  </si>
  <si>
    <t>Groman</t>
  </si>
  <si>
    <t>Damián</t>
  </si>
  <si>
    <t>Slovenská Ves</t>
  </si>
  <si>
    <t>Rothová</t>
  </si>
  <si>
    <t>Ľudmila</t>
  </si>
  <si>
    <t>Štrba</t>
  </si>
  <si>
    <t>Viliam</t>
  </si>
  <si>
    <t>SC1896 Štrbské Pleso</t>
  </si>
  <si>
    <t>Julián</t>
  </si>
  <si>
    <t>Jarošová</t>
  </si>
  <si>
    <t>Darina</t>
  </si>
  <si>
    <t>Hôrka</t>
  </si>
  <si>
    <t>Chorovský</t>
  </si>
  <si>
    <t>Tobiáš</t>
  </si>
  <si>
    <t>Pokrivka</t>
  </si>
  <si>
    <t>Jung</t>
  </si>
  <si>
    <t>Matej</t>
  </si>
  <si>
    <t>Hudzík</t>
  </si>
  <si>
    <t>Jakub</t>
  </si>
  <si>
    <t>Krasuľa</t>
  </si>
  <si>
    <t>TJ Vysoké Tatry</t>
  </si>
  <si>
    <t>Vidiš</t>
  </si>
  <si>
    <t>Kristián Ján</t>
  </si>
  <si>
    <t>Borkovská</t>
  </si>
  <si>
    <t>Michaela</t>
  </si>
  <si>
    <t>Chlebovec</t>
  </si>
  <si>
    <t>Ivan</t>
  </si>
  <si>
    <t>Proner</t>
  </si>
  <si>
    <t>Vrabec</t>
  </si>
  <si>
    <t>AC Nové Zámky</t>
  </si>
  <si>
    <t>Mlynarčík</t>
  </si>
  <si>
    <t>Emil</t>
  </si>
  <si>
    <t>FOX On the run, Baník Hôrka</t>
  </si>
  <si>
    <t>Por. čís.</t>
  </si>
  <si>
    <t>Por.  v kat.</t>
  </si>
  <si>
    <t>Bertalan</t>
  </si>
  <si>
    <t>Roman</t>
  </si>
  <si>
    <t>Mackovič</t>
  </si>
  <si>
    <t>Hlavný rozhodca: Peter Buc 0905299189 peter.buc59@gmail.com</t>
  </si>
  <si>
    <t>Výsledky spracovala: Anna Bucová</t>
  </si>
  <si>
    <t>Brachňák</t>
  </si>
  <si>
    <t>A</t>
  </si>
  <si>
    <t>NF</t>
  </si>
  <si>
    <t>Marcela</t>
  </si>
  <si>
    <r>
      <t xml:space="preserve">   </t>
    </r>
    <r>
      <rPr>
        <b/>
        <sz val="8"/>
        <color indexed="9"/>
        <rFont val="Arial"/>
        <family val="2"/>
      </rPr>
      <t xml:space="preserve">. 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</si>
</sst>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6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2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33" borderId="10" xfId="0" applyFont="1" applyFill="1" applyBorder="1" applyAlignment="1">
      <alignment horizontal="center"/>
    </xf>
    <xf numFmtId="21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55" fillId="0" borderId="11" xfId="0" applyFont="1" applyBorder="1" applyAlignment="1">
      <alignment horizontal="left"/>
    </xf>
    <xf numFmtId="0" fontId="54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55" fillId="33" borderId="11" xfId="0" applyFont="1" applyFill="1" applyBorder="1" applyAlignment="1">
      <alignment horizontal="center"/>
    </xf>
    <xf numFmtId="21" fontId="53" fillId="0" borderId="11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1" fontId="5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/>
    </xf>
    <xf numFmtId="21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61" fillId="33" borderId="10" xfId="0" applyFont="1" applyFill="1" applyBorder="1" applyAlignment="1">
      <alignment horizontal="center"/>
    </xf>
    <xf numFmtId="21" fontId="59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1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56" fillId="0" borderId="11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1" fontId="57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21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wrapText="1"/>
    </xf>
    <xf numFmtId="0" fontId="61" fillId="0" borderId="11" xfId="0" applyFont="1" applyBorder="1" applyAlignment="1">
      <alignment horizontal="left"/>
    </xf>
    <xf numFmtId="0" fontId="60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wrapText="1"/>
    </xf>
    <xf numFmtId="0" fontId="61" fillId="33" borderId="11" xfId="0" applyFont="1" applyFill="1" applyBorder="1" applyAlignment="1">
      <alignment horizontal="center"/>
    </xf>
    <xf numFmtId="21" fontId="59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421875" style="18" customWidth="1"/>
    <col min="3" max="3" width="13.140625" style="26" customWidth="1"/>
    <col min="4" max="4" width="11.00390625" style="8" customWidth="1"/>
    <col min="5" max="5" width="4.140625" style="9" customWidth="1"/>
    <col min="6" max="6" width="4.00390625" style="1" customWidth="1"/>
    <col min="7" max="7" width="7.00390625" style="14" customWidth="1"/>
    <col min="8" max="8" width="20.7109375" style="9" customWidth="1"/>
    <col min="9" max="9" width="4.7109375" style="20" customWidth="1"/>
    <col min="10" max="10" width="4.8515625" style="21" customWidth="1"/>
    <col min="11" max="11" width="8.8515625" style="1" customWidth="1"/>
  </cols>
  <sheetData>
    <row r="1" spans="6:7" ht="1.5" customHeight="1" thickBot="1">
      <c r="F1" s="1" t="s">
        <v>6</v>
      </c>
      <c r="G1" s="14">
        <v>2018</v>
      </c>
    </row>
    <row r="2" spans="1:11" s="39" customFormat="1" ht="25.5" customHeight="1" thickBot="1">
      <c r="A2" s="136" t="s">
        <v>7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s="40" customFormat="1" ht="16.5" customHeight="1">
      <c r="A3" s="139" t="s">
        <v>65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40" customFormat="1" ht="12.75">
      <c r="A4" s="41"/>
      <c r="B4" s="32" t="s">
        <v>64</v>
      </c>
      <c r="C4" s="42"/>
      <c r="D4" s="43"/>
      <c r="E4" s="44"/>
      <c r="F4" s="41"/>
      <c r="G4" s="45"/>
      <c r="H4" s="44"/>
      <c r="I4" s="142" t="s">
        <v>153</v>
      </c>
      <c r="J4" s="47"/>
      <c r="K4" s="41"/>
    </row>
    <row r="5" spans="1:11" s="44" customFormat="1" ht="27.75" customHeight="1">
      <c r="A5" s="48" t="s">
        <v>142</v>
      </c>
      <c r="B5" s="48" t="s">
        <v>10</v>
      </c>
      <c r="C5" s="49" t="s">
        <v>11</v>
      </c>
      <c r="D5" s="50" t="s">
        <v>0</v>
      </c>
      <c r="E5" s="50" t="s">
        <v>19</v>
      </c>
      <c r="F5" s="51" t="s">
        <v>5</v>
      </c>
      <c r="G5" s="52" t="s">
        <v>9</v>
      </c>
      <c r="H5" s="50" t="s">
        <v>1</v>
      </c>
      <c r="I5" s="53" t="s">
        <v>8</v>
      </c>
      <c r="J5" s="48" t="s">
        <v>143</v>
      </c>
      <c r="K5" s="51" t="s">
        <v>2</v>
      </c>
    </row>
    <row r="6" spans="1:11" s="73" customFormat="1" ht="19.5" customHeight="1">
      <c r="A6" s="64">
        <v>1</v>
      </c>
      <c r="B6" s="65">
        <v>40</v>
      </c>
      <c r="C6" s="66" t="s">
        <v>76</v>
      </c>
      <c r="D6" s="67" t="s">
        <v>31</v>
      </c>
      <c r="E6" s="68" t="s">
        <v>20</v>
      </c>
      <c r="F6" s="64" t="s">
        <v>3</v>
      </c>
      <c r="G6" s="69">
        <v>1990</v>
      </c>
      <c r="H6" s="70" t="s">
        <v>77</v>
      </c>
      <c r="I6" s="71" t="str">
        <f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71">
        <f>COUNTIF(I$6:I6,I6)</f>
        <v>1</v>
      </c>
      <c r="K6" s="72">
        <v>0.023032407407407404</v>
      </c>
    </row>
    <row r="7" spans="1:11" s="73" customFormat="1" ht="19.5" customHeight="1">
      <c r="A7" s="74">
        <v>2</v>
      </c>
      <c r="B7" s="75">
        <v>44</v>
      </c>
      <c r="C7" s="76" t="s">
        <v>70</v>
      </c>
      <c r="D7" s="77" t="s">
        <v>21</v>
      </c>
      <c r="E7" s="78" t="s">
        <v>20</v>
      </c>
      <c r="F7" s="74" t="s">
        <v>3</v>
      </c>
      <c r="G7" s="79">
        <v>1977</v>
      </c>
      <c r="H7" s="80" t="s">
        <v>98</v>
      </c>
      <c r="I7" s="81" t="str">
        <f>IF(F7="m",IF($G$1-$G7&lt;=19,"JM",IF($G$1-$G7&lt;=39,"A",IF($G$1-$G7&lt;=49,"B",IF($G$1-$G7&lt;=59,"C",IF($G$1-$G7&lt;=69,"D","E"))))),IF($G$1-$G7&lt;=19,"JŽ",IF($G$1-$G7&lt;=39,"F",IF($G$1-$G7&lt;=49,"G",IF($G$1-$G7&lt;=59,"H","I")))))</f>
        <v>B</v>
      </c>
      <c r="J7" s="81">
        <f>COUNTIF(I$6:I7,I7)</f>
        <v>1</v>
      </c>
      <c r="K7" s="82">
        <v>0.02395833333333333</v>
      </c>
    </row>
    <row r="8" spans="1:11" s="105" customFormat="1" ht="24" customHeight="1">
      <c r="A8" s="96">
        <v>3</v>
      </c>
      <c r="B8" s="97">
        <v>18</v>
      </c>
      <c r="C8" s="98" t="s">
        <v>71</v>
      </c>
      <c r="D8" s="99" t="s">
        <v>14</v>
      </c>
      <c r="E8" s="100" t="s">
        <v>20</v>
      </c>
      <c r="F8" s="96" t="s">
        <v>3</v>
      </c>
      <c r="G8" s="101">
        <v>1983</v>
      </c>
      <c r="H8" s="102" t="s">
        <v>72</v>
      </c>
      <c r="I8" s="103" t="str">
        <f>IF(F8="m",IF($G$1-$G8&lt;=19,"JM",IF($G$1-$G8&lt;=39,"A",IF($G$1-$G8&lt;=49,"B",IF($G$1-$G8&lt;=59,"C",IF($G$1-$G8&lt;=69,"D","E"))))),IF($G$1-$G8&lt;=19,"JŽ",IF($G$1-$G8&lt;=39,"F",IF($G$1-$G8&lt;=49,"G",IF($G$1-$G8&lt;=59,"H","I")))))</f>
        <v>A</v>
      </c>
      <c r="J8" s="103">
        <f>COUNTIF(I$6:I8,I8)</f>
        <v>2</v>
      </c>
      <c r="K8" s="104">
        <v>0.024907407407407406</v>
      </c>
    </row>
    <row r="9" spans="1:11" s="95" customFormat="1" ht="20.25" customHeight="1">
      <c r="A9" s="112">
        <v>4</v>
      </c>
      <c r="B9" s="88">
        <v>14</v>
      </c>
      <c r="C9" s="89" t="s">
        <v>67</v>
      </c>
      <c r="D9" s="90" t="s">
        <v>27</v>
      </c>
      <c r="E9" s="91" t="s">
        <v>20</v>
      </c>
      <c r="F9" s="87" t="s">
        <v>3</v>
      </c>
      <c r="G9" s="92">
        <v>1999</v>
      </c>
      <c r="H9" s="113" t="s">
        <v>68</v>
      </c>
      <c r="I9" s="93" t="s">
        <v>150</v>
      </c>
      <c r="J9" s="93">
        <f>COUNTIF(I$6:I9,I9)</f>
        <v>3</v>
      </c>
      <c r="K9" s="94">
        <v>0.026412037037037036</v>
      </c>
    </row>
    <row r="10" spans="1:11" s="73" customFormat="1" ht="19.5" customHeight="1">
      <c r="A10" s="64">
        <v>5</v>
      </c>
      <c r="B10" s="65">
        <v>16</v>
      </c>
      <c r="C10" s="83" t="s">
        <v>105</v>
      </c>
      <c r="D10" s="84" t="s">
        <v>40</v>
      </c>
      <c r="E10" s="68" t="s">
        <v>20</v>
      </c>
      <c r="F10" s="64" t="s">
        <v>3</v>
      </c>
      <c r="G10" s="85">
        <v>1964</v>
      </c>
      <c r="H10" s="86" t="s">
        <v>15</v>
      </c>
      <c r="I10" s="71" t="str">
        <f aca="true" t="shared" si="0" ref="I10:I23">IF(F10="m",IF($G$1-$G10&lt;=19,"JM",IF($G$1-$G10&lt;=39,"A",IF($G$1-$G10&lt;=49,"B",IF($G$1-$G10&lt;=59,"C",IF($G$1-$G10&lt;=69,"D","E"))))),IF($G$1-$G10&lt;=19,"JŽ",IF($G$1-$G10&lt;=39,"F",IF($G$1-$G10&lt;=49,"G",IF($G$1-$G10&lt;=59,"H","I")))))</f>
        <v>C</v>
      </c>
      <c r="J10" s="71">
        <f>COUNTIF(I$6:I10,I10)</f>
        <v>1</v>
      </c>
      <c r="K10" s="72">
        <v>0.027060185185185187</v>
      </c>
    </row>
    <row r="11" spans="1:11" s="105" customFormat="1" ht="19.5" customHeight="1">
      <c r="A11" s="106">
        <v>6</v>
      </c>
      <c r="B11" s="97">
        <v>57</v>
      </c>
      <c r="C11" s="107" t="s">
        <v>139</v>
      </c>
      <c r="D11" s="108" t="s">
        <v>140</v>
      </c>
      <c r="E11" s="100" t="s">
        <v>20</v>
      </c>
      <c r="F11" s="96" t="s">
        <v>3</v>
      </c>
      <c r="G11" s="109">
        <v>1960</v>
      </c>
      <c r="H11" s="110" t="s">
        <v>141</v>
      </c>
      <c r="I11" s="103" t="str">
        <f t="shared" si="0"/>
        <v>C</v>
      </c>
      <c r="J11" s="103">
        <f>COUNTIF(I$6:I11,I11)</f>
        <v>2</v>
      </c>
      <c r="K11" s="104">
        <v>0.027175925925925926</v>
      </c>
    </row>
    <row r="12" spans="1:11" s="95" customFormat="1" ht="19.5" customHeight="1">
      <c r="A12" s="87">
        <v>7</v>
      </c>
      <c r="B12" s="88">
        <v>21</v>
      </c>
      <c r="C12" s="114" t="s">
        <v>25</v>
      </c>
      <c r="D12" s="115" t="s">
        <v>21</v>
      </c>
      <c r="E12" s="91" t="s">
        <v>20</v>
      </c>
      <c r="F12" s="87" t="s">
        <v>3</v>
      </c>
      <c r="G12" s="116">
        <v>1967</v>
      </c>
      <c r="H12" s="117" t="s">
        <v>24</v>
      </c>
      <c r="I12" s="93" t="str">
        <f t="shared" si="0"/>
        <v>C</v>
      </c>
      <c r="J12" s="93">
        <f>COUNTIF(I$6:I12,I12)</f>
        <v>3</v>
      </c>
      <c r="K12" s="94">
        <v>0.027453703703703702</v>
      </c>
    </row>
    <row r="13" spans="1:11" ht="19.5" customHeight="1">
      <c r="A13" s="23">
        <v>8</v>
      </c>
      <c r="B13" s="24">
        <v>31</v>
      </c>
      <c r="C13" s="6" t="s">
        <v>22</v>
      </c>
      <c r="D13" s="25" t="s">
        <v>117</v>
      </c>
      <c r="E13" s="5" t="s">
        <v>20</v>
      </c>
      <c r="F13" s="2" t="s">
        <v>3</v>
      </c>
      <c r="G13" s="15">
        <v>1960</v>
      </c>
      <c r="H13" s="12" t="s">
        <v>68</v>
      </c>
      <c r="I13" s="22" t="str">
        <f t="shared" si="0"/>
        <v>C</v>
      </c>
      <c r="J13" s="22">
        <f>COUNTIF(I$6:I13,I13)</f>
        <v>4</v>
      </c>
      <c r="K13" s="3">
        <v>0.027453703703703702</v>
      </c>
    </row>
    <row r="14" spans="1:11" ht="19.5" customHeight="1">
      <c r="A14" s="2">
        <v>9</v>
      </c>
      <c r="B14" s="24">
        <v>54</v>
      </c>
      <c r="C14" s="6" t="s">
        <v>134</v>
      </c>
      <c r="D14" s="25" t="s">
        <v>135</v>
      </c>
      <c r="E14" s="5" t="s">
        <v>20</v>
      </c>
      <c r="F14" s="2" t="s">
        <v>3</v>
      </c>
      <c r="G14" s="15">
        <v>1985</v>
      </c>
      <c r="H14" s="12" t="s">
        <v>24</v>
      </c>
      <c r="I14" s="22" t="str">
        <f t="shared" si="0"/>
        <v>A</v>
      </c>
      <c r="J14" s="22">
        <f>COUNTIF(I$6:I14,I14)</f>
        <v>4</v>
      </c>
      <c r="K14" s="3">
        <v>0.027604166666666666</v>
      </c>
    </row>
    <row r="15" spans="1:11" s="31" customFormat="1" ht="19.5" customHeight="1">
      <c r="A15" s="23">
        <v>10</v>
      </c>
      <c r="B15" s="24">
        <v>45</v>
      </c>
      <c r="C15" s="6" t="s">
        <v>26</v>
      </c>
      <c r="D15" s="25" t="s">
        <v>27</v>
      </c>
      <c r="E15" s="5" t="s">
        <v>20</v>
      </c>
      <c r="F15" s="2" t="s">
        <v>3</v>
      </c>
      <c r="G15" s="15">
        <v>1991</v>
      </c>
      <c r="H15" s="12" t="s">
        <v>28</v>
      </c>
      <c r="I15" s="22" t="str">
        <f t="shared" si="0"/>
        <v>A</v>
      </c>
      <c r="J15" s="22">
        <f>COUNTIF(I$6:I15,I15)</f>
        <v>5</v>
      </c>
      <c r="K15" s="3">
        <v>0.027951388888888887</v>
      </c>
    </row>
    <row r="16" spans="1:11" s="105" customFormat="1" ht="19.5" customHeight="1">
      <c r="A16" s="96">
        <v>11</v>
      </c>
      <c r="B16" s="97">
        <v>15</v>
      </c>
      <c r="C16" s="98" t="s">
        <v>69</v>
      </c>
      <c r="D16" s="99" t="s">
        <v>27</v>
      </c>
      <c r="E16" s="100" t="s">
        <v>20</v>
      </c>
      <c r="F16" s="96" t="s">
        <v>3</v>
      </c>
      <c r="G16" s="101">
        <v>1972</v>
      </c>
      <c r="H16" s="111" t="s">
        <v>68</v>
      </c>
      <c r="I16" s="103" t="str">
        <f t="shared" si="0"/>
        <v>B</v>
      </c>
      <c r="J16" s="103">
        <f>COUNTIF(I$6:I16,I16)</f>
        <v>2</v>
      </c>
      <c r="K16" s="104">
        <v>0.028252314814814813</v>
      </c>
    </row>
    <row r="17" spans="1:11" ht="19.5" customHeight="1">
      <c r="A17" s="23">
        <v>12</v>
      </c>
      <c r="B17" s="24">
        <v>33</v>
      </c>
      <c r="C17" s="10" t="s">
        <v>95</v>
      </c>
      <c r="D17" s="11" t="s">
        <v>90</v>
      </c>
      <c r="E17" s="5" t="s">
        <v>20</v>
      </c>
      <c r="F17" s="2" t="s">
        <v>3</v>
      </c>
      <c r="G17" s="17">
        <v>1979</v>
      </c>
      <c r="H17" s="13" t="s">
        <v>68</v>
      </c>
      <c r="I17" s="22" t="str">
        <f t="shared" si="0"/>
        <v>A</v>
      </c>
      <c r="J17" s="22">
        <f>COUNTIF(I$6:I17,I17)</f>
        <v>6</v>
      </c>
      <c r="K17" s="3">
        <v>0.028773148148148145</v>
      </c>
    </row>
    <row r="18" spans="1:11" ht="19.5" customHeight="1">
      <c r="A18" s="2">
        <v>13</v>
      </c>
      <c r="B18" s="24">
        <v>56</v>
      </c>
      <c r="C18" s="6" t="s">
        <v>137</v>
      </c>
      <c r="D18" s="25" t="s">
        <v>12</v>
      </c>
      <c r="E18" s="5" t="s">
        <v>20</v>
      </c>
      <c r="F18" s="7" t="s">
        <v>3</v>
      </c>
      <c r="G18" s="15">
        <v>1987</v>
      </c>
      <c r="H18" s="12" t="s">
        <v>138</v>
      </c>
      <c r="I18" s="22" t="str">
        <f t="shared" si="0"/>
        <v>A</v>
      </c>
      <c r="J18" s="22">
        <f>COUNTIF(I$6:I18,I18)</f>
        <v>7</v>
      </c>
      <c r="K18" s="3">
        <v>0.029120370370370366</v>
      </c>
    </row>
    <row r="19" spans="1:11" ht="19.5" customHeight="1">
      <c r="A19" s="23">
        <v>14</v>
      </c>
      <c r="B19" s="24">
        <v>12</v>
      </c>
      <c r="C19" s="6" t="s">
        <v>33</v>
      </c>
      <c r="D19" s="25" t="s">
        <v>101</v>
      </c>
      <c r="E19" s="5" t="s">
        <v>20</v>
      </c>
      <c r="F19" s="2" t="s">
        <v>3</v>
      </c>
      <c r="G19" s="15">
        <v>1968</v>
      </c>
      <c r="H19" s="12" t="s">
        <v>24</v>
      </c>
      <c r="I19" s="22" t="str">
        <f t="shared" si="0"/>
        <v>C</v>
      </c>
      <c r="J19" s="22">
        <f>COUNTIF(I$6:I19,I19)</f>
        <v>5</v>
      </c>
      <c r="K19" s="3">
        <v>0.02972222222222222</v>
      </c>
    </row>
    <row r="20" spans="1:11" ht="19.5" customHeight="1">
      <c r="A20" s="2">
        <v>15</v>
      </c>
      <c r="B20" s="24">
        <v>9</v>
      </c>
      <c r="C20" s="10" t="s">
        <v>81</v>
      </c>
      <c r="D20" s="11" t="s">
        <v>21</v>
      </c>
      <c r="E20" s="5" t="s">
        <v>20</v>
      </c>
      <c r="F20" s="2" t="s">
        <v>3</v>
      </c>
      <c r="G20" s="17">
        <v>1965</v>
      </c>
      <c r="H20" s="13" t="s">
        <v>82</v>
      </c>
      <c r="I20" s="22" t="str">
        <f t="shared" si="0"/>
        <v>C</v>
      </c>
      <c r="J20" s="22">
        <f>COUNTIF(I$6:I20,I20)</f>
        <v>6</v>
      </c>
      <c r="K20" s="3">
        <v>0.03008101851851852</v>
      </c>
    </row>
    <row r="21" spans="1:11" ht="19.5" customHeight="1">
      <c r="A21" s="23">
        <v>16</v>
      </c>
      <c r="B21" s="24">
        <v>42</v>
      </c>
      <c r="C21" s="6" t="s">
        <v>37</v>
      </c>
      <c r="D21" s="25" t="s">
        <v>38</v>
      </c>
      <c r="E21" s="5" t="s">
        <v>20</v>
      </c>
      <c r="F21" s="2" t="s">
        <v>3</v>
      </c>
      <c r="G21" s="15">
        <v>1979</v>
      </c>
      <c r="H21" s="12" t="s">
        <v>39</v>
      </c>
      <c r="I21" s="22" t="str">
        <f t="shared" si="0"/>
        <v>A</v>
      </c>
      <c r="J21" s="22">
        <f>COUNTIF(I$6:I21,I21)</f>
        <v>8</v>
      </c>
      <c r="K21" s="3">
        <v>0.030567129629629628</v>
      </c>
    </row>
    <row r="22" spans="1:11" s="95" customFormat="1" ht="19.5" customHeight="1">
      <c r="A22" s="87">
        <v>17</v>
      </c>
      <c r="B22" s="88">
        <v>20</v>
      </c>
      <c r="C22" s="114" t="s">
        <v>29</v>
      </c>
      <c r="D22" s="115" t="s">
        <v>30</v>
      </c>
      <c r="E22" s="91" t="s">
        <v>20</v>
      </c>
      <c r="F22" s="87" t="s">
        <v>3</v>
      </c>
      <c r="G22" s="116">
        <v>1972</v>
      </c>
      <c r="H22" s="117" t="s">
        <v>24</v>
      </c>
      <c r="I22" s="93" t="str">
        <f t="shared" si="0"/>
        <v>B</v>
      </c>
      <c r="J22" s="93">
        <f>COUNTIF(I$6:I22,I22)</f>
        <v>3</v>
      </c>
      <c r="K22" s="94">
        <v>0.03070601851851852</v>
      </c>
    </row>
    <row r="23" spans="1:11" ht="19.5" customHeight="1">
      <c r="A23" s="23">
        <v>18</v>
      </c>
      <c r="B23" s="24">
        <v>34</v>
      </c>
      <c r="C23" s="10" t="s">
        <v>43</v>
      </c>
      <c r="D23" s="11" t="s">
        <v>27</v>
      </c>
      <c r="E23" s="5" t="s">
        <v>20</v>
      </c>
      <c r="F23" s="2" t="s">
        <v>3</v>
      </c>
      <c r="G23" s="17">
        <v>1979</v>
      </c>
      <c r="H23" s="13" t="s">
        <v>44</v>
      </c>
      <c r="I23" s="22" t="str">
        <f t="shared" si="0"/>
        <v>A</v>
      </c>
      <c r="J23" s="22">
        <f>COUNTIF(I$6:I23,I23)</f>
        <v>9</v>
      </c>
      <c r="K23" s="3">
        <v>0.031122685185185187</v>
      </c>
    </row>
    <row r="24" spans="1:11" ht="19.5" customHeight="1">
      <c r="A24" s="2">
        <v>19</v>
      </c>
      <c r="B24" s="24">
        <v>37</v>
      </c>
      <c r="C24" s="6" t="s">
        <v>121</v>
      </c>
      <c r="D24" s="25" t="s">
        <v>122</v>
      </c>
      <c r="E24" s="5" t="s">
        <v>20</v>
      </c>
      <c r="F24" s="7" t="s">
        <v>3</v>
      </c>
      <c r="G24" s="15">
        <v>2000</v>
      </c>
      <c r="H24" s="12" t="s">
        <v>28</v>
      </c>
      <c r="I24" s="22" t="s">
        <v>150</v>
      </c>
      <c r="J24" s="22">
        <f>COUNTIF(I$6:I24,I24)</f>
        <v>10</v>
      </c>
      <c r="K24" s="3">
        <v>0.0312962962962963</v>
      </c>
    </row>
    <row r="25" spans="1:11" ht="19.5" customHeight="1">
      <c r="A25" s="23">
        <v>20</v>
      </c>
      <c r="B25" s="24">
        <v>32</v>
      </c>
      <c r="C25" s="10" t="s">
        <v>92</v>
      </c>
      <c r="D25" s="11" t="s">
        <v>93</v>
      </c>
      <c r="E25" s="5" t="s">
        <v>20</v>
      </c>
      <c r="F25" s="2" t="s">
        <v>3</v>
      </c>
      <c r="G25" s="17">
        <v>1976</v>
      </c>
      <c r="H25" s="13" t="s">
        <v>68</v>
      </c>
      <c r="I25" s="22" t="str">
        <f>IF(F25="m",IF($G$1-$G25&lt;=19,"JM",IF($G$1-$G25&lt;=39,"A",IF($G$1-$G25&lt;=49,"B",IF($G$1-$G25&lt;=59,"C",IF($G$1-$G25&lt;=69,"D","E"))))),IF($G$1-$G25&lt;=19,"JŽ",IF($G$1-$G25&lt;=39,"F",IF($G$1-$G25&lt;=49,"G",IF($G$1-$G25&lt;=59,"H","I")))))</f>
        <v>B</v>
      </c>
      <c r="J25" s="22">
        <f>COUNTIF(I$6:I25,I25)</f>
        <v>4</v>
      </c>
      <c r="K25" s="3">
        <v>0.031331018518518515</v>
      </c>
    </row>
    <row r="26" spans="1:11" ht="19.5" customHeight="1">
      <c r="A26" s="2">
        <v>21</v>
      </c>
      <c r="B26" s="24">
        <v>43</v>
      </c>
      <c r="C26" s="6" t="s">
        <v>34</v>
      </c>
      <c r="D26" s="25" t="s">
        <v>35</v>
      </c>
      <c r="E26" s="5" t="s">
        <v>20</v>
      </c>
      <c r="F26" s="2" t="s">
        <v>3</v>
      </c>
      <c r="G26" s="15">
        <v>1975</v>
      </c>
      <c r="H26" s="12" t="s">
        <v>36</v>
      </c>
      <c r="I26" s="22" t="str">
        <f>IF(F26="m",IF($G$1-$G26&lt;=19,"JM",IF($G$1-$G26&lt;=39,"A",IF($G$1-$G26&lt;=49,"B",IF($G$1-$G26&lt;=59,"C",IF($G$1-$G26&lt;=69,"D","E"))))),IF($G$1-$G26&lt;=19,"JŽ",IF($G$1-$G26&lt;=39,"F",IF($G$1-$G26&lt;=49,"G",IF($G$1-$G26&lt;=59,"H","I")))))</f>
        <v>B</v>
      </c>
      <c r="J26" s="22">
        <f>COUNTIF(I$6:I26,I26)</f>
        <v>5</v>
      </c>
      <c r="K26" s="3">
        <v>0.03146990740740741</v>
      </c>
    </row>
    <row r="27" spans="1:11" ht="19.5" customHeight="1">
      <c r="A27" s="23">
        <v>22</v>
      </c>
      <c r="B27" s="24">
        <v>23</v>
      </c>
      <c r="C27" s="10" t="s">
        <v>42</v>
      </c>
      <c r="D27" s="11" t="s">
        <v>27</v>
      </c>
      <c r="E27" s="5" t="s">
        <v>20</v>
      </c>
      <c r="F27" s="2" t="s">
        <v>3</v>
      </c>
      <c r="G27" s="17">
        <v>1969</v>
      </c>
      <c r="H27" s="13" t="s">
        <v>94</v>
      </c>
      <c r="I27" s="22" t="str">
        <f>IF(F27="m",IF($G$1-$G27&lt;=19,"JM",IF($G$1-$G27&lt;=39,"A",IF($G$1-$G27&lt;=49,"B",IF($G$1-$G27&lt;=59,"C",IF($G$1-$G27&lt;=69,"D","E"))))),IF($G$1-$G27&lt;=19,"JŽ",IF($G$1-$G27&lt;=39,"F",IF($G$1-$G27&lt;=49,"G",IF($G$1-$G27&lt;=59,"H","I")))))</f>
        <v>B</v>
      </c>
      <c r="J27" s="22">
        <f>COUNTIF(I$6:I27,I27)</f>
        <v>6</v>
      </c>
      <c r="K27" s="3">
        <v>0.031782407407407405</v>
      </c>
    </row>
    <row r="28" spans="1:11" ht="19.5" customHeight="1">
      <c r="A28" s="2">
        <v>23</v>
      </c>
      <c r="B28" s="24">
        <v>22</v>
      </c>
      <c r="C28" s="6" t="s">
        <v>106</v>
      </c>
      <c r="D28" s="25" t="s">
        <v>55</v>
      </c>
      <c r="E28" s="5" t="s">
        <v>20</v>
      </c>
      <c r="F28" s="2" t="s">
        <v>3</v>
      </c>
      <c r="G28" s="15">
        <v>1977</v>
      </c>
      <c r="H28" s="12" t="s">
        <v>24</v>
      </c>
      <c r="I28" s="22" t="str">
        <f>IF(F28="m",IF($G$1-$G28&lt;=19,"JM",IF($G$1-$G28&lt;=39,"A",IF($G$1-$G28&lt;=49,"B",IF($G$1-$G28&lt;=59,"C",IF($G$1-$G28&lt;=69,"D","E"))))),IF($G$1-$G28&lt;=19,"JŽ",IF($G$1-$G28&lt;=39,"F",IF($G$1-$G28&lt;=49,"G",IF($G$1-$G28&lt;=59,"H","I")))))</f>
        <v>B</v>
      </c>
      <c r="J28" s="22">
        <f>COUNTIF(I$6:I28,I28)</f>
        <v>7</v>
      </c>
      <c r="K28" s="3">
        <v>0.03204861111111111</v>
      </c>
    </row>
    <row r="29" spans="1:11" ht="19.5" customHeight="1">
      <c r="A29" s="23">
        <v>24</v>
      </c>
      <c r="B29" s="24">
        <v>38</v>
      </c>
      <c r="C29" s="6" t="s">
        <v>123</v>
      </c>
      <c r="D29" s="25" t="s">
        <v>12</v>
      </c>
      <c r="E29" s="5" t="s">
        <v>20</v>
      </c>
      <c r="F29" s="7" t="s">
        <v>3</v>
      </c>
      <c r="G29" s="15">
        <v>2000</v>
      </c>
      <c r="H29" s="12" t="s">
        <v>28</v>
      </c>
      <c r="I29" s="22" t="s">
        <v>150</v>
      </c>
      <c r="J29" s="22">
        <f>COUNTIF(I$6:I29,I29)</f>
        <v>11</v>
      </c>
      <c r="K29" s="3">
        <v>0.03221064814814815</v>
      </c>
    </row>
    <row r="30" spans="1:11" s="73" customFormat="1" ht="19.5" customHeight="1">
      <c r="A30" s="64">
        <v>25</v>
      </c>
      <c r="B30" s="65">
        <v>52</v>
      </c>
      <c r="C30" s="66" t="s">
        <v>73</v>
      </c>
      <c r="D30" s="67" t="s">
        <v>74</v>
      </c>
      <c r="E30" s="68" t="s">
        <v>20</v>
      </c>
      <c r="F30" s="64" t="s">
        <v>4</v>
      </c>
      <c r="G30" s="69">
        <v>1987</v>
      </c>
      <c r="H30" s="70" t="s">
        <v>75</v>
      </c>
      <c r="I30" s="71" t="str">
        <f aca="true" t="shared" si="1" ref="I30:I35">IF(F30="m",IF($G$1-$G30&lt;=19,"JM",IF($G$1-$G30&lt;=39,"A",IF($G$1-$G30&lt;=49,"B",IF($G$1-$G30&lt;=59,"C",IF($G$1-$G30&lt;=69,"D","E"))))),IF($G$1-$G30&lt;=19,"JŽ",IF($G$1-$G30&lt;=39,"F",IF($G$1-$G30&lt;=49,"G",IF($G$1-$G30&lt;=59,"H","I")))))</f>
        <v>F</v>
      </c>
      <c r="J30" s="71">
        <f>COUNTIF(I$6:I30,I30)</f>
        <v>1</v>
      </c>
      <c r="K30" s="72">
        <v>0.03236111111111111</v>
      </c>
    </row>
    <row r="31" spans="1:11" s="73" customFormat="1" ht="19.5" customHeight="1">
      <c r="A31" s="74">
        <v>26</v>
      </c>
      <c r="B31" s="65">
        <v>19</v>
      </c>
      <c r="C31" s="83" t="s">
        <v>13</v>
      </c>
      <c r="D31" s="84" t="s">
        <v>49</v>
      </c>
      <c r="E31" s="68" t="s">
        <v>20</v>
      </c>
      <c r="F31" s="64" t="s">
        <v>3</v>
      </c>
      <c r="G31" s="85">
        <v>1956</v>
      </c>
      <c r="H31" s="86" t="s">
        <v>15</v>
      </c>
      <c r="I31" s="71" t="str">
        <f t="shared" si="1"/>
        <v>D</v>
      </c>
      <c r="J31" s="71">
        <f>COUNTIF(I$6:I31,I31)</f>
        <v>1</v>
      </c>
      <c r="K31" s="72">
        <v>0.03247685185185185</v>
      </c>
    </row>
    <row r="32" spans="1:11" ht="19.5" customHeight="1">
      <c r="A32" s="2">
        <v>27</v>
      </c>
      <c r="B32" s="24">
        <v>8</v>
      </c>
      <c r="C32" s="10" t="s">
        <v>87</v>
      </c>
      <c r="D32" s="11" t="s">
        <v>23</v>
      </c>
      <c r="E32" s="5" t="s">
        <v>20</v>
      </c>
      <c r="F32" s="2" t="s">
        <v>3</v>
      </c>
      <c r="G32" s="17">
        <v>1964</v>
      </c>
      <c r="H32" s="13" t="s">
        <v>88</v>
      </c>
      <c r="I32" s="22" t="str">
        <f t="shared" si="1"/>
        <v>C</v>
      </c>
      <c r="J32" s="22">
        <f>COUNTIF(I$6:I32,I32)</f>
        <v>7</v>
      </c>
      <c r="K32" s="3">
        <v>0.032719907407407406</v>
      </c>
    </row>
    <row r="33" spans="1:11" ht="19.5" customHeight="1">
      <c r="A33" s="23">
        <v>28</v>
      </c>
      <c r="B33" s="24">
        <v>13</v>
      </c>
      <c r="C33" s="6" t="s">
        <v>102</v>
      </c>
      <c r="D33" s="25" t="s">
        <v>103</v>
      </c>
      <c r="E33" s="5" t="s">
        <v>20</v>
      </c>
      <c r="F33" s="2" t="s">
        <v>3</v>
      </c>
      <c r="G33" s="15">
        <v>1982</v>
      </c>
      <c r="H33" s="12" t="s">
        <v>104</v>
      </c>
      <c r="I33" s="22" t="str">
        <f t="shared" si="1"/>
        <v>A</v>
      </c>
      <c r="J33" s="22">
        <f>COUNTIF(I$6:I33,I33)</f>
        <v>12</v>
      </c>
      <c r="K33" s="3">
        <v>0.032870370370370376</v>
      </c>
    </row>
    <row r="34" spans="1:11" ht="19.5" customHeight="1">
      <c r="A34" s="2">
        <v>29</v>
      </c>
      <c r="B34" s="24">
        <v>1</v>
      </c>
      <c r="C34" s="10" t="s">
        <v>89</v>
      </c>
      <c r="D34" s="11" t="s">
        <v>90</v>
      </c>
      <c r="E34" s="5" t="s">
        <v>20</v>
      </c>
      <c r="F34" s="2" t="s">
        <v>3</v>
      </c>
      <c r="G34" s="17">
        <v>1989</v>
      </c>
      <c r="H34" s="13" t="s">
        <v>91</v>
      </c>
      <c r="I34" s="22" t="str">
        <f t="shared" si="1"/>
        <v>A</v>
      </c>
      <c r="J34" s="22">
        <f>COUNTIF(I$6:I34,I34)</f>
        <v>13</v>
      </c>
      <c r="K34" s="3">
        <v>0.03304398148148149</v>
      </c>
    </row>
    <row r="35" spans="1:11" s="73" customFormat="1" ht="19.5" customHeight="1">
      <c r="A35" s="74">
        <v>30</v>
      </c>
      <c r="B35" s="65">
        <v>25</v>
      </c>
      <c r="C35" s="83" t="s">
        <v>109</v>
      </c>
      <c r="D35" s="84" t="s">
        <v>110</v>
      </c>
      <c r="E35" s="68" t="s">
        <v>20</v>
      </c>
      <c r="F35" s="64" t="s">
        <v>3</v>
      </c>
      <c r="G35" s="85">
        <v>1948</v>
      </c>
      <c r="H35" s="86" t="s">
        <v>111</v>
      </c>
      <c r="I35" s="71" t="str">
        <f t="shared" si="1"/>
        <v>E</v>
      </c>
      <c r="J35" s="71">
        <f>COUNTIF(I$6:I35,I35)</f>
        <v>1</v>
      </c>
      <c r="K35" s="72">
        <v>0.033240740740740744</v>
      </c>
    </row>
    <row r="36" spans="1:11" ht="19.5" customHeight="1">
      <c r="A36" s="2">
        <v>31</v>
      </c>
      <c r="B36" s="24">
        <v>36</v>
      </c>
      <c r="C36" s="6" t="s">
        <v>56</v>
      </c>
      <c r="D36" s="25" t="s">
        <v>57</v>
      </c>
      <c r="E36" s="5" t="s">
        <v>20</v>
      </c>
      <c r="F36" s="2" t="s">
        <v>3</v>
      </c>
      <c r="G36" s="15">
        <v>2000</v>
      </c>
      <c r="H36" s="12" t="s">
        <v>28</v>
      </c>
      <c r="I36" s="22" t="s">
        <v>150</v>
      </c>
      <c r="J36" s="22">
        <f>COUNTIF(I$6:I36,I36)</f>
        <v>14</v>
      </c>
      <c r="K36" s="3">
        <v>0.033379629629629634</v>
      </c>
    </row>
    <row r="37" spans="1:11" ht="19.5" customHeight="1">
      <c r="A37" s="23">
        <v>32</v>
      </c>
      <c r="B37" s="24">
        <v>48</v>
      </c>
      <c r="C37" s="6" t="s">
        <v>128</v>
      </c>
      <c r="D37" s="25" t="s">
        <v>103</v>
      </c>
      <c r="E37" s="5" t="s">
        <v>20</v>
      </c>
      <c r="F37" s="2" t="s">
        <v>3</v>
      </c>
      <c r="G37" s="15">
        <v>1962</v>
      </c>
      <c r="H37" s="12" t="s">
        <v>129</v>
      </c>
      <c r="I37" s="22" t="str">
        <f aca="true" t="shared" si="2" ref="I37:I65">IF(F37="m",IF($G$1-$G37&lt;=19,"JM",IF($G$1-$G37&lt;=39,"A",IF($G$1-$G37&lt;=49,"B",IF($G$1-$G37&lt;=59,"C",IF($G$1-$G37&lt;=69,"D","E"))))),IF($G$1-$G37&lt;=19,"JŽ",IF($G$1-$G37&lt;=39,"F",IF($G$1-$G37&lt;=49,"G",IF($G$1-$G37&lt;=59,"H","I")))))</f>
        <v>C</v>
      </c>
      <c r="J37" s="22">
        <f>COUNTIF(I$6:I37,I37)</f>
        <v>8</v>
      </c>
      <c r="K37" s="3">
        <v>0.03344907407407407</v>
      </c>
    </row>
    <row r="38" spans="1:11" s="105" customFormat="1" ht="19.5" customHeight="1">
      <c r="A38" s="96">
        <v>33</v>
      </c>
      <c r="B38" s="97">
        <v>27</v>
      </c>
      <c r="C38" s="107" t="s">
        <v>112</v>
      </c>
      <c r="D38" s="108" t="s">
        <v>113</v>
      </c>
      <c r="E38" s="100" t="s">
        <v>20</v>
      </c>
      <c r="F38" s="96" t="s">
        <v>4</v>
      </c>
      <c r="G38" s="109">
        <v>1979</v>
      </c>
      <c r="H38" s="110" t="s">
        <v>114</v>
      </c>
      <c r="I38" s="103" t="str">
        <f t="shared" si="2"/>
        <v>F</v>
      </c>
      <c r="J38" s="103">
        <f>COUNTIF(I$6:I38,I38)</f>
        <v>2</v>
      </c>
      <c r="K38" s="104">
        <v>0.033553240740740745</v>
      </c>
    </row>
    <row r="39" spans="1:11" s="105" customFormat="1" ht="19.5" customHeight="1">
      <c r="A39" s="106">
        <v>34</v>
      </c>
      <c r="B39" s="97">
        <v>3</v>
      </c>
      <c r="C39" s="98" t="s">
        <v>50</v>
      </c>
      <c r="D39" s="99" t="s">
        <v>45</v>
      </c>
      <c r="E39" s="100" t="s">
        <v>20</v>
      </c>
      <c r="F39" s="96" t="s">
        <v>3</v>
      </c>
      <c r="G39" s="101">
        <v>1946</v>
      </c>
      <c r="H39" s="111" t="s">
        <v>51</v>
      </c>
      <c r="I39" s="103" t="str">
        <f t="shared" si="2"/>
        <v>E</v>
      </c>
      <c r="J39" s="103">
        <f>COUNTIF(I$6:I39,I39)</f>
        <v>2</v>
      </c>
      <c r="K39" s="104">
        <v>0.03362268518518518</v>
      </c>
    </row>
    <row r="40" spans="1:11" s="105" customFormat="1" ht="19.5" customHeight="1">
      <c r="A40" s="96">
        <v>35</v>
      </c>
      <c r="B40" s="97">
        <v>4</v>
      </c>
      <c r="C40" s="98" t="s">
        <v>66</v>
      </c>
      <c r="D40" s="99" t="s">
        <v>18</v>
      </c>
      <c r="E40" s="100" t="s">
        <v>20</v>
      </c>
      <c r="F40" s="96" t="s">
        <v>3</v>
      </c>
      <c r="G40" s="101">
        <v>1953</v>
      </c>
      <c r="H40" s="111" t="s">
        <v>85</v>
      </c>
      <c r="I40" s="103" t="str">
        <f t="shared" si="2"/>
        <v>D</v>
      </c>
      <c r="J40" s="103">
        <f>COUNTIF(I$6:I40,I40)</f>
        <v>2</v>
      </c>
      <c r="K40" s="104">
        <v>0.03405092592592592</v>
      </c>
    </row>
    <row r="41" spans="1:11" ht="19.5" customHeight="1">
      <c r="A41" s="23">
        <v>36</v>
      </c>
      <c r="B41" s="24">
        <v>29</v>
      </c>
      <c r="C41" s="6" t="s">
        <v>146</v>
      </c>
      <c r="D41" s="25" t="s">
        <v>115</v>
      </c>
      <c r="E41" s="5" t="s">
        <v>20</v>
      </c>
      <c r="F41" s="7" t="s">
        <v>3</v>
      </c>
      <c r="G41" s="15">
        <v>1959</v>
      </c>
      <c r="H41" s="12" t="s">
        <v>116</v>
      </c>
      <c r="I41" s="22" t="str">
        <f t="shared" si="2"/>
        <v>C</v>
      </c>
      <c r="J41" s="22">
        <f>COUNTIF(I$6:I41,I41)</f>
        <v>9</v>
      </c>
      <c r="K41" s="3">
        <v>0.034074074074074076</v>
      </c>
    </row>
    <row r="42" spans="1:11" s="95" customFormat="1" ht="19.5" customHeight="1">
      <c r="A42" s="87">
        <v>37</v>
      </c>
      <c r="B42" s="88">
        <v>6</v>
      </c>
      <c r="C42" s="89" t="s">
        <v>54</v>
      </c>
      <c r="D42" s="90" t="s">
        <v>55</v>
      </c>
      <c r="E42" s="91" t="s">
        <v>20</v>
      </c>
      <c r="F42" s="87" t="s">
        <v>3</v>
      </c>
      <c r="G42" s="92">
        <v>1954</v>
      </c>
      <c r="H42" s="113" t="s">
        <v>85</v>
      </c>
      <c r="I42" s="93" t="str">
        <f t="shared" si="2"/>
        <v>D</v>
      </c>
      <c r="J42" s="93">
        <f>COUNTIF(I$6:I42,I42)</f>
        <v>3</v>
      </c>
      <c r="K42" s="94">
        <v>0.034479166666666665</v>
      </c>
    </row>
    <row r="43" spans="1:11" s="73" customFormat="1" ht="19.5" customHeight="1">
      <c r="A43" s="74">
        <v>38</v>
      </c>
      <c r="B43" s="65">
        <v>17</v>
      </c>
      <c r="C43" s="83" t="s">
        <v>46</v>
      </c>
      <c r="D43" s="84" t="s">
        <v>47</v>
      </c>
      <c r="E43" s="68" t="s">
        <v>20</v>
      </c>
      <c r="F43" s="64" t="s">
        <v>4</v>
      </c>
      <c r="G43" s="85">
        <v>1963</v>
      </c>
      <c r="H43" s="86" t="s">
        <v>48</v>
      </c>
      <c r="I43" s="71" t="str">
        <f t="shared" si="2"/>
        <v>H</v>
      </c>
      <c r="J43" s="71">
        <f>COUNTIF(I$6:I43,I43)</f>
        <v>1</v>
      </c>
      <c r="K43" s="72">
        <v>0.03462962962962963</v>
      </c>
    </row>
    <row r="44" spans="1:11" ht="19.5" customHeight="1">
      <c r="A44" s="2">
        <v>39</v>
      </c>
      <c r="B44" s="24">
        <v>53</v>
      </c>
      <c r="C44" s="10" t="s">
        <v>78</v>
      </c>
      <c r="D44" s="11" t="s">
        <v>55</v>
      </c>
      <c r="E44" s="5" t="s">
        <v>20</v>
      </c>
      <c r="F44" s="2" t="s">
        <v>3</v>
      </c>
      <c r="G44" s="17">
        <v>1956</v>
      </c>
      <c r="H44" s="13" t="s">
        <v>79</v>
      </c>
      <c r="I44" s="22" t="str">
        <f t="shared" si="2"/>
        <v>D</v>
      </c>
      <c r="J44" s="22">
        <f>COUNTIF(I$6:I44,I44)</f>
        <v>4</v>
      </c>
      <c r="K44" s="3">
        <v>0.03471064814814815</v>
      </c>
    </row>
    <row r="45" spans="1:11" ht="19.5" customHeight="1">
      <c r="A45" s="23">
        <v>40</v>
      </c>
      <c r="B45" s="24">
        <v>51</v>
      </c>
      <c r="C45" s="10" t="s">
        <v>96</v>
      </c>
      <c r="D45" s="11" t="s">
        <v>16</v>
      </c>
      <c r="E45" s="5" t="s">
        <v>20</v>
      </c>
      <c r="F45" s="2" t="s">
        <v>3</v>
      </c>
      <c r="G45" s="17">
        <v>1984</v>
      </c>
      <c r="H45" s="13" t="s">
        <v>97</v>
      </c>
      <c r="I45" s="22" t="str">
        <f t="shared" si="2"/>
        <v>A</v>
      </c>
      <c r="J45" s="22">
        <f>COUNTIF(I$6:I45,I45)</f>
        <v>15</v>
      </c>
      <c r="K45" s="3">
        <v>0.03490740740740741</v>
      </c>
    </row>
    <row r="46" spans="1:11" ht="19.5" customHeight="1">
      <c r="A46" s="2">
        <v>41</v>
      </c>
      <c r="B46" s="24">
        <v>35</v>
      </c>
      <c r="C46" s="10" t="s">
        <v>80</v>
      </c>
      <c r="D46" s="11" t="s">
        <v>31</v>
      </c>
      <c r="E46" s="5" t="s">
        <v>20</v>
      </c>
      <c r="F46" s="2" t="s">
        <v>3</v>
      </c>
      <c r="G46" s="17">
        <v>1979</v>
      </c>
      <c r="H46" s="13" t="s">
        <v>44</v>
      </c>
      <c r="I46" s="22" t="str">
        <f t="shared" si="2"/>
        <v>A</v>
      </c>
      <c r="J46" s="22">
        <f>COUNTIF(I$6:I46,I46)</f>
        <v>16</v>
      </c>
      <c r="K46" s="3">
        <v>0.035370370370370365</v>
      </c>
    </row>
    <row r="47" spans="1:11" ht="19.5" customHeight="1">
      <c r="A47" s="23">
        <v>42</v>
      </c>
      <c r="B47" s="24">
        <v>47</v>
      </c>
      <c r="C47" s="6" t="s">
        <v>126</v>
      </c>
      <c r="D47" s="25" t="s">
        <v>101</v>
      </c>
      <c r="E47" s="5" t="s">
        <v>20</v>
      </c>
      <c r="F47" s="2" t="s">
        <v>3</v>
      </c>
      <c r="G47" s="15">
        <v>1996</v>
      </c>
      <c r="H47" s="12" t="s">
        <v>28</v>
      </c>
      <c r="I47" s="22" t="str">
        <f t="shared" si="2"/>
        <v>A</v>
      </c>
      <c r="J47" s="22">
        <f>COUNTIF(I$6:I47,I47)</f>
        <v>17</v>
      </c>
      <c r="K47" s="3">
        <v>0.035740740740740747</v>
      </c>
    </row>
    <row r="48" spans="1:11" ht="19.5" customHeight="1">
      <c r="A48" s="2">
        <v>43</v>
      </c>
      <c r="B48" s="24">
        <v>39</v>
      </c>
      <c r="C48" s="6" t="s">
        <v>124</v>
      </c>
      <c r="D48" s="25" t="s">
        <v>125</v>
      </c>
      <c r="E48" s="5" t="s">
        <v>20</v>
      </c>
      <c r="F48" s="2" t="s">
        <v>3</v>
      </c>
      <c r="G48" s="15">
        <v>1997</v>
      </c>
      <c r="H48" s="12" t="s">
        <v>28</v>
      </c>
      <c r="I48" s="22" t="str">
        <f t="shared" si="2"/>
        <v>A</v>
      </c>
      <c r="J48" s="22">
        <f>COUNTIF(I$6:I48,I48)</f>
        <v>18</v>
      </c>
      <c r="K48" s="3">
        <v>0.0358912037037037</v>
      </c>
    </row>
    <row r="49" spans="1:11" s="73" customFormat="1" ht="19.5" customHeight="1">
      <c r="A49" s="74">
        <v>44</v>
      </c>
      <c r="B49" s="65">
        <v>24</v>
      </c>
      <c r="C49" s="83" t="s">
        <v>107</v>
      </c>
      <c r="D49" s="84" t="s">
        <v>152</v>
      </c>
      <c r="E49" s="68" t="s">
        <v>20</v>
      </c>
      <c r="F49" s="64" t="s">
        <v>4</v>
      </c>
      <c r="G49" s="85">
        <v>1975</v>
      </c>
      <c r="H49" s="86" t="s">
        <v>108</v>
      </c>
      <c r="I49" s="71" t="str">
        <f t="shared" si="2"/>
        <v>G</v>
      </c>
      <c r="J49" s="71">
        <f>COUNTIF(I$6:I49,I49)</f>
        <v>1</v>
      </c>
      <c r="K49" s="72">
        <v>0.035925925925925924</v>
      </c>
    </row>
    <row r="50" spans="1:11" ht="19.5" customHeight="1">
      <c r="A50" s="2">
        <v>45</v>
      </c>
      <c r="B50" s="24">
        <v>26</v>
      </c>
      <c r="C50" s="6" t="s">
        <v>58</v>
      </c>
      <c r="D50" s="25" t="s">
        <v>23</v>
      </c>
      <c r="E50" s="5" t="s">
        <v>20</v>
      </c>
      <c r="F50" s="2" t="s">
        <v>3</v>
      </c>
      <c r="G50" s="15">
        <v>1949</v>
      </c>
      <c r="H50" s="12" t="s">
        <v>59</v>
      </c>
      <c r="I50" s="22" t="str">
        <f t="shared" si="2"/>
        <v>D</v>
      </c>
      <c r="J50" s="22">
        <f>COUNTIF(I$6:I50,I50)</f>
        <v>5</v>
      </c>
      <c r="K50" s="3">
        <v>0.03607638888888889</v>
      </c>
    </row>
    <row r="51" spans="1:11" s="95" customFormat="1" ht="19.5" customHeight="1">
      <c r="A51" s="112">
        <v>46</v>
      </c>
      <c r="B51" s="88">
        <v>41</v>
      </c>
      <c r="C51" s="89" t="s">
        <v>60</v>
      </c>
      <c r="D51" s="90" t="s">
        <v>30</v>
      </c>
      <c r="E51" s="91" t="s">
        <v>20</v>
      </c>
      <c r="F51" s="87" t="s">
        <v>3</v>
      </c>
      <c r="G51" s="92">
        <v>1948</v>
      </c>
      <c r="H51" s="113" t="s">
        <v>86</v>
      </c>
      <c r="I51" s="93" t="str">
        <f t="shared" si="2"/>
        <v>E</v>
      </c>
      <c r="J51" s="93">
        <f>COUNTIF(I$6:I51,I51)</f>
        <v>3</v>
      </c>
      <c r="K51" s="94">
        <v>0.03614583333333333</v>
      </c>
    </row>
    <row r="52" spans="1:11" s="73" customFormat="1" ht="19.5" customHeight="1">
      <c r="A52" s="64">
        <v>47</v>
      </c>
      <c r="B52" s="65">
        <v>5</v>
      </c>
      <c r="C52" s="66" t="s">
        <v>52</v>
      </c>
      <c r="D52" s="67" t="s">
        <v>53</v>
      </c>
      <c r="E52" s="68" t="s">
        <v>20</v>
      </c>
      <c r="F52" s="64" t="s">
        <v>4</v>
      </c>
      <c r="G52" s="69">
        <v>1958</v>
      </c>
      <c r="H52" s="70" t="s">
        <v>85</v>
      </c>
      <c r="I52" s="71" t="str">
        <f t="shared" si="2"/>
        <v>I</v>
      </c>
      <c r="J52" s="71">
        <f>COUNTIF(I$6:I52,I52)</f>
        <v>1</v>
      </c>
      <c r="K52" s="72">
        <v>0.03668981481481482</v>
      </c>
    </row>
    <row r="53" spans="1:11" s="105" customFormat="1" ht="19.5" customHeight="1">
      <c r="A53" s="106">
        <v>48</v>
      </c>
      <c r="B53" s="97">
        <v>30</v>
      </c>
      <c r="C53" s="98" t="s">
        <v>83</v>
      </c>
      <c r="D53" s="99" t="s">
        <v>84</v>
      </c>
      <c r="E53" s="100" t="s">
        <v>20</v>
      </c>
      <c r="F53" s="96" t="s">
        <v>4</v>
      </c>
      <c r="G53" s="101">
        <v>1968</v>
      </c>
      <c r="H53" s="111" t="s">
        <v>51</v>
      </c>
      <c r="I53" s="103" t="str">
        <f t="shared" si="2"/>
        <v>H</v>
      </c>
      <c r="J53" s="103">
        <f>COUNTIF(I$6:I53,I53)</f>
        <v>2</v>
      </c>
      <c r="K53" s="104">
        <v>0.03673611111111111</v>
      </c>
    </row>
    <row r="54" spans="1:11" ht="19.5" customHeight="1">
      <c r="A54" s="2">
        <v>49</v>
      </c>
      <c r="B54" s="19">
        <v>10</v>
      </c>
      <c r="C54" s="27" t="s">
        <v>33</v>
      </c>
      <c r="D54" s="28" t="s">
        <v>17</v>
      </c>
      <c r="E54" s="29" t="s">
        <v>20</v>
      </c>
      <c r="F54" s="4" t="s">
        <v>3</v>
      </c>
      <c r="G54" s="16">
        <v>1960</v>
      </c>
      <c r="H54" s="30" t="s">
        <v>24</v>
      </c>
      <c r="I54" s="22" t="str">
        <f t="shared" si="2"/>
        <v>C</v>
      </c>
      <c r="J54" s="22">
        <f>COUNTIF(I$6:I54,I54)</f>
        <v>10</v>
      </c>
      <c r="K54" s="37">
        <v>0.036967592592592594</v>
      </c>
    </row>
    <row r="55" spans="1:11" ht="19.5" customHeight="1">
      <c r="A55" s="23">
        <v>50</v>
      </c>
      <c r="B55" s="24">
        <v>46</v>
      </c>
      <c r="C55" s="6" t="s">
        <v>126</v>
      </c>
      <c r="D55" s="25" t="s">
        <v>127</v>
      </c>
      <c r="E55" s="5" t="s">
        <v>20</v>
      </c>
      <c r="F55" s="2" t="s">
        <v>3</v>
      </c>
      <c r="G55" s="15">
        <v>1995</v>
      </c>
      <c r="H55" s="12" t="s">
        <v>28</v>
      </c>
      <c r="I55" s="22" t="str">
        <f t="shared" si="2"/>
        <v>A</v>
      </c>
      <c r="J55" s="22">
        <f>COUNTIF(I$6:I55,I55)</f>
        <v>19</v>
      </c>
      <c r="K55" s="3">
        <v>0.03806712962962963</v>
      </c>
    </row>
    <row r="56" spans="1:11" s="95" customFormat="1" ht="19.5" customHeight="1">
      <c r="A56" s="87">
        <v>51</v>
      </c>
      <c r="B56" s="88">
        <v>50</v>
      </c>
      <c r="C56" s="114" t="s">
        <v>132</v>
      </c>
      <c r="D56" s="115" t="s">
        <v>133</v>
      </c>
      <c r="E56" s="91" t="s">
        <v>20</v>
      </c>
      <c r="F56" s="87" t="s">
        <v>4</v>
      </c>
      <c r="G56" s="116">
        <v>1997</v>
      </c>
      <c r="H56" s="117" t="s">
        <v>28</v>
      </c>
      <c r="I56" s="93" t="str">
        <f t="shared" si="2"/>
        <v>F</v>
      </c>
      <c r="J56" s="93">
        <f>COUNTIF(I$6:I56,I56)</f>
        <v>3</v>
      </c>
      <c r="K56" s="94">
        <v>0.03844907407407407</v>
      </c>
    </row>
    <row r="57" spans="1:11" ht="19.5" customHeight="1">
      <c r="A57" s="23">
        <v>52</v>
      </c>
      <c r="B57" s="24">
        <v>55</v>
      </c>
      <c r="C57" s="6" t="s">
        <v>136</v>
      </c>
      <c r="D57" s="25" t="s">
        <v>27</v>
      </c>
      <c r="E57" s="5" t="s">
        <v>20</v>
      </c>
      <c r="F57" s="2" t="s">
        <v>3</v>
      </c>
      <c r="G57" s="15">
        <v>1985</v>
      </c>
      <c r="H57" s="12" t="s">
        <v>28</v>
      </c>
      <c r="I57" s="22" t="str">
        <f t="shared" si="2"/>
        <v>A</v>
      </c>
      <c r="J57" s="22">
        <f>COUNTIF(I$6:I57,I57)</f>
        <v>20</v>
      </c>
      <c r="K57" s="3">
        <v>0.03871527777777778</v>
      </c>
    </row>
    <row r="58" spans="1:11" ht="19.5" customHeight="1">
      <c r="A58" s="2">
        <v>53</v>
      </c>
      <c r="B58" s="24">
        <v>49</v>
      </c>
      <c r="C58" s="6" t="s">
        <v>130</v>
      </c>
      <c r="D58" s="25" t="s">
        <v>131</v>
      </c>
      <c r="E58" s="5" t="s">
        <v>20</v>
      </c>
      <c r="F58" s="2" t="s">
        <v>3</v>
      </c>
      <c r="G58" s="15">
        <v>1997</v>
      </c>
      <c r="H58" s="12" t="s">
        <v>86</v>
      </c>
      <c r="I58" s="22" t="str">
        <f t="shared" si="2"/>
        <v>A</v>
      </c>
      <c r="J58" s="22">
        <f>COUNTIF(I$6:I58,I58)</f>
        <v>21</v>
      </c>
      <c r="K58" s="3">
        <v>0.039872685185185185</v>
      </c>
    </row>
    <row r="59" spans="1:11" ht="19.5" customHeight="1">
      <c r="A59" s="23">
        <v>54</v>
      </c>
      <c r="B59" s="19">
        <v>58</v>
      </c>
      <c r="C59" s="27" t="s">
        <v>144</v>
      </c>
      <c r="D59" s="28" t="s">
        <v>145</v>
      </c>
      <c r="E59" s="29" t="s">
        <v>20</v>
      </c>
      <c r="F59" s="36" t="s">
        <v>3</v>
      </c>
      <c r="G59" s="16">
        <v>1990</v>
      </c>
      <c r="H59" s="30" t="s">
        <v>28</v>
      </c>
      <c r="I59" s="22" t="str">
        <f t="shared" si="2"/>
        <v>A</v>
      </c>
      <c r="J59" s="22">
        <f>COUNTIF(I$6:I59,I59)</f>
        <v>22</v>
      </c>
      <c r="K59" s="37">
        <v>0.04</v>
      </c>
    </row>
    <row r="60" spans="1:11" ht="19.5" customHeight="1">
      <c r="A60" s="2">
        <v>55</v>
      </c>
      <c r="B60" s="24">
        <v>7</v>
      </c>
      <c r="C60" s="10" t="s">
        <v>62</v>
      </c>
      <c r="D60" s="11" t="s">
        <v>21</v>
      </c>
      <c r="E60" s="5" t="s">
        <v>20</v>
      </c>
      <c r="F60" s="2" t="s">
        <v>3</v>
      </c>
      <c r="G60" s="17">
        <v>1982</v>
      </c>
      <c r="H60" s="13" t="s">
        <v>85</v>
      </c>
      <c r="I60" s="22" t="str">
        <f t="shared" si="2"/>
        <v>A</v>
      </c>
      <c r="J60" s="22">
        <f>COUNTIF(I$6:I60,I60)</f>
        <v>23</v>
      </c>
      <c r="K60" s="3">
        <v>0.041400462962962965</v>
      </c>
    </row>
    <row r="61" spans="1:11" ht="19.5" customHeight="1">
      <c r="A61" s="23">
        <v>56</v>
      </c>
      <c r="B61" s="24">
        <v>28</v>
      </c>
      <c r="C61" s="6" t="s">
        <v>61</v>
      </c>
      <c r="D61" s="25" t="s">
        <v>30</v>
      </c>
      <c r="E61" s="5" t="s">
        <v>20</v>
      </c>
      <c r="F61" s="2" t="s">
        <v>3</v>
      </c>
      <c r="G61" s="15">
        <v>1953</v>
      </c>
      <c r="H61" s="12" t="s">
        <v>32</v>
      </c>
      <c r="I61" s="22" t="str">
        <f t="shared" si="2"/>
        <v>D</v>
      </c>
      <c r="J61" s="22">
        <f>COUNTIF(I$6:I61,I61)</f>
        <v>6</v>
      </c>
      <c r="K61" s="3">
        <v>0.041539351851851855</v>
      </c>
    </row>
    <row r="62" spans="1:11" ht="19.5" customHeight="1">
      <c r="A62" s="2">
        <v>57</v>
      </c>
      <c r="B62" s="24">
        <v>11</v>
      </c>
      <c r="C62" s="6" t="s">
        <v>63</v>
      </c>
      <c r="D62" s="25" t="s">
        <v>40</v>
      </c>
      <c r="E62" s="5" t="s">
        <v>20</v>
      </c>
      <c r="F62" s="2" t="s">
        <v>3</v>
      </c>
      <c r="G62" s="15">
        <v>1951</v>
      </c>
      <c r="H62" s="12" t="s">
        <v>28</v>
      </c>
      <c r="I62" s="22" t="str">
        <f t="shared" si="2"/>
        <v>D</v>
      </c>
      <c r="J62" s="22">
        <f>COUNTIF(I$6:I62,I62)</f>
        <v>7</v>
      </c>
      <c r="K62" s="37">
        <v>0.051076388888888886</v>
      </c>
    </row>
    <row r="63" spans="1:11" ht="19.5" customHeight="1">
      <c r="A63" s="23">
        <v>58</v>
      </c>
      <c r="B63" s="24">
        <v>2</v>
      </c>
      <c r="C63" s="6" t="s">
        <v>99</v>
      </c>
      <c r="D63" s="25" t="s">
        <v>100</v>
      </c>
      <c r="E63" s="5" t="s">
        <v>20</v>
      </c>
      <c r="F63" s="2" t="s">
        <v>3</v>
      </c>
      <c r="G63" s="15">
        <v>1949</v>
      </c>
      <c r="H63" s="12" t="s">
        <v>41</v>
      </c>
      <c r="I63" s="22" t="str">
        <f t="shared" si="2"/>
        <v>D</v>
      </c>
      <c r="J63" s="22">
        <f>COUNTIF(I$6:I63,I63)</f>
        <v>8</v>
      </c>
      <c r="K63" s="3">
        <v>0.06241898148148148</v>
      </c>
    </row>
    <row r="64" spans="1:11" s="31" customFormat="1" ht="19.5" customHeight="1">
      <c r="A64" s="23">
        <v>59</v>
      </c>
      <c r="B64" s="24">
        <v>100</v>
      </c>
      <c r="C64" s="6" t="s">
        <v>118</v>
      </c>
      <c r="D64" s="25" t="s">
        <v>119</v>
      </c>
      <c r="E64" s="5" t="s">
        <v>20</v>
      </c>
      <c r="F64" s="7" t="s">
        <v>4</v>
      </c>
      <c r="G64" s="15">
        <v>1938</v>
      </c>
      <c r="H64" s="12" t="s">
        <v>120</v>
      </c>
      <c r="I64" s="22" t="str">
        <f t="shared" si="2"/>
        <v>I</v>
      </c>
      <c r="J64" s="22">
        <f>COUNTIF(I$6:I64,I64)</f>
        <v>2</v>
      </c>
      <c r="K64" s="7" t="s">
        <v>151</v>
      </c>
    </row>
    <row r="65" spans="1:11" ht="19.5" customHeight="1">
      <c r="A65" s="2">
        <v>60</v>
      </c>
      <c r="B65" s="24">
        <v>101</v>
      </c>
      <c r="C65" s="6" t="s">
        <v>149</v>
      </c>
      <c r="D65" s="25" t="s">
        <v>30</v>
      </c>
      <c r="E65" s="5" t="s">
        <v>20</v>
      </c>
      <c r="F65" s="7" t="s">
        <v>3</v>
      </c>
      <c r="G65" s="15">
        <v>1951</v>
      </c>
      <c r="H65" s="12" t="s">
        <v>86</v>
      </c>
      <c r="I65" s="22" t="str">
        <f t="shared" si="2"/>
        <v>D</v>
      </c>
      <c r="J65" s="22">
        <f>COUNTIF(I$6:I65,I65)</f>
        <v>9</v>
      </c>
      <c r="K65" s="7" t="s">
        <v>151</v>
      </c>
    </row>
    <row r="67" spans="1:11" s="9" customFormat="1" ht="11.25">
      <c r="A67" s="38" t="s">
        <v>147</v>
      </c>
      <c r="B67" s="38"/>
      <c r="C67" s="38"/>
      <c r="D67" s="38"/>
      <c r="E67" s="38"/>
      <c r="F67" s="38"/>
      <c r="G67" s="38"/>
      <c r="I67" s="20"/>
      <c r="J67" s="21"/>
      <c r="K67" s="21"/>
    </row>
    <row r="68" spans="1:11" s="9" customFormat="1" ht="11.25">
      <c r="A68" s="140" t="s">
        <v>148</v>
      </c>
      <c r="B68" s="140"/>
      <c r="C68" s="140"/>
      <c r="D68" s="140"/>
      <c r="E68" s="140"/>
      <c r="F68" s="140"/>
      <c r="G68" s="140"/>
      <c r="I68" s="20"/>
      <c r="J68" s="21"/>
      <c r="K68" s="21"/>
    </row>
  </sheetData>
  <sheetProtection/>
  <mergeCells count="3">
    <mergeCell ref="A2:K2"/>
    <mergeCell ref="A3:K3"/>
    <mergeCell ref="A68:G6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M30" sqref="M30:M35"/>
    </sheetView>
  </sheetViews>
  <sheetFormatPr defaultColWidth="9.140625" defaultRowHeight="12.75"/>
  <cols>
    <col min="1" max="1" width="4.28125" style="41" customWidth="1"/>
    <col min="2" max="2" width="4.57421875" style="32" customWidth="1"/>
    <col min="3" max="3" width="12.8515625" style="42" customWidth="1"/>
    <col min="4" max="4" width="9.140625" style="43" customWidth="1"/>
    <col min="5" max="5" width="4.140625" style="44" customWidth="1"/>
    <col min="6" max="6" width="4.00390625" style="41" customWidth="1"/>
    <col min="7" max="7" width="7.00390625" style="45" customWidth="1"/>
    <col min="8" max="8" width="18.140625" style="44" customWidth="1"/>
    <col min="9" max="9" width="3.8515625" style="46" customWidth="1"/>
    <col min="10" max="10" width="3.421875" style="47" customWidth="1"/>
    <col min="11" max="11" width="8.8515625" style="41" customWidth="1"/>
    <col min="12" max="16384" width="9.140625" style="40" customWidth="1"/>
  </cols>
  <sheetData>
    <row r="1" spans="6:7" ht="1.5" customHeight="1" thickBot="1">
      <c r="F1" s="41" t="s">
        <v>6</v>
      </c>
      <c r="G1" s="45">
        <v>2018</v>
      </c>
    </row>
    <row r="2" spans="1:11" s="39" customFormat="1" ht="25.5" customHeight="1" thickBot="1">
      <c r="A2" s="136" t="s">
        <v>7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.5" customHeight="1">
      <c r="A3" s="139" t="s">
        <v>65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ht="12.75">
      <c r="B4" s="32" t="s">
        <v>64</v>
      </c>
    </row>
    <row r="5" spans="1:14" s="44" customFormat="1" ht="36" customHeight="1">
      <c r="A5" s="48" t="s">
        <v>142</v>
      </c>
      <c r="B5" s="33" t="s">
        <v>10</v>
      </c>
      <c r="C5" s="49" t="s">
        <v>11</v>
      </c>
      <c r="D5" s="50" t="s">
        <v>0</v>
      </c>
      <c r="E5" s="50" t="s">
        <v>19</v>
      </c>
      <c r="F5" s="51" t="s">
        <v>5</v>
      </c>
      <c r="G5" s="52" t="s">
        <v>9</v>
      </c>
      <c r="H5" s="50" t="s">
        <v>1</v>
      </c>
      <c r="I5" s="53" t="s">
        <v>8</v>
      </c>
      <c r="J5" s="48" t="s">
        <v>143</v>
      </c>
      <c r="K5" s="51" t="s">
        <v>2</v>
      </c>
      <c r="N5" s="118"/>
    </row>
    <row r="6" spans="1:11" s="73" customFormat="1" ht="19.5" customHeight="1">
      <c r="A6" s="64">
        <v>1</v>
      </c>
      <c r="B6" s="65">
        <v>40</v>
      </c>
      <c r="C6" s="66" t="s">
        <v>76</v>
      </c>
      <c r="D6" s="67" t="s">
        <v>31</v>
      </c>
      <c r="E6" s="68" t="s">
        <v>20</v>
      </c>
      <c r="F6" s="64" t="s">
        <v>3</v>
      </c>
      <c r="G6" s="69">
        <v>1990</v>
      </c>
      <c r="H6" s="70" t="s">
        <v>77</v>
      </c>
      <c r="I6" s="71" t="str">
        <f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71">
        <f>COUNTIF(I$6:I6,I6)</f>
        <v>1</v>
      </c>
      <c r="K6" s="72">
        <v>0.023032407407407404</v>
      </c>
    </row>
    <row r="7" spans="1:11" s="105" customFormat="1" ht="19.5" customHeight="1">
      <c r="A7" s="106">
        <v>2</v>
      </c>
      <c r="B7" s="128">
        <v>18</v>
      </c>
      <c r="C7" s="129" t="s">
        <v>71</v>
      </c>
      <c r="D7" s="130" t="s">
        <v>14</v>
      </c>
      <c r="E7" s="131" t="s">
        <v>20</v>
      </c>
      <c r="F7" s="106" t="s">
        <v>3</v>
      </c>
      <c r="G7" s="132">
        <v>1983</v>
      </c>
      <c r="H7" s="133" t="s">
        <v>72</v>
      </c>
      <c r="I7" s="134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134">
        <f>COUNTIF(I$6:I7,I7)</f>
        <v>2</v>
      </c>
      <c r="K7" s="135">
        <v>0.024907407407407406</v>
      </c>
    </row>
    <row r="8" spans="1:11" s="95" customFormat="1" ht="19.5" customHeight="1">
      <c r="A8" s="87">
        <v>3</v>
      </c>
      <c r="B8" s="88">
        <v>14</v>
      </c>
      <c r="C8" s="89" t="s">
        <v>67</v>
      </c>
      <c r="D8" s="90" t="s">
        <v>27</v>
      </c>
      <c r="E8" s="91" t="s">
        <v>20</v>
      </c>
      <c r="F8" s="87" t="s">
        <v>3</v>
      </c>
      <c r="G8" s="92">
        <v>1999</v>
      </c>
      <c r="H8" s="113" t="s">
        <v>68</v>
      </c>
      <c r="I8" s="93" t="s">
        <v>150</v>
      </c>
      <c r="J8" s="93">
        <f>COUNTIF(I$6:I8,I8)</f>
        <v>3</v>
      </c>
      <c r="K8" s="94">
        <v>0.026412037037037036</v>
      </c>
    </row>
    <row r="9" spans="1:11" ht="19.5" customHeight="1" hidden="1">
      <c r="A9" s="60">
        <v>9</v>
      </c>
      <c r="B9" s="34">
        <v>54</v>
      </c>
      <c r="C9" s="61" t="s">
        <v>134</v>
      </c>
      <c r="D9" s="62" t="s">
        <v>135</v>
      </c>
      <c r="E9" s="57" t="s">
        <v>20</v>
      </c>
      <c r="F9" s="54" t="s">
        <v>3</v>
      </c>
      <c r="G9" s="63">
        <v>1985</v>
      </c>
      <c r="H9" s="50" t="s">
        <v>24</v>
      </c>
      <c r="I9" s="53" t="str">
        <f aca="true" t="shared" si="0" ref="I9:I14">IF(F9="m",IF($G$1-$G9&lt;=19,"JM",IF($G$1-$G9&lt;=39,"A",IF($G$1-$G9&lt;=49,"B",IF($G$1-$G9&lt;=59,"C",IF($G$1-$G9&lt;=69,"D","E"))))),IF($G$1-$G9&lt;=19,"JŽ",IF($G$1-$G9&lt;=39,"F",IF($G$1-$G9&lt;=49,"G",IF($G$1-$G9&lt;=59,"H","I")))))</f>
        <v>A</v>
      </c>
      <c r="J9" s="53">
        <f>COUNTIF(I$6:I9,I9)</f>
        <v>4</v>
      </c>
      <c r="K9" s="59">
        <v>0.027604166666666666</v>
      </c>
    </row>
    <row r="10" spans="1:11" ht="19.5" customHeight="1" hidden="1">
      <c r="A10" s="54">
        <v>10</v>
      </c>
      <c r="B10" s="34">
        <v>45</v>
      </c>
      <c r="C10" s="61" t="s">
        <v>26</v>
      </c>
      <c r="D10" s="62" t="s">
        <v>27</v>
      </c>
      <c r="E10" s="57" t="s">
        <v>20</v>
      </c>
      <c r="F10" s="54" t="s">
        <v>3</v>
      </c>
      <c r="G10" s="63">
        <v>1991</v>
      </c>
      <c r="H10" s="50" t="s">
        <v>28</v>
      </c>
      <c r="I10" s="53" t="str">
        <f t="shared" si="0"/>
        <v>A</v>
      </c>
      <c r="J10" s="53">
        <f>COUNTIF(I$6:I10,I10)</f>
        <v>5</v>
      </c>
      <c r="K10" s="59">
        <v>0.027951388888888887</v>
      </c>
    </row>
    <row r="11" spans="1:11" ht="19.5" customHeight="1" hidden="1">
      <c r="A11" s="60">
        <v>12</v>
      </c>
      <c r="B11" s="34">
        <v>33</v>
      </c>
      <c r="C11" s="55" t="s">
        <v>95</v>
      </c>
      <c r="D11" s="56" t="s">
        <v>90</v>
      </c>
      <c r="E11" s="57" t="s">
        <v>20</v>
      </c>
      <c r="F11" s="54" t="s">
        <v>3</v>
      </c>
      <c r="G11" s="33">
        <v>1979</v>
      </c>
      <c r="H11" s="58" t="s">
        <v>68</v>
      </c>
      <c r="I11" s="53" t="str">
        <f t="shared" si="0"/>
        <v>A</v>
      </c>
      <c r="J11" s="53">
        <f>COUNTIF(I$6:I11,I11)</f>
        <v>6</v>
      </c>
      <c r="K11" s="59">
        <v>0.028773148148148145</v>
      </c>
    </row>
    <row r="12" spans="1:11" ht="19.5" customHeight="1" hidden="1">
      <c r="A12" s="54">
        <v>13</v>
      </c>
      <c r="B12" s="34">
        <v>56</v>
      </c>
      <c r="C12" s="61" t="s">
        <v>137</v>
      </c>
      <c r="D12" s="62" t="s">
        <v>12</v>
      </c>
      <c r="E12" s="57" t="s">
        <v>20</v>
      </c>
      <c r="F12" s="54" t="s">
        <v>3</v>
      </c>
      <c r="G12" s="63">
        <v>1987</v>
      </c>
      <c r="H12" s="50" t="s">
        <v>138</v>
      </c>
      <c r="I12" s="53" t="str">
        <f t="shared" si="0"/>
        <v>A</v>
      </c>
      <c r="J12" s="53">
        <f>COUNTIF(I$6:I12,I12)</f>
        <v>7</v>
      </c>
      <c r="K12" s="59">
        <v>0.029120370370370366</v>
      </c>
    </row>
    <row r="13" spans="1:11" ht="19.5" customHeight="1" hidden="1">
      <c r="A13" s="60">
        <v>16</v>
      </c>
      <c r="B13" s="34">
        <v>42</v>
      </c>
      <c r="C13" s="61" t="s">
        <v>37</v>
      </c>
      <c r="D13" s="62" t="s">
        <v>38</v>
      </c>
      <c r="E13" s="57" t="s">
        <v>20</v>
      </c>
      <c r="F13" s="54" t="s">
        <v>3</v>
      </c>
      <c r="G13" s="63">
        <v>1979</v>
      </c>
      <c r="H13" s="50" t="s">
        <v>39</v>
      </c>
      <c r="I13" s="53" t="str">
        <f t="shared" si="0"/>
        <v>A</v>
      </c>
      <c r="J13" s="53">
        <f>COUNTIF(I$6:I13,I13)</f>
        <v>8</v>
      </c>
      <c r="K13" s="59">
        <v>0.030567129629629628</v>
      </c>
    </row>
    <row r="14" spans="1:11" ht="19.5" customHeight="1" hidden="1">
      <c r="A14" s="54">
        <v>18</v>
      </c>
      <c r="B14" s="34">
        <v>34</v>
      </c>
      <c r="C14" s="55" t="s">
        <v>43</v>
      </c>
      <c r="D14" s="56" t="s">
        <v>27</v>
      </c>
      <c r="E14" s="57" t="s">
        <v>20</v>
      </c>
      <c r="F14" s="54" t="s">
        <v>3</v>
      </c>
      <c r="G14" s="33">
        <v>1979</v>
      </c>
      <c r="H14" s="58" t="s">
        <v>44</v>
      </c>
      <c r="I14" s="53" t="str">
        <f t="shared" si="0"/>
        <v>A</v>
      </c>
      <c r="J14" s="53">
        <f>COUNTIF(I$6:I14,I14)</f>
        <v>9</v>
      </c>
      <c r="K14" s="59">
        <v>0.031122685185185187</v>
      </c>
    </row>
    <row r="15" spans="1:11" s="119" customFormat="1" ht="19.5" customHeight="1" hidden="1">
      <c r="A15" s="60">
        <v>19</v>
      </c>
      <c r="B15" s="34">
        <v>37</v>
      </c>
      <c r="C15" s="61" t="s">
        <v>121</v>
      </c>
      <c r="D15" s="62" t="s">
        <v>122</v>
      </c>
      <c r="E15" s="57" t="s">
        <v>20</v>
      </c>
      <c r="F15" s="54" t="s">
        <v>3</v>
      </c>
      <c r="G15" s="63">
        <v>2000</v>
      </c>
      <c r="H15" s="50" t="s">
        <v>28</v>
      </c>
      <c r="I15" s="53" t="s">
        <v>150</v>
      </c>
      <c r="J15" s="53">
        <f>COUNTIF(I$6:I15,I15)</f>
        <v>10</v>
      </c>
      <c r="K15" s="59">
        <v>0.0312962962962963</v>
      </c>
    </row>
    <row r="16" spans="1:11" ht="19.5" customHeight="1" hidden="1">
      <c r="A16" s="54">
        <v>24</v>
      </c>
      <c r="B16" s="34">
        <v>38</v>
      </c>
      <c r="C16" s="61" t="s">
        <v>123</v>
      </c>
      <c r="D16" s="62" t="s">
        <v>12</v>
      </c>
      <c r="E16" s="57" t="s">
        <v>20</v>
      </c>
      <c r="F16" s="54" t="s">
        <v>3</v>
      </c>
      <c r="G16" s="63">
        <v>2000</v>
      </c>
      <c r="H16" s="50" t="s">
        <v>28</v>
      </c>
      <c r="I16" s="53" t="s">
        <v>150</v>
      </c>
      <c r="J16" s="53">
        <f>COUNTIF(I$6:I16,I16)</f>
        <v>11</v>
      </c>
      <c r="K16" s="59">
        <v>0.03221064814814815</v>
      </c>
    </row>
    <row r="17" spans="1:11" ht="19.5" customHeight="1" hidden="1">
      <c r="A17" s="60">
        <v>28</v>
      </c>
      <c r="B17" s="34">
        <v>13</v>
      </c>
      <c r="C17" s="61" t="s">
        <v>102</v>
      </c>
      <c r="D17" s="62" t="s">
        <v>103</v>
      </c>
      <c r="E17" s="57" t="s">
        <v>20</v>
      </c>
      <c r="F17" s="54" t="s">
        <v>3</v>
      </c>
      <c r="G17" s="63">
        <v>1982</v>
      </c>
      <c r="H17" s="50" t="s">
        <v>104</v>
      </c>
      <c r="I17" s="53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A</v>
      </c>
      <c r="J17" s="53">
        <f>COUNTIF(I$6:I17,I17)</f>
        <v>12</v>
      </c>
      <c r="K17" s="59">
        <v>0.032870370370370376</v>
      </c>
    </row>
    <row r="18" spans="1:11" ht="19.5" customHeight="1" hidden="1">
      <c r="A18" s="54">
        <v>29</v>
      </c>
      <c r="B18" s="34">
        <v>1</v>
      </c>
      <c r="C18" s="55" t="s">
        <v>89</v>
      </c>
      <c r="D18" s="56" t="s">
        <v>90</v>
      </c>
      <c r="E18" s="57" t="s">
        <v>20</v>
      </c>
      <c r="F18" s="54" t="s">
        <v>3</v>
      </c>
      <c r="G18" s="33">
        <v>1989</v>
      </c>
      <c r="H18" s="58" t="s">
        <v>91</v>
      </c>
      <c r="I18" s="53" t="str">
        <f>IF(F18="m",IF($G$1-$G18&lt;=19,"JM",IF($G$1-$G18&lt;=39,"A",IF($G$1-$G18&lt;=49,"B",IF($G$1-$G18&lt;=59,"C",IF($G$1-$G18&lt;=69,"D","E"))))),IF($G$1-$G18&lt;=19,"JŽ",IF($G$1-$G18&lt;=39,"F",IF($G$1-$G18&lt;=49,"G",IF($G$1-$G18&lt;=59,"H","I")))))</f>
        <v>A</v>
      </c>
      <c r="J18" s="53">
        <f>COUNTIF(I$6:I18,I18)</f>
        <v>13</v>
      </c>
      <c r="K18" s="59">
        <v>0.03304398148148149</v>
      </c>
    </row>
    <row r="19" spans="1:11" ht="19.5" customHeight="1" hidden="1">
      <c r="A19" s="60">
        <v>31</v>
      </c>
      <c r="B19" s="34">
        <v>36</v>
      </c>
      <c r="C19" s="61" t="s">
        <v>56</v>
      </c>
      <c r="D19" s="62" t="s">
        <v>57</v>
      </c>
      <c r="E19" s="57" t="s">
        <v>20</v>
      </c>
      <c r="F19" s="54" t="s">
        <v>3</v>
      </c>
      <c r="G19" s="63">
        <v>2000</v>
      </c>
      <c r="H19" s="50" t="s">
        <v>28</v>
      </c>
      <c r="I19" s="53" t="s">
        <v>150</v>
      </c>
      <c r="J19" s="53">
        <f>COUNTIF(I$6:I19,I19)</f>
        <v>14</v>
      </c>
      <c r="K19" s="59">
        <v>0.033379629629629634</v>
      </c>
    </row>
    <row r="20" spans="1:11" ht="19.5" customHeight="1" hidden="1">
      <c r="A20" s="54">
        <v>40</v>
      </c>
      <c r="B20" s="34">
        <v>51</v>
      </c>
      <c r="C20" s="55" t="s">
        <v>96</v>
      </c>
      <c r="D20" s="56" t="s">
        <v>16</v>
      </c>
      <c r="E20" s="57" t="s">
        <v>20</v>
      </c>
      <c r="F20" s="54" t="s">
        <v>3</v>
      </c>
      <c r="G20" s="33">
        <v>1984</v>
      </c>
      <c r="H20" s="58" t="s">
        <v>97</v>
      </c>
      <c r="I20" s="53" t="str">
        <f aca="true" t="shared" si="1" ref="I20:I26">IF(F20="m",IF($G$1-$G20&lt;=19,"JM",IF($G$1-$G20&lt;=39,"A",IF($G$1-$G20&lt;=49,"B",IF($G$1-$G20&lt;=59,"C",IF($G$1-$G20&lt;=69,"D","E"))))),IF($G$1-$G20&lt;=19,"JŽ",IF($G$1-$G20&lt;=39,"F",IF($G$1-$G20&lt;=49,"G",IF($G$1-$G20&lt;=59,"H","I")))))</f>
        <v>A</v>
      </c>
      <c r="J20" s="53">
        <f>COUNTIF(I$6:I20,I20)</f>
        <v>15</v>
      </c>
      <c r="K20" s="59">
        <v>0.03490740740740741</v>
      </c>
    </row>
    <row r="21" spans="1:11" ht="19.5" customHeight="1" hidden="1">
      <c r="A21" s="60">
        <v>41</v>
      </c>
      <c r="B21" s="34">
        <v>35</v>
      </c>
      <c r="C21" s="55" t="s">
        <v>80</v>
      </c>
      <c r="D21" s="56" t="s">
        <v>31</v>
      </c>
      <c r="E21" s="57" t="s">
        <v>20</v>
      </c>
      <c r="F21" s="54" t="s">
        <v>3</v>
      </c>
      <c r="G21" s="33">
        <v>1979</v>
      </c>
      <c r="H21" s="58" t="s">
        <v>44</v>
      </c>
      <c r="I21" s="53" t="str">
        <f t="shared" si="1"/>
        <v>A</v>
      </c>
      <c r="J21" s="53">
        <f>COUNTIF(I$6:I21,I21)</f>
        <v>16</v>
      </c>
      <c r="K21" s="59">
        <v>0.035370370370370365</v>
      </c>
    </row>
    <row r="22" spans="1:11" ht="19.5" customHeight="1" hidden="1">
      <c r="A22" s="54">
        <v>42</v>
      </c>
      <c r="B22" s="34">
        <v>47</v>
      </c>
      <c r="C22" s="61" t="s">
        <v>126</v>
      </c>
      <c r="D22" s="62" t="s">
        <v>101</v>
      </c>
      <c r="E22" s="57" t="s">
        <v>20</v>
      </c>
      <c r="F22" s="54" t="s">
        <v>3</v>
      </c>
      <c r="G22" s="63">
        <v>1996</v>
      </c>
      <c r="H22" s="50" t="s">
        <v>28</v>
      </c>
      <c r="I22" s="53" t="str">
        <f t="shared" si="1"/>
        <v>A</v>
      </c>
      <c r="J22" s="53">
        <f>COUNTIF(I$6:I22,I22)</f>
        <v>17</v>
      </c>
      <c r="K22" s="59">
        <v>0.035740740740740747</v>
      </c>
    </row>
    <row r="23" spans="1:11" ht="19.5" customHeight="1" hidden="1">
      <c r="A23" s="60">
        <v>43</v>
      </c>
      <c r="B23" s="34">
        <v>39</v>
      </c>
      <c r="C23" s="61" t="s">
        <v>124</v>
      </c>
      <c r="D23" s="62" t="s">
        <v>125</v>
      </c>
      <c r="E23" s="57" t="s">
        <v>20</v>
      </c>
      <c r="F23" s="54" t="s">
        <v>3</v>
      </c>
      <c r="G23" s="63">
        <v>1997</v>
      </c>
      <c r="H23" s="50" t="s">
        <v>28</v>
      </c>
      <c r="I23" s="53" t="str">
        <f t="shared" si="1"/>
        <v>A</v>
      </c>
      <c r="J23" s="53">
        <f>COUNTIF(I$6:I23,I23)</f>
        <v>18</v>
      </c>
      <c r="K23" s="59">
        <v>0.0358912037037037</v>
      </c>
    </row>
    <row r="24" spans="1:11" ht="19.5" customHeight="1" hidden="1">
      <c r="A24" s="54">
        <v>50</v>
      </c>
      <c r="B24" s="34">
        <v>46</v>
      </c>
      <c r="C24" s="61" t="s">
        <v>126</v>
      </c>
      <c r="D24" s="62" t="s">
        <v>127</v>
      </c>
      <c r="E24" s="57" t="s">
        <v>20</v>
      </c>
      <c r="F24" s="54" t="s">
        <v>3</v>
      </c>
      <c r="G24" s="63">
        <v>1995</v>
      </c>
      <c r="H24" s="50" t="s">
        <v>28</v>
      </c>
      <c r="I24" s="53" t="str">
        <f t="shared" si="1"/>
        <v>A</v>
      </c>
      <c r="J24" s="53">
        <f>COUNTIF(I$6:I24,I24)</f>
        <v>19</v>
      </c>
      <c r="K24" s="59">
        <v>0.03806712962962963</v>
      </c>
    </row>
    <row r="25" spans="1:11" ht="19.5" customHeight="1" hidden="1">
      <c r="A25" s="60">
        <v>52</v>
      </c>
      <c r="B25" s="34">
        <v>55</v>
      </c>
      <c r="C25" s="61" t="s">
        <v>136</v>
      </c>
      <c r="D25" s="62" t="s">
        <v>27</v>
      </c>
      <c r="E25" s="57" t="s">
        <v>20</v>
      </c>
      <c r="F25" s="54" t="s">
        <v>3</v>
      </c>
      <c r="G25" s="63">
        <v>1985</v>
      </c>
      <c r="H25" s="50" t="s">
        <v>28</v>
      </c>
      <c r="I25" s="53" t="str">
        <f t="shared" si="1"/>
        <v>A</v>
      </c>
      <c r="J25" s="53">
        <f>COUNTIF(I$6:I25,I25)</f>
        <v>20</v>
      </c>
      <c r="K25" s="59">
        <v>0.03871527777777778</v>
      </c>
    </row>
    <row r="26" spans="1:11" ht="19.5" customHeight="1" hidden="1">
      <c r="A26" s="54">
        <v>53</v>
      </c>
      <c r="B26" s="34">
        <v>49</v>
      </c>
      <c r="C26" s="61" t="s">
        <v>130</v>
      </c>
      <c r="D26" s="62" t="s">
        <v>131</v>
      </c>
      <c r="E26" s="57" t="s">
        <v>20</v>
      </c>
      <c r="F26" s="54" t="s">
        <v>3</v>
      </c>
      <c r="G26" s="63">
        <v>1997</v>
      </c>
      <c r="H26" s="50" t="s">
        <v>86</v>
      </c>
      <c r="I26" s="53" t="str">
        <f t="shared" si="1"/>
        <v>A</v>
      </c>
      <c r="J26" s="53">
        <f>COUNTIF(I$6:I26,I26)</f>
        <v>21</v>
      </c>
      <c r="K26" s="59">
        <v>0.039872685185185185</v>
      </c>
    </row>
    <row r="27" spans="1:11" ht="19.5" customHeight="1">
      <c r="A27" s="60"/>
      <c r="B27" s="34"/>
      <c r="C27" s="61"/>
      <c r="D27" s="62"/>
      <c r="E27" s="57"/>
      <c r="F27" s="54"/>
      <c r="G27" s="63"/>
      <c r="H27" s="50"/>
      <c r="I27" s="53"/>
      <c r="J27" s="53"/>
      <c r="K27" s="59"/>
    </row>
    <row r="28" spans="1:11" s="73" customFormat="1" ht="19.5" customHeight="1">
      <c r="A28" s="74">
        <v>1</v>
      </c>
      <c r="B28" s="65">
        <v>44</v>
      </c>
      <c r="C28" s="66" t="s">
        <v>70</v>
      </c>
      <c r="D28" s="67" t="s">
        <v>21</v>
      </c>
      <c r="E28" s="68" t="s">
        <v>20</v>
      </c>
      <c r="F28" s="64" t="s">
        <v>3</v>
      </c>
      <c r="G28" s="69">
        <v>1977</v>
      </c>
      <c r="H28" s="70" t="s">
        <v>98</v>
      </c>
      <c r="I28" s="71" t="str">
        <f aca="true" t="shared" si="2" ref="I28:I34">IF(F28="m",IF($G$1-$G28&lt;=19,"JM",IF($G$1-$G28&lt;=39,"A",IF($G$1-$G28&lt;=49,"B",IF($G$1-$G28&lt;=59,"C",IF($G$1-$G28&lt;=69,"D","E"))))),IF($G$1-$G28&lt;=19,"JŽ",IF($G$1-$G28&lt;=39,"F",IF($G$1-$G28&lt;=49,"G",IF($G$1-$G28&lt;=59,"H","I")))))</f>
        <v>B</v>
      </c>
      <c r="J28" s="71">
        <f>COUNTIF(I$6:I28,I28)</f>
        <v>1</v>
      </c>
      <c r="K28" s="72">
        <v>0.02395833333333333</v>
      </c>
    </row>
    <row r="29" spans="1:11" s="105" customFormat="1" ht="19.5" customHeight="1">
      <c r="A29" s="96">
        <v>2</v>
      </c>
      <c r="B29" s="97">
        <v>15</v>
      </c>
      <c r="C29" s="98" t="s">
        <v>69</v>
      </c>
      <c r="D29" s="99" t="s">
        <v>27</v>
      </c>
      <c r="E29" s="100" t="s">
        <v>20</v>
      </c>
      <c r="F29" s="96" t="s">
        <v>3</v>
      </c>
      <c r="G29" s="101">
        <v>1972</v>
      </c>
      <c r="H29" s="111" t="s">
        <v>68</v>
      </c>
      <c r="I29" s="103" t="str">
        <f t="shared" si="2"/>
        <v>B</v>
      </c>
      <c r="J29" s="103">
        <f>COUNTIF(I$6:I29,I29)</f>
        <v>2</v>
      </c>
      <c r="K29" s="104">
        <v>0.028252314814814813</v>
      </c>
    </row>
    <row r="30" spans="1:11" s="95" customFormat="1" ht="19.5" customHeight="1">
      <c r="A30" s="112">
        <v>3</v>
      </c>
      <c r="B30" s="88">
        <v>20</v>
      </c>
      <c r="C30" s="114" t="s">
        <v>29</v>
      </c>
      <c r="D30" s="115" t="s">
        <v>30</v>
      </c>
      <c r="E30" s="91" t="s">
        <v>20</v>
      </c>
      <c r="F30" s="87" t="s">
        <v>3</v>
      </c>
      <c r="G30" s="116">
        <v>1972</v>
      </c>
      <c r="H30" s="117" t="s">
        <v>24</v>
      </c>
      <c r="I30" s="93" t="str">
        <f t="shared" si="2"/>
        <v>B</v>
      </c>
      <c r="J30" s="93">
        <f>COUNTIF(I$6:I30,I30)</f>
        <v>3</v>
      </c>
      <c r="K30" s="94">
        <v>0.03070601851851852</v>
      </c>
    </row>
    <row r="31" spans="1:11" ht="19.5" customHeight="1" hidden="1">
      <c r="A31" s="54">
        <v>20</v>
      </c>
      <c r="B31" s="34">
        <v>32</v>
      </c>
      <c r="C31" s="55" t="s">
        <v>92</v>
      </c>
      <c r="D31" s="56" t="s">
        <v>93</v>
      </c>
      <c r="E31" s="57" t="s">
        <v>20</v>
      </c>
      <c r="F31" s="54" t="s">
        <v>3</v>
      </c>
      <c r="G31" s="33">
        <v>1976</v>
      </c>
      <c r="H31" s="58" t="s">
        <v>68</v>
      </c>
      <c r="I31" s="53" t="str">
        <f t="shared" si="2"/>
        <v>B</v>
      </c>
      <c r="J31" s="53">
        <f>COUNTIF(I$6:I31,I31)</f>
        <v>4</v>
      </c>
      <c r="K31" s="59">
        <v>0.031331018518518515</v>
      </c>
    </row>
    <row r="32" spans="1:11" ht="19.5" customHeight="1" hidden="1">
      <c r="A32" s="60">
        <v>21</v>
      </c>
      <c r="B32" s="34">
        <v>43</v>
      </c>
      <c r="C32" s="61" t="s">
        <v>34</v>
      </c>
      <c r="D32" s="62" t="s">
        <v>35</v>
      </c>
      <c r="E32" s="57" t="s">
        <v>20</v>
      </c>
      <c r="F32" s="54" t="s">
        <v>3</v>
      </c>
      <c r="G32" s="63">
        <v>1975</v>
      </c>
      <c r="H32" s="50" t="s">
        <v>36</v>
      </c>
      <c r="I32" s="53" t="str">
        <f t="shared" si="2"/>
        <v>B</v>
      </c>
      <c r="J32" s="53">
        <f>COUNTIF(I$6:I32,I32)</f>
        <v>5</v>
      </c>
      <c r="K32" s="59">
        <v>0.03146990740740741</v>
      </c>
    </row>
    <row r="33" spans="1:11" ht="19.5" customHeight="1" hidden="1">
      <c r="A33" s="54">
        <v>22</v>
      </c>
      <c r="B33" s="34">
        <v>23</v>
      </c>
      <c r="C33" s="55" t="s">
        <v>42</v>
      </c>
      <c r="D33" s="56" t="s">
        <v>27</v>
      </c>
      <c r="E33" s="57" t="s">
        <v>20</v>
      </c>
      <c r="F33" s="54" t="s">
        <v>3</v>
      </c>
      <c r="G33" s="33">
        <v>1969</v>
      </c>
      <c r="H33" s="58" t="s">
        <v>94</v>
      </c>
      <c r="I33" s="53" t="str">
        <f t="shared" si="2"/>
        <v>B</v>
      </c>
      <c r="J33" s="53">
        <f>COUNTIF(I$6:I33,I33)</f>
        <v>6</v>
      </c>
      <c r="K33" s="59">
        <v>0.031782407407407405</v>
      </c>
    </row>
    <row r="34" spans="1:11" ht="19.5" customHeight="1" hidden="1">
      <c r="A34" s="60">
        <v>23</v>
      </c>
      <c r="B34" s="34">
        <v>22</v>
      </c>
      <c r="C34" s="61" t="s">
        <v>106</v>
      </c>
      <c r="D34" s="62" t="s">
        <v>55</v>
      </c>
      <c r="E34" s="57" t="s">
        <v>20</v>
      </c>
      <c r="F34" s="54" t="s">
        <v>3</v>
      </c>
      <c r="G34" s="63">
        <v>1977</v>
      </c>
      <c r="H34" s="50" t="s">
        <v>24</v>
      </c>
      <c r="I34" s="53" t="str">
        <f t="shared" si="2"/>
        <v>B</v>
      </c>
      <c r="J34" s="53">
        <f>COUNTIF(I$6:I34,I34)</f>
        <v>7</v>
      </c>
      <c r="K34" s="59">
        <v>0.03204861111111111</v>
      </c>
    </row>
    <row r="35" spans="1:11" ht="19.5" customHeight="1">
      <c r="A35" s="60"/>
      <c r="B35" s="34"/>
      <c r="C35" s="61"/>
      <c r="D35" s="62"/>
      <c r="E35" s="57"/>
      <c r="F35" s="54"/>
      <c r="G35" s="63"/>
      <c r="H35" s="50"/>
      <c r="I35" s="53"/>
      <c r="J35" s="53"/>
      <c r="K35" s="59"/>
    </row>
    <row r="36" spans="1:11" s="73" customFormat="1" ht="19.5" customHeight="1">
      <c r="A36" s="64">
        <v>1</v>
      </c>
      <c r="B36" s="65">
        <v>16</v>
      </c>
      <c r="C36" s="83" t="s">
        <v>105</v>
      </c>
      <c r="D36" s="84" t="s">
        <v>40</v>
      </c>
      <c r="E36" s="68" t="s">
        <v>20</v>
      </c>
      <c r="F36" s="64" t="s">
        <v>3</v>
      </c>
      <c r="G36" s="85">
        <v>1964</v>
      </c>
      <c r="H36" s="86" t="s">
        <v>15</v>
      </c>
      <c r="I36" s="71" t="str">
        <f aca="true" t="shared" si="3" ref="I36:I45">IF(F36="m",IF($G$1-$G36&lt;=19,"JM",IF($G$1-$G36&lt;=39,"A",IF($G$1-$G36&lt;=49,"B",IF($G$1-$G36&lt;=59,"C",IF($G$1-$G36&lt;=69,"D","E"))))),IF($G$1-$G36&lt;=19,"JŽ",IF($G$1-$G36&lt;=39,"F",IF($G$1-$G36&lt;=49,"G",IF($G$1-$G36&lt;=59,"H","I")))))</f>
        <v>C</v>
      </c>
      <c r="J36" s="71">
        <f>COUNTIF(I$6:I36,I36)</f>
        <v>1</v>
      </c>
      <c r="K36" s="72">
        <v>0.027060185185185187</v>
      </c>
    </row>
    <row r="37" spans="1:11" s="105" customFormat="1" ht="19.5" customHeight="1">
      <c r="A37" s="106">
        <v>2</v>
      </c>
      <c r="B37" s="97">
        <v>57</v>
      </c>
      <c r="C37" s="107" t="s">
        <v>139</v>
      </c>
      <c r="D37" s="108" t="s">
        <v>140</v>
      </c>
      <c r="E37" s="100" t="s">
        <v>20</v>
      </c>
      <c r="F37" s="96" t="s">
        <v>3</v>
      </c>
      <c r="G37" s="109">
        <v>1960</v>
      </c>
      <c r="H37" s="110" t="s">
        <v>141</v>
      </c>
      <c r="I37" s="103" t="str">
        <f t="shared" si="3"/>
        <v>C</v>
      </c>
      <c r="J37" s="103">
        <f>COUNTIF(I$6:I37,I37)</f>
        <v>2</v>
      </c>
      <c r="K37" s="104">
        <v>0.027175925925925926</v>
      </c>
    </row>
    <row r="38" spans="1:11" s="95" customFormat="1" ht="19.5" customHeight="1">
      <c r="A38" s="87">
        <v>3</v>
      </c>
      <c r="B38" s="88">
        <v>21</v>
      </c>
      <c r="C38" s="114" t="s">
        <v>25</v>
      </c>
      <c r="D38" s="115" t="s">
        <v>21</v>
      </c>
      <c r="E38" s="91" t="s">
        <v>20</v>
      </c>
      <c r="F38" s="87" t="s">
        <v>3</v>
      </c>
      <c r="G38" s="116">
        <v>1967</v>
      </c>
      <c r="H38" s="117" t="s">
        <v>24</v>
      </c>
      <c r="I38" s="93" t="str">
        <f t="shared" si="3"/>
        <v>C</v>
      </c>
      <c r="J38" s="93">
        <f>COUNTIF(I$6:I38,I38)</f>
        <v>3</v>
      </c>
      <c r="K38" s="94">
        <v>0.027453703703703702</v>
      </c>
    </row>
    <row r="39" spans="1:11" s="95" customFormat="1" ht="19.5" customHeight="1">
      <c r="A39" s="112">
        <v>3</v>
      </c>
      <c r="B39" s="88">
        <v>31</v>
      </c>
      <c r="C39" s="114" t="s">
        <v>22</v>
      </c>
      <c r="D39" s="115" t="s">
        <v>117</v>
      </c>
      <c r="E39" s="91" t="s">
        <v>20</v>
      </c>
      <c r="F39" s="87" t="s">
        <v>3</v>
      </c>
      <c r="G39" s="116">
        <v>1960</v>
      </c>
      <c r="H39" s="117" t="s">
        <v>68</v>
      </c>
      <c r="I39" s="93" t="str">
        <f t="shared" si="3"/>
        <v>C</v>
      </c>
      <c r="J39" s="93">
        <f>COUNTIF(I$6:I39,I39)</f>
        <v>4</v>
      </c>
      <c r="K39" s="94">
        <v>0.027453703703703702</v>
      </c>
    </row>
    <row r="40" spans="1:11" ht="19.5" customHeight="1" hidden="1">
      <c r="A40" s="54">
        <v>14</v>
      </c>
      <c r="B40" s="34">
        <v>12</v>
      </c>
      <c r="C40" s="61" t="s">
        <v>33</v>
      </c>
      <c r="D40" s="62" t="s">
        <v>101</v>
      </c>
      <c r="E40" s="57" t="s">
        <v>20</v>
      </c>
      <c r="F40" s="54" t="s">
        <v>3</v>
      </c>
      <c r="G40" s="63">
        <v>1968</v>
      </c>
      <c r="H40" s="50" t="s">
        <v>24</v>
      </c>
      <c r="I40" s="53" t="str">
        <f t="shared" si="3"/>
        <v>C</v>
      </c>
      <c r="J40" s="53">
        <f>COUNTIF(I$6:I40,I40)</f>
        <v>5</v>
      </c>
      <c r="K40" s="59">
        <v>0.02972222222222222</v>
      </c>
    </row>
    <row r="41" spans="1:11" ht="19.5" customHeight="1" hidden="1">
      <c r="A41" s="60">
        <v>15</v>
      </c>
      <c r="B41" s="34">
        <v>9</v>
      </c>
      <c r="C41" s="55" t="s">
        <v>81</v>
      </c>
      <c r="D41" s="56" t="s">
        <v>21</v>
      </c>
      <c r="E41" s="57" t="s">
        <v>20</v>
      </c>
      <c r="F41" s="54" t="s">
        <v>3</v>
      </c>
      <c r="G41" s="33">
        <v>1965</v>
      </c>
      <c r="H41" s="58" t="s">
        <v>82</v>
      </c>
      <c r="I41" s="53" t="str">
        <f t="shared" si="3"/>
        <v>C</v>
      </c>
      <c r="J41" s="53">
        <f>COUNTIF(I$6:I41,I41)</f>
        <v>6</v>
      </c>
      <c r="K41" s="59">
        <v>0.03008101851851852</v>
      </c>
    </row>
    <row r="42" spans="1:11" ht="19.5" customHeight="1" hidden="1">
      <c r="A42" s="54">
        <v>27</v>
      </c>
      <c r="B42" s="34">
        <v>8</v>
      </c>
      <c r="C42" s="55" t="s">
        <v>87</v>
      </c>
      <c r="D42" s="56" t="s">
        <v>23</v>
      </c>
      <c r="E42" s="57" t="s">
        <v>20</v>
      </c>
      <c r="F42" s="54" t="s">
        <v>3</v>
      </c>
      <c r="G42" s="33">
        <v>1964</v>
      </c>
      <c r="H42" s="58" t="s">
        <v>88</v>
      </c>
      <c r="I42" s="53" t="str">
        <f t="shared" si="3"/>
        <v>C</v>
      </c>
      <c r="J42" s="53">
        <f>COUNTIF(I$6:I42,I42)</f>
        <v>7</v>
      </c>
      <c r="K42" s="59">
        <v>0.032719907407407406</v>
      </c>
    </row>
    <row r="43" spans="1:11" ht="19.5" customHeight="1" hidden="1">
      <c r="A43" s="60">
        <v>32</v>
      </c>
      <c r="B43" s="34">
        <v>48</v>
      </c>
      <c r="C43" s="61" t="s">
        <v>128</v>
      </c>
      <c r="D43" s="62" t="s">
        <v>103</v>
      </c>
      <c r="E43" s="57" t="s">
        <v>20</v>
      </c>
      <c r="F43" s="54" t="s">
        <v>3</v>
      </c>
      <c r="G43" s="63">
        <v>1962</v>
      </c>
      <c r="H43" s="50" t="s">
        <v>129</v>
      </c>
      <c r="I43" s="53" t="str">
        <f t="shared" si="3"/>
        <v>C</v>
      </c>
      <c r="J43" s="53">
        <f>COUNTIF(I$6:I43,I43)</f>
        <v>8</v>
      </c>
      <c r="K43" s="59">
        <v>0.03344907407407407</v>
      </c>
    </row>
    <row r="44" spans="1:11" ht="19.5" customHeight="1" hidden="1">
      <c r="A44" s="54">
        <v>36</v>
      </c>
      <c r="B44" s="34">
        <v>29</v>
      </c>
      <c r="C44" s="61" t="s">
        <v>146</v>
      </c>
      <c r="D44" s="62" t="s">
        <v>115</v>
      </c>
      <c r="E44" s="57" t="s">
        <v>20</v>
      </c>
      <c r="F44" s="54" t="s">
        <v>3</v>
      </c>
      <c r="G44" s="63">
        <v>1959</v>
      </c>
      <c r="H44" s="50" t="s">
        <v>116</v>
      </c>
      <c r="I44" s="53" t="str">
        <f t="shared" si="3"/>
        <v>C</v>
      </c>
      <c r="J44" s="53">
        <f>COUNTIF(I$6:I44,I44)</f>
        <v>9</v>
      </c>
      <c r="K44" s="59">
        <v>0.034074074074074076</v>
      </c>
    </row>
    <row r="45" spans="1:11" ht="19.5" customHeight="1" hidden="1">
      <c r="A45" s="60">
        <v>49</v>
      </c>
      <c r="B45" s="35">
        <v>10</v>
      </c>
      <c r="C45" s="120" t="s">
        <v>33</v>
      </c>
      <c r="D45" s="121" t="s">
        <v>17</v>
      </c>
      <c r="E45" s="122" t="s">
        <v>20</v>
      </c>
      <c r="F45" s="123" t="s">
        <v>3</v>
      </c>
      <c r="G45" s="124">
        <v>1960</v>
      </c>
      <c r="H45" s="125" t="s">
        <v>24</v>
      </c>
      <c r="I45" s="53" t="str">
        <f t="shared" si="3"/>
        <v>C</v>
      </c>
      <c r="J45" s="53">
        <f>COUNTIF(I$6:I45,I45)</f>
        <v>10</v>
      </c>
      <c r="K45" s="126">
        <v>0.036967592592592594</v>
      </c>
    </row>
    <row r="46" spans="1:11" ht="19.5" customHeight="1">
      <c r="A46" s="60"/>
      <c r="B46" s="35"/>
      <c r="C46" s="120"/>
      <c r="D46" s="121"/>
      <c r="E46" s="122"/>
      <c r="F46" s="123"/>
      <c r="G46" s="124"/>
      <c r="H46" s="125"/>
      <c r="I46" s="53"/>
      <c r="J46" s="53"/>
      <c r="K46" s="126"/>
    </row>
    <row r="47" spans="1:11" s="73" customFormat="1" ht="19.5" customHeight="1">
      <c r="A47" s="64">
        <v>1</v>
      </c>
      <c r="B47" s="65">
        <v>19</v>
      </c>
      <c r="C47" s="83" t="s">
        <v>13</v>
      </c>
      <c r="D47" s="84" t="s">
        <v>49</v>
      </c>
      <c r="E47" s="68" t="s">
        <v>20</v>
      </c>
      <c r="F47" s="64" t="s">
        <v>3</v>
      </c>
      <c r="G47" s="85">
        <v>1956</v>
      </c>
      <c r="H47" s="86" t="s">
        <v>15</v>
      </c>
      <c r="I47" s="71" t="str">
        <f>IF(F47="m",IF($G$1-$G47&lt;=19,"JM",IF($G$1-$G47&lt;=39,"A",IF($G$1-$G47&lt;=49,"B",IF($G$1-$G47&lt;=59,"C",IF($G$1-$G47&lt;=69,"D","E"))))),IF($G$1-$G47&lt;=19,"JŽ",IF($G$1-$G47&lt;=39,"F",IF($G$1-$G47&lt;=49,"G",IF($G$1-$G47&lt;=59,"H","I")))))</f>
        <v>D</v>
      </c>
      <c r="J47" s="71">
        <f>COUNTIF(I$6:I47,I47)</f>
        <v>1</v>
      </c>
      <c r="K47" s="72">
        <v>0.03247685185185185</v>
      </c>
    </row>
    <row r="48" spans="1:11" s="105" customFormat="1" ht="19.5" customHeight="1">
      <c r="A48" s="106">
        <v>2</v>
      </c>
      <c r="B48" s="97">
        <v>4</v>
      </c>
      <c r="C48" s="98" t="s">
        <v>66</v>
      </c>
      <c r="D48" s="99" t="s">
        <v>18</v>
      </c>
      <c r="E48" s="100" t="s">
        <v>20</v>
      </c>
      <c r="F48" s="96" t="s">
        <v>3</v>
      </c>
      <c r="G48" s="101">
        <v>1953</v>
      </c>
      <c r="H48" s="111" t="s">
        <v>85</v>
      </c>
      <c r="I48" s="103" t="str">
        <f>IF(F48="m",IF($G$1-$G48&lt;=19,"JM",IF($G$1-$G48&lt;=39,"A",IF($G$1-$G48&lt;=49,"B",IF($G$1-$G48&lt;=59,"C",IF($G$1-$G48&lt;=69,"D","E"))))),IF($G$1-$G48&lt;=19,"JŽ",IF($G$1-$G48&lt;=39,"F",IF($G$1-$G48&lt;=49,"G",IF($G$1-$G48&lt;=59,"H","I")))))</f>
        <v>D</v>
      </c>
      <c r="J48" s="103">
        <f>COUNTIF(I$6:I48,I48)</f>
        <v>2</v>
      </c>
      <c r="K48" s="104">
        <v>0.03405092592592592</v>
      </c>
    </row>
    <row r="49" spans="1:11" s="95" customFormat="1" ht="19.5" customHeight="1">
      <c r="A49" s="87">
        <v>3</v>
      </c>
      <c r="B49" s="88">
        <v>6</v>
      </c>
      <c r="C49" s="89" t="s">
        <v>54</v>
      </c>
      <c r="D49" s="90" t="s">
        <v>55</v>
      </c>
      <c r="E49" s="91" t="s">
        <v>20</v>
      </c>
      <c r="F49" s="87" t="s">
        <v>3</v>
      </c>
      <c r="G49" s="92">
        <v>1954</v>
      </c>
      <c r="H49" s="113" t="s">
        <v>85</v>
      </c>
      <c r="I49" s="93" t="str">
        <f>IF(F49="m",IF($G$1-$G49&lt;=19,"JM",IF($G$1-$G49&lt;=39,"A",IF($G$1-$G49&lt;=49,"B",IF($G$1-$G49&lt;=59,"C",IF($G$1-$G49&lt;=69,"D","E"))))),IF($G$1-$G49&lt;=19,"JŽ",IF($G$1-$G49&lt;=39,"F",IF($G$1-$G49&lt;=49,"G",IF($G$1-$G49&lt;=59,"H","I")))))</f>
        <v>D</v>
      </c>
      <c r="J49" s="93">
        <f>COUNTIF(I$6:I49,I49)</f>
        <v>3</v>
      </c>
      <c r="K49" s="94">
        <v>0.034479166666666665</v>
      </c>
    </row>
    <row r="50" spans="1:11" ht="19.5" customHeight="1" hidden="1">
      <c r="A50" s="60">
        <v>39</v>
      </c>
      <c r="B50" s="34">
        <v>53</v>
      </c>
      <c r="C50" s="55" t="s">
        <v>78</v>
      </c>
      <c r="D50" s="56" t="s">
        <v>55</v>
      </c>
      <c r="E50" s="57" t="s">
        <v>20</v>
      </c>
      <c r="F50" s="54" t="s">
        <v>3</v>
      </c>
      <c r="G50" s="33">
        <v>1956</v>
      </c>
      <c r="H50" s="58" t="s">
        <v>79</v>
      </c>
      <c r="I50" s="53" t="str">
        <f>IF(F50="m",IF($G$1-$G50&lt;=19,"JM",IF($G$1-$G50&lt;=39,"A",IF($G$1-$G50&lt;=49,"B",IF($G$1-$G50&lt;=59,"C",IF($G$1-$G50&lt;=69,"D","E"))))),IF($G$1-$G50&lt;=19,"JŽ",IF($G$1-$G50&lt;=39,"F",IF($G$1-$G50&lt;=49,"G",IF($G$1-$G50&lt;=59,"H","I")))))</f>
        <v>D</v>
      </c>
      <c r="J50" s="53">
        <f>COUNTIF(I$6:I50,I50)</f>
        <v>4</v>
      </c>
      <c r="K50" s="59">
        <v>0.03471064814814815</v>
      </c>
    </row>
    <row r="51" spans="1:11" ht="19.5" customHeight="1" hidden="1">
      <c r="A51" s="54">
        <v>45</v>
      </c>
      <c r="B51" s="34">
        <v>26</v>
      </c>
      <c r="C51" s="61" t="s">
        <v>58</v>
      </c>
      <c r="D51" s="62" t="s">
        <v>23</v>
      </c>
      <c r="E51" s="57" t="s">
        <v>20</v>
      </c>
      <c r="F51" s="54" t="s">
        <v>3</v>
      </c>
      <c r="G51" s="63">
        <v>1949</v>
      </c>
      <c r="H51" s="50" t="s">
        <v>59</v>
      </c>
      <c r="I51" s="53" t="str">
        <f>IF(F51="m",IF($G$1-$G51&lt;=19,"JM",IF($G$1-$G51&lt;=39,"A",IF($G$1-$G51&lt;=49,"B",IF($G$1-$G51&lt;=59,"C",IF($G$1-$G51&lt;=69,"D","E"))))),IF($G$1-$G51&lt;=19,"JŽ",IF($G$1-$G51&lt;=39,"F",IF($G$1-$G51&lt;=49,"G",IF($G$1-$G51&lt;=59,"H","I")))))</f>
        <v>D</v>
      </c>
      <c r="J51" s="53">
        <f>COUNTIF(I$6:I51,I51)</f>
        <v>5</v>
      </c>
      <c r="K51" s="59">
        <v>0.03607638888888889</v>
      </c>
    </row>
    <row r="52" spans="1:11" ht="19.5" customHeight="1">
      <c r="A52" s="60"/>
      <c r="B52" s="34"/>
      <c r="C52" s="61"/>
      <c r="D52" s="62"/>
      <c r="E52" s="57"/>
      <c r="F52" s="54"/>
      <c r="G52" s="63"/>
      <c r="H52" s="50"/>
      <c r="I52" s="53"/>
      <c r="J52" s="53"/>
      <c r="K52" s="59"/>
    </row>
    <row r="53" spans="1:11" s="73" customFormat="1" ht="19.5" customHeight="1">
      <c r="A53" s="74">
        <v>1</v>
      </c>
      <c r="B53" s="65">
        <v>25</v>
      </c>
      <c r="C53" s="83" t="s">
        <v>109</v>
      </c>
      <c r="D53" s="84" t="s">
        <v>110</v>
      </c>
      <c r="E53" s="68" t="s">
        <v>20</v>
      </c>
      <c r="F53" s="64" t="s">
        <v>3</v>
      </c>
      <c r="G53" s="85">
        <v>1948</v>
      </c>
      <c r="H53" s="86" t="s">
        <v>111</v>
      </c>
      <c r="I53" s="71" t="str">
        <f>IF(F53="m",IF($G$1-$G53&lt;=19,"JM",IF($G$1-$G53&lt;=39,"A",IF($G$1-$G53&lt;=49,"B",IF($G$1-$G53&lt;=59,"C",IF($G$1-$G53&lt;=69,"D","E"))))),IF($G$1-$G53&lt;=19,"JŽ",IF($G$1-$G53&lt;=39,"F",IF($G$1-$G53&lt;=49,"G",IF($G$1-$G53&lt;=59,"H","I")))))</f>
        <v>E</v>
      </c>
      <c r="J53" s="71">
        <f>COUNTIF(I$6:I53,I53)</f>
        <v>1</v>
      </c>
      <c r="K53" s="72">
        <v>0.033240740740740744</v>
      </c>
    </row>
    <row r="54" spans="1:11" s="105" customFormat="1" ht="19.5" customHeight="1">
      <c r="A54" s="96">
        <v>2</v>
      </c>
      <c r="B54" s="97">
        <v>3</v>
      </c>
      <c r="C54" s="98" t="s">
        <v>50</v>
      </c>
      <c r="D54" s="99" t="s">
        <v>45</v>
      </c>
      <c r="E54" s="100" t="s">
        <v>20</v>
      </c>
      <c r="F54" s="96" t="s">
        <v>3</v>
      </c>
      <c r="G54" s="101">
        <v>1946</v>
      </c>
      <c r="H54" s="111" t="s">
        <v>51</v>
      </c>
      <c r="I54" s="103" t="str">
        <f>IF(F54="m",IF($G$1-$G54&lt;=19,"JM",IF($G$1-$G54&lt;=39,"A",IF($G$1-$G54&lt;=49,"B",IF($G$1-$G54&lt;=59,"C",IF($G$1-$G54&lt;=69,"D","E"))))),IF($G$1-$G54&lt;=19,"JŽ",IF($G$1-$G54&lt;=39,"F",IF($G$1-$G54&lt;=49,"G",IF($G$1-$G54&lt;=59,"H","I")))))</f>
        <v>E</v>
      </c>
      <c r="J54" s="103">
        <f>COUNTIF(I$6:I54,I54)</f>
        <v>2</v>
      </c>
      <c r="K54" s="104">
        <v>0.03362268518518518</v>
      </c>
    </row>
    <row r="55" spans="1:11" s="95" customFormat="1" ht="19.5" customHeight="1">
      <c r="A55" s="112">
        <v>3</v>
      </c>
      <c r="B55" s="88">
        <v>41</v>
      </c>
      <c r="C55" s="89" t="s">
        <v>60</v>
      </c>
      <c r="D55" s="90" t="s">
        <v>30</v>
      </c>
      <c r="E55" s="91" t="s">
        <v>20</v>
      </c>
      <c r="F55" s="87" t="s">
        <v>3</v>
      </c>
      <c r="G55" s="92">
        <v>1948</v>
      </c>
      <c r="H55" s="113" t="s">
        <v>86</v>
      </c>
      <c r="I55" s="93" t="str">
        <f>IF(F55="m",IF($G$1-$G55&lt;=19,"JM",IF($G$1-$G55&lt;=39,"A",IF($G$1-$G55&lt;=49,"B",IF($G$1-$G55&lt;=59,"C",IF($G$1-$G55&lt;=69,"D","E"))))),IF($G$1-$G55&lt;=19,"JŽ",IF($G$1-$G55&lt;=39,"F",IF($G$1-$G55&lt;=49,"G",IF($G$1-$G55&lt;=59,"H","I")))))</f>
        <v>E</v>
      </c>
      <c r="J55" s="93">
        <f>COUNTIF(I$6:I55,I55)</f>
        <v>3</v>
      </c>
      <c r="K55" s="94">
        <v>0.03614583333333333</v>
      </c>
    </row>
    <row r="56" spans="1:11" ht="19.5" customHeight="1">
      <c r="A56" s="60"/>
      <c r="B56" s="34"/>
      <c r="C56" s="55"/>
      <c r="D56" s="56"/>
      <c r="E56" s="57"/>
      <c r="F56" s="54"/>
      <c r="G56" s="33"/>
      <c r="H56" s="58"/>
      <c r="I56" s="53"/>
      <c r="J56" s="53"/>
      <c r="K56" s="59"/>
    </row>
    <row r="57" spans="1:11" s="73" customFormat="1" ht="19.5" customHeight="1">
      <c r="A57" s="64">
        <v>1</v>
      </c>
      <c r="B57" s="65">
        <v>52</v>
      </c>
      <c r="C57" s="66" t="s">
        <v>73</v>
      </c>
      <c r="D57" s="67" t="s">
        <v>74</v>
      </c>
      <c r="E57" s="68" t="s">
        <v>20</v>
      </c>
      <c r="F57" s="64" t="s">
        <v>4</v>
      </c>
      <c r="G57" s="69">
        <v>1987</v>
      </c>
      <c r="H57" s="70" t="s">
        <v>75</v>
      </c>
      <c r="I57" s="71" t="str">
        <f>IF(F57="m",IF($G$1-$G57&lt;=19,"JM",IF($G$1-$G57&lt;=39,"A",IF($G$1-$G57&lt;=49,"B",IF($G$1-$G57&lt;=59,"C",IF($G$1-$G57&lt;=69,"D","E"))))),IF($G$1-$G57&lt;=19,"JŽ",IF($G$1-$G57&lt;=39,"F",IF($G$1-$G57&lt;=49,"G",IF($G$1-$G57&lt;=59,"H","I")))))</f>
        <v>F</v>
      </c>
      <c r="J57" s="71">
        <f>COUNTIF(I$6:I57,I57)</f>
        <v>1</v>
      </c>
      <c r="K57" s="72">
        <v>0.03236111111111111</v>
      </c>
    </row>
    <row r="58" spans="1:11" s="105" customFormat="1" ht="19.5" customHeight="1">
      <c r="A58" s="106">
        <v>2</v>
      </c>
      <c r="B58" s="97">
        <v>27</v>
      </c>
      <c r="C58" s="107" t="s">
        <v>112</v>
      </c>
      <c r="D58" s="108" t="s">
        <v>113</v>
      </c>
      <c r="E58" s="100" t="s">
        <v>20</v>
      </c>
      <c r="F58" s="96" t="s">
        <v>4</v>
      </c>
      <c r="G58" s="109">
        <v>1979</v>
      </c>
      <c r="H58" s="110" t="s">
        <v>114</v>
      </c>
      <c r="I58" s="103" t="str">
        <f>IF(F58="m",IF($G$1-$G58&lt;=19,"JM",IF($G$1-$G58&lt;=39,"A",IF($G$1-$G58&lt;=49,"B",IF($G$1-$G58&lt;=59,"C",IF($G$1-$G58&lt;=69,"D","E"))))),IF($G$1-$G58&lt;=19,"JŽ",IF($G$1-$G58&lt;=39,"F",IF($G$1-$G58&lt;=49,"G",IF($G$1-$G58&lt;=59,"H","I")))))</f>
        <v>F</v>
      </c>
      <c r="J58" s="103">
        <f>COUNTIF(I$6:I58,I58)</f>
        <v>2</v>
      </c>
      <c r="K58" s="104">
        <v>0.033553240740740745</v>
      </c>
    </row>
    <row r="59" spans="1:11" s="95" customFormat="1" ht="19.5" customHeight="1">
      <c r="A59" s="87">
        <v>3</v>
      </c>
      <c r="B59" s="88">
        <v>50</v>
      </c>
      <c r="C59" s="114" t="s">
        <v>132</v>
      </c>
      <c r="D59" s="115" t="s">
        <v>133</v>
      </c>
      <c r="E59" s="91" t="s">
        <v>20</v>
      </c>
      <c r="F59" s="87" t="s">
        <v>4</v>
      </c>
      <c r="G59" s="116">
        <v>1997</v>
      </c>
      <c r="H59" s="117" t="s">
        <v>28</v>
      </c>
      <c r="I59" s="93" t="str">
        <f>IF(F59="m",IF($G$1-$G59&lt;=19,"JM",IF($G$1-$G59&lt;=39,"A",IF($G$1-$G59&lt;=49,"B",IF($G$1-$G59&lt;=59,"C",IF($G$1-$G59&lt;=69,"D","E"))))),IF($G$1-$G59&lt;=19,"JŽ",IF($G$1-$G59&lt;=39,"F",IF($G$1-$G59&lt;=49,"G",IF($G$1-$G59&lt;=59,"H","I")))))</f>
        <v>F</v>
      </c>
      <c r="J59" s="93">
        <f>COUNTIF(I$6:I59,I59)</f>
        <v>3</v>
      </c>
      <c r="K59" s="94">
        <v>0.03844907407407407</v>
      </c>
    </row>
    <row r="60" spans="1:11" ht="19.5" customHeight="1">
      <c r="A60" s="60"/>
      <c r="B60" s="34"/>
      <c r="C60" s="61"/>
      <c r="D60" s="62"/>
      <c r="E60" s="57"/>
      <c r="F60" s="54"/>
      <c r="G60" s="63"/>
      <c r="H60" s="50"/>
      <c r="I60" s="53"/>
      <c r="J60" s="53"/>
      <c r="K60" s="59"/>
    </row>
    <row r="61" spans="1:11" s="73" customFormat="1" ht="19.5" customHeight="1">
      <c r="A61" s="74">
        <v>1</v>
      </c>
      <c r="B61" s="65">
        <v>24</v>
      </c>
      <c r="C61" s="83" t="s">
        <v>107</v>
      </c>
      <c r="D61" s="84" t="s">
        <v>152</v>
      </c>
      <c r="E61" s="68" t="s">
        <v>20</v>
      </c>
      <c r="F61" s="64" t="s">
        <v>4</v>
      </c>
      <c r="G61" s="85">
        <v>1975</v>
      </c>
      <c r="H61" s="86" t="s">
        <v>108</v>
      </c>
      <c r="I61" s="71" t="str">
        <f>IF(F61="m",IF($G$1-$G61&lt;=19,"JM",IF($G$1-$G61&lt;=39,"A",IF($G$1-$G61&lt;=49,"B",IF($G$1-$G61&lt;=59,"C",IF($G$1-$G61&lt;=69,"D","E"))))),IF($G$1-$G61&lt;=19,"JŽ",IF($G$1-$G61&lt;=39,"F",IF($G$1-$G61&lt;=49,"G",IF($G$1-$G61&lt;=59,"H","I")))))</f>
        <v>G</v>
      </c>
      <c r="J61" s="71">
        <f>COUNTIF(I$6:I61,I61)</f>
        <v>1</v>
      </c>
      <c r="K61" s="72">
        <v>0.035925925925925924</v>
      </c>
    </row>
    <row r="62" spans="1:11" ht="19.5" customHeight="1">
      <c r="A62" s="60"/>
      <c r="B62" s="34"/>
      <c r="C62" s="61"/>
      <c r="D62" s="62"/>
      <c r="E62" s="57"/>
      <c r="F62" s="54"/>
      <c r="G62" s="63"/>
      <c r="H62" s="50"/>
      <c r="I62" s="53"/>
      <c r="J62" s="53"/>
      <c r="K62" s="59"/>
    </row>
    <row r="63" spans="1:11" s="73" customFormat="1" ht="19.5" customHeight="1">
      <c r="A63" s="64">
        <v>1</v>
      </c>
      <c r="B63" s="65">
        <v>17</v>
      </c>
      <c r="C63" s="83" t="s">
        <v>46</v>
      </c>
      <c r="D63" s="84" t="s">
        <v>47</v>
      </c>
      <c r="E63" s="68" t="s">
        <v>20</v>
      </c>
      <c r="F63" s="64" t="s">
        <v>4</v>
      </c>
      <c r="G63" s="85">
        <v>1963</v>
      </c>
      <c r="H63" s="86" t="s">
        <v>48</v>
      </c>
      <c r="I63" s="71" t="str">
        <f>IF(F63="m",IF($G$1-$G63&lt;=19,"JM",IF($G$1-$G63&lt;=39,"A",IF($G$1-$G63&lt;=49,"B",IF($G$1-$G63&lt;=59,"C",IF($G$1-$G63&lt;=69,"D","E"))))),IF($G$1-$G63&lt;=19,"JŽ",IF($G$1-$G63&lt;=39,"F",IF($G$1-$G63&lt;=49,"G",IF($G$1-$G63&lt;=59,"H","I")))))</f>
        <v>H</v>
      </c>
      <c r="J63" s="71">
        <f>COUNTIF(I$6:I63,I63)</f>
        <v>1</v>
      </c>
      <c r="K63" s="72">
        <v>0.03462962962962963</v>
      </c>
    </row>
    <row r="64" spans="1:11" s="105" customFormat="1" ht="19.5" customHeight="1">
      <c r="A64" s="106">
        <v>2</v>
      </c>
      <c r="B64" s="97">
        <v>30</v>
      </c>
      <c r="C64" s="98" t="s">
        <v>83</v>
      </c>
      <c r="D64" s="99" t="s">
        <v>84</v>
      </c>
      <c r="E64" s="100" t="s">
        <v>20</v>
      </c>
      <c r="F64" s="96" t="s">
        <v>4</v>
      </c>
      <c r="G64" s="101">
        <v>1968</v>
      </c>
      <c r="H64" s="111" t="s">
        <v>51</v>
      </c>
      <c r="I64" s="103" t="str">
        <f>IF(F64="m",IF($G$1-$G64&lt;=19,"JM",IF($G$1-$G64&lt;=39,"A",IF($G$1-$G64&lt;=49,"B",IF($G$1-$G64&lt;=59,"C",IF($G$1-$G64&lt;=69,"D","E"))))),IF($G$1-$G64&lt;=19,"JŽ",IF($G$1-$G64&lt;=39,"F",IF($G$1-$G64&lt;=49,"G",IF($G$1-$G64&lt;=59,"H","I")))))</f>
        <v>H</v>
      </c>
      <c r="J64" s="103">
        <f>COUNTIF(I$6:I64,I64)</f>
        <v>2</v>
      </c>
      <c r="K64" s="104">
        <v>0.03673611111111111</v>
      </c>
    </row>
    <row r="65" spans="1:11" ht="19.5" customHeight="1">
      <c r="A65" s="60"/>
      <c r="B65" s="34"/>
      <c r="C65" s="55"/>
      <c r="D65" s="56"/>
      <c r="E65" s="57"/>
      <c r="F65" s="54"/>
      <c r="G65" s="33"/>
      <c r="H65" s="58"/>
      <c r="I65" s="53"/>
      <c r="J65" s="53"/>
      <c r="K65" s="59"/>
    </row>
    <row r="66" spans="1:11" s="73" customFormat="1" ht="19.5" customHeight="1">
      <c r="A66" s="64">
        <v>1</v>
      </c>
      <c r="B66" s="65">
        <v>5</v>
      </c>
      <c r="C66" s="66" t="s">
        <v>52</v>
      </c>
      <c r="D66" s="67" t="s">
        <v>53</v>
      </c>
      <c r="E66" s="68" t="s">
        <v>20</v>
      </c>
      <c r="F66" s="64" t="s">
        <v>4</v>
      </c>
      <c r="G66" s="69">
        <v>1958</v>
      </c>
      <c r="H66" s="70" t="s">
        <v>85</v>
      </c>
      <c r="I66" s="71" t="str">
        <f>IF(F66="m",IF($G$1-$G66&lt;=19,"JM",IF($G$1-$G66&lt;=39,"A",IF($G$1-$G66&lt;=49,"B",IF($G$1-$G66&lt;=59,"C",IF($G$1-$G66&lt;=69,"D","E"))))),IF($G$1-$G66&lt;=19,"JŽ",IF($G$1-$G66&lt;=39,"F",IF($G$1-$G66&lt;=49,"G",IF($G$1-$G66&lt;=59,"H","I")))))</f>
        <v>I</v>
      </c>
      <c r="J66" s="71">
        <f>COUNTIF(I$6:I66,I66)</f>
        <v>1</v>
      </c>
      <c r="K66" s="72">
        <v>0.03668981481481482</v>
      </c>
    </row>
    <row r="68" spans="1:11" s="44" customFormat="1" ht="11.25">
      <c r="A68" s="127" t="s">
        <v>147</v>
      </c>
      <c r="B68" s="127"/>
      <c r="C68" s="127"/>
      <c r="D68" s="127"/>
      <c r="E68" s="127"/>
      <c r="F68" s="127"/>
      <c r="G68" s="127"/>
      <c r="I68" s="46"/>
      <c r="J68" s="47"/>
      <c r="K68" s="47"/>
    </row>
    <row r="69" spans="1:11" s="44" customFormat="1" ht="11.25">
      <c r="A69" s="141" t="s">
        <v>148</v>
      </c>
      <c r="B69" s="141"/>
      <c r="C69" s="141"/>
      <c r="D69" s="141"/>
      <c r="E69" s="141"/>
      <c r="F69" s="141"/>
      <c r="G69" s="141"/>
      <c r="I69" s="46"/>
      <c r="J69" s="47"/>
      <c r="K69" s="47"/>
    </row>
  </sheetData>
  <sheetProtection/>
  <mergeCells count="3">
    <mergeCell ref="A2:K2"/>
    <mergeCell ref="A3:K3"/>
    <mergeCell ref="A69:G6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2018-06-02T15:38:37Z</cp:lastPrinted>
  <dcterms:created xsi:type="dcterms:W3CDTF">2006-08-10T15:02:00Z</dcterms:created>
  <dcterms:modified xsi:type="dcterms:W3CDTF">2018-06-02T22:13:00Z</dcterms:modified>
  <cp:category/>
  <cp:version/>
  <cp:contentType/>
  <cp:contentStatus/>
</cp:coreProperties>
</file>