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elková výsledková listina 2018" sheetId="1" r:id="rId1"/>
    <sheet name="Kategórie beh" sheetId="2" r:id="rId2"/>
    <sheet name="NW kategór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<sst xmlns="http://schemas.openxmlformats.org/spreadsheetml/2006/main" count="3441" uniqueCount="565">
  <si>
    <t>Meno</t>
  </si>
  <si>
    <t>Oddiel</t>
  </si>
  <si>
    <t>Čas</t>
  </si>
  <si>
    <t>m</t>
  </si>
  <si>
    <t>ž</t>
  </si>
  <si>
    <t>m/ž</t>
  </si>
  <si>
    <t>dátum</t>
  </si>
  <si>
    <t>Kat.</t>
  </si>
  <si>
    <t>Rok nar.</t>
  </si>
  <si>
    <t>Košice</t>
  </si>
  <si>
    <t>štát</t>
  </si>
  <si>
    <t>SVK</t>
  </si>
  <si>
    <t>Hlavný rozhodca: Peter Buc, 0905299189, peter.buc59@gmail.com</t>
  </si>
  <si>
    <t>Výsledky spracovala: Anna Bucová</t>
  </si>
  <si>
    <t>Št.č.</t>
  </si>
  <si>
    <t>Active life Košice</t>
  </si>
  <si>
    <t>A</t>
  </si>
  <si>
    <t>Por.  v kat.</t>
  </si>
  <si>
    <t>6 km</t>
  </si>
  <si>
    <t>SC Road Runners</t>
  </si>
  <si>
    <t>Vranov nad Topľou</t>
  </si>
  <si>
    <t>Ľubotice</t>
  </si>
  <si>
    <t>MARAS team</t>
  </si>
  <si>
    <t>Relax Team</t>
  </si>
  <si>
    <t>Prešov</t>
  </si>
  <si>
    <t>NW Running Prešov</t>
  </si>
  <si>
    <t>Humenné</t>
  </si>
  <si>
    <t>Hermanovce nad Topľou</t>
  </si>
  <si>
    <t>TJ Obal Servis Košice</t>
  </si>
  <si>
    <t>Martin</t>
  </si>
  <si>
    <t>Team Anakonda Sečovce</t>
  </si>
  <si>
    <t>POL</t>
  </si>
  <si>
    <t>Krosno</t>
  </si>
  <si>
    <t>HUN</t>
  </si>
  <si>
    <t>NW-Running Prešov</t>
  </si>
  <si>
    <t>ŠK Banské</t>
  </si>
  <si>
    <t>Fulianka</t>
  </si>
  <si>
    <t>Sabinov</t>
  </si>
  <si>
    <t>Zamutov</t>
  </si>
  <si>
    <t>Kežmarok</t>
  </si>
  <si>
    <t>MTC Vyšná Šebastová</t>
  </si>
  <si>
    <t>UKR</t>
  </si>
  <si>
    <t>Šarišské Bohdanovce</t>
  </si>
  <si>
    <t>LK Metropol Košice</t>
  </si>
  <si>
    <t>Výsledková listina Behu o Slovenský opál - dňa 21. 7. 2018</t>
  </si>
  <si>
    <t>2. ročník</t>
  </si>
  <si>
    <t>Priezvisko</t>
  </si>
  <si>
    <t>Ambróz</t>
  </si>
  <si>
    <t>Jozef</t>
  </si>
  <si>
    <t>Bežecky klub Poprad</t>
  </si>
  <si>
    <t>Muži 50-59 rokov</t>
  </si>
  <si>
    <t>Andraščik</t>
  </si>
  <si>
    <t>Peter</t>
  </si>
  <si>
    <t>OBS Prešov , WAJASY</t>
  </si>
  <si>
    <t>Antalová</t>
  </si>
  <si>
    <t>Mária</t>
  </si>
  <si>
    <t>Bohdanovce</t>
  </si>
  <si>
    <t>Ženy do 39 rokov</t>
  </si>
  <si>
    <t>Bačík</t>
  </si>
  <si>
    <t>O5-Bežecký klub Furča Košice</t>
  </si>
  <si>
    <t>Muži nad 60-69 rokov</t>
  </si>
  <si>
    <t>Bak</t>
  </si>
  <si>
    <t>Maroš</t>
  </si>
  <si>
    <t>TJ UNITOP ŠKP Vranov nad Topľou</t>
  </si>
  <si>
    <t>Muži do 39 rokov</t>
  </si>
  <si>
    <t>Roman</t>
  </si>
  <si>
    <t>Bakajsa</t>
  </si>
  <si>
    <t>Rakovec nad Ondavou</t>
  </si>
  <si>
    <t>Baláž</t>
  </si>
  <si>
    <t>Jaro</t>
  </si>
  <si>
    <t>Active Life Košice</t>
  </si>
  <si>
    <t>Marko</t>
  </si>
  <si>
    <t>Michalovce</t>
  </si>
  <si>
    <t>Ballek</t>
  </si>
  <si>
    <t>Vladimír</t>
  </si>
  <si>
    <t>NW-Running Skalité</t>
  </si>
  <si>
    <t>NW Muži</t>
  </si>
  <si>
    <t>Baloga</t>
  </si>
  <si>
    <t>Štefan</t>
  </si>
  <si>
    <t>Biatlon ŠK Prešov</t>
  </si>
  <si>
    <t>Muži 40-49 rokov</t>
  </si>
  <si>
    <t>Deti 14 rokov a menej/2004-2012/v doprovode rodiča</t>
  </si>
  <si>
    <t>Balogová</t>
  </si>
  <si>
    <t>Barbora</t>
  </si>
  <si>
    <t>Bibiána</t>
  </si>
  <si>
    <t>Baranková</t>
  </si>
  <si>
    <t>Lúcia</t>
  </si>
  <si>
    <t>Ženy nad 50 rokov</t>
  </si>
  <si>
    <t>Bartko</t>
  </si>
  <si>
    <t>NW Running - Prešov</t>
  </si>
  <si>
    <t>František</t>
  </si>
  <si>
    <t>ZVL Prešov</t>
  </si>
  <si>
    <t>Begalová</t>
  </si>
  <si>
    <t>Lucia</t>
  </si>
  <si>
    <t>Benč</t>
  </si>
  <si>
    <t>Slavomír</t>
  </si>
  <si>
    <t>Benda</t>
  </si>
  <si>
    <t>Bežecký klub Poprad</t>
  </si>
  <si>
    <t>Marcela</t>
  </si>
  <si>
    <t>Blaško</t>
  </si>
  <si>
    <t>Daniel</t>
  </si>
  <si>
    <t>MŚK Kežmarok</t>
  </si>
  <si>
    <t>Ján</t>
  </si>
  <si>
    <t>Blašková</t>
  </si>
  <si>
    <t>Denisa</t>
  </si>
  <si>
    <t>Ženy 40-49 rokov</t>
  </si>
  <si>
    <t>Bogár</t>
  </si>
  <si>
    <t>Jánoš</t>
  </si>
  <si>
    <t>Hegyalja 2050</t>
  </si>
  <si>
    <t>Borov</t>
  </si>
  <si>
    <t>ZasRUN Šarišské Bohdanovce</t>
  </si>
  <si>
    <t>NW Ženy</t>
  </si>
  <si>
    <t>Borovská</t>
  </si>
  <si>
    <t>Silvia</t>
  </si>
  <si>
    <t>Brehová</t>
  </si>
  <si>
    <t>Brodňanský</t>
  </si>
  <si>
    <t>Dávid</t>
  </si>
  <si>
    <t>Dorastenci 15-17 rokov/2001-2003/</t>
  </si>
  <si>
    <t>Bujda</t>
  </si>
  <si>
    <t>Stanislav</t>
  </si>
  <si>
    <t>Kružlovská Huta</t>
  </si>
  <si>
    <t>Dancáková</t>
  </si>
  <si>
    <t>Katarína</t>
  </si>
  <si>
    <t>Danč</t>
  </si>
  <si>
    <t>Bartolomej</t>
  </si>
  <si>
    <t>Danko</t>
  </si>
  <si>
    <t>Daňko</t>
  </si>
  <si>
    <t>BK ZasRun Šarišské Bohdanovce</t>
  </si>
  <si>
    <t>Daňková</t>
  </si>
  <si>
    <t>Andrea</t>
  </si>
  <si>
    <t>Zuzana</t>
  </si>
  <si>
    <t>Dariienko</t>
  </si>
  <si>
    <t>Kateryna</t>
  </si>
  <si>
    <t>Tuhrina</t>
  </si>
  <si>
    <t>Demčák</t>
  </si>
  <si>
    <t>Parchovany</t>
  </si>
  <si>
    <t>Demčo</t>
  </si>
  <si>
    <t>Michal</t>
  </si>
  <si>
    <t>Skupinový beh Vranov nad Topľou</t>
  </si>
  <si>
    <t>Demeková</t>
  </si>
  <si>
    <t>Beáta</t>
  </si>
  <si>
    <t>Demočko</t>
  </si>
  <si>
    <t>Tomáš</t>
  </si>
  <si>
    <t>Dittrich</t>
  </si>
  <si>
    <t>Marián</t>
  </si>
  <si>
    <t>Dlugosz</t>
  </si>
  <si>
    <t>Franciszek</t>
  </si>
  <si>
    <t>NEWAG</t>
  </si>
  <si>
    <t>Doboš</t>
  </si>
  <si>
    <t>Pavol</t>
  </si>
  <si>
    <t>Moldava nad Bodvou</t>
  </si>
  <si>
    <t>Douša</t>
  </si>
  <si>
    <t>Milan</t>
  </si>
  <si>
    <t>Dudek</t>
  </si>
  <si>
    <t>Edward</t>
  </si>
  <si>
    <t>RKB "BACA" Radziechowy Pol.</t>
  </si>
  <si>
    <t>Irena</t>
  </si>
  <si>
    <t>RKB "BACA" Radziechowy PL</t>
  </si>
  <si>
    <t>Ženy nad 60 rokov</t>
  </si>
  <si>
    <t>Veronika</t>
  </si>
  <si>
    <t>Maras team</t>
  </si>
  <si>
    <t>Duleba</t>
  </si>
  <si>
    <t>Alex</t>
  </si>
  <si>
    <t>Dulebová</t>
  </si>
  <si>
    <t>Slávka</t>
  </si>
  <si>
    <t>Dvorščák</t>
  </si>
  <si>
    <t>ŠK Dubnik Prešov</t>
  </si>
  <si>
    <t>Fabián</t>
  </si>
  <si>
    <t>Fábry</t>
  </si>
  <si>
    <t>Matúš</t>
  </si>
  <si>
    <t>ZŠT10 Košice</t>
  </si>
  <si>
    <t>Falisová</t>
  </si>
  <si>
    <t>Ľudmila</t>
  </si>
  <si>
    <t>AC Michalovce</t>
  </si>
  <si>
    <t>Farkáš</t>
  </si>
  <si>
    <t>Ferjová</t>
  </si>
  <si>
    <t>Flaška</t>
  </si>
  <si>
    <t>Zdenek</t>
  </si>
  <si>
    <t>Francanová</t>
  </si>
  <si>
    <t>Anna</t>
  </si>
  <si>
    <t>Franko</t>
  </si>
  <si>
    <t>Lukáš</t>
  </si>
  <si>
    <t>Gaško</t>
  </si>
  <si>
    <t>Samuel</t>
  </si>
  <si>
    <t>Gemza</t>
  </si>
  <si>
    <t>ŠKP BA/Here to win</t>
  </si>
  <si>
    <t>Goc</t>
  </si>
  <si>
    <t>Richard</t>
  </si>
  <si>
    <t>TJ Mier Kamienka</t>
  </si>
  <si>
    <t>Marek</t>
  </si>
  <si>
    <t>Grucová</t>
  </si>
  <si>
    <t>Miloslav</t>
  </si>
  <si>
    <t>Vranov</t>
  </si>
  <si>
    <t>Hajdu</t>
  </si>
  <si>
    <t>Hajduk</t>
  </si>
  <si>
    <t>Active life</t>
  </si>
  <si>
    <t>BK - Geča</t>
  </si>
  <si>
    <t>Hamajdaková</t>
  </si>
  <si>
    <t>Juliana</t>
  </si>
  <si>
    <t>Hazucha</t>
  </si>
  <si>
    <t>Miroslav</t>
  </si>
  <si>
    <t>ActiveLife Kosice</t>
  </si>
  <si>
    <t>Hiľovský</t>
  </si>
  <si>
    <t>Hnízdilová</t>
  </si>
  <si>
    <t>Marianna</t>
  </si>
  <si>
    <t>Šrobárka (Košice)</t>
  </si>
  <si>
    <t>Holík</t>
  </si>
  <si>
    <t>Holíková</t>
  </si>
  <si>
    <t>Nelka</t>
  </si>
  <si>
    <t>TJ MIer Kamienka</t>
  </si>
  <si>
    <t>Honišek</t>
  </si>
  <si>
    <t>Horváth</t>
  </si>
  <si>
    <t>Juraj</t>
  </si>
  <si>
    <t>Hovančáková</t>
  </si>
  <si>
    <t>Hrabik</t>
  </si>
  <si>
    <t>Hredzak</t>
  </si>
  <si>
    <t>Ľuboš</t>
  </si>
  <si>
    <t>Sečovce</t>
  </si>
  <si>
    <t>Hredzaková</t>
  </si>
  <si>
    <t>Hricová</t>
  </si>
  <si>
    <t>Daniela</t>
  </si>
  <si>
    <t>Made in Košice</t>
  </si>
  <si>
    <t>Pavla</t>
  </si>
  <si>
    <t>NW Prešov</t>
  </si>
  <si>
    <t>Iveta</t>
  </si>
  <si>
    <t>Chmel</t>
  </si>
  <si>
    <t>Erik</t>
  </si>
  <si>
    <t>Ihnatová</t>
  </si>
  <si>
    <t>Monika</t>
  </si>
  <si>
    <t>Iľovová</t>
  </si>
  <si>
    <t>Ivanov</t>
  </si>
  <si>
    <t>Kokošovce</t>
  </si>
  <si>
    <t>Ivanová</t>
  </si>
  <si>
    <t>Júlia</t>
  </si>
  <si>
    <t>Jackanin</t>
  </si>
  <si>
    <t>TJ Slávia PU Prešov oddiel judo</t>
  </si>
  <si>
    <t>Jacko</t>
  </si>
  <si>
    <t>OZ Stopa Veľaty</t>
  </si>
  <si>
    <t>Jakub</t>
  </si>
  <si>
    <t>Janič</t>
  </si>
  <si>
    <t>Jankopálová</t>
  </si>
  <si>
    <t>Trebišov</t>
  </si>
  <si>
    <t>Jendrichovská</t>
  </si>
  <si>
    <t>Danka</t>
  </si>
  <si>
    <t>Jonek</t>
  </si>
  <si>
    <t>Juhaščik</t>
  </si>
  <si>
    <t>UMB Banská Bystrica</t>
  </si>
  <si>
    <t>Juhaščiková</t>
  </si>
  <si>
    <t>Viera</t>
  </si>
  <si>
    <t>Alžbeta</t>
  </si>
  <si>
    <t>Kačala</t>
  </si>
  <si>
    <t>OBS Prešov</t>
  </si>
  <si>
    <t>Kačmarik</t>
  </si>
  <si>
    <t>ZasRun Šarišské Bohdanovce</t>
  </si>
  <si>
    <t>Karabas</t>
  </si>
  <si>
    <t>MARAS Team</t>
  </si>
  <si>
    <t>Kassay</t>
  </si>
  <si>
    <t>Vojtech</t>
  </si>
  <si>
    <t>Muži nad 70 rokov</t>
  </si>
  <si>
    <t>Kašprišin</t>
  </si>
  <si>
    <t>Katarina</t>
  </si>
  <si>
    <t>Kizek</t>
  </si>
  <si>
    <t>Klamarčík</t>
  </si>
  <si>
    <t>Kleinová</t>
  </si>
  <si>
    <t>Gabriela</t>
  </si>
  <si>
    <t>Lea</t>
  </si>
  <si>
    <t>Kmec</t>
  </si>
  <si>
    <t>Branislav</t>
  </si>
  <si>
    <t>SPED GARANT - Vranov</t>
  </si>
  <si>
    <t>Knižková</t>
  </si>
  <si>
    <t>Tatranky</t>
  </si>
  <si>
    <t>Kočik</t>
  </si>
  <si>
    <t>Emil</t>
  </si>
  <si>
    <t>Kolibárová</t>
  </si>
  <si>
    <t>Martina</t>
  </si>
  <si>
    <t>Kollárová</t>
  </si>
  <si>
    <t>Jaroslav</t>
  </si>
  <si>
    <t>Metropol Košice</t>
  </si>
  <si>
    <t>Korinek</t>
  </si>
  <si>
    <t>Ivan</t>
  </si>
  <si>
    <t>Vyšná Šebastová</t>
  </si>
  <si>
    <t>Koščák</t>
  </si>
  <si>
    <t>Kovaľ</t>
  </si>
  <si>
    <t>Alexander</t>
  </si>
  <si>
    <t>Krajňáková</t>
  </si>
  <si>
    <t>Kratochvíl</t>
  </si>
  <si>
    <t>Vlastislav</t>
  </si>
  <si>
    <t>Kravianský</t>
  </si>
  <si>
    <t>Križová</t>
  </si>
  <si>
    <t>Kubik</t>
  </si>
  <si>
    <t>Kubiková</t>
  </si>
  <si>
    <t>Evka</t>
  </si>
  <si>
    <t>Kulla</t>
  </si>
  <si>
    <t>Kurkowská</t>
  </si>
  <si>
    <t>Aldona</t>
  </si>
  <si>
    <t>AugusTeam Chorzów</t>
  </si>
  <si>
    <t>Kyseľ</t>
  </si>
  <si>
    <t>Kyseľová</t>
  </si>
  <si>
    <t>Žaneta</t>
  </si>
  <si>
    <t>Lacková</t>
  </si>
  <si>
    <t>Eva</t>
  </si>
  <si>
    <t>Lašutová</t>
  </si>
  <si>
    <t>Renáta</t>
  </si>
  <si>
    <t>Lazor</t>
  </si>
  <si>
    <t>RKFU Lemešany</t>
  </si>
  <si>
    <t>Leško</t>
  </si>
  <si>
    <t>Lojdlová</t>
  </si>
  <si>
    <t>Alžbetka</t>
  </si>
  <si>
    <t>Bardejov</t>
  </si>
  <si>
    <t>Lörinc</t>
  </si>
  <si>
    <t>o5 BK Furča - Košice</t>
  </si>
  <si>
    <t>Lörincová</t>
  </si>
  <si>
    <t>Jana</t>
  </si>
  <si>
    <t>Dorastenky 15-17 rokov/2001-2003/</t>
  </si>
  <si>
    <t>Lukačková</t>
  </si>
  <si>
    <t>Šarišske Bohdanovce</t>
  </si>
  <si>
    <t>Magyar</t>
  </si>
  <si>
    <t>Malčická</t>
  </si>
  <si>
    <t>Egreš</t>
  </si>
  <si>
    <t>Mandúch</t>
  </si>
  <si>
    <t>Maras</t>
  </si>
  <si>
    <t>Ladislav</t>
  </si>
  <si>
    <t>Marondel</t>
  </si>
  <si>
    <t>Katarzyna</t>
  </si>
  <si>
    <t>Silesia Nordic Team</t>
  </si>
  <si>
    <t>Marton</t>
  </si>
  <si>
    <t>Banik Hôrka</t>
  </si>
  <si>
    <t>Matiová</t>
  </si>
  <si>
    <t>Menyhert</t>
  </si>
  <si>
    <t>Viktor</t>
  </si>
  <si>
    <t>Mesik</t>
  </si>
  <si>
    <t>Veľky Šariš</t>
  </si>
  <si>
    <t>Mezovský</t>
  </si>
  <si>
    <t>Ist Liptovská Teplička/ BK Poprad</t>
  </si>
  <si>
    <t>Mihalik</t>
  </si>
  <si>
    <t>Mihok</t>
  </si>
  <si>
    <t>Imrich</t>
  </si>
  <si>
    <t>Mihoková</t>
  </si>
  <si>
    <t>Michalov</t>
  </si>
  <si>
    <t>Miško</t>
  </si>
  <si>
    <t>Miškuf</t>
  </si>
  <si>
    <t>Rastislav</t>
  </si>
  <si>
    <t>ZVL AUTO , Prešov</t>
  </si>
  <si>
    <t>Ňachaj</t>
  </si>
  <si>
    <t>Tj Slávia Pu Prešov Judo</t>
  </si>
  <si>
    <t>Niko</t>
  </si>
  <si>
    <t>Oberhauserová</t>
  </si>
  <si>
    <t>Ondič</t>
  </si>
  <si>
    <t>Gabriel</t>
  </si>
  <si>
    <t>Osif</t>
  </si>
  <si>
    <t>Pačuta</t>
  </si>
  <si>
    <t>Vranov/Lomnica</t>
  </si>
  <si>
    <t>Pasierbová</t>
  </si>
  <si>
    <t>Pavlov</t>
  </si>
  <si>
    <t>Pelák</t>
  </si>
  <si>
    <t>Pelaková</t>
  </si>
  <si>
    <t>Nina</t>
  </si>
  <si>
    <t>Peško</t>
  </si>
  <si>
    <t>ZŠ Trebišovská 10, Košice</t>
  </si>
  <si>
    <t>Petro</t>
  </si>
  <si>
    <t>Vlastimil</t>
  </si>
  <si>
    <t>Pindral</t>
  </si>
  <si>
    <t>Pawel</t>
  </si>
  <si>
    <t>Tarnowskie Góry - Polska</t>
  </si>
  <si>
    <t>Piruch</t>
  </si>
  <si>
    <t>Platko</t>
  </si>
  <si>
    <t>Matej</t>
  </si>
  <si>
    <t>Poláček</t>
  </si>
  <si>
    <t>Active Life</t>
  </si>
  <si>
    <t>Polomský</t>
  </si>
  <si>
    <t>Polončák</t>
  </si>
  <si>
    <t>Klub bežcov Stropkov</t>
  </si>
  <si>
    <t>Damián</t>
  </si>
  <si>
    <t>Pribičko</t>
  </si>
  <si>
    <t>ŽSR Košice</t>
  </si>
  <si>
    <t>Pribula</t>
  </si>
  <si>
    <t>Igor</t>
  </si>
  <si>
    <t>Prima SH Vranov</t>
  </si>
  <si>
    <t>Rakottyai</t>
  </si>
  <si>
    <t>Sykkylven Norwai</t>
  </si>
  <si>
    <t>Reicher</t>
  </si>
  <si>
    <t>Repaská</t>
  </si>
  <si>
    <t>Miroslava</t>
  </si>
  <si>
    <t>Levoča</t>
  </si>
  <si>
    <t>Repaský</t>
  </si>
  <si>
    <t>Fara Jazero</t>
  </si>
  <si>
    <t>Reuter</t>
  </si>
  <si>
    <t>Róbert</t>
  </si>
  <si>
    <t>Ringer</t>
  </si>
  <si>
    <t>Ringerová</t>
  </si>
  <si>
    <t>Rovňák</t>
  </si>
  <si>
    <t>Vranov Boys</t>
  </si>
  <si>
    <t>Sabanoš</t>
  </si>
  <si>
    <t>Gejza</t>
  </si>
  <si>
    <t>Sabol</t>
  </si>
  <si>
    <t>Sabolová</t>
  </si>
  <si>
    <t>Petra</t>
  </si>
  <si>
    <t>Sandtnerová</t>
  </si>
  <si>
    <t>Sciranka</t>
  </si>
  <si>
    <t>Semanová</t>
  </si>
  <si>
    <t>Zlatka</t>
  </si>
  <si>
    <t>Sipko</t>
  </si>
  <si>
    <t>Maximilián</t>
  </si>
  <si>
    <t>Sivuľka</t>
  </si>
  <si>
    <t>Sopko</t>
  </si>
  <si>
    <t>Dominik</t>
  </si>
  <si>
    <t>Sosa</t>
  </si>
  <si>
    <t>Taavi</t>
  </si>
  <si>
    <t>Eduardo</t>
  </si>
  <si>
    <t>Stangl</t>
  </si>
  <si>
    <t>Róbert Bae Kahoku</t>
  </si>
  <si>
    <t>Rakovina nie je koniec</t>
  </si>
  <si>
    <t>Stanovčáková</t>
  </si>
  <si>
    <t>Stavač</t>
  </si>
  <si>
    <t>Fintice</t>
  </si>
  <si>
    <t>Straka</t>
  </si>
  <si>
    <t>Kapušany</t>
  </si>
  <si>
    <t>Straková</t>
  </si>
  <si>
    <t>Svatoň</t>
  </si>
  <si>
    <t>Svisták</t>
  </si>
  <si>
    <t>Mário</t>
  </si>
  <si>
    <t>Ščurka</t>
  </si>
  <si>
    <t>ALFA Poprad</t>
  </si>
  <si>
    <t>Ščurková</t>
  </si>
  <si>
    <t>Šepeľáková</t>
  </si>
  <si>
    <t>Šingerová</t>
  </si>
  <si>
    <t>Tim Anakonda Sečovce</t>
  </si>
  <si>
    <t>Šipošová</t>
  </si>
  <si>
    <t>Nikola</t>
  </si>
  <si>
    <t>Školník</t>
  </si>
  <si>
    <t>Ľubomír</t>
  </si>
  <si>
    <t>Školníková</t>
  </si>
  <si>
    <t>Petronela</t>
  </si>
  <si>
    <t>WFM Košice</t>
  </si>
  <si>
    <t>Šmotková</t>
  </si>
  <si>
    <t>Šoltés</t>
  </si>
  <si>
    <t>Špirengová</t>
  </si>
  <si>
    <t>Štoffa</t>
  </si>
  <si>
    <t>Švec</t>
  </si>
  <si>
    <t>Švecová</t>
  </si>
  <si>
    <t>Telepovský</t>
  </si>
  <si>
    <t>eMTe Trebišov</t>
  </si>
  <si>
    <t>Tisza</t>
  </si>
  <si>
    <t>Tibor</t>
  </si>
  <si>
    <t>Belle Export-Import Košice</t>
  </si>
  <si>
    <t>Tiszová</t>
  </si>
  <si>
    <t>TMS International Košice</t>
  </si>
  <si>
    <t>Dargov</t>
  </si>
  <si>
    <t>Tomečko</t>
  </si>
  <si>
    <t>Tóth</t>
  </si>
  <si>
    <t>SWEP REPRE</t>
  </si>
  <si>
    <t>Tóthová</t>
  </si>
  <si>
    <t>Kuzmice</t>
  </si>
  <si>
    <t>Trnková</t>
  </si>
  <si>
    <t>Tereza</t>
  </si>
  <si>
    <t>Liberec</t>
  </si>
  <si>
    <t>Tudevdorj</t>
  </si>
  <si>
    <t>Stela</t>
  </si>
  <si>
    <t>Uličný</t>
  </si>
  <si>
    <t>Urbańsko</t>
  </si>
  <si>
    <t>Józef</t>
  </si>
  <si>
    <t>KKB MOSIR Krosno</t>
  </si>
  <si>
    <t>Vargová</t>
  </si>
  <si>
    <t>Vdovjak</t>
  </si>
  <si>
    <t>Vdovjaková</t>
  </si>
  <si>
    <t>Veselský</t>
  </si>
  <si>
    <t>Vojáček</t>
  </si>
  <si>
    <t>Vondráček</t>
  </si>
  <si>
    <t>Dušan</t>
  </si>
  <si>
    <t>Trenčín</t>
  </si>
  <si>
    <t>Vondráčková</t>
  </si>
  <si>
    <t>Vrbiaková</t>
  </si>
  <si>
    <t>Edita</t>
  </si>
  <si>
    <t>Autoservis ERIKA</t>
  </si>
  <si>
    <t>Wikarski</t>
  </si>
  <si>
    <t>Wincenty</t>
  </si>
  <si>
    <t>Wojtasiewicz</t>
  </si>
  <si>
    <t>Tarnowirc</t>
  </si>
  <si>
    <t>Wizner</t>
  </si>
  <si>
    <t>Czesław</t>
  </si>
  <si>
    <t>Mysłowice</t>
  </si>
  <si>
    <t>Zaboj</t>
  </si>
  <si>
    <t>Zabojová</t>
  </si>
  <si>
    <t>Živčáková</t>
  </si>
  <si>
    <t>Žugec</t>
  </si>
  <si>
    <t>Bednár</t>
  </si>
  <si>
    <t>Tono</t>
  </si>
  <si>
    <t>Štubňa</t>
  </si>
  <si>
    <t>VTJ VÚ 6335 Prešov</t>
  </si>
  <si>
    <t>Hrabovecký</t>
  </si>
  <si>
    <t>Džubara</t>
  </si>
  <si>
    <t>Lorincová</t>
  </si>
  <si>
    <t>Štefánia</t>
  </si>
  <si>
    <t>Matija</t>
  </si>
  <si>
    <t>VTJ VU 6335 Prešov</t>
  </si>
  <si>
    <t>P.č.</t>
  </si>
  <si>
    <t>Reicherová</t>
  </si>
  <si>
    <t>Kamila</t>
  </si>
  <si>
    <t>Kristián</t>
  </si>
  <si>
    <t>WM</t>
  </si>
  <si>
    <t>WŽ</t>
  </si>
  <si>
    <t>16 rokov</t>
  </si>
  <si>
    <t>Z</t>
  </si>
  <si>
    <t>Kalina</t>
  </si>
  <si>
    <t>Adam</t>
  </si>
  <si>
    <t>Trať</t>
  </si>
  <si>
    <t>Zavacký</t>
  </si>
  <si>
    <t>Pavel</t>
  </si>
  <si>
    <t>Kočišová</t>
  </si>
  <si>
    <t>Hajaš</t>
  </si>
  <si>
    <t>Sláma</t>
  </si>
  <si>
    <t>ATU Košice</t>
  </si>
  <si>
    <t>FALCK</t>
  </si>
  <si>
    <t>Miloš</t>
  </si>
  <si>
    <t>Landa</t>
  </si>
  <si>
    <t>Michalec</t>
  </si>
  <si>
    <t>Marvin</t>
  </si>
  <si>
    <t>Šagátová</t>
  </si>
  <si>
    <t>Oľga</t>
  </si>
  <si>
    <t>Ždiar</t>
  </si>
  <si>
    <t>Krivda</t>
  </si>
  <si>
    <t>DACHprod</t>
  </si>
  <si>
    <t>Stohl</t>
  </si>
  <si>
    <t>Stará Ľubovňa</t>
  </si>
  <si>
    <t xml:space="preserve">Seman </t>
  </si>
  <si>
    <t>Rakacká</t>
  </si>
  <si>
    <t>Žonca</t>
  </si>
  <si>
    <t>Tomčík</t>
  </si>
  <si>
    <t>Šmotek</t>
  </si>
  <si>
    <t>Ben</t>
  </si>
  <si>
    <t>SNV</t>
  </si>
  <si>
    <t>Boris</t>
  </si>
  <si>
    <t>Mariusz</t>
  </si>
  <si>
    <t>Gunia</t>
  </si>
  <si>
    <t>Oswiencim</t>
  </si>
  <si>
    <t>Bogdan</t>
  </si>
  <si>
    <t>Ganet</t>
  </si>
  <si>
    <t>Olívia Ela</t>
  </si>
  <si>
    <t>Vydra</t>
  </si>
  <si>
    <t>Sarnicki</t>
  </si>
  <si>
    <t>Janusz</t>
  </si>
  <si>
    <t>Nadkanski</t>
  </si>
  <si>
    <t>MOK Mszana Dolna</t>
  </si>
  <si>
    <t>Lyznicki</t>
  </si>
  <si>
    <t>Zygmunt</t>
  </si>
  <si>
    <t>NF</t>
  </si>
  <si>
    <t>Spišská Nová Ves</t>
  </si>
  <si>
    <t>I</t>
  </si>
  <si>
    <t>Ženy nad 40 rokov</t>
  </si>
  <si>
    <t>Štát</t>
  </si>
  <si>
    <t>Muží mladší</t>
  </si>
  <si>
    <t>Muží starší</t>
  </si>
  <si>
    <t>Ženy mladšie</t>
  </si>
  <si>
    <t>Ženy staršie</t>
  </si>
  <si>
    <t>Dievčatá do 14 rokov</t>
  </si>
  <si>
    <t>Dievčatá do 17 rokov</t>
  </si>
  <si>
    <t>Chlapci do 14 rokov</t>
  </si>
  <si>
    <t>Chlapci do 17 rokov</t>
  </si>
  <si>
    <t>JM</t>
  </si>
  <si>
    <t>Muži nad 60 rokov</t>
  </si>
  <si>
    <t>Muži nad 50 rokov</t>
  </si>
  <si>
    <t>Muži nad 40 rokov</t>
  </si>
  <si>
    <t>17ž</t>
  </si>
  <si>
    <t>14ž</t>
  </si>
  <si>
    <r>
      <t xml:space="preserve">   </t>
    </r>
    <r>
      <rPr>
        <sz val="8"/>
        <color indexed="9"/>
        <rFont val="Arial Narrow"/>
        <family val="2"/>
      </rPr>
      <t>.</t>
    </r>
    <r>
      <rPr>
        <sz val="8"/>
        <color indexed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</si>
</sst>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72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30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10"/>
      <name val="Arial Narrow"/>
      <family val="2"/>
    </font>
    <font>
      <sz val="7"/>
      <color indexed="8"/>
      <name val="Arial Narrow"/>
      <family val="2"/>
    </font>
    <font>
      <sz val="16"/>
      <color indexed="8"/>
      <name val="Arial Narrow"/>
      <family val="2"/>
    </font>
    <font>
      <sz val="18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30"/>
      <name val="Arial Narrow"/>
      <family val="2"/>
    </font>
    <font>
      <b/>
      <sz val="9"/>
      <color indexed="30"/>
      <name val="Arial Narrow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7"/>
      <color indexed="30"/>
      <name val="Arial"/>
      <family val="2"/>
    </font>
    <font>
      <b/>
      <sz val="8"/>
      <color indexed="17"/>
      <name val="Arial Narrow"/>
      <family val="2"/>
    </font>
    <font>
      <b/>
      <sz val="9"/>
      <color indexed="17"/>
      <name val="Arial Narrow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7"/>
      <name val="Arial"/>
      <family val="2"/>
    </font>
    <font>
      <b/>
      <sz val="8"/>
      <color indexed="36"/>
      <name val="Arial Narrow"/>
      <family val="2"/>
    </font>
    <font>
      <b/>
      <sz val="9"/>
      <color indexed="36"/>
      <name val="Arial Narrow"/>
      <family val="2"/>
    </font>
    <font>
      <b/>
      <sz val="9"/>
      <color indexed="36"/>
      <name val="Arial"/>
      <family val="2"/>
    </font>
    <font>
      <b/>
      <sz val="8"/>
      <color indexed="36"/>
      <name val="Arial"/>
      <family val="2"/>
    </font>
    <font>
      <b/>
      <sz val="7"/>
      <color indexed="36"/>
      <name val="Arial"/>
      <family val="2"/>
    </font>
    <font>
      <b/>
      <sz val="10"/>
      <color indexed="36"/>
      <name val="Arial Narrow"/>
      <family val="2"/>
    </font>
    <font>
      <b/>
      <sz val="10"/>
      <color indexed="10"/>
      <name val="Arial"/>
      <family val="2"/>
    </font>
    <font>
      <b/>
      <sz val="20"/>
      <color indexed="8"/>
      <name val="Arial Narrow"/>
      <family val="2"/>
    </font>
    <font>
      <sz val="8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28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vertical="center"/>
    </xf>
    <xf numFmtId="0" fontId="33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vertical="center"/>
    </xf>
    <xf numFmtId="0" fontId="3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0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6" fillId="24" borderId="10" xfId="0" applyFont="1" applyFill="1" applyBorder="1" applyAlignment="1">
      <alignment vertical="top" wrapText="1"/>
    </xf>
    <xf numFmtId="21" fontId="30" fillId="24" borderId="10" xfId="0" applyNumberFormat="1" applyFont="1" applyFill="1" applyBorder="1" applyAlignment="1">
      <alignment horizontal="center" vertical="center"/>
    </xf>
    <xf numFmtId="21" fontId="30" fillId="24" borderId="11" xfId="0" applyNumberFormat="1" applyFont="1" applyFill="1" applyBorder="1" applyAlignment="1">
      <alignment horizontal="center" vertical="center"/>
    </xf>
    <xf numFmtId="46" fontId="30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21" fontId="2" fillId="24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 horizontal="center" vertical="center"/>
    </xf>
    <xf numFmtId="0" fontId="42" fillId="24" borderId="0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vertical="center"/>
    </xf>
    <xf numFmtId="0" fontId="39" fillId="24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1" fontId="39" fillId="24" borderId="10" xfId="0" applyNumberFormat="1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vertical="center"/>
    </xf>
    <xf numFmtId="0" fontId="38" fillId="24" borderId="10" xfId="0" applyFont="1" applyFill="1" applyBorder="1" applyAlignment="1">
      <alignment vertical="center"/>
    </xf>
    <xf numFmtId="0" fontId="45" fillId="24" borderId="10" xfId="0" applyFont="1" applyFill="1" applyBorder="1" applyAlignment="1">
      <alignment vertical="center" wrapText="1"/>
    </xf>
    <xf numFmtId="0" fontId="46" fillId="24" borderId="10" xfId="0" applyFont="1" applyFill="1" applyBorder="1" applyAlignment="1">
      <alignment vertical="center"/>
    </xf>
    <xf numFmtId="0" fontId="47" fillId="24" borderId="10" xfId="0" applyFont="1" applyFill="1" applyBorder="1" applyAlignment="1">
      <alignment horizontal="left" vertical="center"/>
    </xf>
    <xf numFmtId="0" fontId="4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0" fontId="4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 wrapText="1"/>
    </xf>
    <xf numFmtId="0" fontId="48" fillId="24" borderId="10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left" vertical="center"/>
    </xf>
    <xf numFmtId="0" fontId="51" fillId="24" borderId="10" xfId="0" applyFont="1" applyFill="1" applyBorder="1" applyAlignment="1">
      <alignment vertical="center"/>
    </xf>
    <xf numFmtId="0" fontId="51" fillId="24" borderId="10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vertical="center"/>
    </xf>
    <xf numFmtId="21" fontId="49" fillId="24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0" fontId="53" fillId="24" borderId="10" xfId="0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vertical="center" wrapText="1"/>
    </xf>
    <xf numFmtId="0" fontId="56" fillId="24" borderId="10" xfId="0" applyFont="1" applyFill="1" applyBorder="1" applyAlignment="1">
      <alignment vertical="center" wrapText="1"/>
    </xf>
    <xf numFmtId="0" fontId="56" fillId="24" borderId="10" xfId="0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vertical="center" wrapText="1"/>
    </xf>
    <xf numFmtId="21" fontId="54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0" xfId="0" applyFont="1" applyFill="1" applyAlignment="1">
      <alignment vertical="center"/>
    </xf>
    <xf numFmtId="0" fontId="58" fillId="24" borderId="10" xfId="0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60" fillId="24" borderId="10" xfId="0" applyFont="1" applyFill="1" applyBorder="1" applyAlignment="1">
      <alignment vertical="center" wrapText="1"/>
    </xf>
    <xf numFmtId="0" fontId="61" fillId="24" borderId="10" xfId="0" applyFont="1" applyFill="1" applyBorder="1" applyAlignment="1">
      <alignment vertical="center" wrapText="1"/>
    </xf>
    <xf numFmtId="0" fontId="61" fillId="24" borderId="10" xfId="0" applyFont="1" applyFill="1" applyBorder="1" applyAlignment="1">
      <alignment horizontal="center" vertical="center" wrapText="1"/>
    </xf>
    <xf numFmtId="0" fontId="62" fillId="24" borderId="10" xfId="0" applyFont="1" applyFill="1" applyBorder="1" applyAlignment="1">
      <alignment vertical="center" wrapText="1"/>
    </xf>
    <xf numFmtId="21" fontId="59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0" xfId="0" applyFont="1" applyFill="1" applyAlignment="1">
      <alignment vertical="center"/>
    </xf>
    <xf numFmtId="0" fontId="55" fillId="24" borderId="10" xfId="0" applyFont="1" applyFill="1" applyBorder="1" applyAlignment="1">
      <alignment horizontal="left" vertical="center"/>
    </xf>
    <xf numFmtId="0" fontId="56" fillId="24" borderId="10" xfId="0" applyFont="1" applyFill="1" applyBorder="1" applyAlignment="1">
      <alignment vertical="center"/>
    </xf>
    <xf numFmtId="0" fontId="57" fillId="24" borderId="10" xfId="0" applyFont="1" applyFill="1" applyBorder="1" applyAlignment="1">
      <alignment vertical="center"/>
    </xf>
    <xf numFmtId="0" fontId="63" fillId="24" borderId="10" xfId="0" applyFont="1" applyFill="1" applyBorder="1" applyAlignment="1">
      <alignment horizontal="center" vertical="center"/>
    </xf>
    <xf numFmtId="0" fontId="64" fillId="24" borderId="10" xfId="0" applyFont="1" applyFill="1" applyBorder="1" applyAlignment="1">
      <alignment horizontal="center" vertical="center"/>
    </xf>
    <xf numFmtId="0" fontId="65" fillId="24" borderId="10" xfId="0" applyFont="1" applyFill="1" applyBorder="1" applyAlignment="1">
      <alignment vertical="center" wrapText="1"/>
    </xf>
    <xf numFmtId="0" fontId="66" fillId="24" borderId="10" xfId="0" applyFont="1" applyFill="1" applyBorder="1" applyAlignment="1">
      <alignment vertical="center" wrapText="1"/>
    </xf>
    <xf numFmtId="0" fontId="66" fillId="24" borderId="10" xfId="0" applyFont="1" applyFill="1" applyBorder="1" applyAlignment="1">
      <alignment horizontal="center" vertical="center" wrapText="1"/>
    </xf>
    <xf numFmtId="0" fontId="67" fillId="24" borderId="10" xfId="0" applyFont="1" applyFill="1" applyBorder="1" applyAlignment="1">
      <alignment vertical="center" wrapText="1"/>
    </xf>
    <xf numFmtId="21" fontId="64" fillId="24" borderId="10" xfId="0" applyNumberFormat="1" applyFont="1" applyFill="1" applyBorder="1" applyAlignment="1">
      <alignment horizontal="center" vertical="center"/>
    </xf>
    <xf numFmtId="0" fontId="68" fillId="24" borderId="10" xfId="0" applyFont="1" applyFill="1" applyBorder="1" applyAlignment="1">
      <alignment horizontal="center" vertical="center"/>
    </xf>
    <xf numFmtId="0" fontId="68" fillId="24" borderId="0" xfId="0" applyFont="1" applyFill="1" applyAlignment="1">
      <alignment vertical="center"/>
    </xf>
    <xf numFmtId="0" fontId="65" fillId="24" borderId="10" xfId="0" applyFont="1" applyFill="1" applyBorder="1" applyAlignment="1">
      <alignment horizontal="left" vertical="center"/>
    </xf>
    <xf numFmtId="0" fontId="66" fillId="24" borderId="10" xfId="0" applyFont="1" applyFill="1" applyBorder="1" applyAlignment="1">
      <alignment vertical="center"/>
    </xf>
    <xf numFmtId="0" fontId="67" fillId="24" borderId="10" xfId="0" applyFont="1" applyFill="1" applyBorder="1" applyAlignment="1">
      <alignment vertical="center"/>
    </xf>
    <xf numFmtId="0" fontId="50" fillId="24" borderId="10" xfId="0" applyFont="1" applyFill="1" applyBorder="1" applyAlignment="1">
      <alignment vertical="center" wrapText="1"/>
    </xf>
    <xf numFmtId="0" fontId="52" fillId="24" borderId="10" xfId="0" applyFont="1" applyFill="1" applyBorder="1" applyAlignment="1">
      <alignment vertical="center" wrapText="1"/>
    </xf>
    <xf numFmtId="0" fontId="69" fillId="24" borderId="10" xfId="0" applyFont="1" applyFill="1" applyBorder="1" applyAlignment="1">
      <alignment horizontal="center" vertical="center"/>
    </xf>
    <xf numFmtId="0" fontId="49" fillId="24" borderId="11" xfId="0" applyFont="1" applyFill="1" applyBorder="1" applyAlignment="1">
      <alignment horizontal="center" vertical="center"/>
    </xf>
    <xf numFmtId="0" fontId="48" fillId="24" borderId="11" xfId="0" applyFont="1" applyFill="1" applyBorder="1" applyAlignment="1">
      <alignment horizontal="center" vertical="center"/>
    </xf>
    <xf numFmtId="21" fontId="49" fillId="24" borderId="11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4" fillId="24" borderId="11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3" fillId="24" borderId="11" xfId="0" applyFont="1" applyFill="1" applyBorder="1" applyAlignment="1">
      <alignment horizontal="center" vertical="center"/>
    </xf>
    <xf numFmtId="21" fontId="54" fillId="24" borderId="11" xfId="0" applyNumberFormat="1" applyFont="1" applyFill="1" applyBorder="1" applyAlignment="1">
      <alignment horizontal="center" vertical="center"/>
    </xf>
    <xf numFmtId="0" fontId="60" fillId="24" borderId="10" xfId="0" applyFont="1" applyFill="1" applyBorder="1" applyAlignment="1">
      <alignment horizontal="left" vertical="center"/>
    </xf>
    <xf numFmtId="0" fontId="61" fillId="24" borderId="10" xfId="0" applyFont="1" applyFill="1" applyBorder="1" applyAlignment="1">
      <alignment vertical="center"/>
    </xf>
    <xf numFmtId="0" fontId="62" fillId="24" borderId="10" xfId="0" applyFont="1" applyFill="1" applyBorder="1" applyAlignment="1">
      <alignment vertical="center"/>
    </xf>
    <xf numFmtId="0" fontId="58" fillId="24" borderId="10" xfId="0" applyFont="1" applyFill="1" applyBorder="1" applyAlignment="1">
      <alignment vertical="center"/>
    </xf>
    <xf numFmtId="0" fontId="53" fillId="24" borderId="10" xfId="0" applyFont="1" applyFill="1" applyBorder="1" applyAlignment="1">
      <alignment vertical="center"/>
    </xf>
    <xf numFmtId="0" fontId="48" fillId="24" borderId="10" xfId="0" applyFont="1" applyFill="1" applyBorder="1" applyAlignment="1">
      <alignment vertical="center"/>
    </xf>
    <xf numFmtId="0" fontId="28" fillId="25" borderId="0" xfId="0" applyFont="1" applyFill="1" applyAlignment="1">
      <alignment vertical="center"/>
    </xf>
    <xf numFmtId="0" fontId="29" fillId="24" borderId="0" xfId="0" applyFont="1" applyFill="1" applyAlignment="1">
      <alignment horizontal="left" vertical="center"/>
    </xf>
    <xf numFmtId="0" fontId="70" fillId="26" borderId="12" xfId="0" applyFont="1" applyFill="1" applyBorder="1" applyAlignment="1">
      <alignment horizontal="center" vertical="center"/>
    </xf>
    <xf numFmtId="0" fontId="70" fillId="26" borderId="13" xfId="0" applyFont="1" applyFill="1" applyBorder="1" applyAlignment="1">
      <alignment horizontal="center" vertical="center"/>
    </xf>
    <xf numFmtId="0" fontId="70" fillId="26" borderId="14" xfId="0" applyFont="1" applyFill="1" applyBorder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9" fillId="26" borderId="15" xfId="0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center" vertical="center"/>
    </xf>
    <xf numFmtId="0" fontId="39" fillId="26" borderId="17" xfId="0" applyFont="1" applyFill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/>
    </xf>
    <xf numFmtId="0" fontId="70" fillId="25" borderId="13" xfId="0" applyFont="1" applyFill="1" applyBorder="1" applyAlignment="1">
      <alignment horizontal="center" vertical="center"/>
    </xf>
    <xf numFmtId="0" fontId="70" fillId="25" borderId="14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70" fillId="27" borderId="12" xfId="0" applyFont="1" applyFill="1" applyBorder="1" applyAlignment="1">
      <alignment horizontal="center" vertical="center"/>
    </xf>
    <xf numFmtId="0" fontId="70" fillId="27" borderId="13" xfId="0" applyFont="1" applyFill="1" applyBorder="1" applyAlignment="1">
      <alignment horizontal="center" vertical="center"/>
    </xf>
    <xf numFmtId="0" fontId="70" fillId="27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0</xdr:row>
      <xdr:rowOff>0</xdr:rowOff>
    </xdr:from>
    <xdr:ext cx="323850" cy="333375"/>
    <xdr:sp>
      <xdr:nvSpPr>
        <xdr:cNvPr id="1" name="AutoShape 1" descr="Vnorený obrázok 1"/>
        <xdr:cNvSpPr>
          <a:spLocks noChangeAspect="1"/>
        </xdr:cNvSpPr>
      </xdr:nvSpPr>
      <xdr:spPr>
        <a:xfrm>
          <a:off x="1962150" y="0"/>
          <a:ext cx="323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0</xdr:row>
      <xdr:rowOff>0</xdr:rowOff>
    </xdr:from>
    <xdr:ext cx="142875" cy="390525"/>
    <xdr:sp>
      <xdr:nvSpPr>
        <xdr:cNvPr id="1" name="AutoShape 1" descr="Vnorený obrázok 1"/>
        <xdr:cNvSpPr>
          <a:spLocks noChangeAspect="1"/>
        </xdr:cNvSpPr>
      </xdr:nvSpPr>
      <xdr:spPr>
        <a:xfrm>
          <a:off x="1962150" y="0"/>
          <a:ext cx="142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0</xdr:row>
      <xdr:rowOff>0</xdr:rowOff>
    </xdr:from>
    <xdr:ext cx="409575" cy="390525"/>
    <xdr:sp>
      <xdr:nvSpPr>
        <xdr:cNvPr id="1" name="AutoShape 1" descr="Vnorený obrázok 1"/>
        <xdr:cNvSpPr>
          <a:spLocks noChangeAspect="1"/>
        </xdr:cNvSpPr>
      </xdr:nvSpPr>
      <xdr:spPr>
        <a:xfrm>
          <a:off x="1990725" y="0"/>
          <a:ext cx="409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="110" zoomScaleNormal="110" zoomScalePageLayoutView="0" workbookViewId="0" topLeftCell="A1">
      <selection activeCell="A2" sqref="A2:K2"/>
    </sheetView>
  </sheetViews>
  <sheetFormatPr defaultColWidth="9.140625" defaultRowHeight="15" customHeight="1"/>
  <cols>
    <col min="1" max="1" width="3.57421875" style="3" customWidth="1"/>
    <col min="2" max="2" width="3.7109375" style="5" customWidth="1"/>
    <col min="3" max="3" width="15.140625" style="5" customWidth="1"/>
    <col min="4" max="4" width="15.8515625" style="4" customWidth="1"/>
    <col min="5" max="5" width="4.8515625" style="3" customWidth="1"/>
    <col min="6" max="6" width="4.00390625" style="3" customWidth="1"/>
    <col min="7" max="7" width="4.57421875" style="44" customWidth="1"/>
    <col min="8" max="8" width="24.8515625" style="35" customWidth="1"/>
    <col min="9" max="9" width="3.7109375" style="3" customWidth="1"/>
    <col min="10" max="10" width="4.57421875" style="3" customWidth="1"/>
    <col min="11" max="11" width="9.00390625" style="5" customWidth="1"/>
    <col min="12" max="12" width="5.140625" style="2" hidden="1" customWidth="1"/>
    <col min="13" max="13" width="23.7109375" style="4" hidden="1" customWidth="1"/>
    <col min="14" max="16384" width="9.140625" style="6" customWidth="1"/>
  </cols>
  <sheetData>
    <row r="1" spans="6:7" ht="0.75" customHeight="1" thickBot="1">
      <c r="F1" s="3" t="s">
        <v>6</v>
      </c>
      <c r="G1" s="44">
        <v>2018</v>
      </c>
    </row>
    <row r="2" spans="1:12" s="46" customFormat="1" ht="30" customHeight="1" thickBot="1">
      <c r="A2" s="134" t="s">
        <v>44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45"/>
    </row>
    <row r="3" spans="1:13" s="31" customFormat="1" ht="15" customHeight="1">
      <c r="A3" s="137" t="s">
        <v>45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7"/>
      <c r="M3" s="4"/>
    </row>
    <row r="4" spans="1:7" ht="15" customHeight="1">
      <c r="A4" s="138" t="s">
        <v>18</v>
      </c>
      <c r="B4" s="138"/>
      <c r="C4" s="30"/>
      <c r="G4" s="44" t="s">
        <v>564</v>
      </c>
    </row>
    <row r="5" spans="1:13" ht="29.25" customHeight="1">
      <c r="A5" s="47" t="s">
        <v>495</v>
      </c>
      <c r="B5" s="24" t="s">
        <v>14</v>
      </c>
      <c r="C5" s="24" t="s">
        <v>46</v>
      </c>
      <c r="D5" s="47" t="s">
        <v>0</v>
      </c>
      <c r="E5" s="48" t="s">
        <v>10</v>
      </c>
      <c r="F5" s="48" t="s">
        <v>5</v>
      </c>
      <c r="G5" s="49" t="s">
        <v>8</v>
      </c>
      <c r="H5" s="50" t="s">
        <v>1</v>
      </c>
      <c r="I5" s="48" t="s">
        <v>7</v>
      </c>
      <c r="J5" s="47" t="s">
        <v>17</v>
      </c>
      <c r="K5" s="51" t="s">
        <v>2</v>
      </c>
      <c r="L5" s="11" t="s">
        <v>505</v>
      </c>
      <c r="M5" s="19"/>
    </row>
    <row r="6" spans="1:13" s="71" customFormat="1" ht="15" customHeight="1">
      <c r="A6" s="62">
        <v>1</v>
      </c>
      <c r="B6" s="63">
        <v>280</v>
      </c>
      <c r="C6" s="64" t="s">
        <v>538</v>
      </c>
      <c r="D6" s="65" t="s">
        <v>102</v>
      </c>
      <c r="E6" s="62" t="s">
        <v>31</v>
      </c>
      <c r="F6" s="62" t="s">
        <v>3</v>
      </c>
      <c r="G6" s="66">
        <v>1975</v>
      </c>
      <c r="H6" s="67" t="s">
        <v>542</v>
      </c>
      <c r="I6" s="62" t="str">
        <f aca="true" t="shared" si="0" ref="I6:I69">IF($F6="m",IF($G$1-$G6&gt;19,IF($G$1-$G6&lt;40,"A",IF($G$1-$G6&gt;49,IF($G$1-$G6&gt;59,IF($G$1-$G6&gt;69,"E","D"),"C"),"B")),"JM"),IF($G$1-$G6&gt;19,IF($G$1-$G6&lt;40,"F",IF($G$1-$G6&lt;50,"G","H")),"JŽ"))</f>
        <v>B</v>
      </c>
      <c r="J6" s="62">
        <f>COUNTIF(I$6:I6,I6)</f>
        <v>1</v>
      </c>
      <c r="K6" s="68">
        <v>0.014733796296296295</v>
      </c>
      <c r="L6" s="69">
        <v>7</v>
      </c>
      <c r="M6" s="70" t="s">
        <v>60</v>
      </c>
    </row>
    <row r="7" spans="1:13" s="80" customFormat="1" ht="15" customHeight="1">
      <c r="A7" s="72">
        <v>2</v>
      </c>
      <c r="B7" s="73">
        <v>127</v>
      </c>
      <c r="C7" s="74" t="s">
        <v>510</v>
      </c>
      <c r="D7" s="75" t="s">
        <v>468</v>
      </c>
      <c r="E7" s="76" t="s">
        <v>11</v>
      </c>
      <c r="F7" s="72" t="s">
        <v>3</v>
      </c>
      <c r="G7" s="76">
        <v>1998</v>
      </c>
      <c r="H7" s="77" t="s">
        <v>511</v>
      </c>
      <c r="I7" s="72" t="str">
        <f t="shared" si="0"/>
        <v>A</v>
      </c>
      <c r="J7" s="72">
        <f>COUNTIF(I$6:I7,I7)</f>
        <v>1</v>
      </c>
      <c r="K7" s="78">
        <v>0.015150462962962963</v>
      </c>
      <c r="L7" s="79">
        <v>7</v>
      </c>
      <c r="M7" s="75" t="s">
        <v>158</v>
      </c>
    </row>
    <row r="8" spans="1:13" s="89" customFormat="1" ht="15" customHeight="1">
      <c r="A8" s="81">
        <v>3</v>
      </c>
      <c r="B8" s="82">
        <v>17</v>
      </c>
      <c r="C8" s="83" t="s">
        <v>184</v>
      </c>
      <c r="D8" s="84" t="s">
        <v>142</v>
      </c>
      <c r="E8" s="85" t="s">
        <v>11</v>
      </c>
      <c r="F8" s="81" t="s">
        <v>3</v>
      </c>
      <c r="G8" s="85">
        <v>1988</v>
      </c>
      <c r="H8" s="86" t="s">
        <v>185</v>
      </c>
      <c r="I8" s="81" t="str">
        <f t="shared" si="0"/>
        <v>A</v>
      </c>
      <c r="J8" s="81">
        <f>COUNTIF(I$6:I8,I8)</f>
        <v>2</v>
      </c>
      <c r="K8" s="87">
        <v>0.015243055555555557</v>
      </c>
      <c r="L8" s="88"/>
      <c r="M8" s="84" t="s">
        <v>87</v>
      </c>
    </row>
    <row r="9" spans="1:13" s="101" customFormat="1" ht="15" customHeight="1">
      <c r="A9" s="93">
        <v>4</v>
      </c>
      <c r="B9" s="94">
        <v>199</v>
      </c>
      <c r="C9" s="95" t="s">
        <v>398</v>
      </c>
      <c r="D9" s="96" t="s">
        <v>183</v>
      </c>
      <c r="E9" s="97" t="s">
        <v>11</v>
      </c>
      <c r="F9" s="93" t="s">
        <v>3</v>
      </c>
      <c r="G9" s="97">
        <v>1999</v>
      </c>
      <c r="H9" s="98" t="s">
        <v>27</v>
      </c>
      <c r="I9" s="93" t="s">
        <v>558</v>
      </c>
      <c r="J9" s="93">
        <f>COUNTIF(I$6:I9,I9)</f>
        <v>1</v>
      </c>
      <c r="K9" s="99">
        <v>0.01542824074074074</v>
      </c>
      <c r="L9" s="100"/>
      <c r="M9" s="96" t="s">
        <v>80</v>
      </c>
    </row>
    <row r="10" spans="1:13" s="101" customFormat="1" ht="15" customHeight="1">
      <c r="A10" s="93">
        <v>5</v>
      </c>
      <c r="B10" s="94">
        <v>231</v>
      </c>
      <c r="C10" s="102" t="s">
        <v>524</v>
      </c>
      <c r="D10" s="103" t="s">
        <v>226</v>
      </c>
      <c r="E10" s="93" t="s">
        <v>11</v>
      </c>
      <c r="F10" s="93" t="s">
        <v>3</v>
      </c>
      <c r="G10" s="97">
        <v>1983</v>
      </c>
      <c r="H10" s="104" t="s">
        <v>310</v>
      </c>
      <c r="I10" s="93" t="str">
        <f t="shared" si="0"/>
        <v>A</v>
      </c>
      <c r="J10" s="93">
        <f>COUNTIF(I$6:I10,I10)</f>
        <v>3</v>
      </c>
      <c r="K10" s="99">
        <v>0.01556712962962963</v>
      </c>
      <c r="L10" s="100"/>
      <c r="M10" s="96" t="s">
        <v>87</v>
      </c>
    </row>
    <row r="11" spans="1:13" s="71" customFormat="1" ht="15" customHeight="1">
      <c r="A11" s="62">
        <v>6</v>
      </c>
      <c r="B11" s="63">
        <v>190</v>
      </c>
      <c r="C11" s="105" t="s">
        <v>370</v>
      </c>
      <c r="D11" s="70" t="s">
        <v>372</v>
      </c>
      <c r="E11" s="66" t="s">
        <v>11</v>
      </c>
      <c r="F11" s="62" t="s">
        <v>3</v>
      </c>
      <c r="G11" s="66">
        <v>2002</v>
      </c>
      <c r="H11" s="106" t="s">
        <v>28</v>
      </c>
      <c r="I11" s="62">
        <v>17</v>
      </c>
      <c r="J11" s="62">
        <f>COUNTIF(I$6:I11,I11)</f>
        <v>1</v>
      </c>
      <c r="K11" s="68">
        <v>0.015925925925925927</v>
      </c>
      <c r="L11" s="69"/>
      <c r="M11" s="70" t="s">
        <v>60</v>
      </c>
    </row>
    <row r="12" spans="1:13" ht="15" customHeight="1">
      <c r="A12" s="10">
        <v>7</v>
      </c>
      <c r="B12" s="13">
        <v>109</v>
      </c>
      <c r="C12" s="26" t="s">
        <v>96</v>
      </c>
      <c r="D12" s="21" t="s">
        <v>29</v>
      </c>
      <c r="E12" s="23" t="s">
        <v>11</v>
      </c>
      <c r="F12" s="10" t="s">
        <v>3</v>
      </c>
      <c r="G12" s="23">
        <v>1999</v>
      </c>
      <c r="H12" s="34" t="s">
        <v>97</v>
      </c>
      <c r="I12" s="10" t="str">
        <f t="shared" si="0"/>
        <v>JM</v>
      </c>
      <c r="J12" s="10">
        <f>COUNTIF(I$6:I12,I12)</f>
        <v>2</v>
      </c>
      <c r="K12" s="37">
        <v>0.016064814814814813</v>
      </c>
      <c r="L12" s="11"/>
      <c r="M12" s="21" t="s">
        <v>50</v>
      </c>
    </row>
    <row r="13" spans="1:13" s="71" customFormat="1" ht="15" customHeight="1">
      <c r="A13" s="62">
        <v>8</v>
      </c>
      <c r="B13" s="63">
        <v>81</v>
      </c>
      <c r="C13" s="105" t="s">
        <v>106</v>
      </c>
      <c r="D13" s="70" t="s">
        <v>107</v>
      </c>
      <c r="E13" s="66" t="s">
        <v>33</v>
      </c>
      <c r="F13" s="62" t="s">
        <v>3</v>
      </c>
      <c r="G13" s="66">
        <v>1964</v>
      </c>
      <c r="H13" s="106" t="s">
        <v>108</v>
      </c>
      <c r="I13" s="62" t="str">
        <f t="shared" si="0"/>
        <v>C</v>
      </c>
      <c r="J13" s="62">
        <f>COUNTIF(I$6:I13,I13)</f>
        <v>1</v>
      </c>
      <c r="K13" s="68">
        <v>0.016296296296296295</v>
      </c>
      <c r="L13" s="69"/>
      <c r="M13" s="70" t="s">
        <v>64</v>
      </c>
    </row>
    <row r="14" spans="1:13" s="80" customFormat="1" ht="15" customHeight="1">
      <c r="A14" s="72">
        <v>9</v>
      </c>
      <c r="B14" s="73">
        <v>189</v>
      </c>
      <c r="C14" s="74" t="s">
        <v>370</v>
      </c>
      <c r="D14" s="75" t="s">
        <v>102</v>
      </c>
      <c r="E14" s="76" t="s">
        <v>11</v>
      </c>
      <c r="F14" s="72" t="s">
        <v>3</v>
      </c>
      <c r="G14" s="76">
        <v>1967</v>
      </c>
      <c r="H14" s="77" t="s">
        <v>371</v>
      </c>
      <c r="I14" s="72" t="str">
        <f t="shared" si="0"/>
        <v>C</v>
      </c>
      <c r="J14" s="72">
        <f>COUNTIF(I$6:I14,I14)</f>
        <v>2</v>
      </c>
      <c r="K14" s="78">
        <v>0.016875</v>
      </c>
      <c r="L14" s="79">
        <v>17</v>
      </c>
      <c r="M14" s="75" t="s">
        <v>117</v>
      </c>
    </row>
    <row r="15" spans="1:13" ht="15" customHeight="1">
      <c r="A15" s="10">
        <v>10</v>
      </c>
      <c r="B15" s="13">
        <v>258</v>
      </c>
      <c r="C15" s="54" t="s">
        <v>522</v>
      </c>
      <c r="D15" s="53" t="s">
        <v>187</v>
      </c>
      <c r="E15" s="10" t="s">
        <v>11</v>
      </c>
      <c r="F15" s="10" t="s">
        <v>3</v>
      </c>
      <c r="G15" s="58">
        <v>1983</v>
      </c>
      <c r="H15" s="55" t="s">
        <v>192</v>
      </c>
      <c r="I15" s="10" t="str">
        <f t="shared" si="0"/>
        <v>A</v>
      </c>
      <c r="J15" s="10">
        <f>COUNTIF(I$6:I15,I15)</f>
        <v>4</v>
      </c>
      <c r="K15" s="37">
        <v>0.017013888888888887</v>
      </c>
      <c r="L15" s="11"/>
      <c r="M15" s="21" t="s">
        <v>64</v>
      </c>
    </row>
    <row r="16" spans="1:13" ht="15" customHeight="1">
      <c r="A16" s="10">
        <v>11</v>
      </c>
      <c r="B16" s="13">
        <v>123</v>
      </c>
      <c r="C16" s="26" t="s">
        <v>61</v>
      </c>
      <c r="D16" s="21" t="s">
        <v>62</v>
      </c>
      <c r="E16" s="23" t="s">
        <v>11</v>
      </c>
      <c r="F16" s="10" t="s">
        <v>3</v>
      </c>
      <c r="G16" s="23">
        <v>1988</v>
      </c>
      <c r="H16" s="34" t="s">
        <v>63</v>
      </c>
      <c r="I16" s="10" t="str">
        <f t="shared" si="0"/>
        <v>A</v>
      </c>
      <c r="J16" s="10">
        <f>COUNTIF(I$6:I16,I16)</f>
        <v>5</v>
      </c>
      <c r="K16" s="37">
        <v>0.017118055555555556</v>
      </c>
      <c r="L16" s="11"/>
      <c r="M16" s="21" t="s">
        <v>50</v>
      </c>
    </row>
    <row r="17" spans="1:13" s="80" customFormat="1" ht="15" customHeight="1">
      <c r="A17" s="72">
        <v>12</v>
      </c>
      <c r="B17" s="73">
        <v>129</v>
      </c>
      <c r="C17" s="74" t="s">
        <v>266</v>
      </c>
      <c r="D17" s="75" t="s">
        <v>267</v>
      </c>
      <c r="E17" s="76" t="s">
        <v>11</v>
      </c>
      <c r="F17" s="72" t="s">
        <v>3</v>
      </c>
      <c r="G17" s="76">
        <v>1972</v>
      </c>
      <c r="H17" s="77" t="s">
        <v>268</v>
      </c>
      <c r="I17" s="72" t="str">
        <f t="shared" si="0"/>
        <v>B</v>
      </c>
      <c r="J17" s="72">
        <f>COUNTIF(I$6:I17,I17)</f>
        <v>2</v>
      </c>
      <c r="K17" s="78">
        <v>0.01719907407407407</v>
      </c>
      <c r="L17" s="79"/>
      <c r="M17" s="75" t="s">
        <v>80</v>
      </c>
    </row>
    <row r="18" spans="1:13" ht="15" customHeight="1">
      <c r="A18" s="10">
        <v>13</v>
      </c>
      <c r="B18" s="13">
        <v>221</v>
      </c>
      <c r="C18" s="26" t="s">
        <v>421</v>
      </c>
      <c r="D18" s="21" t="s">
        <v>183</v>
      </c>
      <c r="E18" s="23" t="s">
        <v>11</v>
      </c>
      <c r="F18" s="10" t="s">
        <v>3</v>
      </c>
      <c r="G18" s="23">
        <v>1998</v>
      </c>
      <c r="H18" s="34" t="s">
        <v>422</v>
      </c>
      <c r="I18" s="10" t="str">
        <f t="shared" si="0"/>
        <v>A</v>
      </c>
      <c r="J18" s="10">
        <f>COUNTIF(I$6:I18,I18)</f>
        <v>6</v>
      </c>
      <c r="K18" s="37">
        <v>0.01726851851851852</v>
      </c>
      <c r="L18" s="11"/>
      <c r="M18" s="21" t="s">
        <v>50</v>
      </c>
    </row>
    <row r="19" spans="1:13" s="80" customFormat="1" ht="15" customHeight="1">
      <c r="A19" s="72">
        <v>14</v>
      </c>
      <c r="B19" s="73">
        <v>94</v>
      </c>
      <c r="C19" s="74" t="s">
        <v>503</v>
      </c>
      <c r="D19" s="75" t="s">
        <v>504</v>
      </c>
      <c r="E19" s="76" t="s">
        <v>11</v>
      </c>
      <c r="F19" s="72" t="s">
        <v>3</v>
      </c>
      <c r="G19" s="76">
        <v>2001</v>
      </c>
      <c r="H19" s="77" t="s">
        <v>24</v>
      </c>
      <c r="I19" s="72">
        <v>17</v>
      </c>
      <c r="J19" s="72">
        <f>COUNTIF(I$6:I19,I19)</f>
        <v>2</v>
      </c>
      <c r="K19" s="78">
        <v>0.017314814814814814</v>
      </c>
      <c r="L19" s="79"/>
      <c r="M19" s="75" t="s">
        <v>60</v>
      </c>
    </row>
    <row r="20" spans="1:13" s="89" customFormat="1" ht="15" customHeight="1">
      <c r="A20" s="81">
        <v>15</v>
      </c>
      <c r="B20" s="82">
        <v>211</v>
      </c>
      <c r="C20" s="83" t="s">
        <v>339</v>
      </c>
      <c r="D20" s="84" t="s">
        <v>216</v>
      </c>
      <c r="E20" s="85" t="s">
        <v>11</v>
      </c>
      <c r="F20" s="81" t="s">
        <v>3</v>
      </c>
      <c r="G20" s="85">
        <v>1967</v>
      </c>
      <c r="H20" s="86" t="s">
        <v>34</v>
      </c>
      <c r="I20" s="81" t="str">
        <f t="shared" si="0"/>
        <v>C</v>
      </c>
      <c r="J20" s="81">
        <f>COUNTIF(I$6:I20,I20)</f>
        <v>3</v>
      </c>
      <c r="K20" s="87">
        <v>0.01733796296296296</v>
      </c>
      <c r="L20" s="88"/>
      <c r="M20" s="84" t="s">
        <v>60</v>
      </c>
    </row>
    <row r="21" spans="1:13" s="89" customFormat="1" ht="15" customHeight="1">
      <c r="A21" s="81">
        <v>16</v>
      </c>
      <c r="B21" s="82">
        <v>198</v>
      </c>
      <c r="C21" s="83" t="s">
        <v>347</v>
      </c>
      <c r="D21" s="84" t="s">
        <v>348</v>
      </c>
      <c r="E21" s="85" t="s">
        <v>11</v>
      </c>
      <c r="F21" s="81" t="s">
        <v>3</v>
      </c>
      <c r="G21" s="85">
        <v>2002</v>
      </c>
      <c r="H21" s="86" t="s">
        <v>27</v>
      </c>
      <c r="I21" s="81">
        <v>17</v>
      </c>
      <c r="J21" s="81">
        <f>COUNTIF(I$6:I21,I21)</f>
        <v>3</v>
      </c>
      <c r="K21" s="87">
        <v>0.017407407407407406</v>
      </c>
      <c r="L21" s="88"/>
      <c r="M21" s="84" t="s">
        <v>57</v>
      </c>
    </row>
    <row r="22" spans="1:13" ht="15" customHeight="1">
      <c r="A22" s="10">
        <v>17</v>
      </c>
      <c r="B22" s="13">
        <v>11</v>
      </c>
      <c r="C22" s="26" t="s">
        <v>287</v>
      </c>
      <c r="D22" s="21" t="s">
        <v>90</v>
      </c>
      <c r="E22" s="23" t="s">
        <v>11</v>
      </c>
      <c r="F22" s="10" t="s">
        <v>3</v>
      </c>
      <c r="G22" s="23">
        <v>1965</v>
      </c>
      <c r="H22" s="34" t="s">
        <v>9</v>
      </c>
      <c r="I22" s="10" t="str">
        <f t="shared" si="0"/>
        <v>C</v>
      </c>
      <c r="J22" s="10">
        <f>COUNTIF(I$6:I22,I22)</f>
        <v>4</v>
      </c>
      <c r="K22" s="37">
        <v>0.017430555555555557</v>
      </c>
      <c r="L22" s="11"/>
      <c r="M22" s="21" t="s">
        <v>64</v>
      </c>
    </row>
    <row r="23" spans="1:13" s="89" customFormat="1" ht="15" customHeight="1">
      <c r="A23" s="81">
        <v>18</v>
      </c>
      <c r="B23" s="82">
        <v>93</v>
      </c>
      <c r="C23" s="83" t="s">
        <v>239</v>
      </c>
      <c r="D23" s="84" t="s">
        <v>189</v>
      </c>
      <c r="E23" s="85" t="s">
        <v>11</v>
      </c>
      <c r="F23" s="81" t="s">
        <v>3</v>
      </c>
      <c r="G23" s="85">
        <v>1978</v>
      </c>
      <c r="H23" s="86" t="s">
        <v>235</v>
      </c>
      <c r="I23" s="81" t="str">
        <f t="shared" si="0"/>
        <v>B</v>
      </c>
      <c r="J23" s="81">
        <f>COUNTIF(I$6:I23,I23)</f>
        <v>3</v>
      </c>
      <c r="K23" s="87">
        <v>0.01744212962962963</v>
      </c>
      <c r="L23" s="88"/>
      <c r="M23" s="84" t="s">
        <v>87</v>
      </c>
    </row>
    <row r="24" spans="1:13" ht="15" customHeight="1">
      <c r="A24" s="10">
        <v>19</v>
      </c>
      <c r="B24" s="13">
        <v>116</v>
      </c>
      <c r="C24" s="26" t="s">
        <v>115</v>
      </c>
      <c r="D24" s="21" t="s">
        <v>116</v>
      </c>
      <c r="E24" s="23" t="s">
        <v>11</v>
      </c>
      <c r="F24" s="10" t="s">
        <v>3</v>
      </c>
      <c r="G24" s="23">
        <v>2003</v>
      </c>
      <c r="H24" s="34" t="s">
        <v>79</v>
      </c>
      <c r="I24" s="10" t="str">
        <f t="shared" si="0"/>
        <v>JM</v>
      </c>
      <c r="J24" s="10">
        <f>COUNTIF(I$6:I24,I24)</f>
        <v>3</v>
      </c>
      <c r="K24" s="37">
        <v>0.01744212962962963</v>
      </c>
      <c r="L24" s="11"/>
      <c r="M24" s="21" t="s">
        <v>105</v>
      </c>
    </row>
    <row r="25" spans="1:13" ht="15" customHeight="1">
      <c r="A25" s="10">
        <v>20</v>
      </c>
      <c r="B25" s="13">
        <v>110</v>
      </c>
      <c r="C25" s="26" t="s">
        <v>47</v>
      </c>
      <c r="D25" s="21" t="s">
        <v>48</v>
      </c>
      <c r="E25" s="23" t="s">
        <v>11</v>
      </c>
      <c r="F25" s="10" t="s">
        <v>3</v>
      </c>
      <c r="G25" s="23">
        <v>1967</v>
      </c>
      <c r="H25" s="34" t="s">
        <v>49</v>
      </c>
      <c r="I25" s="10" t="str">
        <f t="shared" si="0"/>
        <v>C</v>
      </c>
      <c r="J25" s="10">
        <f>COUNTIF(I$6:I25,I25)</f>
        <v>5</v>
      </c>
      <c r="K25" s="37">
        <v>0.017534722222222222</v>
      </c>
      <c r="L25" s="11"/>
      <c r="M25" s="21" t="s">
        <v>57</v>
      </c>
    </row>
    <row r="26" spans="1:13" s="71" customFormat="1" ht="15" customHeight="1">
      <c r="A26" s="62">
        <v>21</v>
      </c>
      <c r="B26" s="63">
        <v>16</v>
      </c>
      <c r="C26" s="105" t="s">
        <v>229</v>
      </c>
      <c r="D26" s="70" t="s">
        <v>130</v>
      </c>
      <c r="E26" s="66" t="s">
        <v>11</v>
      </c>
      <c r="F26" s="62" t="s">
        <v>4</v>
      </c>
      <c r="G26" s="66">
        <v>1988</v>
      </c>
      <c r="H26" s="106" t="s">
        <v>22</v>
      </c>
      <c r="I26" s="62" t="str">
        <f t="shared" si="0"/>
        <v>F</v>
      </c>
      <c r="J26" s="62">
        <f>COUNTIF(I$6:I26,I26)</f>
        <v>1</v>
      </c>
      <c r="K26" s="68">
        <v>0.017569444444444447</v>
      </c>
      <c r="L26" s="107"/>
      <c r="M26" s="70" t="s">
        <v>105</v>
      </c>
    </row>
    <row r="27" spans="1:13" ht="15" customHeight="1">
      <c r="A27" s="10">
        <v>22</v>
      </c>
      <c r="B27" s="13">
        <v>245</v>
      </c>
      <c r="C27" s="26" t="s">
        <v>474</v>
      </c>
      <c r="D27" s="21" t="s">
        <v>152</v>
      </c>
      <c r="E27" s="23" t="s">
        <v>11</v>
      </c>
      <c r="F27" s="10" t="s">
        <v>3</v>
      </c>
      <c r="G27" s="23">
        <v>2000</v>
      </c>
      <c r="H27" s="34" t="s">
        <v>39</v>
      </c>
      <c r="I27" s="10" t="str">
        <f t="shared" si="0"/>
        <v>JM</v>
      </c>
      <c r="J27" s="10">
        <f>COUNTIF(I$6:I27,I27)</f>
        <v>4</v>
      </c>
      <c r="K27" s="37">
        <v>0.01758101851851852</v>
      </c>
      <c r="L27" s="11"/>
      <c r="M27" s="21" t="s">
        <v>105</v>
      </c>
    </row>
    <row r="28" spans="1:13" ht="15" customHeight="1">
      <c r="A28" s="10">
        <v>23</v>
      </c>
      <c r="B28" s="13">
        <v>119</v>
      </c>
      <c r="C28" s="26" t="s">
        <v>489</v>
      </c>
      <c r="D28" s="21" t="s">
        <v>29</v>
      </c>
      <c r="E28" s="23" t="s">
        <v>11</v>
      </c>
      <c r="F28" s="10" t="s">
        <v>3</v>
      </c>
      <c r="G28" s="23">
        <v>2000</v>
      </c>
      <c r="H28" s="34" t="s">
        <v>21</v>
      </c>
      <c r="I28" s="10" t="str">
        <f t="shared" si="0"/>
        <v>JM</v>
      </c>
      <c r="J28" s="10">
        <f>COUNTIF(I$6:I28,I28)</f>
        <v>5</v>
      </c>
      <c r="K28" s="37">
        <v>0.017800925925925925</v>
      </c>
      <c r="L28" s="11"/>
      <c r="M28" s="21" t="s">
        <v>80</v>
      </c>
    </row>
    <row r="29" spans="1:13" ht="15" customHeight="1">
      <c r="A29" s="10">
        <v>24</v>
      </c>
      <c r="B29" s="13">
        <v>88</v>
      </c>
      <c r="C29" s="26" t="s">
        <v>145</v>
      </c>
      <c r="D29" s="21" t="s">
        <v>146</v>
      </c>
      <c r="E29" s="23" t="s">
        <v>31</v>
      </c>
      <c r="F29" s="10" t="s">
        <v>3</v>
      </c>
      <c r="G29" s="23">
        <v>1966</v>
      </c>
      <c r="H29" s="34" t="s">
        <v>147</v>
      </c>
      <c r="I29" s="10" t="str">
        <f t="shared" si="0"/>
        <v>C</v>
      </c>
      <c r="J29" s="10">
        <f>COUNTIF(I$6:I29,I29)</f>
        <v>6</v>
      </c>
      <c r="K29" s="37">
        <v>0.017905092592592594</v>
      </c>
      <c r="L29" s="11">
        <v>14</v>
      </c>
      <c r="M29" s="21" t="s">
        <v>81</v>
      </c>
    </row>
    <row r="30" spans="1:13" ht="15" customHeight="1">
      <c r="A30" s="10">
        <v>25</v>
      </c>
      <c r="B30" s="13">
        <v>226</v>
      </c>
      <c r="C30" s="26" t="s">
        <v>343</v>
      </c>
      <c r="D30" s="21" t="s">
        <v>142</v>
      </c>
      <c r="E30" s="23" t="s">
        <v>11</v>
      </c>
      <c r="F30" s="10" t="s">
        <v>3</v>
      </c>
      <c r="G30" s="23">
        <v>1995</v>
      </c>
      <c r="H30" s="34" t="s">
        <v>344</v>
      </c>
      <c r="I30" s="10" t="str">
        <f t="shared" si="0"/>
        <v>A</v>
      </c>
      <c r="J30" s="10">
        <f>COUNTIF(I$6:I30,I30)</f>
        <v>7</v>
      </c>
      <c r="K30" s="37">
        <v>0.01800925925925926</v>
      </c>
      <c r="L30" s="11"/>
      <c r="M30" s="21" t="s">
        <v>105</v>
      </c>
    </row>
    <row r="31" spans="1:13" ht="15" customHeight="1">
      <c r="A31" s="10">
        <v>26</v>
      </c>
      <c r="B31" s="13">
        <v>222</v>
      </c>
      <c r="C31" s="26" t="s">
        <v>421</v>
      </c>
      <c r="D31" s="21" t="s">
        <v>238</v>
      </c>
      <c r="E31" s="23" t="s">
        <v>11</v>
      </c>
      <c r="F31" s="10" t="s">
        <v>3</v>
      </c>
      <c r="G31" s="23">
        <v>2000</v>
      </c>
      <c r="H31" s="34" t="s">
        <v>422</v>
      </c>
      <c r="I31" s="10" t="str">
        <f t="shared" si="0"/>
        <v>JM</v>
      </c>
      <c r="J31" s="10">
        <f>COUNTIF(I$6:I31,I31)</f>
        <v>6</v>
      </c>
      <c r="K31" s="37">
        <v>0.01806712962962963</v>
      </c>
      <c r="L31" s="11"/>
      <c r="M31" s="21" t="s">
        <v>57</v>
      </c>
    </row>
    <row r="32" spans="1:13" ht="15" customHeight="1">
      <c r="A32" s="10">
        <v>27</v>
      </c>
      <c r="B32" s="13">
        <v>204</v>
      </c>
      <c r="C32" s="26" t="s">
        <v>413</v>
      </c>
      <c r="D32" s="21" t="s">
        <v>387</v>
      </c>
      <c r="E32" s="23" t="s">
        <v>11</v>
      </c>
      <c r="F32" s="10" t="s">
        <v>3</v>
      </c>
      <c r="G32" s="23">
        <v>1986</v>
      </c>
      <c r="H32" s="34" t="s">
        <v>414</v>
      </c>
      <c r="I32" s="10" t="str">
        <f t="shared" si="0"/>
        <v>A</v>
      </c>
      <c r="J32" s="10">
        <f>COUNTIF(I$6:I32,I32)</f>
        <v>8</v>
      </c>
      <c r="K32" s="37">
        <v>0.018078703703703704</v>
      </c>
      <c r="L32" s="11"/>
      <c r="M32" s="21" t="s">
        <v>64</v>
      </c>
    </row>
    <row r="33" spans="1:13" ht="15" customHeight="1">
      <c r="A33" s="10">
        <v>28</v>
      </c>
      <c r="B33" s="13">
        <v>33</v>
      </c>
      <c r="C33" s="26" t="s">
        <v>51</v>
      </c>
      <c r="D33" s="21" t="s">
        <v>52</v>
      </c>
      <c r="E33" s="23" t="s">
        <v>11</v>
      </c>
      <c r="F33" s="10" t="s">
        <v>3</v>
      </c>
      <c r="G33" s="23">
        <v>1965</v>
      </c>
      <c r="H33" s="34" t="s">
        <v>53</v>
      </c>
      <c r="I33" s="10" t="str">
        <f t="shared" si="0"/>
        <v>C</v>
      </c>
      <c r="J33" s="10">
        <f>COUNTIF(I$6:I33,I33)</f>
        <v>7</v>
      </c>
      <c r="K33" s="37">
        <v>0.018113425925925925</v>
      </c>
      <c r="L33" s="11"/>
      <c r="M33" s="21" t="s">
        <v>80</v>
      </c>
    </row>
    <row r="34" spans="1:13" ht="15" customHeight="1">
      <c r="A34" s="10">
        <v>29</v>
      </c>
      <c r="B34" s="13">
        <v>130</v>
      </c>
      <c r="C34" s="26" t="s">
        <v>394</v>
      </c>
      <c r="D34" s="21" t="s">
        <v>95</v>
      </c>
      <c r="E34" s="23" t="s">
        <v>11</v>
      </c>
      <c r="F34" s="10" t="s">
        <v>3</v>
      </c>
      <c r="G34" s="23">
        <v>1977</v>
      </c>
      <c r="H34" s="36" t="s">
        <v>512</v>
      </c>
      <c r="I34" s="10" t="str">
        <f t="shared" si="0"/>
        <v>B</v>
      </c>
      <c r="J34" s="10">
        <f>COUNTIF(I$6:I34,I34)</f>
        <v>4</v>
      </c>
      <c r="K34" s="37">
        <v>0.018298611111111113</v>
      </c>
      <c r="L34" s="11"/>
      <c r="M34" s="21" t="s">
        <v>57</v>
      </c>
    </row>
    <row r="35" spans="1:13" ht="15" customHeight="1">
      <c r="A35" s="10">
        <v>30</v>
      </c>
      <c r="B35" s="13">
        <v>126</v>
      </c>
      <c r="C35" s="26" t="s">
        <v>234</v>
      </c>
      <c r="D35" s="21" t="s">
        <v>116</v>
      </c>
      <c r="E35" s="23" t="s">
        <v>11</v>
      </c>
      <c r="F35" s="10" t="s">
        <v>3</v>
      </c>
      <c r="G35" s="23">
        <v>1996</v>
      </c>
      <c r="H35" s="34" t="s">
        <v>235</v>
      </c>
      <c r="I35" s="10" t="str">
        <f t="shared" si="0"/>
        <v>A</v>
      </c>
      <c r="J35" s="10">
        <f>COUNTIF(I$6:I35,I35)</f>
        <v>9</v>
      </c>
      <c r="K35" s="37">
        <v>0.018425925925925925</v>
      </c>
      <c r="L35" s="11"/>
      <c r="M35" s="21" t="s">
        <v>64</v>
      </c>
    </row>
    <row r="36" spans="1:13" ht="15" customHeight="1">
      <c r="A36" s="10">
        <v>31</v>
      </c>
      <c r="B36" s="13">
        <v>200</v>
      </c>
      <c r="C36" s="26" t="s">
        <v>345</v>
      </c>
      <c r="D36" s="21" t="s">
        <v>48</v>
      </c>
      <c r="E36" s="23" t="s">
        <v>11</v>
      </c>
      <c r="F36" s="10" t="s">
        <v>3</v>
      </c>
      <c r="G36" s="23">
        <v>1973</v>
      </c>
      <c r="H36" s="34" t="s">
        <v>27</v>
      </c>
      <c r="I36" s="10" t="str">
        <f t="shared" si="0"/>
        <v>B</v>
      </c>
      <c r="J36" s="10">
        <f>COUNTIF(I$6:I36,I36)</f>
        <v>5</v>
      </c>
      <c r="K36" s="37">
        <v>0.018564814814814815</v>
      </c>
      <c r="L36" s="11" t="s">
        <v>500</v>
      </c>
      <c r="M36" s="21" t="s">
        <v>111</v>
      </c>
    </row>
    <row r="37" spans="1:13" ht="15" customHeight="1">
      <c r="A37" s="10">
        <v>32</v>
      </c>
      <c r="B37" s="13">
        <v>281</v>
      </c>
      <c r="C37" s="54" t="s">
        <v>541</v>
      </c>
      <c r="D37" s="53" t="s">
        <v>189</v>
      </c>
      <c r="E37" s="10" t="s">
        <v>31</v>
      </c>
      <c r="F37" s="10" t="s">
        <v>3</v>
      </c>
      <c r="G37" s="58">
        <v>1962</v>
      </c>
      <c r="H37" s="55" t="s">
        <v>542</v>
      </c>
      <c r="I37" s="10" t="str">
        <f t="shared" si="0"/>
        <v>C</v>
      </c>
      <c r="J37" s="10">
        <f>COUNTIF(I$6:I37,I37)</f>
        <v>8</v>
      </c>
      <c r="K37" s="37">
        <v>0.018564814814814815</v>
      </c>
      <c r="L37" s="11"/>
      <c r="M37" s="21" t="s">
        <v>57</v>
      </c>
    </row>
    <row r="38" spans="1:13" ht="15" customHeight="1">
      <c r="A38" s="10">
        <v>33</v>
      </c>
      <c r="B38" s="13">
        <v>274</v>
      </c>
      <c r="C38" s="54" t="s">
        <v>510</v>
      </c>
      <c r="D38" s="53" t="s">
        <v>187</v>
      </c>
      <c r="E38" s="10" t="s">
        <v>11</v>
      </c>
      <c r="F38" s="10" t="s">
        <v>3</v>
      </c>
      <c r="G38" s="58">
        <v>2003</v>
      </c>
      <c r="H38" s="55" t="s">
        <v>511</v>
      </c>
      <c r="I38" s="10" t="str">
        <f t="shared" si="0"/>
        <v>JM</v>
      </c>
      <c r="J38" s="10">
        <f>COUNTIF(I$6:I38,I38)</f>
        <v>7</v>
      </c>
      <c r="K38" s="37">
        <v>0.01857638888888889</v>
      </c>
      <c r="L38" s="11"/>
      <c r="M38" s="21" t="s">
        <v>64</v>
      </c>
    </row>
    <row r="39" spans="1:13" ht="15" customHeight="1">
      <c r="A39" s="10">
        <v>34</v>
      </c>
      <c r="B39" s="13">
        <v>201</v>
      </c>
      <c r="C39" s="26" t="s">
        <v>350</v>
      </c>
      <c r="D39" s="21" t="s">
        <v>149</v>
      </c>
      <c r="E39" s="23" t="s">
        <v>11</v>
      </c>
      <c r="F39" s="10" t="s">
        <v>3</v>
      </c>
      <c r="G39" s="23">
        <v>1978</v>
      </c>
      <c r="H39" s="34" t="s">
        <v>351</v>
      </c>
      <c r="I39" s="10" t="str">
        <f t="shared" si="0"/>
        <v>B</v>
      </c>
      <c r="J39" s="10">
        <f>COUNTIF(I$6:I39,I39)</f>
        <v>6</v>
      </c>
      <c r="K39" s="37">
        <v>0.018587962962962962</v>
      </c>
      <c r="L39" s="11"/>
      <c r="M39" s="21" t="s">
        <v>50</v>
      </c>
    </row>
    <row r="40" spans="1:13" ht="15" customHeight="1">
      <c r="A40" s="10">
        <v>35</v>
      </c>
      <c r="B40" s="13">
        <v>47</v>
      </c>
      <c r="C40" s="26" t="s">
        <v>88</v>
      </c>
      <c r="D40" s="21" t="s">
        <v>29</v>
      </c>
      <c r="E40" s="23" t="s">
        <v>11</v>
      </c>
      <c r="F40" s="10" t="s">
        <v>3</v>
      </c>
      <c r="G40" s="23">
        <v>1976</v>
      </c>
      <c r="H40" s="34" t="s">
        <v>89</v>
      </c>
      <c r="I40" s="10" t="str">
        <f t="shared" si="0"/>
        <v>B</v>
      </c>
      <c r="J40" s="10">
        <f>COUNTIF(I$6:I40,I40)</f>
        <v>7</v>
      </c>
      <c r="K40" s="37">
        <v>0.01866898148148148</v>
      </c>
      <c r="L40" s="11"/>
      <c r="M40" s="21" t="s">
        <v>80</v>
      </c>
    </row>
    <row r="41" spans="1:13" ht="15" customHeight="1">
      <c r="A41" s="10">
        <v>36</v>
      </c>
      <c r="B41" s="13">
        <v>108</v>
      </c>
      <c r="C41" s="26" t="s">
        <v>281</v>
      </c>
      <c r="D41" s="21" t="s">
        <v>142</v>
      </c>
      <c r="E41" s="23" t="s">
        <v>11</v>
      </c>
      <c r="F41" s="10" t="s">
        <v>3</v>
      </c>
      <c r="G41" s="23">
        <v>1991</v>
      </c>
      <c r="H41" s="34" t="s">
        <v>97</v>
      </c>
      <c r="I41" s="10" t="str">
        <f t="shared" si="0"/>
        <v>A</v>
      </c>
      <c r="J41" s="10">
        <f>COUNTIF(I$6:I41,I41)</f>
        <v>10</v>
      </c>
      <c r="K41" s="37">
        <v>0.01871527777777778</v>
      </c>
      <c r="L41" s="11"/>
      <c r="M41" s="21" t="s">
        <v>64</v>
      </c>
    </row>
    <row r="42" spans="1:13" ht="15" customHeight="1">
      <c r="A42" s="10">
        <v>37</v>
      </c>
      <c r="B42" s="13">
        <v>259</v>
      </c>
      <c r="C42" s="26" t="s">
        <v>419</v>
      </c>
      <c r="D42" s="21" t="s">
        <v>420</v>
      </c>
      <c r="E42" s="23" t="s">
        <v>11</v>
      </c>
      <c r="F42" s="10" t="s">
        <v>3</v>
      </c>
      <c r="G42" s="23">
        <v>1976</v>
      </c>
      <c r="H42" s="34" t="s">
        <v>97</v>
      </c>
      <c r="I42" s="10" t="str">
        <f t="shared" si="0"/>
        <v>B</v>
      </c>
      <c r="J42" s="10">
        <f>COUNTIF(I$6:I42,I42)</f>
        <v>8</v>
      </c>
      <c r="K42" s="37">
        <v>0.018738425925925926</v>
      </c>
      <c r="L42" s="11"/>
      <c r="M42" s="21" t="s">
        <v>64</v>
      </c>
    </row>
    <row r="43" spans="1:13" s="71" customFormat="1" ht="15" customHeight="1">
      <c r="A43" s="62">
        <v>38</v>
      </c>
      <c r="B43" s="108">
        <v>86</v>
      </c>
      <c r="C43" s="105" t="s">
        <v>509</v>
      </c>
      <c r="D43" s="70" t="s">
        <v>191</v>
      </c>
      <c r="E43" s="66" t="s">
        <v>11</v>
      </c>
      <c r="F43" s="62" t="s">
        <v>3</v>
      </c>
      <c r="G43" s="66">
        <v>1958</v>
      </c>
      <c r="H43" s="106" t="s">
        <v>192</v>
      </c>
      <c r="I43" s="62" t="str">
        <f t="shared" si="0"/>
        <v>D</v>
      </c>
      <c r="J43" s="109">
        <f>COUNTIF(I$6:I43,I43)</f>
        <v>1</v>
      </c>
      <c r="K43" s="110">
        <v>0.018761574074074073</v>
      </c>
      <c r="L43" s="69"/>
      <c r="M43" s="70" t="s">
        <v>64</v>
      </c>
    </row>
    <row r="44" spans="1:13" ht="15" customHeight="1">
      <c r="A44" s="10">
        <v>39</v>
      </c>
      <c r="B44" s="13">
        <v>98</v>
      </c>
      <c r="C44" s="26" t="s">
        <v>168</v>
      </c>
      <c r="D44" s="21" t="s">
        <v>169</v>
      </c>
      <c r="E44" s="23" t="s">
        <v>11</v>
      </c>
      <c r="F44" s="10" t="s">
        <v>3</v>
      </c>
      <c r="G44" s="23">
        <v>2001</v>
      </c>
      <c r="H44" s="34" t="s">
        <v>170</v>
      </c>
      <c r="I44" s="10" t="str">
        <f t="shared" si="0"/>
        <v>JM</v>
      </c>
      <c r="J44" s="10">
        <f>COUNTIF(I$6:I44,I44)</f>
        <v>8</v>
      </c>
      <c r="K44" s="37">
        <v>0.01877314814814815</v>
      </c>
      <c r="L44" s="11">
        <v>17</v>
      </c>
      <c r="M44" s="21" t="s">
        <v>117</v>
      </c>
    </row>
    <row r="45" spans="1:13" ht="15" customHeight="1">
      <c r="A45" s="10">
        <v>40</v>
      </c>
      <c r="B45" s="13">
        <v>207</v>
      </c>
      <c r="C45" s="26" t="s">
        <v>375</v>
      </c>
      <c r="D45" s="21" t="s">
        <v>376</v>
      </c>
      <c r="E45" s="23" t="s">
        <v>11</v>
      </c>
      <c r="F45" s="10" t="s">
        <v>3</v>
      </c>
      <c r="G45" s="23">
        <v>1962</v>
      </c>
      <c r="H45" s="34" t="s">
        <v>377</v>
      </c>
      <c r="I45" s="10" t="str">
        <f t="shared" si="0"/>
        <v>C</v>
      </c>
      <c r="J45" s="10">
        <f>COUNTIF(I$6:I45,I45)</f>
        <v>9</v>
      </c>
      <c r="K45" s="37">
        <v>0.018819444444444448</v>
      </c>
      <c r="L45" s="11"/>
      <c r="M45" s="21" t="s">
        <v>64</v>
      </c>
    </row>
    <row r="46" spans="1:13" ht="15" customHeight="1">
      <c r="A46" s="10">
        <v>41</v>
      </c>
      <c r="B46" s="13">
        <v>95</v>
      </c>
      <c r="C46" s="26" t="s">
        <v>503</v>
      </c>
      <c r="D46" s="21" t="s">
        <v>29</v>
      </c>
      <c r="E46" s="23" t="s">
        <v>11</v>
      </c>
      <c r="F46" s="10" t="s">
        <v>3</v>
      </c>
      <c r="G46" s="23">
        <v>1964</v>
      </c>
      <c r="H46" s="34" t="s">
        <v>24</v>
      </c>
      <c r="I46" s="10" t="str">
        <f t="shared" si="0"/>
        <v>C</v>
      </c>
      <c r="J46" s="10">
        <f>COUNTIF(I$6:I46,I46)</f>
        <v>10</v>
      </c>
      <c r="K46" s="37">
        <v>0.018865740740740742</v>
      </c>
      <c r="L46" s="11"/>
      <c r="M46" s="21" t="s">
        <v>80</v>
      </c>
    </row>
    <row r="47" spans="1:13" ht="15" customHeight="1">
      <c r="A47" s="10">
        <v>42</v>
      </c>
      <c r="B47" s="13">
        <v>80</v>
      </c>
      <c r="C47" s="26" t="s">
        <v>180</v>
      </c>
      <c r="D47" s="21" t="s">
        <v>181</v>
      </c>
      <c r="E47" s="23" t="s">
        <v>11</v>
      </c>
      <c r="F47" s="10" t="s">
        <v>3</v>
      </c>
      <c r="G47" s="23">
        <v>1992</v>
      </c>
      <c r="H47" s="34" t="s">
        <v>22</v>
      </c>
      <c r="I47" s="10" t="str">
        <f t="shared" si="0"/>
        <v>A</v>
      </c>
      <c r="J47" s="10">
        <f>COUNTIF(I$6:I47,I47)</f>
        <v>11</v>
      </c>
      <c r="K47" s="37">
        <v>0.01888888888888889</v>
      </c>
      <c r="L47" s="11"/>
      <c r="M47" s="21" t="s">
        <v>105</v>
      </c>
    </row>
    <row r="48" spans="1:13" ht="15" customHeight="1">
      <c r="A48" s="10">
        <v>43</v>
      </c>
      <c r="B48" s="13">
        <v>262</v>
      </c>
      <c r="C48" s="26" t="s">
        <v>481</v>
      </c>
      <c r="D48" s="21" t="s">
        <v>65</v>
      </c>
      <c r="E48" s="23" t="s">
        <v>11</v>
      </c>
      <c r="F48" s="10" t="s">
        <v>3</v>
      </c>
      <c r="G48" s="23">
        <v>1967</v>
      </c>
      <c r="H48" s="34" t="s">
        <v>195</v>
      </c>
      <c r="I48" s="10" t="str">
        <f t="shared" si="0"/>
        <v>C</v>
      </c>
      <c r="J48" s="10">
        <f>COUNTIF(I$6:I48,I48)</f>
        <v>11</v>
      </c>
      <c r="K48" s="37">
        <v>0.01892361111111111</v>
      </c>
      <c r="L48" s="11">
        <v>14</v>
      </c>
      <c r="M48" s="21" t="s">
        <v>81</v>
      </c>
    </row>
    <row r="49" spans="1:13" ht="15" customHeight="1">
      <c r="A49" s="10">
        <v>44</v>
      </c>
      <c r="B49" s="13">
        <v>230</v>
      </c>
      <c r="C49" s="26" t="s">
        <v>319</v>
      </c>
      <c r="D49" s="21" t="s">
        <v>102</v>
      </c>
      <c r="E49" s="23" t="s">
        <v>11</v>
      </c>
      <c r="F49" s="10" t="s">
        <v>3</v>
      </c>
      <c r="G49" s="23">
        <v>1977</v>
      </c>
      <c r="H49" s="34" t="s">
        <v>24</v>
      </c>
      <c r="I49" s="10" t="str">
        <f t="shared" si="0"/>
        <v>B</v>
      </c>
      <c r="J49" s="10">
        <f>COUNTIF(I$6:I49,I49)</f>
        <v>9</v>
      </c>
      <c r="K49" s="37">
        <v>0.018958333333333334</v>
      </c>
      <c r="L49" s="11"/>
      <c r="M49" s="21" t="s">
        <v>80</v>
      </c>
    </row>
    <row r="50" spans="1:13" ht="15" customHeight="1">
      <c r="A50" s="10">
        <v>45</v>
      </c>
      <c r="B50" s="13">
        <v>63</v>
      </c>
      <c r="C50" s="26" t="s">
        <v>94</v>
      </c>
      <c r="D50" s="21" t="s">
        <v>95</v>
      </c>
      <c r="E50" s="23" t="s">
        <v>11</v>
      </c>
      <c r="F50" s="10" t="s">
        <v>3</v>
      </c>
      <c r="G50" s="23">
        <v>1987</v>
      </c>
      <c r="H50" s="34" t="s">
        <v>24</v>
      </c>
      <c r="I50" s="10" t="str">
        <f t="shared" si="0"/>
        <v>A</v>
      </c>
      <c r="J50" s="10">
        <f>COUNTIF(I$6:I50,I50)</f>
        <v>12</v>
      </c>
      <c r="K50" s="37">
        <v>0.018969907407407408</v>
      </c>
      <c r="L50" s="11"/>
      <c r="M50" s="21" t="s">
        <v>87</v>
      </c>
    </row>
    <row r="51" spans="1:13" ht="15" customHeight="1">
      <c r="A51" s="10">
        <v>46</v>
      </c>
      <c r="B51" s="13">
        <v>252</v>
      </c>
      <c r="C51" s="26" t="s">
        <v>335</v>
      </c>
      <c r="D51" s="21" t="s">
        <v>102</v>
      </c>
      <c r="E51" s="23" t="s">
        <v>11</v>
      </c>
      <c r="F51" s="10" t="s">
        <v>3</v>
      </c>
      <c r="G51" s="23">
        <v>1970</v>
      </c>
      <c r="H51" s="34" t="s">
        <v>97</v>
      </c>
      <c r="I51" s="10" t="str">
        <f t="shared" si="0"/>
        <v>B</v>
      </c>
      <c r="J51" s="10">
        <f>COUNTIF(I$6:I51,I51)</f>
        <v>10</v>
      </c>
      <c r="K51" s="37">
        <v>0.01900462962962963</v>
      </c>
      <c r="L51" s="11" t="s">
        <v>499</v>
      </c>
      <c r="M51" s="21" t="s">
        <v>76</v>
      </c>
    </row>
    <row r="52" spans="1:13" ht="15" customHeight="1">
      <c r="A52" s="10">
        <v>47</v>
      </c>
      <c r="B52" s="13">
        <v>35</v>
      </c>
      <c r="C52" s="26" t="s">
        <v>262</v>
      </c>
      <c r="D52" s="21" t="s">
        <v>238</v>
      </c>
      <c r="E52" s="23" t="s">
        <v>11</v>
      </c>
      <c r="F52" s="10" t="s">
        <v>3</v>
      </c>
      <c r="G52" s="23">
        <v>1991</v>
      </c>
      <c r="H52" s="34" t="s">
        <v>127</v>
      </c>
      <c r="I52" s="10" t="str">
        <f t="shared" si="0"/>
        <v>A</v>
      </c>
      <c r="J52" s="10">
        <f>COUNTIF(I$6:I52,I52)</f>
        <v>13</v>
      </c>
      <c r="K52" s="37">
        <v>0.019039351851851852</v>
      </c>
      <c r="L52" s="11"/>
      <c r="M52" s="21" t="s">
        <v>60</v>
      </c>
    </row>
    <row r="53" spans="1:13" ht="15" customHeight="1">
      <c r="A53" s="10">
        <v>48</v>
      </c>
      <c r="B53" s="13">
        <v>206</v>
      </c>
      <c r="C53" s="26" t="s">
        <v>487</v>
      </c>
      <c r="D53" s="21" t="s">
        <v>200</v>
      </c>
      <c r="E53" s="23" t="s">
        <v>11</v>
      </c>
      <c r="F53" s="10" t="s">
        <v>3</v>
      </c>
      <c r="G53" s="23">
        <v>1972</v>
      </c>
      <c r="H53" s="34" t="s">
        <v>488</v>
      </c>
      <c r="I53" s="10" t="str">
        <f t="shared" si="0"/>
        <v>B</v>
      </c>
      <c r="J53" s="10">
        <f>COUNTIF(I$6:I53,I53)</f>
        <v>11</v>
      </c>
      <c r="K53" s="37">
        <v>0.019050925925925926</v>
      </c>
      <c r="L53" s="11"/>
      <c r="M53" s="21" t="s">
        <v>80</v>
      </c>
    </row>
    <row r="54" spans="1:13" ht="15" customHeight="1">
      <c r="A54" s="10">
        <v>49</v>
      </c>
      <c r="B54" s="13">
        <v>173</v>
      </c>
      <c r="C54" s="26" t="s">
        <v>403</v>
      </c>
      <c r="D54" s="21" t="s">
        <v>29</v>
      </c>
      <c r="E54" s="23" t="s">
        <v>11</v>
      </c>
      <c r="F54" s="10" t="s">
        <v>3</v>
      </c>
      <c r="G54" s="23">
        <v>1979</v>
      </c>
      <c r="H54" s="34" t="s">
        <v>188</v>
      </c>
      <c r="I54" s="10" t="str">
        <f t="shared" si="0"/>
        <v>A</v>
      </c>
      <c r="J54" s="10">
        <f>COUNTIF(I$6:I54,I54)</f>
        <v>14</v>
      </c>
      <c r="K54" s="37">
        <v>0.0190625</v>
      </c>
      <c r="L54" s="11"/>
      <c r="M54" s="21" t="s">
        <v>64</v>
      </c>
    </row>
    <row r="55" spans="1:13" ht="15" customHeight="1">
      <c r="A55" s="10">
        <v>50</v>
      </c>
      <c r="B55" s="13">
        <v>205</v>
      </c>
      <c r="C55" s="26" t="s">
        <v>493</v>
      </c>
      <c r="D55" s="21" t="s">
        <v>341</v>
      </c>
      <c r="E55" s="23" t="s">
        <v>11</v>
      </c>
      <c r="F55" s="10" t="s">
        <v>3</v>
      </c>
      <c r="G55" s="23">
        <v>1979</v>
      </c>
      <c r="H55" s="34" t="s">
        <v>494</v>
      </c>
      <c r="I55" s="10" t="str">
        <f t="shared" si="0"/>
        <v>A</v>
      </c>
      <c r="J55" s="10">
        <f>COUNTIF(I$6:I55,I55)</f>
        <v>15</v>
      </c>
      <c r="K55" s="37">
        <v>0.019074074074074073</v>
      </c>
      <c r="L55" s="11"/>
      <c r="M55" s="21" t="s">
        <v>64</v>
      </c>
    </row>
    <row r="56" spans="1:13" s="80" customFormat="1" ht="15" customHeight="1">
      <c r="A56" s="72">
        <v>51</v>
      </c>
      <c r="B56" s="73">
        <v>210</v>
      </c>
      <c r="C56" s="74" t="s">
        <v>412</v>
      </c>
      <c r="D56" s="75" t="s">
        <v>130</v>
      </c>
      <c r="E56" s="76" t="s">
        <v>11</v>
      </c>
      <c r="F56" s="72" t="s">
        <v>4</v>
      </c>
      <c r="G56" s="76">
        <v>1981</v>
      </c>
      <c r="H56" s="77" t="s">
        <v>20</v>
      </c>
      <c r="I56" s="72" t="str">
        <f t="shared" si="0"/>
        <v>F</v>
      </c>
      <c r="J56" s="72">
        <f>COUNTIF(I$6:I56,I56)</f>
        <v>2</v>
      </c>
      <c r="K56" s="78">
        <v>0.019085648148148147</v>
      </c>
      <c r="L56" s="79"/>
      <c r="M56" s="75" t="s">
        <v>258</v>
      </c>
    </row>
    <row r="57" spans="1:13" ht="15" customHeight="1">
      <c r="A57" s="10">
        <v>52</v>
      </c>
      <c r="B57" s="13">
        <v>249</v>
      </c>
      <c r="C57" s="26" t="s">
        <v>332</v>
      </c>
      <c r="D57" s="21" t="s">
        <v>52</v>
      </c>
      <c r="E57" s="23" t="s">
        <v>11</v>
      </c>
      <c r="F57" s="10" t="s">
        <v>3</v>
      </c>
      <c r="G57" s="23">
        <v>2001</v>
      </c>
      <c r="H57" s="34" t="s">
        <v>333</v>
      </c>
      <c r="I57" s="10" t="str">
        <f t="shared" si="0"/>
        <v>JM</v>
      </c>
      <c r="J57" s="10">
        <f>COUNTIF(I$6:I57,I57)</f>
        <v>9</v>
      </c>
      <c r="K57" s="37">
        <v>0.019108796296296294</v>
      </c>
      <c r="L57" s="11"/>
      <c r="M57" s="21" t="s">
        <v>64</v>
      </c>
    </row>
    <row r="58" spans="1:13" ht="15" customHeight="1">
      <c r="A58" s="10">
        <v>53</v>
      </c>
      <c r="B58" s="13">
        <v>40</v>
      </c>
      <c r="C58" s="26" t="s">
        <v>123</v>
      </c>
      <c r="D58" s="21" t="s">
        <v>124</v>
      </c>
      <c r="E58" s="23" t="s">
        <v>11</v>
      </c>
      <c r="F58" s="10" t="s">
        <v>3</v>
      </c>
      <c r="G58" s="23">
        <v>1973</v>
      </c>
      <c r="H58" s="34" t="s">
        <v>20</v>
      </c>
      <c r="I58" s="10" t="str">
        <f t="shared" si="0"/>
        <v>B</v>
      </c>
      <c r="J58" s="10">
        <f>COUNTIF(I$6:I58,I58)</f>
        <v>12</v>
      </c>
      <c r="K58" s="37">
        <v>0.01912037037037037</v>
      </c>
      <c r="L58" s="11">
        <v>14</v>
      </c>
      <c r="M58" s="21" t="s">
        <v>81</v>
      </c>
    </row>
    <row r="59" spans="1:13" s="89" customFormat="1" ht="15" customHeight="1">
      <c r="A59" s="81">
        <v>54</v>
      </c>
      <c r="B59" s="82">
        <v>74</v>
      </c>
      <c r="C59" s="83" t="s">
        <v>82</v>
      </c>
      <c r="D59" s="84" t="s">
        <v>83</v>
      </c>
      <c r="E59" s="85" t="s">
        <v>11</v>
      </c>
      <c r="F59" s="81" t="s">
        <v>4</v>
      </c>
      <c r="G59" s="85">
        <v>1998</v>
      </c>
      <c r="H59" s="86" t="s">
        <v>79</v>
      </c>
      <c r="I59" s="81" t="str">
        <f t="shared" si="0"/>
        <v>F</v>
      </c>
      <c r="J59" s="81">
        <f>COUNTIF(I$6:I59,I59)</f>
        <v>3</v>
      </c>
      <c r="K59" s="87">
        <v>0.019131944444444444</v>
      </c>
      <c r="L59" s="88"/>
      <c r="M59" s="84" t="s">
        <v>80</v>
      </c>
    </row>
    <row r="60" spans="1:13" s="80" customFormat="1" ht="15" customHeight="1">
      <c r="A60" s="72">
        <v>55</v>
      </c>
      <c r="B60" s="73">
        <v>164</v>
      </c>
      <c r="C60" s="90" t="s">
        <v>535</v>
      </c>
      <c r="D60" s="91" t="s">
        <v>536</v>
      </c>
      <c r="E60" s="72" t="s">
        <v>31</v>
      </c>
      <c r="F60" s="72" t="s">
        <v>3</v>
      </c>
      <c r="G60" s="76">
        <v>1956</v>
      </c>
      <c r="H60" s="92" t="s">
        <v>534</v>
      </c>
      <c r="I60" s="72" t="str">
        <f t="shared" si="0"/>
        <v>D</v>
      </c>
      <c r="J60" s="72">
        <f>COUNTIF(I$6:I60,I60)</f>
        <v>2</v>
      </c>
      <c r="K60" s="78">
        <v>0.01916666666666667</v>
      </c>
      <c r="L60" s="79"/>
      <c r="M60" s="75" t="s">
        <v>64</v>
      </c>
    </row>
    <row r="61" spans="1:13" ht="15" customHeight="1">
      <c r="A61" s="10">
        <v>56</v>
      </c>
      <c r="B61" s="33">
        <v>13</v>
      </c>
      <c r="C61" s="26" t="s">
        <v>211</v>
      </c>
      <c r="D61" s="21" t="s">
        <v>212</v>
      </c>
      <c r="E61" s="23" t="s">
        <v>11</v>
      </c>
      <c r="F61" s="10" t="s">
        <v>3</v>
      </c>
      <c r="G61" s="23">
        <v>1966</v>
      </c>
      <c r="H61" s="34" t="s">
        <v>9</v>
      </c>
      <c r="I61" s="10" t="str">
        <f t="shared" si="0"/>
        <v>C</v>
      </c>
      <c r="J61" s="10">
        <f>COUNTIF(I$6:I61,I61)</f>
        <v>12</v>
      </c>
      <c r="K61" s="37">
        <v>0.019224537037037037</v>
      </c>
      <c r="L61" s="11">
        <v>17</v>
      </c>
      <c r="M61" s="21" t="s">
        <v>117</v>
      </c>
    </row>
    <row r="62" spans="1:13" ht="15" customHeight="1">
      <c r="A62" s="10">
        <v>57</v>
      </c>
      <c r="B62" s="13">
        <v>255</v>
      </c>
      <c r="C62" s="54" t="s">
        <v>401</v>
      </c>
      <c r="D62" s="53" t="s">
        <v>29</v>
      </c>
      <c r="E62" s="10" t="s">
        <v>11</v>
      </c>
      <c r="F62" s="10" t="s">
        <v>3</v>
      </c>
      <c r="G62" s="58">
        <v>1979</v>
      </c>
      <c r="H62" s="55" t="s">
        <v>523</v>
      </c>
      <c r="I62" s="10" t="str">
        <f t="shared" si="0"/>
        <v>A</v>
      </c>
      <c r="J62" s="10">
        <f>COUNTIF(I$6:I62,I62)</f>
        <v>16</v>
      </c>
      <c r="K62" s="37">
        <v>0.019270833333333334</v>
      </c>
      <c r="L62" s="11"/>
      <c r="M62" s="21" t="s">
        <v>57</v>
      </c>
    </row>
    <row r="63" spans="1:13" s="89" customFormat="1" ht="15" customHeight="1">
      <c r="A63" s="81">
        <v>58</v>
      </c>
      <c r="B63" s="82">
        <v>77</v>
      </c>
      <c r="C63" s="83" t="s">
        <v>68</v>
      </c>
      <c r="D63" s="84" t="s">
        <v>69</v>
      </c>
      <c r="E63" s="85" t="s">
        <v>11</v>
      </c>
      <c r="F63" s="81" t="s">
        <v>3</v>
      </c>
      <c r="G63" s="85">
        <v>1958</v>
      </c>
      <c r="H63" s="86" t="s">
        <v>70</v>
      </c>
      <c r="I63" s="81" t="str">
        <f t="shared" si="0"/>
        <v>D</v>
      </c>
      <c r="J63" s="81">
        <f>COUNTIF(I$6:I63,I63)</f>
        <v>3</v>
      </c>
      <c r="K63" s="87">
        <v>0.019282407407407408</v>
      </c>
      <c r="L63" s="88"/>
      <c r="M63" s="84" t="s">
        <v>105</v>
      </c>
    </row>
    <row r="64" spans="1:13" ht="15" customHeight="1">
      <c r="A64" s="10">
        <v>59</v>
      </c>
      <c r="B64" s="33">
        <v>193</v>
      </c>
      <c r="C64" s="26" t="s">
        <v>330</v>
      </c>
      <c r="D64" s="21" t="s">
        <v>48</v>
      </c>
      <c r="E64" s="23" t="s">
        <v>11</v>
      </c>
      <c r="F64" s="10" t="s">
        <v>3</v>
      </c>
      <c r="G64" s="23">
        <v>1971</v>
      </c>
      <c r="H64" s="34" t="s">
        <v>331</v>
      </c>
      <c r="I64" s="10" t="str">
        <f t="shared" si="0"/>
        <v>B</v>
      </c>
      <c r="J64" s="10">
        <f>COUNTIF(I$6:I64,I64)</f>
        <v>13</v>
      </c>
      <c r="K64" s="37">
        <v>0.01934027777777778</v>
      </c>
      <c r="L64" s="11"/>
      <c r="M64" s="21" t="s">
        <v>50</v>
      </c>
    </row>
    <row r="65" spans="1:13" ht="15" customHeight="1">
      <c r="A65" s="10">
        <v>60</v>
      </c>
      <c r="B65" s="13">
        <v>32</v>
      </c>
      <c r="C65" s="26" t="s">
        <v>126</v>
      </c>
      <c r="D65" s="21" t="s">
        <v>48</v>
      </c>
      <c r="E65" s="23" t="s">
        <v>11</v>
      </c>
      <c r="F65" s="10" t="s">
        <v>3</v>
      </c>
      <c r="G65" s="23">
        <v>1979</v>
      </c>
      <c r="H65" s="34" t="s">
        <v>127</v>
      </c>
      <c r="I65" s="10" t="str">
        <f t="shared" si="0"/>
        <v>A</v>
      </c>
      <c r="J65" s="10">
        <f>COUNTIF(I$6:I65,I65)</f>
        <v>17</v>
      </c>
      <c r="K65" s="37">
        <v>0.019363425925925926</v>
      </c>
      <c r="L65" s="11"/>
      <c r="M65" s="21" t="s">
        <v>64</v>
      </c>
    </row>
    <row r="66" spans="1:13" ht="15" customHeight="1">
      <c r="A66" s="10">
        <v>61</v>
      </c>
      <c r="B66" s="13">
        <v>192</v>
      </c>
      <c r="C66" s="26" t="s">
        <v>340</v>
      </c>
      <c r="D66" s="21" t="s">
        <v>341</v>
      </c>
      <c r="E66" s="23" t="s">
        <v>11</v>
      </c>
      <c r="F66" s="10" t="s">
        <v>3</v>
      </c>
      <c r="G66" s="23">
        <v>1975</v>
      </c>
      <c r="H66" s="34" t="s">
        <v>342</v>
      </c>
      <c r="I66" s="10" t="str">
        <f t="shared" si="0"/>
        <v>B</v>
      </c>
      <c r="J66" s="10">
        <f>COUNTIF(I$6:I66,I66)</f>
        <v>14</v>
      </c>
      <c r="K66" s="37">
        <v>0.019421296296296294</v>
      </c>
      <c r="L66" s="11"/>
      <c r="M66" s="21" t="s">
        <v>64</v>
      </c>
    </row>
    <row r="67" spans="1:13" ht="15" customHeight="1">
      <c r="A67" s="10">
        <v>62</v>
      </c>
      <c r="B67" s="13">
        <v>162</v>
      </c>
      <c r="C67" s="26" t="s">
        <v>388</v>
      </c>
      <c r="D67" s="21" t="s">
        <v>48</v>
      </c>
      <c r="E67" s="23" t="s">
        <v>11</v>
      </c>
      <c r="F67" s="10" t="s">
        <v>3</v>
      </c>
      <c r="G67" s="23">
        <v>1974</v>
      </c>
      <c r="H67" s="34" t="s">
        <v>22</v>
      </c>
      <c r="I67" s="10" t="str">
        <f t="shared" si="0"/>
        <v>B</v>
      </c>
      <c r="J67" s="10">
        <f>COUNTIF(I$6:I67,I67)</f>
        <v>15</v>
      </c>
      <c r="K67" s="37">
        <v>0.019490740740740743</v>
      </c>
      <c r="L67" s="11"/>
      <c r="M67" s="21" t="s">
        <v>60</v>
      </c>
    </row>
    <row r="68" spans="1:13" ht="15" customHeight="1">
      <c r="A68" s="10">
        <v>63</v>
      </c>
      <c r="B68" s="13">
        <v>217</v>
      </c>
      <c r="C68" s="26" t="s">
        <v>390</v>
      </c>
      <c r="D68" s="21" t="s">
        <v>102</v>
      </c>
      <c r="E68" s="23" t="s">
        <v>11</v>
      </c>
      <c r="F68" s="10" t="s">
        <v>3</v>
      </c>
      <c r="G68" s="23">
        <v>1977</v>
      </c>
      <c r="H68" s="34" t="s">
        <v>391</v>
      </c>
      <c r="I68" s="10" t="str">
        <f t="shared" si="0"/>
        <v>B</v>
      </c>
      <c r="J68" s="10">
        <f>COUNTIF(I$6:I68,I68)</f>
        <v>16</v>
      </c>
      <c r="K68" s="37">
        <v>0.01951388888888889</v>
      </c>
      <c r="L68" s="11"/>
      <c r="M68" s="21" t="s">
        <v>60</v>
      </c>
    </row>
    <row r="69" spans="1:13" ht="15" customHeight="1">
      <c r="A69" s="10">
        <v>64</v>
      </c>
      <c r="B69" s="13">
        <v>283</v>
      </c>
      <c r="C69" s="54" t="s">
        <v>539</v>
      </c>
      <c r="D69" s="53" t="s">
        <v>540</v>
      </c>
      <c r="E69" s="10" t="s">
        <v>31</v>
      </c>
      <c r="F69" s="10" t="s">
        <v>3</v>
      </c>
      <c r="G69" s="58">
        <v>1966</v>
      </c>
      <c r="H69" s="55" t="s">
        <v>542</v>
      </c>
      <c r="I69" s="10" t="str">
        <f t="shared" si="0"/>
        <v>C</v>
      </c>
      <c r="J69" s="10">
        <f>COUNTIF(I$6:I69,I69)</f>
        <v>13</v>
      </c>
      <c r="K69" s="37">
        <v>0.01972222222222222</v>
      </c>
      <c r="L69" s="11"/>
      <c r="M69" s="21" t="s">
        <v>64</v>
      </c>
    </row>
    <row r="70" spans="1:13" ht="15" customHeight="1">
      <c r="A70" s="10">
        <v>65</v>
      </c>
      <c r="B70" s="13">
        <v>136</v>
      </c>
      <c r="C70" s="26" t="s">
        <v>236</v>
      </c>
      <c r="D70" s="21" t="s">
        <v>74</v>
      </c>
      <c r="E70" s="23" t="s">
        <v>11</v>
      </c>
      <c r="F70" s="10" t="s">
        <v>3</v>
      </c>
      <c r="G70" s="23">
        <v>1983</v>
      </c>
      <c r="H70" s="34" t="s">
        <v>237</v>
      </c>
      <c r="I70" s="10" t="str">
        <f aca="true" t="shared" si="1" ref="I70:I133">IF($F70="m",IF($G$1-$G70&gt;19,IF($G$1-$G70&lt;40,"A",IF($G$1-$G70&gt;49,IF($G$1-$G70&gt;59,IF($G$1-$G70&gt;69,"E","D"),"C"),"B")),"JM"),IF($G$1-$G70&gt;19,IF($G$1-$G70&lt;40,"F",IF($G$1-$G70&lt;50,"G","H")),"JŽ"))</f>
        <v>A</v>
      </c>
      <c r="J70" s="10">
        <f>COUNTIF(I$6:I70,I70)</f>
        <v>18</v>
      </c>
      <c r="K70" s="37">
        <v>0.019733796296296298</v>
      </c>
      <c r="L70" s="11"/>
      <c r="M70" s="21" t="s">
        <v>80</v>
      </c>
    </row>
    <row r="71" spans="1:13" ht="15" customHeight="1">
      <c r="A71" s="10">
        <v>66</v>
      </c>
      <c r="B71" s="13">
        <v>273</v>
      </c>
      <c r="C71" s="26" t="s">
        <v>365</v>
      </c>
      <c r="D71" s="21" t="s">
        <v>366</v>
      </c>
      <c r="E71" s="23" t="s">
        <v>11</v>
      </c>
      <c r="F71" s="10" t="s">
        <v>3</v>
      </c>
      <c r="G71" s="23">
        <v>1996</v>
      </c>
      <c r="H71" s="34" t="s">
        <v>21</v>
      </c>
      <c r="I71" s="10" t="str">
        <f t="shared" si="1"/>
        <v>A</v>
      </c>
      <c r="J71" s="10">
        <f>COUNTIF(I$6:I71,I71)</f>
        <v>19</v>
      </c>
      <c r="K71" s="37">
        <v>0.019791666666666666</v>
      </c>
      <c r="L71" s="11">
        <v>14</v>
      </c>
      <c r="M71" s="21" t="s">
        <v>117</v>
      </c>
    </row>
    <row r="72" spans="1:13" ht="15" customHeight="1">
      <c r="A72" s="10">
        <v>67</v>
      </c>
      <c r="B72" s="13">
        <v>236</v>
      </c>
      <c r="C72" s="26" t="s">
        <v>359</v>
      </c>
      <c r="D72" s="21" t="s">
        <v>360</v>
      </c>
      <c r="E72" s="23" t="s">
        <v>11</v>
      </c>
      <c r="F72" s="10" t="s">
        <v>3</v>
      </c>
      <c r="G72" s="23">
        <v>1986</v>
      </c>
      <c r="H72" s="34" t="s">
        <v>9</v>
      </c>
      <c r="I72" s="10" t="str">
        <f t="shared" si="1"/>
        <v>A</v>
      </c>
      <c r="J72" s="10">
        <f>COUNTIF(I$6:I72,I72)</f>
        <v>20</v>
      </c>
      <c r="K72" s="37">
        <v>0.019814814814814816</v>
      </c>
      <c r="L72" s="11" t="s">
        <v>499</v>
      </c>
      <c r="M72" s="21" t="s">
        <v>76</v>
      </c>
    </row>
    <row r="73" spans="1:13" ht="15" customHeight="1">
      <c r="A73" s="10">
        <v>68</v>
      </c>
      <c r="B73" s="13">
        <v>261</v>
      </c>
      <c r="C73" s="26" t="s">
        <v>415</v>
      </c>
      <c r="D73" s="21" t="s">
        <v>119</v>
      </c>
      <c r="E73" s="23" t="s">
        <v>11</v>
      </c>
      <c r="F73" s="10" t="s">
        <v>3</v>
      </c>
      <c r="G73" s="23">
        <v>1986</v>
      </c>
      <c r="H73" s="34" t="s">
        <v>416</v>
      </c>
      <c r="I73" s="10" t="str">
        <f t="shared" si="1"/>
        <v>A</v>
      </c>
      <c r="J73" s="10">
        <f>COUNTIF(I$6:I73,I73)</f>
        <v>21</v>
      </c>
      <c r="K73" s="37">
        <v>0.019849537037037037</v>
      </c>
      <c r="L73" s="11"/>
      <c r="M73" s="21" t="s">
        <v>64</v>
      </c>
    </row>
    <row r="74" spans="1:13" ht="15" customHeight="1">
      <c r="A74" s="10">
        <v>69</v>
      </c>
      <c r="B74" s="13">
        <v>269</v>
      </c>
      <c r="C74" s="26" t="s">
        <v>353</v>
      </c>
      <c r="D74" s="21" t="s">
        <v>276</v>
      </c>
      <c r="E74" s="23" t="s">
        <v>11</v>
      </c>
      <c r="F74" s="10" t="s">
        <v>3</v>
      </c>
      <c r="G74" s="23">
        <v>1964</v>
      </c>
      <c r="H74" s="34" t="s">
        <v>173</v>
      </c>
      <c r="I74" s="10" t="str">
        <f t="shared" si="1"/>
        <v>C</v>
      </c>
      <c r="J74" s="10">
        <f>COUNTIF(I$6:I74,I74)</f>
        <v>14</v>
      </c>
      <c r="K74" s="37">
        <v>0.019884259259259258</v>
      </c>
      <c r="L74" s="11"/>
      <c r="M74" s="21" t="s">
        <v>80</v>
      </c>
    </row>
    <row r="75" spans="1:13" ht="15" customHeight="1">
      <c r="A75" s="10">
        <v>70</v>
      </c>
      <c r="B75" s="13">
        <v>61</v>
      </c>
      <c r="C75" s="26" t="s">
        <v>250</v>
      </c>
      <c r="D75" s="21" t="s">
        <v>149</v>
      </c>
      <c r="E75" s="23" t="s">
        <v>11</v>
      </c>
      <c r="F75" s="10" t="s">
        <v>3</v>
      </c>
      <c r="G75" s="23">
        <v>1956</v>
      </c>
      <c r="H75" s="34" t="s">
        <v>251</v>
      </c>
      <c r="I75" s="10" t="str">
        <f t="shared" si="1"/>
        <v>D</v>
      </c>
      <c r="J75" s="10">
        <f>COUNTIF(I$6:I75,I75)</f>
        <v>4</v>
      </c>
      <c r="K75" s="37">
        <v>0.020104166666666666</v>
      </c>
      <c r="L75" s="11"/>
      <c r="M75" s="21" t="s">
        <v>80</v>
      </c>
    </row>
    <row r="76" spans="1:13" ht="15" customHeight="1">
      <c r="A76" s="10">
        <v>71</v>
      </c>
      <c r="B76" s="13">
        <v>39</v>
      </c>
      <c r="C76" s="26" t="s">
        <v>136</v>
      </c>
      <c r="D76" s="21" t="s">
        <v>137</v>
      </c>
      <c r="E76" s="23" t="s">
        <v>11</v>
      </c>
      <c r="F76" s="10" t="s">
        <v>3</v>
      </c>
      <c r="G76" s="23">
        <v>1993</v>
      </c>
      <c r="H76" s="34" t="s">
        <v>138</v>
      </c>
      <c r="I76" s="10" t="str">
        <f t="shared" si="1"/>
        <v>A</v>
      </c>
      <c r="J76" s="10">
        <f>COUNTIF(I$6:I76,I76)</f>
        <v>22</v>
      </c>
      <c r="K76" s="37">
        <v>0.02017361111111111</v>
      </c>
      <c r="L76" s="11" t="s">
        <v>500</v>
      </c>
      <c r="M76" s="21" t="s">
        <v>111</v>
      </c>
    </row>
    <row r="77" spans="1:13" ht="15" customHeight="1">
      <c r="A77" s="10">
        <v>72</v>
      </c>
      <c r="B77" s="13">
        <v>26</v>
      </c>
      <c r="C77" s="26" t="s">
        <v>215</v>
      </c>
      <c r="D77" s="21" t="s">
        <v>216</v>
      </c>
      <c r="E77" s="23" t="s">
        <v>11</v>
      </c>
      <c r="F77" s="10" t="s">
        <v>3</v>
      </c>
      <c r="G77" s="23">
        <v>1987</v>
      </c>
      <c r="H77" s="34" t="s">
        <v>217</v>
      </c>
      <c r="I77" s="10" t="str">
        <f t="shared" si="1"/>
        <v>A</v>
      </c>
      <c r="J77" s="10">
        <f>COUNTIF(I$6:I77,I77)</f>
        <v>23</v>
      </c>
      <c r="K77" s="37">
        <v>0.020196759259259258</v>
      </c>
      <c r="L77" s="11" t="s">
        <v>500</v>
      </c>
      <c r="M77" s="21" t="s">
        <v>111</v>
      </c>
    </row>
    <row r="78" spans="1:13" s="71" customFormat="1" ht="15" customHeight="1">
      <c r="A78" s="62">
        <v>73</v>
      </c>
      <c r="B78" s="63">
        <v>241</v>
      </c>
      <c r="C78" s="105" t="s">
        <v>456</v>
      </c>
      <c r="D78" s="70" t="s">
        <v>457</v>
      </c>
      <c r="E78" s="66" t="s">
        <v>11</v>
      </c>
      <c r="F78" s="62" t="s">
        <v>4</v>
      </c>
      <c r="G78" s="66">
        <v>1976</v>
      </c>
      <c r="H78" s="106" t="s">
        <v>22</v>
      </c>
      <c r="I78" s="62" t="str">
        <f t="shared" si="1"/>
        <v>G</v>
      </c>
      <c r="J78" s="62">
        <f>COUNTIF(I$6:I78,I78)</f>
        <v>1</v>
      </c>
      <c r="K78" s="68">
        <v>0.02028935185185185</v>
      </c>
      <c r="L78" s="69"/>
      <c r="M78" s="70" t="s">
        <v>57</v>
      </c>
    </row>
    <row r="79" spans="1:13" ht="15" customHeight="1">
      <c r="A79" s="10">
        <v>74</v>
      </c>
      <c r="B79" s="13">
        <v>256</v>
      </c>
      <c r="C79" s="26" t="s">
        <v>357</v>
      </c>
      <c r="D79" s="21" t="s">
        <v>189</v>
      </c>
      <c r="E79" s="23" t="s">
        <v>11</v>
      </c>
      <c r="F79" s="10" t="s">
        <v>3</v>
      </c>
      <c r="G79" s="23">
        <v>1972</v>
      </c>
      <c r="H79" s="34" t="s">
        <v>358</v>
      </c>
      <c r="I79" s="10" t="str">
        <f t="shared" si="1"/>
        <v>B</v>
      </c>
      <c r="J79" s="10">
        <f>COUNTIF(I$6:I79,I79)</f>
        <v>17</v>
      </c>
      <c r="K79" s="37">
        <v>0.02034722222222222</v>
      </c>
      <c r="L79" s="11"/>
      <c r="M79" s="21" t="s">
        <v>80</v>
      </c>
    </row>
    <row r="80" spans="1:13" ht="15" customHeight="1">
      <c r="A80" s="10">
        <v>75</v>
      </c>
      <c r="B80" s="13">
        <v>175</v>
      </c>
      <c r="C80" s="26" t="s">
        <v>349</v>
      </c>
      <c r="D80" s="21" t="s">
        <v>149</v>
      </c>
      <c r="E80" s="23" t="s">
        <v>11</v>
      </c>
      <c r="F80" s="10" t="s">
        <v>3</v>
      </c>
      <c r="G80" s="23">
        <v>1985</v>
      </c>
      <c r="H80" s="34" t="s">
        <v>72</v>
      </c>
      <c r="I80" s="10" t="str">
        <f t="shared" si="1"/>
        <v>A</v>
      </c>
      <c r="J80" s="10">
        <f>COUNTIF(I$6:I80,I80)</f>
        <v>24</v>
      </c>
      <c r="K80" s="37">
        <v>0.020358796296296295</v>
      </c>
      <c r="L80" s="11"/>
      <c r="M80" s="21" t="s">
        <v>57</v>
      </c>
    </row>
    <row r="81" spans="1:13" ht="15" customHeight="1">
      <c r="A81" s="10">
        <v>76</v>
      </c>
      <c r="B81" s="13">
        <v>9</v>
      </c>
      <c r="C81" s="26" t="s">
        <v>236</v>
      </c>
      <c r="D81" s="21" t="s">
        <v>238</v>
      </c>
      <c r="E81" s="23" t="s">
        <v>11</v>
      </c>
      <c r="F81" s="10" t="s">
        <v>3</v>
      </c>
      <c r="G81" s="23">
        <v>2003</v>
      </c>
      <c r="H81" s="34" t="s">
        <v>160</v>
      </c>
      <c r="I81" s="10" t="str">
        <f t="shared" si="1"/>
        <v>JM</v>
      </c>
      <c r="J81" s="10">
        <f>COUNTIF(I$6:I81,I81)</f>
        <v>10</v>
      </c>
      <c r="K81" s="37">
        <v>0.02037037037037037</v>
      </c>
      <c r="L81" s="11">
        <v>14</v>
      </c>
      <c r="M81" s="21" t="s">
        <v>81</v>
      </c>
    </row>
    <row r="82" spans="1:13" ht="15" customHeight="1">
      <c r="A82" s="10">
        <v>77</v>
      </c>
      <c r="B82" s="13">
        <v>225</v>
      </c>
      <c r="C82" s="26" t="s">
        <v>437</v>
      </c>
      <c r="D82" s="21" t="s">
        <v>187</v>
      </c>
      <c r="E82" s="23" t="s">
        <v>11</v>
      </c>
      <c r="F82" s="10" t="s">
        <v>3</v>
      </c>
      <c r="G82" s="23">
        <v>1993</v>
      </c>
      <c r="H82" s="34" t="s">
        <v>24</v>
      </c>
      <c r="I82" s="10" t="str">
        <f t="shared" si="1"/>
        <v>A</v>
      </c>
      <c r="J82" s="10">
        <f>COUNTIF(I$6:I82,I82)</f>
        <v>25</v>
      </c>
      <c r="K82" s="37">
        <v>0.020381944444444446</v>
      </c>
      <c r="L82" s="11"/>
      <c r="M82" s="21" t="s">
        <v>105</v>
      </c>
    </row>
    <row r="83" spans="1:13" ht="15" customHeight="1">
      <c r="A83" s="10">
        <v>78</v>
      </c>
      <c r="B83" s="13">
        <v>37</v>
      </c>
      <c r="C83" s="26" t="s">
        <v>252</v>
      </c>
      <c r="D83" s="21" t="s">
        <v>183</v>
      </c>
      <c r="E83" s="23" t="s">
        <v>11</v>
      </c>
      <c r="F83" s="10" t="s">
        <v>3</v>
      </c>
      <c r="G83" s="23">
        <v>1985</v>
      </c>
      <c r="H83" s="34" t="s">
        <v>253</v>
      </c>
      <c r="I83" s="10" t="str">
        <f t="shared" si="1"/>
        <v>A</v>
      </c>
      <c r="J83" s="10">
        <f>COUNTIF(I$6:I83,I83)</f>
        <v>26</v>
      </c>
      <c r="K83" s="37">
        <v>0.020428240740740743</v>
      </c>
      <c r="L83" s="11"/>
      <c r="M83" s="21" t="s">
        <v>60</v>
      </c>
    </row>
    <row r="84" spans="1:13" ht="15" customHeight="1">
      <c r="A84" s="10">
        <v>79</v>
      </c>
      <c r="B84" s="13">
        <v>53</v>
      </c>
      <c r="C84" s="26" t="s">
        <v>271</v>
      </c>
      <c r="D84" s="21" t="s">
        <v>272</v>
      </c>
      <c r="E84" s="23" t="s">
        <v>11</v>
      </c>
      <c r="F84" s="10" t="s">
        <v>3</v>
      </c>
      <c r="G84" s="23">
        <v>1978</v>
      </c>
      <c r="H84" s="34" t="s">
        <v>24</v>
      </c>
      <c r="I84" s="10" t="str">
        <f t="shared" si="1"/>
        <v>B</v>
      </c>
      <c r="J84" s="10">
        <f>COUNTIF(I$6:I84,I84)</f>
        <v>18</v>
      </c>
      <c r="K84" s="37">
        <v>0.020428240740740743</v>
      </c>
      <c r="L84" s="11"/>
      <c r="M84" s="21" t="s">
        <v>80</v>
      </c>
    </row>
    <row r="85" spans="1:13" ht="15" customHeight="1">
      <c r="A85" s="10">
        <v>80</v>
      </c>
      <c r="B85" s="13">
        <v>177</v>
      </c>
      <c r="C85" s="26" t="s">
        <v>364</v>
      </c>
      <c r="D85" s="21" t="s">
        <v>52</v>
      </c>
      <c r="E85" s="23" t="s">
        <v>11</v>
      </c>
      <c r="F85" s="10" t="s">
        <v>3</v>
      </c>
      <c r="G85" s="23">
        <v>1988</v>
      </c>
      <c r="H85" s="34" t="s">
        <v>26</v>
      </c>
      <c r="I85" s="10" t="str">
        <f t="shared" si="1"/>
        <v>A</v>
      </c>
      <c r="J85" s="10">
        <f>COUNTIF(I$6:I85,I85)</f>
        <v>27</v>
      </c>
      <c r="K85" s="37">
        <v>0.020428240740740743</v>
      </c>
      <c r="L85" s="11"/>
      <c r="M85" s="21" t="s">
        <v>105</v>
      </c>
    </row>
    <row r="86" spans="1:13" s="80" customFormat="1" ht="15" customHeight="1">
      <c r="A86" s="72">
        <v>81</v>
      </c>
      <c r="B86" s="73">
        <v>41</v>
      </c>
      <c r="C86" s="74" t="s">
        <v>103</v>
      </c>
      <c r="D86" s="75" t="s">
        <v>104</v>
      </c>
      <c r="E86" s="76" t="s">
        <v>11</v>
      </c>
      <c r="F86" s="72" t="s">
        <v>4</v>
      </c>
      <c r="G86" s="76">
        <v>1977</v>
      </c>
      <c r="H86" s="77" t="s">
        <v>39</v>
      </c>
      <c r="I86" s="72" t="str">
        <f t="shared" si="1"/>
        <v>G</v>
      </c>
      <c r="J86" s="72">
        <f>COUNTIF(I$6:I86,I86)</f>
        <v>2</v>
      </c>
      <c r="K86" s="78">
        <v>0.020439814814814817</v>
      </c>
      <c r="L86" s="79"/>
      <c r="M86" s="75" t="s">
        <v>64</v>
      </c>
    </row>
    <row r="87" spans="1:13" ht="15" customHeight="1">
      <c r="A87" s="10">
        <v>82</v>
      </c>
      <c r="B87" s="13">
        <v>67</v>
      </c>
      <c r="C87" s="26" t="s">
        <v>125</v>
      </c>
      <c r="D87" s="21" t="s">
        <v>29</v>
      </c>
      <c r="E87" s="23" t="s">
        <v>11</v>
      </c>
      <c r="F87" s="10" t="s">
        <v>3</v>
      </c>
      <c r="G87" s="23">
        <v>1987</v>
      </c>
      <c r="H87" s="34" t="s">
        <v>20</v>
      </c>
      <c r="I87" s="10" t="str">
        <f t="shared" si="1"/>
        <v>A</v>
      </c>
      <c r="J87" s="10">
        <f>COUNTIF(I$6:I87,I87)</f>
        <v>28</v>
      </c>
      <c r="K87" s="37">
        <v>0.020497685185185185</v>
      </c>
      <c r="L87" s="11"/>
      <c r="M87" s="21" t="s">
        <v>50</v>
      </c>
    </row>
    <row r="88" spans="1:13" ht="15" customHeight="1">
      <c r="A88" s="10">
        <v>83</v>
      </c>
      <c r="B88" s="13">
        <v>48</v>
      </c>
      <c r="C88" s="26" t="s">
        <v>490</v>
      </c>
      <c r="D88" s="21" t="s">
        <v>420</v>
      </c>
      <c r="E88" s="23" t="s">
        <v>11</v>
      </c>
      <c r="F88" s="10" t="s">
        <v>3</v>
      </c>
      <c r="G88" s="23">
        <v>1999</v>
      </c>
      <c r="H88" s="34" t="s">
        <v>24</v>
      </c>
      <c r="I88" s="10" t="str">
        <f t="shared" si="1"/>
        <v>JM</v>
      </c>
      <c r="J88" s="10">
        <f>COUNTIF(I$6:I88,I88)</f>
        <v>11</v>
      </c>
      <c r="K88" s="37">
        <v>0.02050925925925926</v>
      </c>
      <c r="L88" s="11" t="s">
        <v>500</v>
      </c>
      <c r="M88" s="21" t="s">
        <v>111</v>
      </c>
    </row>
    <row r="89" spans="1:13" s="71" customFormat="1" ht="15" customHeight="1">
      <c r="A89" s="62">
        <v>84</v>
      </c>
      <c r="B89" s="63">
        <v>157</v>
      </c>
      <c r="C89" s="105" t="s">
        <v>399</v>
      </c>
      <c r="D89" s="70" t="s">
        <v>400</v>
      </c>
      <c r="E89" s="66" t="s">
        <v>11</v>
      </c>
      <c r="F89" s="62" t="s">
        <v>4</v>
      </c>
      <c r="G89" s="66">
        <v>1958</v>
      </c>
      <c r="H89" s="106" t="s">
        <v>59</v>
      </c>
      <c r="I89" s="62" t="s">
        <v>547</v>
      </c>
      <c r="J89" s="62">
        <f>COUNTIF(I$6:I89,I89)</f>
        <v>1</v>
      </c>
      <c r="K89" s="68">
        <v>0.020520833333333332</v>
      </c>
      <c r="L89" s="69" t="s">
        <v>499</v>
      </c>
      <c r="M89" s="70" t="s">
        <v>76</v>
      </c>
    </row>
    <row r="90" spans="1:13" ht="15" customHeight="1">
      <c r="A90" s="10">
        <v>85</v>
      </c>
      <c r="B90" s="13">
        <v>106</v>
      </c>
      <c r="C90" s="26" t="s">
        <v>278</v>
      </c>
      <c r="D90" s="21" t="s">
        <v>279</v>
      </c>
      <c r="E90" s="23" t="s">
        <v>11</v>
      </c>
      <c r="F90" s="10" t="s">
        <v>3</v>
      </c>
      <c r="G90" s="23">
        <v>1980</v>
      </c>
      <c r="H90" s="34" t="s">
        <v>280</v>
      </c>
      <c r="I90" s="10" t="str">
        <f t="shared" si="1"/>
        <v>A</v>
      </c>
      <c r="J90" s="10">
        <f>COUNTIF(I$6:I90,I90)</f>
        <v>29</v>
      </c>
      <c r="K90" s="37">
        <v>0.020578703703703703</v>
      </c>
      <c r="L90" s="11" t="s">
        <v>500</v>
      </c>
      <c r="M90" s="21" t="s">
        <v>111</v>
      </c>
    </row>
    <row r="91" spans="1:13" ht="15" customHeight="1">
      <c r="A91" s="10">
        <v>86</v>
      </c>
      <c r="B91" s="13">
        <v>31</v>
      </c>
      <c r="C91" s="26" t="s">
        <v>128</v>
      </c>
      <c r="D91" s="21" t="s">
        <v>130</v>
      </c>
      <c r="E91" s="23" t="s">
        <v>11</v>
      </c>
      <c r="F91" s="10" t="s">
        <v>4</v>
      </c>
      <c r="G91" s="23">
        <v>1984</v>
      </c>
      <c r="H91" s="34" t="s">
        <v>127</v>
      </c>
      <c r="I91" s="10" t="str">
        <f t="shared" si="1"/>
        <v>F</v>
      </c>
      <c r="J91" s="10">
        <f>COUNTIF(I$6:I91,I91)</f>
        <v>4</v>
      </c>
      <c r="K91" s="37">
        <v>0.020613425925925927</v>
      </c>
      <c r="L91" s="11"/>
      <c r="M91" s="21" t="s">
        <v>57</v>
      </c>
    </row>
    <row r="92" spans="1:13" ht="15" customHeight="1">
      <c r="A92" s="10">
        <v>87</v>
      </c>
      <c r="B92" s="13">
        <v>54</v>
      </c>
      <c r="C92" s="26" t="s">
        <v>384</v>
      </c>
      <c r="D92" s="21" t="s">
        <v>348</v>
      </c>
      <c r="E92" s="23" t="s">
        <v>11</v>
      </c>
      <c r="F92" s="10" t="s">
        <v>3</v>
      </c>
      <c r="G92" s="23">
        <v>1985</v>
      </c>
      <c r="H92" s="34" t="s">
        <v>385</v>
      </c>
      <c r="I92" s="10" t="str">
        <f t="shared" si="1"/>
        <v>A</v>
      </c>
      <c r="J92" s="10">
        <f>COUNTIF(I$6:I92,I92)</f>
        <v>30</v>
      </c>
      <c r="K92" s="37">
        <v>0.020694444444444446</v>
      </c>
      <c r="L92" s="11"/>
      <c r="M92" s="21" t="s">
        <v>60</v>
      </c>
    </row>
    <row r="93" spans="1:13" ht="15" customHeight="1">
      <c r="A93" s="10">
        <v>88</v>
      </c>
      <c r="B93" s="13">
        <v>78</v>
      </c>
      <c r="C93" s="26" t="s">
        <v>296</v>
      </c>
      <c r="D93" s="21" t="s">
        <v>102</v>
      </c>
      <c r="E93" s="23" t="s">
        <v>11</v>
      </c>
      <c r="F93" s="10" t="s">
        <v>3</v>
      </c>
      <c r="G93" s="23">
        <v>1970</v>
      </c>
      <c r="H93" s="34" t="s">
        <v>9</v>
      </c>
      <c r="I93" s="10" t="str">
        <f t="shared" si="1"/>
        <v>B</v>
      </c>
      <c r="J93" s="10">
        <f>COUNTIF(I$6:I93,I93)</f>
        <v>19</v>
      </c>
      <c r="K93" s="37">
        <v>0.02071759259259259</v>
      </c>
      <c r="L93" s="11"/>
      <c r="M93" s="21" t="s">
        <v>64</v>
      </c>
    </row>
    <row r="94" spans="1:13" s="71" customFormat="1" ht="15" customHeight="1">
      <c r="A94" s="62">
        <v>89</v>
      </c>
      <c r="B94" s="63">
        <v>254</v>
      </c>
      <c r="C94" s="105" t="s">
        <v>401</v>
      </c>
      <c r="D94" s="70" t="s">
        <v>402</v>
      </c>
      <c r="E94" s="66" t="s">
        <v>11</v>
      </c>
      <c r="F94" s="62" t="s">
        <v>3</v>
      </c>
      <c r="G94" s="66">
        <v>2005</v>
      </c>
      <c r="H94" s="106" t="s">
        <v>188</v>
      </c>
      <c r="I94" s="62">
        <v>14</v>
      </c>
      <c r="J94" s="62">
        <f>COUNTIF(I$6:I94,I94)</f>
        <v>1</v>
      </c>
      <c r="K94" s="68">
        <v>0.02071759259259259</v>
      </c>
      <c r="L94" s="69"/>
      <c r="M94" s="70" t="s">
        <v>50</v>
      </c>
    </row>
    <row r="95" spans="1:13" ht="15" customHeight="1">
      <c r="A95" s="10">
        <v>90</v>
      </c>
      <c r="B95" s="13">
        <v>115</v>
      </c>
      <c r="C95" s="26" t="s">
        <v>115</v>
      </c>
      <c r="D95" s="21" t="s">
        <v>29</v>
      </c>
      <c r="E95" s="23" t="s">
        <v>11</v>
      </c>
      <c r="F95" s="10" t="s">
        <v>3</v>
      </c>
      <c r="G95" s="23">
        <v>1968</v>
      </c>
      <c r="H95" s="34" t="s">
        <v>79</v>
      </c>
      <c r="I95" s="10" t="str">
        <f t="shared" si="1"/>
        <v>C</v>
      </c>
      <c r="J95" s="10">
        <f>COUNTIF(I$6:I95,I95)</f>
        <v>15</v>
      </c>
      <c r="K95" s="37">
        <v>0.020752314814814814</v>
      </c>
      <c r="L95" s="11"/>
      <c r="M95" s="21" t="s">
        <v>105</v>
      </c>
    </row>
    <row r="96" spans="1:13" ht="15" customHeight="1">
      <c r="A96" s="10">
        <v>91</v>
      </c>
      <c r="B96" s="13">
        <v>10</v>
      </c>
      <c r="C96" s="26" t="s">
        <v>210</v>
      </c>
      <c r="D96" s="21" t="s">
        <v>100</v>
      </c>
      <c r="E96" s="23" t="s">
        <v>11</v>
      </c>
      <c r="F96" s="10" t="s">
        <v>3</v>
      </c>
      <c r="G96" s="23">
        <v>1985</v>
      </c>
      <c r="H96" s="34" t="s">
        <v>22</v>
      </c>
      <c r="I96" s="10" t="str">
        <f t="shared" si="1"/>
        <v>A</v>
      </c>
      <c r="J96" s="10">
        <f>COUNTIF(I$6:I96,I96)</f>
        <v>31</v>
      </c>
      <c r="K96" s="37">
        <v>0.020833333333333332</v>
      </c>
      <c r="L96" s="11"/>
      <c r="M96" s="21" t="s">
        <v>80</v>
      </c>
    </row>
    <row r="97" spans="1:13" ht="15" customHeight="1">
      <c r="A97" s="10">
        <v>92</v>
      </c>
      <c r="B97" s="13">
        <v>183</v>
      </c>
      <c r="C97" s="26" t="s">
        <v>475</v>
      </c>
      <c r="D97" s="21" t="s">
        <v>476</v>
      </c>
      <c r="E97" s="23" t="s">
        <v>31</v>
      </c>
      <c r="F97" s="10" t="s">
        <v>3</v>
      </c>
      <c r="G97" s="23">
        <v>1955</v>
      </c>
      <c r="H97" s="34" t="s">
        <v>477</v>
      </c>
      <c r="I97" s="10" t="str">
        <f t="shared" si="1"/>
        <v>D</v>
      </c>
      <c r="J97" s="10">
        <f>COUNTIF(I$6:I97,I97)</f>
        <v>5</v>
      </c>
      <c r="K97" s="37">
        <v>0.020868055555555556</v>
      </c>
      <c r="L97" s="11"/>
      <c r="M97" s="21" t="s">
        <v>87</v>
      </c>
    </row>
    <row r="98" spans="1:13" ht="15" customHeight="1">
      <c r="A98" s="10">
        <v>93</v>
      </c>
      <c r="B98" s="13">
        <v>135</v>
      </c>
      <c r="C98" s="26" t="s">
        <v>151</v>
      </c>
      <c r="D98" s="21" t="s">
        <v>152</v>
      </c>
      <c r="E98" s="23" t="s">
        <v>11</v>
      </c>
      <c r="F98" s="10" t="s">
        <v>3</v>
      </c>
      <c r="G98" s="23">
        <v>1992</v>
      </c>
      <c r="H98" s="34" t="s">
        <v>24</v>
      </c>
      <c r="I98" s="10" t="str">
        <f t="shared" si="1"/>
        <v>A</v>
      </c>
      <c r="J98" s="10">
        <f>COUNTIF(I$6:I98,I98)</f>
        <v>32</v>
      </c>
      <c r="K98" s="37">
        <v>0.020868055555555556</v>
      </c>
      <c r="L98" s="11"/>
      <c r="M98" s="21" t="s">
        <v>60</v>
      </c>
    </row>
    <row r="99" spans="1:13" ht="15" customHeight="1">
      <c r="A99" s="10">
        <v>94</v>
      </c>
      <c r="B99" s="13">
        <v>131</v>
      </c>
      <c r="C99" s="26" t="s">
        <v>199</v>
      </c>
      <c r="D99" s="21" t="s">
        <v>200</v>
      </c>
      <c r="E99" s="23" t="s">
        <v>11</v>
      </c>
      <c r="F99" s="10" t="s">
        <v>3</v>
      </c>
      <c r="G99" s="23">
        <v>1972</v>
      </c>
      <c r="H99" s="34" t="s">
        <v>22</v>
      </c>
      <c r="I99" s="10" t="str">
        <f t="shared" si="1"/>
        <v>B</v>
      </c>
      <c r="J99" s="10">
        <f>COUNTIF(I$6:I99,I99)</f>
        <v>20</v>
      </c>
      <c r="K99" s="37">
        <v>0.020949074074074075</v>
      </c>
      <c r="L99" s="11"/>
      <c r="M99" s="21" t="s">
        <v>80</v>
      </c>
    </row>
    <row r="100" spans="1:13" ht="15" customHeight="1">
      <c r="A100" s="10">
        <v>95</v>
      </c>
      <c r="B100" s="13">
        <v>188</v>
      </c>
      <c r="C100" s="26" t="s">
        <v>467</v>
      </c>
      <c r="D100" s="21" t="s">
        <v>468</v>
      </c>
      <c r="E100" s="23" t="s">
        <v>11</v>
      </c>
      <c r="F100" s="10" t="s">
        <v>3</v>
      </c>
      <c r="G100" s="23">
        <v>1964</v>
      </c>
      <c r="H100" s="34" t="s">
        <v>469</v>
      </c>
      <c r="I100" s="10" t="str">
        <f t="shared" si="1"/>
        <v>C</v>
      </c>
      <c r="J100" s="10">
        <f>COUNTIF(I$6:I100,I100)</f>
        <v>16</v>
      </c>
      <c r="K100" s="37">
        <v>0.020995370370370373</v>
      </c>
      <c r="L100" s="11"/>
      <c r="M100" s="21" t="s">
        <v>64</v>
      </c>
    </row>
    <row r="101" spans="1:13" ht="15" customHeight="1">
      <c r="A101" s="10">
        <v>96</v>
      </c>
      <c r="B101" s="13">
        <v>235</v>
      </c>
      <c r="C101" s="26" t="s">
        <v>427</v>
      </c>
      <c r="D101" s="21" t="s">
        <v>428</v>
      </c>
      <c r="E101" s="23" t="s">
        <v>11</v>
      </c>
      <c r="F101" s="10" t="s">
        <v>4</v>
      </c>
      <c r="G101" s="23">
        <v>1992</v>
      </c>
      <c r="H101" s="34" t="s">
        <v>9</v>
      </c>
      <c r="I101" s="10" t="str">
        <f t="shared" si="1"/>
        <v>F</v>
      </c>
      <c r="J101" s="10">
        <f>COUNTIF(I$6:I101,I101)</f>
        <v>5</v>
      </c>
      <c r="K101" s="37">
        <v>0.02107638888888889</v>
      </c>
      <c r="L101" s="11"/>
      <c r="M101" s="21" t="s">
        <v>50</v>
      </c>
    </row>
    <row r="102" spans="1:13" ht="15" customHeight="1">
      <c r="A102" s="10">
        <v>97</v>
      </c>
      <c r="B102" s="13">
        <v>112</v>
      </c>
      <c r="C102" s="26" t="s">
        <v>193</v>
      </c>
      <c r="D102" s="21" t="s">
        <v>100</v>
      </c>
      <c r="E102" s="23" t="s">
        <v>11</v>
      </c>
      <c r="F102" s="10" t="s">
        <v>3</v>
      </c>
      <c r="G102" s="23">
        <v>1995</v>
      </c>
      <c r="H102" s="34" t="s">
        <v>22</v>
      </c>
      <c r="I102" s="10" t="str">
        <f t="shared" si="1"/>
        <v>A</v>
      </c>
      <c r="J102" s="10">
        <f>COUNTIF(I$6:I102,I102)</f>
        <v>33</v>
      </c>
      <c r="K102" s="37">
        <v>0.02113425925925926</v>
      </c>
      <c r="L102" s="11"/>
      <c r="M102" s="21" t="s">
        <v>57</v>
      </c>
    </row>
    <row r="103" spans="1:13" ht="15" customHeight="1">
      <c r="A103" s="10">
        <v>98</v>
      </c>
      <c r="B103" s="13">
        <v>102</v>
      </c>
      <c r="C103" s="26" t="s">
        <v>206</v>
      </c>
      <c r="D103" s="21" t="s">
        <v>189</v>
      </c>
      <c r="E103" s="23" t="s">
        <v>11</v>
      </c>
      <c r="F103" s="10" t="s">
        <v>3</v>
      </c>
      <c r="G103" s="23">
        <v>1979</v>
      </c>
      <c r="H103" s="34" t="s">
        <v>188</v>
      </c>
      <c r="I103" s="10" t="str">
        <f t="shared" si="1"/>
        <v>A</v>
      </c>
      <c r="J103" s="10">
        <f>COUNTIF(I$6:I103,I103)</f>
        <v>34</v>
      </c>
      <c r="K103" s="37">
        <v>0.02127314814814815</v>
      </c>
      <c r="L103" s="11"/>
      <c r="M103" s="21" t="s">
        <v>64</v>
      </c>
    </row>
    <row r="104" spans="1:13" ht="15" customHeight="1">
      <c r="A104" s="10">
        <v>99</v>
      </c>
      <c r="B104" s="13">
        <v>68</v>
      </c>
      <c r="C104" s="26" t="s">
        <v>244</v>
      </c>
      <c r="D104" s="21" t="s">
        <v>29</v>
      </c>
      <c r="E104" s="23" t="s">
        <v>11</v>
      </c>
      <c r="F104" s="10" t="s">
        <v>3</v>
      </c>
      <c r="G104" s="23">
        <v>1970</v>
      </c>
      <c r="H104" s="34" t="s">
        <v>22</v>
      </c>
      <c r="I104" s="10" t="str">
        <f t="shared" si="1"/>
        <v>B</v>
      </c>
      <c r="J104" s="10">
        <f>COUNTIF(I$6:I104,I104)</f>
        <v>21</v>
      </c>
      <c r="K104" s="37">
        <v>0.021377314814814818</v>
      </c>
      <c r="L104" s="11">
        <v>17</v>
      </c>
      <c r="M104" s="21" t="s">
        <v>117</v>
      </c>
    </row>
    <row r="105" spans="1:13" ht="15" customHeight="1">
      <c r="A105" s="10">
        <v>100</v>
      </c>
      <c r="B105" s="13">
        <v>99</v>
      </c>
      <c r="C105" s="26" t="s">
        <v>285</v>
      </c>
      <c r="D105" s="21" t="s">
        <v>286</v>
      </c>
      <c r="E105" s="23" t="s">
        <v>11</v>
      </c>
      <c r="F105" s="10" t="s">
        <v>3</v>
      </c>
      <c r="G105" s="23">
        <v>1965</v>
      </c>
      <c r="H105" s="34" t="s">
        <v>22</v>
      </c>
      <c r="I105" s="10" t="str">
        <f t="shared" si="1"/>
        <v>C</v>
      </c>
      <c r="J105" s="10">
        <f>COUNTIF(I$6:I105,I105)</f>
        <v>17</v>
      </c>
      <c r="K105" s="37">
        <v>0.021423611111111112</v>
      </c>
      <c r="L105" s="11"/>
      <c r="M105" s="21" t="s">
        <v>50</v>
      </c>
    </row>
    <row r="106" spans="1:13" ht="15" customHeight="1">
      <c r="A106" s="10">
        <v>101</v>
      </c>
      <c r="B106" s="13">
        <v>58</v>
      </c>
      <c r="C106" s="26" t="s">
        <v>245</v>
      </c>
      <c r="D106" s="21" t="s">
        <v>149</v>
      </c>
      <c r="E106" s="23" t="s">
        <v>11</v>
      </c>
      <c r="F106" s="10" t="s">
        <v>3</v>
      </c>
      <c r="G106" s="23">
        <v>1968</v>
      </c>
      <c r="H106" s="34" t="s">
        <v>20</v>
      </c>
      <c r="I106" s="10" t="str">
        <f t="shared" si="1"/>
        <v>C</v>
      </c>
      <c r="J106" s="10">
        <f>COUNTIF(I$6:I106,I106)</f>
        <v>18</v>
      </c>
      <c r="K106" s="37">
        <v>0.02153935185185185</v>
      </c>
      <c r="L106" s="11"/>
      <c r="M106" s="21" t="s">
        <v>64</v>
      </c>
    </row>
    <row r="107" spans="1:13" ht="15" customHeight="1">
      <c r="A107" s="10">
        <v>102</v>
      </c>
      <c r="B107" s="13">
        <v>120</v>
      </c>
      <c r="C107" s="26" t="s">
        <v>261</v>
      </c>
      <c r="D107" s="21" t="s">
        <v>52</v>
      </c>
      <c r="E107" s="23" t="s">
        <v>11</v>
      </c>
      <c r="F107" s="10" t="s">
        <v>3</v>
      </c>
      <c r="G107" s="23">
        <v>2000</v>
      </c>
      <c r="H107" s="34" t="s">
        <v>21</v>
      </c>
      <c r="I107" s="10" t="str">
        <f t="shared" si="1"/>
        <v>JM</v>
      </c>
      <c r="J107" s="10">
        <f>COUNTIF(I$6:I107,I107)</f>
        <v>12</v>
      </c>
      <c r="K107" s="37">
        <v>0.021597222222222223</v>
      </c>
      <c r="L107" s="11"/>
      <c r="M107" s="21" t="s">
        <v>105</v>
      </c>
    </row>
    <row r="108" spans="1:13" ht="15" customHeight="1">
      <c r="A108" s="10">
        <v>103</v>
      </c>
      <c r="B108" s="13">
        <v>214</v>
      </c>
      <c r="C108" s="26" t="s">
        <v>404</v>
      </c>
      <c r="D108" s="21" t="s">
        <v>486</v>
      </c>
      <c r="E108" s="23" t="s">
        <v>11</v>
      </c>
      <c r="F108" s="10" t="s">
        <v>3</v>
      </c>
      <c r="G108" s="23">
        <v>1961</v>
      </c>
      <c r="H108" s="52" t="s">
        <v>91</v>
      </c>
      <c r="I108" s="10" t="str">
        <f t="shared" si="1"/>
        <v>C</v>
      </c>
      <c r="J108" s="10">
        <f>COUNTIF(I$6:I108,I108)</f>
        <v>19</v>
      </c>
      <c r="K108" s="37">
        <v>0.02165509259259259</v>
      </c>
      <c r="L108" s="17"/>
      <c r="M108" s="21" t="s">
        <v>64</v>
      </c>
    </row>
    <row r="109" spans="1:13" s="89" customFormat="1" ht="15" customHeight="1">
      <c r="A109" s="81">
        <v>104</v>
      </c>
      <c r="B109" s="82">
        <v>224</v>
      </c>
      <c r="C109" s="83" t="s">
        <v>327</v>
      </c>
      <c r="D109" s="84" t="s">
        <v>179</v>
      </c>
      <c r="E109" s="85" t="s">
        <v>11</v>
      </c>
      <c r="F109" s="81" t="s">
        <v>4</v>
      </c>
      <c r="G109" s="85">
        <v>1970</v>
      </c>
      <c r="H109" s="86" t="s">
        <v>35</v>
      </c>
      <c r="I109" s="81" t="str">
        <f t="shared" si="1"/>
        <v>G</v>
      </c>
      <c r="J109" s="81">
        <f>COUNTIF(I$6:I109,I109)</f>
        <v>3</v>
      </c>
      <c r="K109" s="87">
        <v>0.02170138888888889</v>
      </c>
      <c r="L109" s="88">
        <v>14</v>
      </c>
      <c r="M109" s="84" t="s">
        <v>81</v>
      </c>
    </row>
    <row r="110" spans="1:13" ht="15" customHeight="1">
      <c r="A110" s="10">
        <v>105</v>
      </c>
      <c r="B110" s="13">
        <v>55</v>
      </c>
      <c r="C110" s="26" t="s">
        <v>316</v>
      </c>
      <c r="D110" s="21" t="s">
        <v>137</v>
      </c>
      <c r="E110" s="23" t="s">
        <v>11</v>
      </c>
      <c r="F110" s="10" t="s">
        <v>3</v>
      </c>
      <c r="G110" s="23">
        <v>2003</v>
      </c>
      <c r="H110" s="34" t="s">
        <v>30</v>
      </c>
      <c r="I110" s="10" t="str">
        <f t="shared" si="1"/>
        <v>JM</v>
      </c>
      <c r="J110" s="10">
        <f>COUNTIF(I$6:I110,I110)</f>
        <v>13</v>
      </c>
      <c r="K110" s="37">
        <v>0.02171296296296296</v>
      </c>
      <c r="L110" s="11"/>
      <c r="M110" s="21" t="s">
        <v>57</v>
      </c>
    </row>
    <row r="111" spans="1:13" ht="15" customHeight="1">
      <c r="A111" s="10">
        <v>106</v>
      </c>
      <c r="B111" s="13">
        <v>14</v>
      </c>
      <c r="C111" s="26" t="s">
        <v>335</v>
      </c>
      <c r="D111" s="21" t="s">
        <v>336</v>
      </c>
      <c r="E111" s="23" t="s">
        <v>11</v>
      </c>
      <c r="F111" s="10" t="s">
        <v>3</v>
      </c>
      <c r="G111" s="23">
        <v>1954</v>
      </c>
      <c r="H111" s="34" t="s">
        <v>310</v>
      </c>
      <c r="I111" s="10" t="str">
        <f t="shared" si="1"/>
        <v>D</v>
      </c>
      <c r="J111" s="10">
        <f>COUNTIF(I$6:I111,I111)</f>
        <v>6</v>
      </c>
      <c r="K111" s="37">
        <v>0.021736111111111112</v>
      </c>
      <c r="L111" s="11"/>
      <c r="M111" s="21" t="s">
        <v>64</v>
      </c>
    </row>
    <row r="112" spans="1:13" ht="15" customHeight="1">
      <c r="A112" s="10">
        <v>107</v>
      </c>
      <c r="B112" s="13">
        <v>179</v>
      </c>
      <c r="C112" s="26" t="s">
        <v>380</v>
      </c>
      <c r="D112" s="21" t="s">
        <v>498</v>
      </c>
      <c r="E112" s="23" t="s">
        <v>11</v>
      </c>
      <c r="F112" s="10" t="s">
        <v>3</v>
      </c>
      <c r="G112" s="23">
        <v>2002</v>
      </c>
      <c r="H112" s="34" t="s">
        <v>241</v>
      </c>
      <c r="I112" s="10" t="str">
        <f t="shared" si="1"/>
        <v>JM</v>
      </c>
      <c r="J112" s="10">
        <f>COUNTIF(I$6:I112,I112)</f>
        <v>14</v>
      </c>
      <c r="K112" s="37">
        <v>0.021747685185185186</v>
      </c>
      <c r="L112" s="11"/>
      <c r="M112" s="21" t="s">
        <v>64</v>
      </c>
    </row>
    <row r="113" spans="1:13" ht="15" customHeight="1">
      <c r="A113" s="10">
        <v>108</v>
      </c>
      <c r="B113" s="13">
        <v>202</v>
      </c>
      <c r="C113" s="26" t="s">
        <v>471</v>
      </c>
      <c r="D113" s="21" t="s">
        <v>472</v>
      </c>
      <c r="E113" s="23" t="s">
        <v>11</v>
      </c>
      <c r="F113" s="10" t="s">
        <v>4</v>
      </c>
      <c r="G113" s="23">
        <v>1978</v>
      </c>
      <c r="H113" s="34" t="s">
        <v>473</v>
      </c>
      <c r="I113" s="10" t="str">
        <f t="shared" si="1"/>
        <v>G</v>
      </c>
      <c r="J113" s="10">
        <f>COUNTIF(I$6:I113,I113)</f>
        <v>4</v>
      </c>
      <c r="K113" s="37">
        <v>0.021770833333333336</v>
      </c>
      <c r="L113" s="11"/>
      <c r="M113" s="21" t="s">
        <v>64</v>
      </c>
    </row>
    <row r="114" spans="1:13" ht="15" customHeight="1">
      <c r="A114" s="10">
        <v>109</v>
      </c>
      <c r="B114" s="13">
        <v>107</v>
      </c>
      <c r="C114" s="26" t="s">
        <v>66</v>
      </c>
      <c r="D114" s="21" t="s">
        <v>52</v>
      </c>
      <c r="E114" s="23" t="s">
        <v>11</v>
      </c>
      <c r="F114" s="10" t="s">
        <v>3</v>
      </c>
      <c r="G114" s="23">
        <v>1984</v>
      </c>
      <c r="H114" s="34" t="s">
        <v>67</v>
      </c>
      <c r="I114" s="10" t="str">
        <f t="shared" si="1"/>
        <v>A</v>
      </c>
      <c r="J114" s="10">
        <f>COUNTIF(I$6:I114,I114)</f>
        <v>35</v>
      </c>
      <c r="K114" s="37">
        <v>0.021782407407407407</v>
      </c>
      <c r="L114" s="11"/>
      <c r="M114" s="21" t="s">
        <v>64</v>
      </c>
    </row>
    <row r="115" spans="1:13" s="80" customFormat="1" ht="15" customHeight="1">
      <c r="A115" s="72">
        <v>110</v>
      </c>
      <c r="B115" s="73">
        <v>52</v>
      </c>
      <c r="C115" s="74" t="s">
        <v>259</v>
      </c>
      <c r="D115" s="75" t="s">
        <v>71</v>
      </c>
      <c r="E115" s="76" t="s">
        <v>11</v>
      </c>
      <c r="F115" s="72" t="s">
        <v>3</v>
      </c>
      <c r="G115" s="76">
        <v>2006</v>
      </c>
      <c r="H115" s="77" t="s">
        <v>24</v>
      </c>
      <c r="I115" s="72">
        <v>14</v>
      </c>
      <c r="J115" s="72">
        <f>COUNTIF(I$6:I115,I115)</f>
        <v>2</v>
      </c>
      <c r="K115" s="78">
        <v>0.02179398148148148</v>
      </c>
      <c r="L115" s="79"/>
      <c r="M115" s="75" t="s">
        <v>50</v>
      </c>
    </row>
    <row r="116" spans="1:13" s="89" customFormat="1" ht="15" customHeight="1">
      <c r="A116" s="81">
        <v>111</v>
      </c>
      <c r="B116" s="82">
        <v>42</v>
      </c>
      <c r="C116" s="83" t="s">
        <v>99</v>
      </c>
      <c r="D116" s="84" t="s">
        <v>100</v>
      </c>
      <c r="E116" s="85" t="s">
        <v>11</v>
      </c>
      <c r="F116" s="81" t="s">
        <v>3</v>
      </c>
      <c r="G116" s="85">
        <v>2006</v>
      </c>
      <c r="H116" s="86" t="s">
        <v>101</v>
      </c>
      <c r="I116" s="81">
        <v>14</v>
      </c>
      <c r="J116" s="81">
        <f>COUNTIF(I$6:I116,I116)</f>
        <v>3</v>
      </c>
      <c r="K116" s="87">
        <v>0.021805555555555554</v>
      </c>
      <c r="L116" s="88"/>
      <c r="M116" s="84" t="s">
        <v>57</v>
      </c>
    </row>
    <row r="117" spans="1:13" s="80" customFormat="1" ht="15" customHeight="1">
      <c r="A117" s="72">
        <v>112</v>
      </c>
      <c r="B117" s="73">
        <v>268</v>
      </c>
      <c r="C117" s="74" t="s">
        <v>445</v>
      </c>
      <c r="D117" s="75" t="s">
        <v>249</v>
      </c>
      <c r="E117" s="76" t="s">
        <v>11</v>
      </c>
      <c r="F117" s="72" t="s">
        <v>4</v>
      </c>
      <c r="G117" s="76">
        <v>1957</v>
      </c>
      <c r="H117" s="77" t="s">
        <v>446</v>
      </c>
      <c r="I117" s="72" t="s">
        <v>547</v>
      </c>
      <c r="J117" s="72">
        <f>COUNTIF(I$6:I117,I117)</f>
        <v>2</v>
      </c>
      <c r="K117" s="78">
        <v>0.02181712962962963</v>
      </c>
      <c r="L117" s="79"/>
      <c r="M117" s="75" t="s">
        <v>64</v>
      </c>
    </row>
    <row r="118" spans="1:13" ht="15" customHeight="1">
      <c r="A118" s="10">
        <v>113</v>
      </c>
      <c r="B118" s="13">
        <v>57</v>
      </c>
      <c r="C118" s="26" t="s">
        <v>247</v>
      </c>
      <c r="D118" s="21" t="s">
        <v>248</v>
      </c>
      <c r="E118" s="23" t="s">
        <v>11</v>
      </c>
      <c r="F118" s="10" t="s">
        <v>4</v>
      </c>
      <c r="G118" s="23">
        <v>1971</v>
      </c>
      <c r="H118" s="34" t="s">
        <v>20</v>
      </c>
      <c r="I118" s="10" t="str">
        <f t="shared" si="1"/>
        <v>G</v>
      </c>
      <c r="J118" s="10">
        <f>COUNTIF(I$6:I118,I118)</f>
        <v>5</v>
      </c>
      <c r="K118" s="37">
        <v>0.021863425925925925</v>
      </c>
      <c r="L118" s="11" t="s">
        <v>499</v>
      </c>
      <c r="M118" s="21" t="s">
        <v>76</v>
      </c>
    </row>
    <row r="119" spans="1:13" ht="15" customHeight="1">
      <c r="A119" s="10">
        <v>114</v>
      </c>
      <c r="B119" s="13">
        <v>12</v>
      </c>
      <c r="C119" s="26" t="s">
        <v>176</v>
      </c>
      <c r="D119" s="21" t="s">
        <v>177</v>
      </c>
      <c r="E119" s="23" t="s">
        <v>11</v>
      </c>
      <c r="F119" s="10" t="s">
        <v>3</v>
      </c>
      <c r="G119" s="23">
        <v>1972</v>
      </c>
      <c r="H119" s="34" t="s">
        <v>23</v>
      </c>
      <c r="I119" s="10" t="str">
        <f t="shared" si="1"/>
        <v>B</v>
      </c>
      <c r="J119" s="10">
        <f>COUNTIF(I$6:I119,I119)</f>
        <v>22</v>
      </c>
      <c r="K119" s="37">
        <v>0.021886574074074072</v>
      </c>
      <c r="L119" s="11"/>
      <c r="M119" s="21" t="s">
        <v>64</v>
      </c>
    </row>
    <row r="120" spans="1:13" ht="15" customHeight="1">
      <c r="A120" s="10">
        <v>115</v>
      </c>
      <c r="B120" s="13">
        <v>124</v>
      </c>
      <c r="C120" s="26" t="s">
        <v>174</v>
      </c>
      <c r="D120" s="21" t="s">
        <v>52</v>
      </c>
      <c r="E120" s="23" t="s">
        <v>11</v>
      </c>
      <c r="F120" s="10" t="s">
        <v>3</v>
      </c>
      <c r="G120" s="23">
        <v>1983</v>
      </c>
      <c r="H120" s="34" t="s">
        <v>9</v>
      </c>
      <c r="I120" s="10" t="str">
        <f t="shared" si="1"/>
        <v>A</v>
      </c>
      <c r="J120" s="10">
        <f>COUNTIF(I$6:I120,I120)</f>
        <v>36</v>
      </c>
      <c r="K120" s="37">
        <v>0.02193287037037037</v>
      </c>
      <c r="L120" s="11"/>
      <c r="M120" s="21" t="s">
        <v>80</v>
      </c>
    </row>
    <row r="121" spans="1:13" ht="15" customHeight="1">
      <c r="A121" s="10">
        <v>116</v>
      </c>
      <c r="B121" s="13">
        <v>118</v>
      </c>
      <c r="C121" s="26" t="s">
        <v>121</v>
      </c>
      <c r="D121" s="21" t="s">
        <v>122</v>
      </c>
      <c r="E121" s="23" t="s">
        <v>11</v>
      </c>
      <c r="F121" s="10" t="s">
        <v>4</v>
      </c>
      <c r="G121" s="23">
        <v>1979</v>
      </c>
      <c r="H121" s="34" t="s">
        <v>22</v>
      </c>
      <c r="I121" s="10" t="str">
        <f t="shared" si="1"/>
        <v>F</v>
      </c>
      <c r="J121" s="10">
        <f>COUNTIF(I$6:I121,I121)</f>
        <v>6</v>
      </c>
      <c r="K121" s="37">
        <v>0.021956018518518517</v>
      </c>
      <c r="L121" s="11">
        <v>17</v>
      </c>
      <c r="M121" s="21" t="s">
        <v>117</v>
      </c>
    </row>
    <row r="122" spans="1:13" ht="15" customHeight="1">
      <c r="A122" s="10">
        <v>117</v>
      </c>
      <c r="B122" s="13">
        <v>282</v>
      </c>
      <c r="C122" s="54" t="s">
        <v>543</v>
      </c>
      <c r="D122" s="53" t="s">
        <v>544</v>
      </c>
      <c r="E122" s="10" t="s">
        <v>31</v>
      </c>
      <c r="F122" s="10" t="s">
        <v>3</v>
      </c>
      <c r="G122" s="58">
        <v>1951</v>
      </c>
      <c r="H122" s="55" t="s">
        <v>542</v>
      </c>
      <c r="I122" s="10" t="str">
        <f t="shared" si="1"/>
        <v>D</v>
      </c>
      <c r="J122" s="10">
        <f>COUNTIF(I$6:I122,I122)</f>
        <v>7</v>
      </c>
      <c r="K122" s="37">
        <v>0.021967592592592594</v>
      </c>
      <c r="L122" s="11"/>
      <c r="M122" s="21" t="s">
        <v>57</v>
      </c>
    </row>
    <row r="123" spans="1:13" ht="15" customHeight="1">
      <c r="A123" s="10">
        <v>118</v>
      </c>
      <c r="B123" s="13">
        <v>168</v>
      </c>
      <c r="C123" s="54" t="s">
        <v>532</v>
      </c>
      <c r="D123" s="53" t="s">
        <v>533</v>
      </c>
      <c r="E123" s="10" t="s">
        <v>31</v>
      </c>
      <c r="F123" s="10" t="s">
        <v>3</v>
      </c>
      <c r="G123" s="58">
        <v>1965</v>
      </c>
      <c r="H123" s="55" t="s">
        <v>534</v>
      </c>
      <c r="I123" s="10" t="str">
        <f t="shared" si="1"/>
        <v>C</v>
      </c>
      <c r="J123" s="10">
        <f>COUNTIF(I$6:I123,I123)</f>
        <v>20</v>
      </c>
      <c r="K123" s="37">
        <v>0.02199074074074074</v>
      </c>
      <c r="L123" s="11"/>
      <c r="M123" s="21" t="s">
        <v>57</v>
      </c>
    </row>
    <row r="124" spans="1:13" s="71" customFormat="1" ht="15" customHeight="1">
      <c r="A124" s="62">
        <v>119</v>
      </c>
      <c r="B124" s="63">
        <v>247</v>
      </c>
      <c r="C124" s="105" t="s">
        <v>325</v>
      </c>
      <c r="D124" s="70" t="s">
        <v>152</v>
      </c>
      <c r="E124" s="66" t="s">
        <v>11</v>
      </c>
      <c r="F124" s="62" t="s">
        <v>3</v>
      </c>
      <c r="G124" s="66">
        <v>1948</v>
      </c>
      <c r="H124" s="106" t="s">
        <v>326</v>
      </c>
      <c r="I124" s="62" t="str">
        <f t="shared" si="1"/>
        <v>E</v>
      </c>
      <c r="J124" s="62">
        <f>COUNTIF(I$6:I124,I124)</f>
        <v>1</v>
      </c>
      <c r="K124" s="68">
        <v>0.02200231481481482</v>
      </c>
      <c r="L124" s="69"/>
      <c r="M124" s="70" t="s">
        <v>64</v>
      </c>
    </row>
    <row r="125" spans="1:13" ht="15" customHeight="1">
      <c r="A125" s="10">
        <v>120</v>
      </c>
      <c r="B125" s="13">
        <v>97</v>
      </c>
      <c r="C125" s="26" t="s">
        <v>168</v>
      </c>
      <c r="D125" s="21" t="s">
        <v>52</v>
      </c>
      <c r="E125" s="23" t="s">
        <v>11</v>
      </c>
      <c r="F125" s="10" t="s">
        <v>3</v>
      </c>
      <c r="G125" s="23">
        <v>1971</v>
      </c>
      <c r="H125" s="34" t="s">
        <v>170</v>
      </c>
      <c r="I125" s="10" t="str">
        <f t="shared" si="1"/>
        <v>B</v>
      </c>
      <c r="J125" s="10">
        <f>COUNTIF(I$6:I125,I125)</f>
        <v>23</v>
      </c>
      <c r="K125" s="37">
        <v>0.02201388888888889</v>
      </c>
      <c r="L125" s="11"/>
      <c r="M125" s="21" t="s">
        <v>64</v>
      </c>
    </row>
    <row r="126" spans="1:13" ht="15" customHeight="1">
      <c r="A126" s="10">
        <v>121</v>
      </c>
      <c r="B126" s="13">
        <v>242</v>
      </c>
      <c r="C126" s="26" t="s">
        <v>386</v>
      </c>
      <c r="D126" s="21" t="s">
        <v>387</v>
      </c>
      <c r="E126" s="23" t="s">
        <v>11</v>
      </c>
      <c r="F126" s="10" t="s">
        <v>3</v>
      </c>
      <c r="G126" s="23">
        <v>1973</v>
      </c>
      <c r="H126" s="34" t="s">
        <v>15</v>
      </c>
      <c r="I126" s="10" t="str">
        <f t="shared" si="1"/>
        <v>B</v>
      </c>
      <c r="J126" s="10">
        <f>COUNTIF(I$6:I126,I126)</f>
        <v>24</v>
      </c>
      <c r="K126" s="37">
        <v>0.02202546296296296</v>
      </c>
      <c r="L126" s="11"/>
      <c r="M126" s="21" t="s">
        <v>87</v>
      </c>
    </row>
    <row r="127" spans="1:13" ht="15" customHeight="1">
      <c r="A127" s="10">
        <v>122</v>
      </c>
      <c r="B127" s="13">
        <v>279</v>
      </c>
      <c r="C127" s="26" t="s">
        <v>449</v>
      </c>
      <c r="D127" s="21" t="s">
        <v>137</v>
      </c>
      <c r="E127" s="23" t="s">
        <v>11</v>
      </c>
      <c r="F127" s="10" t="s">
        <v>3</v>
      </c>
      <c r="G127" s="23">
        <v>1984</v>
      </c>
      <c r="H127" s="34" t="s">
        <v>450</v>
      </c>
      <c r="I127" s="10" t="str">
        <f t="shared" si="1"/>
        <v>A</v>
      </c>
      <c r="J127" s="10">
        <f>COUNTIF(I$6:I127,I127)</f>
        <v>37</v>
      </c>
      <c r="K127" s="37">
        <v>0.02210648148148148</v>
      </c>
      <c r="L127" s="11"/>
      <c r="M127" s="21" t="s">
        <v>64</v>
      </c>
    </row>
    <row r="128" spans="1:13" ht="15" customHeight="1">
      <c r="A128" s="10">
        <v>123</v>
      </c>
      <c r="B128" s="13">
        <v>263</v>
      </c>
      <c r="C128" s="26" t="s">
        <v>482</v>
      </c>
      <c r="D128" s="21" t="s">
        <v>130</v>
      </c>
      <c r="E128" s="23" t="s">
        <v>11</v>
      </c>
      <c r="F128" s="10" t="s">
        <v>4</v>
      </c>
      <c r="G128" s="23">
        <v>1970</v>
      </c>
      <c r="H128" s="34" t="s">
        <v>195</v>
      </c>
      <c r="I128" s="10" t="str">
        <f t="shared" si="1"/>
        <v>G</v>
      </c>
      <c r="J128" s="10">
        <f>COUNTIF(I$6:I128,I128)</f>
        <v>6</v>
      </c>
      <c r="K128" s="37">
        <v>0.022118055555555557</v>
      </c>
      <c r="L128" s="11"/>
      <c r="M128" s="21" t="s">
        <v>64</v>
      </c>
    </row>
    <row r="129" spans="1:13" ht="15" customHeight="1">
      <c r="A129" s="10">
        <v>124</v>
      </c>
      <c r="B129" s="13">
        <v>233</v>
      </c>
      <c r="C129" s="26" t="s">
        <v>458</v>
      </c>
      <c r="D129" s="21" t="s">
        <v>52</v>
      </c>
      <c r="E129" s="23" t="s">
        <v>11</v>
      </c>
      <c r="F129" s="10" t="s">
        <v>3</v>
      </c>
      <c r="G129" s="23">
        <v>1983</v>
      </c>
      <c r="H129" s="34" t="s">
        <v>22</v>
      </c>
      <c r="I129" s="10" t="str">
        <f t="shared" si="1"/>
        <v>A</v>
      </c>
      <c r="J129" s="10">
        <f>COUNTIF(I$6:I129,I129)</f>
        <v>38</v>
      </c>
      <c r="K129" s="37">
        <v>0.022164351851851852</v>
      </c>
      <c r="L129" s="11"/>
      <c r="M129" s="21" t="s">
        <v>64</v>
      </c>
    </row>
    <row r="130" spans="1:13" ht="15" customHeight="1">
      <c r="A130" s="10">
        <v>125</v>
      </c>
      <c r="B130" s="13">
        <v>276</v>
      </c>
      <c r="C130" s="26" t="s">
        <v>459</v>
      </c>
      <c r="D130" s="21" t="s">
        <v>460</v>
      </c>
      <c r="E130" s="23" t="s">
        <v>31</v>
      </c>
      <c r="F130" s="10" t="s">
        <v>3</v>
      </c>
      <c r="G130" s="23">
        <v>1958</v>
      </c>
      <c r="H130" s="34" t="s">
        <v>461</v>
      </c>
      <c r="I130" s="10" t="str">
        <f t="shared" si="1"/>
        <v>D</v>
      </c>
      <c r="J130" s="10">
        <f>COUNTIF(I$6:I130,I130)</f>
        <v>8</v>
      </c>
      <c r="K130" s="37">
        <v>0.02217592592592593</v>
      </c>
      <c r="L130" s="11"/>
      <c r="M130" s="21" t="s">
        <v>64</v>
      </c>
    </row>
    <row r="131" spans="1:13" ht="15" customHeight="1">
      <c r="A131" s="10">
        <v>126</v>
      </c>
      <c r="B131" s="13">
        <v>181</v>
      </c>
      <c r="C131" s="26" t="s">
        <v>334</v>
      </c>
      <c r="D131" s="21" t="s">
        <v>78</v>
      </c>
      <c r="E131" s="23" t="s">
        <v>11</v>
      </c>
      <c r="F131" s="10" t="s">
        <v>3</v>
      </c>
      <c r="G131" s="23">
        <v>1954</v>
      </c>
      <c r="H131" s="34" t="s">
        <v>36</v>
      </c>
      <c r="I131" s="10" t="str">
        <f t="shared" si="1"/>
        <v>D</v>
      </c>
      <c r="J131" s="10">
        <f>COUNTIF(I$6:I131,I131)</f>
        <v>9</v>
      </c>
      <c r="K131" s="37">
        <v>0.022222222222222223</v>
      </c>
      <c r="L131" s="11"/>
      <c r="M131" s="21" t="s">
        <v>64</v>
      </c>
    </row>
    <row r="132" spans="1:13" ht="15" customHeight="1">
      <c r="A132" s="10">
        <v>127</v>
      </c>
      <c r="B132" s="13">
        <v>69</v>
      </c>
      <c r="C132" s="26" t="s">
        <v>134</v>
      </c>
      <c r="D132" s="21" t="s">
        <v>95</v>
      </c>
      <c r="E132" s="23" t="s">
        <v>11</v>
      </c>
      <c r="F132" s="10" t="s">
        <v>3</v>
      </c>
      <c r="G132" s="23">
        <v>1977</v>
      </c>
      <c r="H132" s="34" t="s">
        <v>135</v>
      </c>
      <c r="I132" s="10" t="str">
        <f t="shared" si="1"/>
        <v>B</v>
      </c>
      <c r="J132" s="10">
        <f>COUNTIF(I$6:I132,I132)</f>
        <v>25</v>
      </c>
      <c r="K132" s="37">
        <v>0.022233796296296297</v>
      </c>
      <c r="L132" s="11"/>
      <c r="M132" s="21" t="s">
        <v>57</v>
      </c>
    </row>
    <row r="133" spans="1:13" ht="15" customHeight="1">
      <c r="A133" s="10">
        <v>128</v>
      </c>
      <c r="B133" s="13">
        <v>267</v>
      </c>
      <c r="C133" s="26" t="s">
        <v>442</v>
      </c>
      <c r="D133" s="21" t="s">
        <v>443</v>
      </c>
      <c r="E133" s="23" t="s">
        <v>11</v>
      </c>
      <c r="F133" s="10" t="s">
        <v>3</v>
      </c>
      <c r="G133" s="23">
        <v>1957</v>
      </c>
      <c r="H133" s="34" t="s">
        <v>444</v>
      </c>
      <c r="I133" s="10" t="str">
        <f t="shared" si="1"/>
        <v>D</v>
      </c>
      <c r="J133" s="10">
        <f>COUNTIF(I$6:I133,I133)</f>
        <v>10</v>
      </c>
      <c r="K133" s="37">
        <v>0.022303240740740738</v>
      </c>
      <c r="L133" s="11"/>
      <c r="M133" s="21" t="s">
        <v>87</v>
      </c>
    </row>
    <row r="134" spans="1:13" ht="15" customHeight="1">
      <c r="A134" s="10">
        <v>129</v>
      </c>
      <c r="B134" s="13">
        <v>1</v>
      </c>
      <c r="C134" s="26" t="s">
        <v>153</v>
      </c>
      <c r="D134" s="21" t="s">
        <v>154</v>
      </c>
      <c r="E134" s="23" t="s">
        <v>31</v>
      </c>
      <c r="F134" s="10" t="s">
        <v>3</v>
      </c>
      <c r="G134" s="23">
        <v>1954</v>
      </c>
      <c r="H134" s="34" t="s">
        <v>155</v>
      </c>
      <c r="I134" s="10" t="str">
        <f aca="true" t="shared" si="2" ref="I134:I197">IF($F134="m",IF($G$1-$G134&gt;19,IF($G$1-$G134&lt;40,"A",IF($G$1-$G134&gt;49,IF($G$1-$G134&gt;59,IF($G$1-$G134&gt;69,"E","D"),"C"),"B")),"JM"),IF($G$1-$G134&gt;19,IF($G$1-$G134&lt;40,"F",IF($G$1-$G134&lt;50,"G","H")),"JŽ"))</f>
        <v>D</v>
      </c>
      <c r="J134" s="10">
        <f>COUNTIF(I$6:I134,I134)</f>
        <v>11</v>
      </c>
      <c r="K134" s="37">
        <v>0.022314814814814815</v>
      </c>
      <c r="L134" s="11"/>
      <c r="M134" s="21" t="s">
        <v>80</v>
      </c>
    </row>
    <row r="135" spans="1:13" s="80" customFormat="1" ht="15" customHeight="1">
      <c r="A135" s="72">
        <v>130</v>
      </c>
      <c r="B135" s="73">
        <v>270</v>
      </c>
      <c r="C135" s="74" t="s">
        <v>373</v>
      </c>
      <c r="D135" s="75" t="s">
        <v>52</v>
      </c>
      <c r="E135" s="76" t="s">
        <v>11</v>
      </c>
      <c r="F135" s="72" t="s">
        <v>3</v>
      </c>
      <c r="G135" s="76">
        <v>1947</v>
      </c>
      <c r="H135" s="77" t="s">
        <v>374</v>
      </c>
      <c r="I135" s="72" t="str">
        <f t="shared" si="2"/>
        <v>E</v>
      </c>
      <c r="J135" s="72">
        <f>COUNTIF(I$6:I135,I135)</f>
        <v>2</v>
      </c>
      <c r="K135" s="78">
        <v>0.022395833333333334</v>
      </c>
      <c r="L135" s="79"/>
      <c r="M135" s="75" t="s">
        <v>60</v>
      </c>
    </row>
    <row r="136" spans="1:13" ht="15" customHeight="1">
      <c r="A136" s="10">
        <v>131</v>
      </c>
      <c r="B136" s="13">
        <v>250</v>
      </c>
      <c r="C136" s="26" t="s">
        <v>429</v>
      </c>
      <c r="D136" s="21" t="s">
        <v>430</v>
      </c>
      <c r="E136" s="23" t="s">
        <v>11</v>
      </c>
      <c r="F136" s="10" t="s">
        <v>3</v>
      </c>
      <c r="G136" s="23">
        <v>1980</v>
      </c>
      <c r="H136" s="34" t="s">
        <v>9</v>
      </c>
      <c r="I136" s="10" t="str">
        <f t="shared" si="2"/>
        <v>A</v>
      </c>
      <c r="J136" s="10">
        <f>COUNTIF(I$6:I136,I136)</f>
        <v>39</v>
      </c>
      <c r="K136" s="37">
        <v>0.022546296296296297</v>
      </c>
      <c r="L136" s="11"/>
      <c r="M136" s="21" t="s">
        <v>80</v>
      </c>
    </row>
    <row r="137" spans="1:13" ht="15" customHeight="1">
      <c r="A137" s="10">
        <v>132</v>
      </c>
      <c r="B137" s="13">
        <v>15</v>
      </c>
      <c r="C137" s="26" t="s">
        <v>58</v>
      </c>
      <c r="D137" s="21" t="s">
        <v>52</v>
      </c>
      <c r="E137" s="23" t="s">
        <v>11</v>
      </c>
      <c r="F137" s="10" t="s">
        <v>3</v>
      </c>
      <c r="G137" s="23">
        <v>1953</v>
      </c>
      <c r="H137" s="34" t="s">
        <v>59</v>
      </c>
      <c r="I137" s="10" t="str">
        <f t="shared" si="2"/>
        <v>D</v>
      </c>
      <c r="J137" s="10">
        <f>COUNTIF(I$6:I137,I137)</f>
        <v>12</v>
      </c>
      <c r="K137" s="37">
        <v>0.022650462962962966</v>
      </c>
      <c r="L137" s="11"/>
      <c r="M137" s="21" t="s">
        <v>57</v>
      </c>
    </row>
    <row r="138" spans="1:13" ht="15" customHeight="1">
      <c r="A138" s="10">
        <v>133</v>
      </c>
      <c r="B138" s="13">
        <v>87</v>
      </c>
      <c r="C138" s="26" t="s">
        <v>186</v>
      </c>
      <c r="D138" s="21" t="s">
        <v>187</v>
      </c>
      <c r="E138" s="23" t="s">
        <v>11</v>
      </c>
      <c r="F138" s="10" t="s">
        <v>3</v>
      </c>
      <c r="G138" s="23">
        <v>1982</v>
      </c>
      <c r="H138" s="34" t="s">
        <v>188</v>
      </c>
      <c r="I138" s="10" t="str">
        <f t="shared" si="2"/>
        <v>A</v>
      </c>
      <c r="J138" s="10">
        <f>COUNTIF(I$6:I138,I138)</f>
        <v>40</v>
      </c>
      <c r="K138" s="37">
        <v>0.022650462962962966</v>
      </c>
      <c r="L138" s="11"/>
      <c r="M138" s="21" t="s">
        <v>57</v>
      </c>
    </row>
    <row r="139" spans="1:13" ht="15" customHeight="1">
      <c r="A139" s="10">
        <v>134</v>
      </c>
      <c r="B139" s="13">
        <v>151</v>
      </c>
      <c r="C139" s="26" t="s">
        <v>309</v>
      </c>
      <c r="D139" s="21" t="s">
        <v>48</v>
      </c>
      <c r="E139" s="23" t="s">
        <v>11</v>
      </c>
      <c r="F139" s="10" t="s">
        <v>3</v>
      </c>
      <c r="G139" s="23">
        <v>1982</v>
      </c>
      <c r="H139" s="34" t="s">
        <v>310</v>
      </c>
      <c r="I139" s="10" t="str">
        <f t="shared" si="2"/>
        <v>A</v>
      </c>
      <c r="J139" s="10">
        <f>COUNTIF(I$6:I139,I139)</f>
        <v>41</v>
      </c>
      <c r="K139" s="37">
        <v>0.022743055555555555</v>
      </c>
      <c r="L139" s="11"/>
      <c r="M139" s="21" t="s">
        <v>57</v>
      </c>
    </row>
    <row r="140" spans="1:13" ht="15" customHeight="1">
      <c r="A140" s="10">
        <v>135</v>
      </c>
      <c r="B140" s="13">
        <v>184</v>
      </c>
      <c r="C140" s="26" t="s">
        <v>378</v>
      </c>
      <c r="D140" s="21" t="s">
        <v>102</v>
      </c>
      <c r="E140" s="23" t="s">
        <v>11</v>
      </c>
      <c r="F140" s="10" t="s">
        <v>3</v>
      </c>
      <c r="G140" s="23">
        <v>1980</v>
      </c>
      <c r="H140" s="34" t="s">
        <v>379</v>
      </c>
      <c r="I140" s="10" t="str">
        <f t="shared" si="2"/>
        <v>A</v>
      </c>
      <c r="J140" s="10">
        <f>COUNTIF(I$6:I140,I140)</f>
        <v>42</v>
      </c>
      <c r="K140" s="37">
        <v>0.022824074074074076</v>
      </c>
      <c r="L140" s="11"/>
      <c r="M140" s="21" t="s">
        <v>64</v>
      </c>
    </row>
    <row r="141" spans="1:13" ht="15" customHeight="1">
      <c r="A141" s="10">
        <v>136</v>
      </c>
      <c r="B141" s="13">
        <v>62</v>
      </c>
      <c r="C141" s="26" t="s">
        <v>485</v>
      </c>
      <c r="D141" s="21" t="s">
        <v>90</v>
      </c>
      <c r="E141" s="23" t="s">
        <v>11</v>
      </c>
      <c r="F141" s="10" t="s">
        <v>3</v>
      </c>
      <c r="G141" s="23">
        <v>1958</v>
      </c>
      <c r="H141" s="34" t="s">
        <v>91</v>
      </c>
      <c r="I141" s="10" t="str">
        <f t="shared" si="2"/>
        <v>D</v>
      </c>
      <c r="J141" s="10">
        <f>COUNTIF(I$6:I141,I141)</f>
        <v>13</v>
      </c>
      <c r="K141" s="37">
        <v>0.022835648148148147</v>
      </c>
      <c r="L141" s="11"/>
      <c r="M141" s="21" t="s">
        <v>64</v>
      </c>
    </row>
    <row r="142" spans="1:13" ht="15" customHeight="1">
      <c r="A142" s="10">
        <v>137</v>
      </c>
      <c r="B142" s="33">
        <v>24</v>
      </c>
      <c r="C142" s="26" t="s">
        <v>161</v>
      </c>
      <c r="D142" s="21" t="s">
        <v>162</v>
      </c>
      <c r="E142" s="23" t="s">
        <v>11</v>
      </c>
      <c r="F142" s="10" t="s">
        <v>3</v>
      </c>
      <c r="G142" s="23">
        <v>2004</v>
      </c>
      <c r="H142" s="34" t="s">
        <v>22</v>
      </c>
      <c r="I142" s="10" t="str">
        <f t="shared" si="2"/>
        <v>JM</v>
      </c>
      <c r="J142" s="10">
        <f>COUNTIF(I$6:I142,I142)</f>
        <v>15</v>
      </c>
      <c r="K142" s="37">
        <v>0.022847222222222224</v>
      </c>
      <c r="L142" s="11"/>
      <c r="M142" s="21" t="s">
        <v>64</v>
      </c>
    </row>
    <row r="143" spans="1:13" ht="15" customHeight="1">
      <c r="A143" s="10">
        <v>138</v>
      </c>
      <c r="B143" s="13">
        <v>29</v>
      </c>
      <c r="C143" s="26" t="s">
        <v>148</v>
      </c>
      <c r="D143" s="21" t="s">
        <v>149</v>
      </c>
      <c r="E143" s="23" t="s">
        <v>11</v>
      </c>
      <c r="F143" s="10" t="s">
        <v>3</v>
      </c>
      <c r="G143" s="23">
        <v>1990</v>
      </c>
      <c r="H143" s="34" t="s">
        <v>150</v>
      </c>
      <c r="I143" s="10" t="str">
        <f t="shared" si="2"/>
        <v>A</v>
      </c>
      <c r="J143" s="10">
        <f>COUNTIF(I$6:I143,I143)</f>
        <v>43</v>
      </c>
      <c r="K143" s="37">
        <v>0.022847222222222224</v>
      </c>
      <c r="L143" s="11" t="s">
        <v>499</v>
      </c>
      <c r="M143" s="21" t="s">
        <v>76</v>
      </c>
    </row>
    <row r="144" spans="1:13" ht="15" customHeight="1">
      <c r="A144" s="10">
        <v>139</v>
      </c>
      <c r="B144" s="13">
        <v>275</v>
      </c>
      <c r="C144" s="26" t="s">
        <v>394</v>
      </c>
      <c r="D144" s="21" t="s">
        <v>513</v>
      </c>
      <c r="E144" s="23" t="s">
        <v>11</v>
      </c>
      <c r="F144" s="10" t="s">
        <v>3</v>
      </c>
      <c r="G144" s="23">
        <v>1969</v>
      </c>
      <c r="H144" s="34" t="s">
        <v>24</v>
      </c>
      <c r="I144" s="10" t="str">
        <f t="shared" si="2"/>
        <v>B</v>
      </c>
      <c r="J144" s="10">
        <f>COUNTIF(I$6:I144,I144)</f>
        <v>26</v>
      </c>
      <c r="K144" s="37">
        <v>0.02287037037037037</v>
      </c>
      <c r="L144" s="11"/>
      <c r="M144" s="19"/>
    </row>
    <row r="145" spans="1:13" ht="15" customHeight="1">
      <c r="A145" s="10">
        <v>140</v>
      </c>
      <c r="B145" s="13">
        <v>232</v>
      </c>
      <c r="C145" s="26" t="s">
        <v>491</v>
      </c>
      <c r="D145" s="21" t="s">
        <v>492</v>
      </c>
      <c r="E145" s="23" t="s">
        <v>11</v>
      </c>
      <c r="F145" s="10" t="s">
        <v>4</v>
      </c>
      <c r="G145" s="23">
        <v>1985</v>
      </c>
      <c r="H145" s="34" t="s">
        <v>133</v>
      </c>
      <c r="I145" s="10" t="str">
        <f t="shared" si="2"/>
        <v>F</v>
      </c>
      <c r="J145" s="10">
        <f>COUNTIF(I$6:I145,I145)</f>
        <v>7</v>
      </c>
      <c r="K145" s="39">
        <v>0.022881944444444444</v>
      </c>
      <c r="L145" s="11"/>
      <c r="M145" s="21" t="s">
        <v>64</v>
      </c>
    </row>
    <row r="146" spans="1:13" s="71" customFormat="1" ht="15" customHeight="1">
      <c r="A146" s="62">
        <v>141</v>
      </c>
      <c r="B146" s="63">
        <v>3</v>
      </c>
      <c r="C146" s="105" t="s">
        <v>242</v>
      </c>
      <c r="D146" s="70" t="s">
        <v>243</v>
      </c>
      <c r="E146" s="66" t="s">
        <v>11</v>
      </c>
      <c r="F146" s="62" t="s">
        <v>4</v>
      </c>
      <c r="G146" s="66">
        <v>1967</v>
      </c>
      <c r="H146" s="106" t="s">
        <v>22</v>
      </c>
      <c r="I146" s="62" t="str">
        <f t="shared" si="2"/>
        <v>H</v>
      </c>
      <c r="J146" s="62">
        <f>COUNTIF(I$6:I146,I146)</f>
        <v>1</v>
      </c>
      <c r="K146" s="68">
        <v>0.02291666666666667</v>
      </c>
      <c r="L146" s="69"/>
      <c r="M146" s="70" t="s">
        <v>64</v>
      </c>
    </row>
    <row r="147" spans="1:13" ht="15" customHeight="1">
      <c r="A147" s="10">
        <v>142</v>
      </c>
      <c r="B147" s="13">
        <v>251</v>
      </c>
      <c r="C147" s="26" t="s">
        <v>431</v>
      </c>
      <c r="D147" s="21" t="s">
        <v>432</v>
      </c>
      <c r="E147" s="23" t="s">
        <v>11</v>
      </c>
      <c r="F147" s="10" t="s">
        <v>4</v>
      </c>
      <c r="G147" s="23">
        <v>1979</v>
      </c>
      <c r="H147" s="34" t="s">
        <v>433</v>
      </c>
      <c r="I147" s="10" t="str">
        <f t="shared" si="2"/>
        <v>F</v>
      </c>
      <c r="J147" s="10">
        <f>COUNTIF(I$6:I147,I147)</f>
        <v>8</v>
      </c>
      <c r="K147" s="37">
        <v>0.023009259259259257</v>
      </c>
      <c r="L147" s="11"/>
      <c r="M147" s="21" t="s">
        <v>80</v>
      </c>
    </row>
    <row r="148" spans="1:13" s="71" customFormat="1" ht="15" customHeight="1">
      <c r="A148" s="62">
        <v>143</v>
      </c>
      <c r="B148" s="63">
        <v>38</v>
      </c>
      <c r="C148" s="105" t="s">
        <v>232</v>
      </c>
      <c r="D148" s="70" t="s">
        <v>233</v>
      </c>
      <c r="E148" s="66" t="s">
        <v>11</v>
      </c>
      <c r="F148" s="62" t="s">
        <v>4</v>
      </c>
      <c r="G148" s="66">
        <v>2002</v>
      </c>
      <c r="H148" s="106" t="s">
        <v>24</v>
      </c>
      <c r="I148" s="62" t="s">
        <v>562</v>
      </c>
      <c r="J148" s="62">
        <f>COUNTIF(I$6:I148,I148)</f>
        <v>1</v>
      </c>
      <c r="K148" s="68">
        <v>0.02309027777777778</v>
      </c>
      <c r="L148" s="69"/>
      <c r="M148" s="70" t="s">
        <v>57</v>
      </c>
    </row>
    <row r="149" spans="1:13" ht="15" customHeight="1">
      <c r="A149" s="10">
        <v>144</v>
      </c>
      <c r="B149" s="13">
        <v>163</v>
      </c>
      <c r="C149" s="26" t="s">
        <v>392</v>
      </c>
      <c r="D149" s="21" t="s">
        <v>393</v>
      </c>
      <c r="E149" s="23" t="s">
        <v>11</v>
      </c>
      <c r="F149" s="10" t="s">
        <v>3</v>
      </c>
      <c r="G149" s="23">
        <v>1961</v>
      </c>
      <c r="H149" s="34" t="s">
        <v>22</v>
      </c>
      <c r="I149" s="10" t="str">
        <f t="shared" si="2"/>
        <v>C</v>
      </c>
      <c r="J149" s="10">
        <f>COUNTIF(I$6:I149,I149)</f>
        <v>21</v>
      </c>
      <c r="K149" s="37">
        <v>0.02309027777777778</v>
      </c>
      <c r="L149" s="11">
        <v>17</v>
      </c>
      <c r="M149" s="21" t="s">
        <v>313</v>
      </c>
    </row>
    <row r="150" spans="1:13" ht="15" customHeight="1">
      <c r="A150" s="10">
        <v>145</v>
      </c>
      <c r="B150" s="13">
        <v>100</v>
      </c>
      <c r="C150" s="26" t="s">
        <v>194</v>
      </c>
      <c r="D150" s="21" t="s">
        <v>52</v>
      </c>
      <c r="E150" s="23" t="s">
        <v>11</v>
      </c>
      <c r="F150" s="10" t="s">
        <v>3</v>
      </c>
      <c r="G150" s="23">
        <v>1985</v>
      </c>
      <c r="H150" s="34" t="s">
        <v>195</v>
      </c>
      <c r="I150" s="10" t="str">
        <f t="shared" si="2"/>
        <v>A</v>
      </c>
      <c r="J150" s="10">
        <f>COUNTIF(I$6:I150,I150)</f>
        <v>44</v>
      </c>
      <c r="K150" s="37">
        <v>0.02310185185185185</v>
      </c>
      <c r="L150" s="11" t="s">
        <v>500</v>
      </c>
      <c r="M150" s="21" t="s">
        <v>111</v>
      </c>
    </row>
    <row r="151" spans="1:13" ht="15" customHeight="1">
      <c r="A151" s="10">
        <v>146</v>
      </c>
      <c r="B151" s="13">
        <v>174</v>
      </c>
      <c r="C151" s="26" t="s">
        <v>381</v>
      </c>
      <c r="D151" s="21" t="s">
        <v>382</v>
      </c>
      <c r="E151" s="23" t="s">
        <v>11</v>
      </c>
      <c r="F151" s="10" t="s">
        <v>4</v>
      </c>
      <c r="G151" s="23">
        <v>1978</v>
      </c>
      <c r="H151" s="34" t="s">
        <v>383</v>
      </c>
      <c r="I151" s="10" t="str">
        <f t="shared" si="2"/>
        <v>G</v>
      </c>
      <c r="J151" s="10">
        <f>COUNTIF(I$6:I151,I151)</f>
        <v>7</v>
      </c>
      <c r="K151" s="37">
        <v>0.02337962962962963</v>
      </c>
      <c r="L151" s="11"/>
      <c r="M151" s="21" t="s">
        <v>57</v>
      </c>
    </row>
    <row r="152" spans="1:13" ht="15" customHeight="1">
      <c r="A152" s="10">
        <v>147</v>
      </c>
      <c r="B152" s="13">
        <v>125</v>
      </c>
      <c r="C152" s="26" t="s">
        <v>230</v>
      </c>
      <c r="D152" s="21" t="s">
        <v>212</v>
      </c>
      <c r="E152" s="23" t="s">
        <v>11</v>
      </c>
      <c r="F152" s="10" t="s">
        <v>3</v>
      </c>
      <c r="G152" s="23">
        <v>1983</v>
      </c>
      <c r="H152" s="34" t="s">
        <v>231</v>
      </c>
      <c r="I152" s="10" t="str">
        <f t="shared" si="2"/>
        <v>A</v>
      </c>
      <c r="J152" s="10">
        <f>COUNTIF(I$6:I152,I152)</f>
        <v>45</v>
      </c>
      <c r="K152" s="37">
        <v>0.02344907407407407</v>
      </c>
      <c r="L152" s="11"/>
      <c r="M152" s="21" t="s">
        <v>158</v>
      </c>
    </row>
    <row r="153" spans="1:13" ht="15" customHeight="1">
      <c r="A153" s="10">
        <v>148</v>
      </c>
      <c r="B153" s="33">
        <v>240</v>
      </c>
      <c r="C153" s="26" t="s">
        <v>466</v>
      </c>
      <c r="D153" s="21" t="s">
        <v>260</v>
      </c>
      <c r="E153" s="23" t="s">
        <v>11</v>
      </c>
      <c r="F153" s="10" t="s">
        <v>4</v>
      </c>
      <c r="G153" s="23">
        <v>1976</v>
      </c>
      <c r="H153" s="34" t="s">
        <v>15</v>
      </c>
      <c r="I153" s="10" t="str">
        <f t="shared" si="2"/>
        <v>G</v>
      </c>
      <c r="J153" s="10">
        <f>COUNTIF(I$6:I153,I153)</f>
        <v>8</v>
      </c>
      <c r="K153" s="37">
        <v>0.023472222222222217</v>
      </c>
      <c r="L153" s="11"/>
      <c r="M153" s="21" t="s">
        <v>57</v>
      </c>
    </row>
    <row r="154" spans="1:13" ht="15" customHeight="1">
      <c r="A154" s="10">
        <v>149</v>
      </c>
      <c r="B154" s="13">
        <v>171</v>
      </c>
      <c r="C154" s="54" t="s">
        <v>525</v>
      </c>
      <c r="D154" s="53" t="s">
        <v>129</v>
      </c>
      <c r="E154" s="10" t="s">
        <v>11</v>
      </c>
      <c r="F154" s="10" t="s">
        <v>4</v>
      </c>
      <c r="G154" s="58">
        <v>1974</v>
      </c>
      <c r="H154" s="55" t="s">
        <v>15</v>
      </c>
      <c r="I154" s="10" t="str">
        <f t="shared" si="2"/>
        <v>G</v>
      </c>
      <c r="J154" s="10">
        <f>COUNTIF(I$6:I154,I154)</f>
        <v>9</v>
      </c>
      <c r="K154" s="37">
        <v>0.023541666666666666</v>
      </c>
      <c r="L154" s="11"/>
      <c r="M154" s="21" t="s">
        <v>105</v>
      </c>
    </row>
    <row r="155" spans="1:13" ht="15" customHeight="1">
      <c r="A155" s="10">
        <v>150</v>
      </c>
      <c r="B155" s="13">
        <v>137</v>
      </c>
      <c r="C155" s="26" t="s">
        <v>514</v>
      </c>
      <c r="D155" s="21" t="s">
        <v>272</v>
      </c>
      <c r="E155" s="23" t="s">
        <v>31</v>
      </c>
      <c r="F155" s="10" t="s">
        <v>3</v>
      </c>
      <c r="G155" s="23">
        <v>1966</v>
      </c>
      <c r="H155" s="34" t="s">
        <v>32</v>
      </c>
      <c r="I155" s="10" t="str">
        <f t="shared" si="2"/>
        <v>C</v>
      </c>
      <c r="J155" s="10">
        <f>COUNTIF(I$6:I155,I155)</f>
        <v>22</v>
      </c>
      <c r="K155" s="37">
        <v>0.023564814814814813</v>
      </c>
      <c r="L155" s="11" t="s">
        <v>500</v>
      </c>
      <c r="M155" s="21" t="s">
        <v>111</v>
      </c>
    </row>
    <row r="156" spans="1:13" ht="15" customHeight="1">
      <c r="A156" s="10">
        <v>151</v>
      </c>
      <c r="B156" s="13">
        <v>265</v>
      </c>
      <c r="C156" s="26" t="s">
        <v>465</v>
      </c>
      <c r="D156" s="21" t="s">
        <v>48</v>
      </c>
      <c r="E156" s="23" t="s">
        <v>11</v>
      </c>
      <c r="F156" s="10" t="s">
        <v>3</v>
      </c>
      <c r="G156" s="23">
        <v>1976</v>
      </c>
      <c r="H156" s="34" t="s">
        <v>9</v>
      </c>
      <c r="I156" s="10" t="str">
        <f t="shared" si="2"/>
        <v>B</v>
      </c>
      <c r="J156" s="10">
        <f>COUNTIF(I$6:I156,I156)</f>
        <v>27</v>
      </c>
      <c r="K156" s="37">
        <v>0.023587962962962963</v>
      </c>
      <c r="L156" s="11"/>
      <c r="M156" s="21" t="s">
        <v>105</v>
      </c>
    </row>
    <row r="157" spans="1:13" ht="15" customHeight="1">
      <c r="A157" s="10">
        <v>152</v>
      </c>
      <c r="B157" s="13">
        <v>272</v>
      </c>
      <c r="C157" s="26" t="s">
        <v>439</v>
      </c>
      <c r="D157" s="21" t="s">
        <v>129</v>
      </c>
      <c r="E157" s="23" t="s">
        <v>11</v>
      </c>
      <c r="F157" s="10" t="s">
        <v>4</v>
      </c>
      <c r="G157" s="23">
        <v>1977</v>
      </c>
      <c r="H157" s="34" t="s">
        <v>15</v>
      </c>
      <c r="I157" s="10" t="str">
        <f t="shared" si="2"/>
        <v>G</v>
      </c>
      <c r="J157" s="10">
        <f>COUNTIF(I$6:I157,I157)</f>
        <v>10</v>
      </c>
      <c r="K157" s="37">
        <v>0.023842592592592596</v>
      </c>
      <c r="L157" s="11"/>
      <c r="M157" s="21" t="s">
        <v>80</v>
      </c>
    </row>
    <row r="158" spans="1:13" ht="15" customHeight="1">
      <c r="A158" s="10">
        <v>153</v>
      </c>
      <c r="B158" s="13">
        <v>90</v>
      </c>
      <c r="C158" s="26" t="s">
        <v>289</v>
      </c>
      <c r="D158" s="21" t="s">
        <v>119</v>
      </c>
      <c r="E158" s="23" t="s">
        <v>11</v>
      </c>
      <c r="F158" s="10" t="s">
        <v>3</v>
      </c>
      <c r="G158" s="23">
        <v>1974</v>
      </c>
      <c r="H158" s="34" t="s">
        <v>70</v>
      </c>
      <c r="I158" s="10" t="str">
        <f t="shared" si="2"/>
        <v>B</v>
      </c>
      <c r="J158" s="10">
        <f>COUNTIF(I$6:I158,I158)</f>
        <v>28</v>
      </c>
      <c r="K158" s="37">
        <v>0.02390046296296296</v>
      </c>
      <c r="L158" s="11"/>
      <c r="M158" s="21" t="s">
        <v>50</v>
      </c>
    </row>
    <row r="159" spans="1:13" ht="15" customHeight="1">
      <c r="A159" s="10">
        <v>154</v>
      </c>
      <c r="B159" s="13">
        <v>271</v>
      </c>
      <c r="C159" s="26" t="s">
        <v>438</v>
      </c>
      <c r="D159" s="21" t="s">
        <v>74</v>
      </c>
      <c r="E159" s="23" t="s">
        <v>11</v>
      </c>
      <c r="F159" s="10" t="s">
        <v>3</v>
      </c>
      <c r="G159" s="23">
        <v>1977</v>
      </c>
      <c r="H159" s="34" t="s">
        <v>15</v>
      </c>
      <c r="I159" s="10" t="str">
        <f t="shared" si="2"/>
        <v>B</v>
      </c>
      <c r="J159" s="10">
        <f>COUNTIF(I$6:I159,I159)</f>
        <v>29</v>
      </c>
      <c r="K159" s="37">
        <v>0.02390046296296296</v>
      </c>
      <c r="L159" s="11"/>
      <c r="M159" s="19"/>
    </row>
    <row r="160" spans="1:13" ht="15" customHeight="1">
      <c r="A160" s="10">
        <v>155</v>
      </c>
      <c r="B160" s="13">
        <v>248</v>
      </c>
      <c r="C160" s="26" t="s">
        <v>484</v>
      </c>
      <c r="D160" s="21" t="s">
        <v>78</v>
      </c>
      <c r="E160" s="23" t="s">
        <v>11</v>
      </c>
      <c r="F160" s="10" t="s">
        <v>3</v>
      </c>
      <c r="G160" s="23">
        <v>1960</v>
      </c>
      <c r="H160" s="34" t="s">
        <v>97</v>
      </c>
      <c r="I160" s="10" t="str">
        <f t="shared" si="2"/>
        <v>C</v>
      </c>
      <c r="J160" s="10">
        <f>COUNTIF(I$6:I160,I160)</f>
        <v>23</v>
      </c>
      <c r="K160" s="37">
        <v>0.02395833333333333</v>
      </c>
      <c r="L160" s="11"/>
      <c r="M160" s="19"/>
    </row>
    <row r="161" spans="1:13" ht="15" customHeight="1">
      <c r="A161" s="10">
        <v>156</v>
      </c>
      <c r="B161" s="13">
        <v>166</v>
      </c>
      <c r="C161" s="54" t="s">
        <v>527</v>
      </c>
      <c r="D161" s="53" t="s">
        <v>169</v>
      </c>
      <c r="E161" s="10" t="s">
        <v>11</v>
      </c>
      <c r="F161" s="10" t="s">
        <v>3</v>
      </c>
      <c r="G161" s="58">
        <v>1987</v>
      </c>
      <c r="H161" s="55" t="s">
        <v>447</v>
      </c>
      <c r="I161" s="10" t="str">
        <f t="shared" si="2"/>
        <v>A</v>
      </c>
      <c r="J161" s="10">
        <f>COUNTIF(I$6:I161,I161)</f>
        <v>46</v>
      </c>
      <c r="K161" s="37">
        <v>0.024039351851851853</v>
      </c>
      <c r="L161" s="11"/>
      <c r="M161" s="19"/>
    </row>
    <row r="162" spans="1:13" ht="15" customHeight="1">
      <c r="A162" s="10">
        <v>157</v>
      </c>
      <c r="B162" s="13">
        <v>36</v>
      </c>
      <c r="C162" s="26" t="s">
        <v>225</v>
      </c>
      <c r="D162" s="21" t="s">
        <v>226</v>
      </c>
      <c r="E162" s="23" t="s">
        <v>11</v>
      </c>
      <c r="F162" s="10" t="s">
        <v>3</v>
      </c>
      <c r="G162" s="23">
        <v>1994</v>
      </c>
      <c r="H162" s="34" t="s">
        <v>22</v>
      </c>
      <c r="I162" s="10" t="str">
        <f t="shared" si="2"/>
        <v>A</v>
      </c>
      <c r="J162" s="10">
        <f>COUNTIF(I$6:I162,I162)</f>
        <v>47</v>
      </c>
      <c r="K162" s="37">
        <v>0.024120370370370372</v>
      </c>
      <c r="L162" s="11"/>
      <c r="M162" s="19"/>
    </row>
    <row r="163" spans="1:13" ht="15" customHeight="1">
      <c r="A163" s="10">
        <v>158</v>
      </c>
      <c r="B163" s="13">
        <v>60</v>
      </c>
      <c r="C163" s="26" t="s">
        <v>118</v>
      </c>
      <c r="D163" s="21" t="s">
        <v>119</v>
      </c>
      <c r="E163" s="23" t="s">
        <v>11</v>
      </c>
      <c r="F163" s="10" t="s">
        <v>3</v>
      </c>
      <c r="G163" s="23">
        <v>1987</v>
      </c>
      <c r="H163" s="34" t="s">
        <v>120</v>
      </c>
      <c r="I163" s="10" t="str">
        <f t="shared" si="2"/>
        <v>A</v>
      </c>
      <c r="J163" s="10">
        <f>COUNTIF(I$6:I163,I163)</f>
        <v>48</v>
      </c>
      <c r="K163" s="37">
        <v>0.024166666666666666</v>
      </c>
      <c r="L163" s="11"/>
      <c r="M163" s="19"/>
    </row>
    <row r="164" spans="1:13" ht="15" customHeight="1">
      <c r="A164" s="10">
        <v>159</v>
      </c>
      <c r="B164" s="13">
        <v>132</v>
      </c>
      <c r="C164" s="26" t="s">
        <v>190</v>
      </c>
      <c r="D164" s="21" t="s">
        <v>159</v>
      </c>
      <c r="E164" s="23" t="s">
        <v>11</v>
      </c>
      <c r="F164" s="10" t="s">
        <v>4</v>
      </c>
      <c r="G164" s="23">
        <v>1986</v>
      </c>
      <c r="H164" s="34" t="s">
        <v>24</v>
      </c>
      <c r="I164" s="10" t="str">
        <f t="shared" si="2"/>
        <v>F</v>
      </c>
      <c r="J164" s="10">
        <f>COUNTIF(I$6:I164,I164)</f>
        <v>9</v>
      </c>
      <c r="K164" s="37">
        <v>0.024212962962962964</v>
      </c>
      <c r="L164" s="11"/>
      <c r="M164" s="19"/>
    </row>
    <row r="165" spans="1:13" ht="15" customHeight="1">
      <c r="A165" s="10">
        <v>160</v>
      </c>
      <c r="B165" s="13">
        <v>59</v>
      </c>
      <c r="C165" s="26" t="s">
        <v>245</v>
      </c>
      <c r="D165" s="21" t="s">
        <v>238</v>
      </c>
      <c r="E165" s="23" t="s">
        <v>11</v>
      </c>
      <c r="F165" s="10" t="s">
        <v>3</v>
      </c>
      <c r="G165" s="23">
        <v>1995</v>
      </c>
      <c r="H165" s="34" t="s">
        <v>246</v>
      </c>
      <c r="I165" s="10" t="str">
        <f t="shared" si="2"/>
        <v>A</v>
      </c>
      <c r="J165" s="10">
        <f>COUNTIF(I$6:I165,I165)</f>
        <v>49</v>
      </c>
      <c r="K165" s="37">
        <v>0.024259259259259258</v>
      </c>
      <c r="L165" s="11"/>
      <c r="M165" s="19"/>
    </row>
    <row r="166" spans="1:13" ht="15" customHeight="1">
      <c r="A166" s="10">
        <v>161</v>
      </c>
      <c r="B166" s="13">
        <v>229</v>
      </c>
      <c r="C166" s="26" t="s">
        <v>305</v>
      </c>
      <c r="D166" s="21" t="s">
        <v>137</v>
      </c>
      <c r="E166" s="23" t="s">
        <v>11</v>
      </c>
      <c r="F166" s="10" t="s">
        <v>3</v>
      </c>
      <c r="G166" s="23">
        <v>1984</v>
      </c>
      <c r="H166" s="34" t="s">
        <v>24</v>
      </c>
      <c r="I166" s="10" t="str">
        <f t="shared" si="2"/>
        <v>A</v>
      </c>
      <c r="J166" s="10">
        <f>COUNTIF(I$6:I166,I166)</f>
        <v>50</v>
      </c>
      <c r="K166" s="37">
        <v>0.024293981481481482</v>
      </c>
      <c r="L166" s="11"/>
      <c r="M166" s="21" t="s">
        <v>64</v>
      </c>
    </row>
    <row r="167" spans="1:13" ht="15" customHeight="1">
      <c r="A167" s="10">
        <v>162</v>
      </c>
      <c r="B167" s="13">
        <v>238</v>
      </c>
      <c r="C167" s="26" t="s">
        <v>462</v>
      </c>
      <c r="D167" s="21" t="s">
        <v>179</v>
      </c>
      <c r="E167" s="23" t="s">
        <v>11</v>
      </c>
      <c r="F167" s="10" t="s">
        <v>4</v>
      </c>
      <c r="G167" s="23">
        <v>1979</v>
      </c>
      <c r="H167" s="34" t="s">
        <v>9</v>
      </c>
      <c r="I167" s="10" t="str">
        <f t="shared" si="2"/>
        <v>F</v>
      </c>
      <c r="J167" s="10">
        <f>COUNTIF(I$6:I167,I167)</f>
        <v>10</v>
      </c>
      <c r="K167" s="37">
        <v>0.024363425925925927</v>
      </c>
      <c r="L167" s="11"/>
      <c r="M167" s="21" t="s">
        <v>64</v>
      </c>
    </row>
    <row r="168" spans="1:13" ht="15" customHeight="1">
      <c r="A168" s="10">
        <v>163</v>
      </c>
      <c r="B168" s="13">
        <v>220</v>
      </c>
      <c r="C168" s="26" t="s">
        <v>421</v>
      </c>
      <c r="D168" s="21" t="s">
        <v>276</v>
      </c>
      <c r="E168" s="23" t="s">
        <v>11</v>
      </c>
      <c r="F168" s="10" t="s">
        <v>3</v>
      </c>
      <c r="G168" s="23">
        <v>1970</v>
      </c>
      <c r="H168" s="34" t="s">
        <v>422</v>
      </c>
      <c r="I168" s="10" t="str">
        <f t="shared" si="2"/>
        <v>B</v>
      </c>
      <c r="J168" s="10">
        <f>COUNTIF(I$6:I168,I168)</f>
        <v>30</v>
      </c>
      <c r="K168" s="37">
        <v>0.024386574074074074</v>
      </c>
      <c r="L168" s="11"/>
      <c r="M168" s="21" t="s">
        <v>105</v>
      </c>
    </row>
    <row r="169" spans="1:13" ht="15" customHeight="1">
      <c r="A169" s="10">
        <v>164</v>
      </c>
      <c r="B169" s="13">
        <v>6</v>
      </c>
      <c r="C169" s="26" t="s">
        <v>478</v>
      </c>
      <c r="D169" s="21" t="s">
        <v>479</v>
      </c>
      <c r="E169" s="23" t="s">
        <v>31</v>
      </c>
      <c r="F169" s="10" t="s">
        <v>3</v>
      </c>
      <c r="G169" s="23">
        <v>1954</v>
      </c>
      <c r="H169" s="34" t="s">
        <v>480</v>
      </c>
      <c r="I169" s="10" t="str">
        <f t="shared" si="2"/>
        <v>D</v>
      </c>
      <c r="J169" s="10">
        <f>COUNTIF(I$6:I169,I169)</f>
        <v>14</v>
      </c>
      <c r="K169" s="37">
        <v>0.02443287037037037</v>
      </c>
      <c r="L169" s="11"/>
      <c r="M169" s="21" t="s">
        <v>64</v>
      </c>
    </row>
    <row r="170" spans="1:13" ht="15" customHeight="1">
      <c r="A170" s="10">
        <v>165</v>
      </c>
      <c r="B170" s="13">
        <v>20</v>
      </c>
      <c r="C170" s="26" t="s">
        <v>273</v>
      </c>
      <c r="D170" s="21" t="s">
        <v>274</v>
      </c>
      <c r="E170" s="23" t="s">
        <v>11</v>
      </c>
      <c r="F170" s="10" t="s">
        <v>4</v>
      </c>
      <c r="G170" s="23">
        <v>1984</v>
      </c>
      <c r="H170" s="34" t="s">
        <v>22</v>
      </c>
      <c r="I170" s="10" t="str">
        <f t="shared" si="2"/>
        <v>F</v>
      </c>
      <c r="J170" s="10">
        <f>COUNTIF(I$6:I170,I170)</f>
        <v>11</v>
      </c>
      <c r="K170" s="37">
        <v>0.024479166666666666</v>
      </c>
      <c r="L170" s="11"/>
      <c r="M170" s="21" t="s">
        <v>57</v>
      </c>
    </row>
    <row r="171" spans="1:13" ht="15" customHeight="1">
      <c r="A171" s="10">
        <v>166</v>
      </c>
      <c r="B171" s="13">
        <v>49</v>
      </c>
      <c r="C171" s="26" t="s">
        <v>141</v>
      </c>
      <c r="D171" s="21" t="s">
        <v>142</v>
      </c>
      <c r="E171" s="23" t="s">
        <v>11</v>
      </c>
      <c r="F171" s="10" t="s">
        <v>3</v>
      </c>
      <c r="G171" s="23">
        <v>1980</v>
      </c>
      <c r="H171" s="34" t="s">
        <v>22</v>
      </c>
      <c r="I171" s="10" t="str">
        <f t="shared" si="2"/>
        <v>A</v>
      </c>
      <c r="J171" s="10">
        <f>COUNTIF(I$6:I171,I171)</f>
        <v>51</v>
      </c>
      <c r="K171" s="37">
        <v>0.024479166666666666</v>
      </c>
      <c r="L171" s="11"/>
      <c r="M171" s="21" t="s">
        <v>64</v>
      </c>
    </row>
    <row r="172" spans="1:13" ht="15" customHeight="1">
      <c r="A172" s="10">
        <v>167</v>
      </c>
      <c r="B172" s="13">
        <v>122</v>
      </c>
      <c r="C172" s="26" t="s">
        <v>353</v>
      </c>
      <c r="D172" s="21" t="s">
        <v>430</v>
      </c>
      <c r="E172" s="23" t="s">
        <v>11</v>
      </c>
      <c r="F172" s="10" t="s">
        <v>3</v>
      </c>
      <c r="G172" s="23">
        <v>1960</v>
      </c>
      <c r="H172" s="34" t="s">
        <v>173</v>
      </c>
      <c r="I172" s="10" t="str">
        <f t="shared" si="2"/>
        <v>C</v>
      </c>
      <c r="J172" s="10">
        <f>COUNTIF(I$6:I172,I172)</f>
        <v>24</v>
      </c>
      <c r="K172" s="37">
        <v>0.024479166666666666</v>
      </c>
      <c r="L172" s="11"/>
      <c r="M172" s="21" t="s">
        <v>80</v>
      </c>
    </row>
    <row r="173" spans="1:13" ht="15" customHeight="1">
      <c r="A173" s="10">
        <v>168</v>
      </c>
      <c r="B173" s="13">
        <v>111</v>
      </c>
      <c r="C173" s="26" t="s">
        <v>197</v>
      </c>
      <c r="D173" s="21" t="s">
        <v>198</v>
      </c>
      <c r="E173" s="23" t="s">
        <v>11</v>
      </c>
      <c r="F173" s="10" t="s">
        <v>4</v>
      </c>
      <c r="G173" s="23">
        <v>1985</v>
      </c>
      <c r="H173" s="34" t="s">
        <v>24</v>
      </c>
      <c r="I173" s="10" t="str">
        <f t="shared" si="2"/>
        <v>F</v>
      </c>
      <c r="J173" s="10">
        <f>COUNTIF(I$6:I173,I173)</f>
        <v>12</v>
      </c>
      <c r="K173" s="37">
        <v>0.024513888888888887</v>
      </c>
      <c r="L173" s="11">
        <v>17</v>
      </c>
      <c r="M173" s="21" t="s">
        <v>501</v>
      </c>
    </row>
    <row r="174" spans="1:13" ht="15" customHeight="1">
      <c r="A174" s="10">
        <v>169</v>
      </c>
      <c r="B174" s="13">
        <v>34</v>
      </c>
      <c r="C174" s="26" t="s">
        <v>282</v>
      </c>
      <c r="D174" s="21" t="s">
        <v>283</v>
      </c>
      <c r="E174" s="23" t="s">
        <v>11</v>
      </c>
      <c r="F174" s="10" t="s">
        <v>3</v>
      </c>
      <c r="G174" s="23">
        <v>1978</v>
      </c>
      <c r="H174" s="34" t="s">
        <v>40</v>
      </c>
      <c r="I174" s="10" t="str">
        <f t="shared" si="2"/>
        <v>B</v>
      </c>
      <c r="J174" s="10">
        <f>COUNTIF(I$6:I174,I174)</f>
        <v>31</v>
      </c>
      <c r="K174" s="37">
        <v>0.024525462962962968</v>
      </c>
      <c r="L174" s="11"/>
      <c r="M174" s="21" t="s">
        <v>87</v>
      </c>
    </row>
    <row r="175" spans="1:13" ht="15" customHeight="1">
      <c r="A175" s="10">
        <v>170</v>
      </c>
      <c r="B175" s="13">
        <v>28</v>
      </c>
      <c r="C175" s="26" t="s">
        <v>54</v>
      </c>
      <c r="D175" s="21" t="s">
        <v>55</v>
      </c>
      <c r="E175" s="23" t="s">
        <v>11</v>
      </c>
      <c r="F175" s="10" t="s">
        <v>4</v>
      </c>
      <c r="G175" s="23">
        <v>1981</v>
      </c>
      <c r="H175" s="34" t="s">
        <v>56</v>
      </c>
      <c r="I175" s="10" t="str">
        <f t="shared" si="2"/>
        <v>F</v>
      </c>
      <c r="J175" s="10">
        <f>COUNTIF(I$6:I175,I175)</f>
        <v>13</v>
      </c>
      <c r="K175" s="37">
        <v>0.024560185185185185</v>
      </c>
      <c r="L175" s="11"/>
      <c r="M175" s="21" t="s">
        <v>60</v>
      </c>
    </row>
    <row r="176" spans="1:13" ht="15" customHeight="1">
      <c r="A176" s="10">
        <v>171</v>
      </c>
      <c r="B176" s="13">
        <v>27</v>
      </c>
      <c r="C176" s="26" t="s">
        <v>165</v>
      </c>
      <c r="D176" s="21" t="s">
        <v>152</v>
      </c>
      <c r="E176" s="23" t="s">
        <v>11</v>
      </c>
      <c r="F176" s="10" t="s">
        <v>3</v>
      </c>
      <c r="G176" s="23">
        <v>1969</v>
      </c>
      <c r="H176" s="34" t="s">
        <v>166</v>
      </c>
      <c r="I176" s="10" t="str">
        <f t="shared" si="2"/>
        <v>B</v>
      </c>
      <c r="J176" s="10">
        <f>COUNTIF(I$6:I176,I176)</f>
        <v>32</v>
      </c>
      <c r="K176" s="37">
        <v>0.024583333333333332</v>
      </c>
      <c r="L176" s="11"/>
      <c r="M176" s="21" t="s">
        <v>87</v>
      </c>
    </row>
    <row r="177" spans="1:13" ht="15" customHeight="1">
      <c r="A177" s="10">
        <v>172</v>
      </c>
      <c r="B177" s="13">
        <v>138</v>
      </c>
      <c r="C177" s="26" t="s">
        <v>515</v>
      </c>
      <c r="D177" s="21" t="s">
        <v>516</v>
      </c>
      <c r="E177" s="23" t="s">
        <v>31</v>
      </c>
      <c r="F177" s="10" t="s">
        <v>3</v>
      </c>
      <c r="G177" s="23">
        <v>1988</v>
      </c>
      <c r="H177" s="34" t="s">
        <v>32</v>
      </c>
      <c r="I177" s="10" t="str">
        <f t="shared" si="2"/>
        <v>A</v>
      </c>
      <c r="J177" s="10">
        <f>COUNTIF(I$6:I177,I177)</f>
        <v>52</v>
      </c>
      <c r="K177" s="37">
        <v>0.02476851851851852</v>
      </c>
      <c r="L177" s="11"/>
      <c r="M177" s="21" t="s">
        <v>60</v>
      </c>
    </row>
    <row r="178" spans="1:13" ht="15" customHeight="1">
      <c r="A178" s="10">
        <v>173</v>
      </c>
      <c r="B178" s="13">
        <v>260</v>
      </c>
      <c r="C178" s="26" t="s">
        <v>418</v>
      </c>
      <c r="D178" s="21" t="s">
        <v>90</v>
      </c>
      <c r="E178" s="23" t="s">
        <v>11</v>
      </c>
      <c r="F178" s="10" t="s">
        <v>3</v>
      </c>
      <c r="G178" s="23">
        <v>1975</v>
      </c>
      <c r="H178" s="34" t="s">
        <v>310</v>
      </c>
      <c r="I178" s="10" t="str">
        <f t="shared" si="2"/>
        <v>B</v>
      </c>
      <c r="J178" s="10">
        <f>COUNTIF(I$6:I178,I178)</f>
        <v>33</v>
      </c>
      <c r="K178" s="37">
        <v>0.02480324074074074</v>
      </c>
      <c r="L178" s="11"/>
      <c r="M178" s="21" t="s">
        <v>64</v>
      </c>
    </row>
    <row r="179" spans="1:13" s="80" customFormat="1" ht="15" customHeight="1">
      <c r="A179" s="72">
        <v>174</v>
      </c>
      <c r="B179" s="73">
        <v>18</v>
      </c>
      <c r="C179" s="74" t="s">
        <v>284</v>
      </c>
      <c r="D179" s="75" t="s">
        <v>122</v>
      </c>
      <c r="E179" s="76" t="s">
        <v>11</v>
      </c>
      <c r="F179" s="72" t="s">
        <v>4</v>
      </c>
      <c r="G179" s="76">
        <v>1967</v>
      </c>
      <c r="H179" s="77" t="s">
        <v>22</v>
      </c>
      <c r="I179" s="72" t="str">
        <f t="shared" si="2"/>
        <v>H</v>
      </c>
      <c r="J179" s="72">
        <f>COUNTIF(I$6:I179,I179)</f>
        <v>2</v>
      </c>
      <c r="K179" s="78">
        <v>0.024814814814814817</v>
      </c>
      <c r="L179" s="79" t="s">
        <v>499</v>
      </c>
      <c r="M179" s="75" t="s">
        <v>76</v>
      </c>
    </row>
    <row r="180" spans="1:13" ht="15" customHeight="1">
      <c r="A180" s="10">
        <v>175</v>
      </c>
      <c r="B180" s="13">
        <v>22</v>
      </c>
      <c r="C180" s="26" t="s">
        <v>163</v>
      </c>
      <c r="D180" s="21" t="s">
        <v>164</v>
      </c>
      <c r="E180" s="23" t="s">
        <v>11</v>
      </c>
      <c r="F180" s="10" t="s">
        <v>4</v>
      </c>
      <c r="G180" s="23">
        <v>1976</v>
      </c>
      <c r="H180" s="34" t="s">
        <v>22</v>
      </c>
      <c r="I180" s="10" t="str">
        <f t="shared" si="2"/>
        <v>G</v>
      </c>
      <c r="J180" s="10">
        <f>COUNTIF(I$6:I180,I180)</f>
        <v>11</v>
      </c>
      <c r="K180" s="37">
        <v>0.024814814814814817</v>
      </c>
      <c r="L180" s="11" t="s">
        <v>500</v>
      </c>
      <c r="M180" s="21" t="s">
        <v>111</v>
      </c>
    </row>
    <row r="181" spans="1:13" ht="15" customHeight="1">
      <c r="A181" s="10">
        <v>176</v>
      </c>
      <c r="B181" s="13">
        <v>215</v>
      </c>
      <c r="C181" s="26" t="s">
        <v>406</v>
      </c>
      <c r="D181" s="21" t="s">
        <v>408</v>
      </c>
      <c r="E181" s="23" t="s">
        <v>11</v>
      </c>
      <c r="F181" s="10" t="s">
        <v>3</v>
      </c>
      <c r="G181" s="23">
        <v>1979</v>
      </c>
      <c r="H181" s="34" t="s">
        <v>24</v>
      </c>
      <c r="I181" s="10" t="str">
        <f t="shared" si="2"/>
        <v>A</v>
      </c>
      <c r="J181" s="10">
        <f>COUNTIF(I$6:I181,I181)</f>
        <v>53</v>
      </c>
      <c r="K181" s="37">
        <v>0.024814814814814817</v>
      </c>
      <c r="L181" s="11"/>
      <c r="M181" s="21" t="s">
        <v>87</v>
      </c>
    </row>
    <row r="182" spans="1:13" ht="15" customHeight="1">
      <c r="A182" s="10">
        <v>177</v>
      </c>
      <c r="B182" s="13">
        <v>216</v>
      </c>
      <c r="C182" s="26" t="s">
        <v>406</v>
      </c>
      <c r="D182" s="21" t="s">
        <v>407</v>
      </c>
      <c r="E182" s="23" t="s">
        <v>11</v>
      </c>
      <c r="F182" s="10" t="s">
        <v>3</v>
      </c>
      <c r="G182" s="23">
        <v>2010</v>
      </c>
      <c r="H182" s="34" t="s">
        <v>24</v>
      </c>
      <c r="I182" s="10" t="str">
        <f t="shared" si="2"/>
        <v>JM</v>
      </c>
      <c r="J182" s="10">
        <f>COUNTIF(I$6:I182,I182)</f>
        <v>16</v>
      </c>
      <c r="K182" s="37">
        <v>0.024895833333333336</v>
      </c>
      <c r="L182" s="11"/>
      <c r="M182" s="21" t="s">
        <v>50</v>
      </c>
    </row>
    <row r="183" spans="1:13" ht="15" customHeight="1">
      <c r="A183" s="10">
        <v>178</v>
      </c>
      <c r="B183" s="13">
        <v>8</v>
      </c>
      <c r="C183" s="26" t="s">
        <v>143</v>
      </c>
      <c r="D183" s="21" t="s">
        <v>144</v>
      </c>
      <c r="E183" s="23" t="s">
        <v>11</v>
      </c>
      <c r="F183" s="10" t="s">
        <v>3</v>
      </c>
      <c r="G183" s="23">
        <v>1979</v>
      </c>
      <c r="H183" s="34" t="s">
        <v>22</v>
      </c>
      <c r="I183" s="10" t="str">
        <f t="shared" si="2"/>
        <v>A</v>
      </c>
      <c r="J183" s="10">
        <f>COUNTIF(I$6:I183,I183)</f>
        <v>54</v>
      </c>
      <c r="K183" s="37">
        <v>0.02494212962962963</v>
      </c>
      <c r="L183" s="11"/>
      <c r="M183" s="21" t="s">
        <v>50</v>
      </c>
    </row>
    <row r="184" spans="1:13" ht="15" customHeight="1">
      <c r="A184" s="10">
        <v>179</v>
      </c>
      <c r="B184" s="13">
        <v>43</v>
      </c>
      <c r="C184" s="26" t="s">
        <v>99</v>
      </c>
      <c r="D184" s="21" t="s">
        <v>102</v>
      </c>
      <c r="E184" s="23" t="s">
        <v>11</v>
      </c>
      <c r="F184" s="10" t="s">
        <v>3</v>
      </c>
      <c r="G184" s="23">
        <v>1973</v>
      </c>
      <c r="H184" s="34" t="s">
        <v>39</v>
      </c>
      <c r="I184" s="10" t="str">
        <f t="shared" si="2"/>
        <v>B</v>
      </c>
      <c r="J184" s="10">
        <f>COUNTIF(I$6:I184,I184)</f>
        <v>34</v>
      </c>
      <c r="K184" s="37">
        <v>0.025023148148148145</v>
      </c>
      <c r="L184" s="11">
        <v>17</v>
      </c>
      <c r="M184" s="21" t="s">
        <v>117</v>
      </c>
    </row>
    <row r="185" spans="1:13" ht="15" customHeight="1">
      <c r="A185" s="10">
        <v>180</v>
      </c>
      <c r="B185" s="13">
        <v>253</v>
      </c>
      <c r="C185" s="26" t="s">
        <v>337</v>
      </c>
      <c r="D185" s="21" t="s">
        <v>224</v>
      </c>
      <c r="E185" s="23" t="s">
        <v>11</v>
      </c>
      <c r="F185" s="10" t="s">
        <v>4</v>
      </c>
      <c r="G185" s="23">
        <v>1974</v>
      </c>
      <c r="H185" s="34" t="s">
        <v>97</v>
      </c>
      <c r="I185" s="10" t="str">
        <f t="shared" si="2"/>
        <v>G</v>
      </c>
      <c r="J185" s="10">
        <f>COUNTIF(I$6:I185,I185)</f>
        <v>12</v>
      </c>
      <c r="K185" s="37">
        <v>0.025034722222222222</v>
      </c>
      <c r="L185" s="11" t="s">
        <v>499</v>
      </c>
      <c r="M185" s="21" t="s">
        <v>76</v>
      </c>
    </row>
    <row r="186" spans="1:13" ht="15" customHeight="1">
      <c r="A186" s="10">
        <v>181</v>
      </c>
      <c r="B186" s="13">
        <v>237</v>
      </c>
      <c r="C186" s="26" t="s">
        <v>424</v>
      </c>
      <c r="D186" s="21" t="s">
        <v>93</v>
      </c>
      <c r="E186" s="23" t="s">
        <v>11</v>
      </c>
      <c r="F186" s="10" t="s">
        <v>4</v>
      </c>
      <c r="G186" s="23">
        <v>1985</v>
      </c>
      <c r="H186" s="34" t="s">
        <v>22</v>
      </c>
      <c r="I186" s="10" t="str">
        <f t="shared" si="2"/>
        <v>F</v>
      </c>
      <c r="J186" s="10">
        <f>COUNTIF(I$6:I186,I186)</f>
        <v>14</v>
      </c>
      <c r="K186" s="37">
        <v>0.0250462962962963</v>
      </c>
      <c r="L186" s="11"/>
      <c r="M186" s="21" t="s">
        <v>80</v>
      </c>
    </row>
    <row r="187" spans="1:13" ht="15" customHeight="1">
      <c r="A187" s="10">
        <v>182</v>
      </c>
      <c r="B187" s="13">
        <v>203</v>
      </c>
      <c r="C187" s="26" t="s">
        <v>436</v>
      </c>
      <c r="D187" s="21" t="s">
        <v>159</v>
      </c>
      <c r="E187" s="23" t="s">
        <v>11</v>
      </c>
      <c r="F187" s="10" t="s">
        <v>4</v>
      </c>
      <c r="G187" s="23">
        <v>1981</v>
      </c>
      <c r="H187" s="34" t="s">
        <v>19</v>
      </c>
      <c r="I187" s="10" t="str">
        <f t="shared" si="2"/>
        <v>F</v>
      </c>
      <c r="J187" s="10">
        <f>COUNTIF(I$6:I187,I187)</f>
        <v>15</v>
      </c>
      <c r="K187" s="37">
        <v>0.025057870370370373</v>
      </c>
      <c r="L187" s="11"/>
      <c r="M187" s="21" t="s">
        <v>80</v>
      </c>
    </row>
    <row r="188" spans="1:13" ht="15" customHeight="1">
      <c r="A188" s="10">
        <v>183</v>
      </c>
      <c r="B188" s="13">
        <v>246</v>
      </c>
      <c r="C188" s="26" t="s">
        <v>303</v>
      </c>
      <c r="D188" s="21" t="s">
        <v>52</v>
      </c>
      <c r="E188" s="23" t="s">
        <v>11</v>
      </c>
      <c r="F188" s="10" t="s">
        <v>3</v>
      </c>
      <c r="G188" s="23">
        <v>1977</v>
      </c>
      <c r="H188" s="34" t="s">
        <v>304</v>
      </c>
      <c r="I188" s="10" t="str">
        <f t="shared" si="2"/>
        <v>B</v>
      </c>
      <c r="J188" s="10">
        <f>COUNTIF(I$6:I188,I188)</f>
        <v>35</v>
      </c>
      <c r="K188" s="37">
        <v>0.025243055555555557</v>
      </c>
      <c r="L188" s="11">
        <v>17</v>
      </c>
      <c r="M188" s="21" t="s">
        <v>313</v>
      </c>
    </row>
    <row r="189" spans="1:13" ht="15" customHeight="1">
      <c r="A189" s="10">
        <v>184</v>
      </c>
      <c r="B189" s="13">
        <v>72</v>
      </c>
      <c r="C189" s="26" t="s">
        <v>92</v>
      </c>
      <c r="D189" s="21" t="s">
        <v>93</v>
      </c>
      <c r="E189" s="23" t="s">
        <v>11</v>
      </c>
      <c r="F189" s="10" t="s">
        <v>4</v>
      </c>
      <c r="G189" s="23">
        <v>1984</v>
      </c>
      <c r="H189" s="34" t="s">
        <v>24</v>
      </c>
      <c r="I189" s="10" t="str">
        <f t="shared" si="2"/>
        <v>F</v>
      </c>
      <c r="J189" s="10">
        <f>COUNTIF(I$6:I189,I189)</f>
        <v>16</v>
      </c>
      <c r="K189" s="37">
        <v>0.025300925925925925</v>
      </c>
      <c r="L189" s="11"/>
      <c r="M189" s="21" t="s">
        <v>57</v>
      </c>
    </row>
    <row r="190" spans="1:13" ht="15" customHeight="1">
      <c r="A190" s="10">
        <v>185</v>
      </c>
      <c r="B190" s="13">
        <v>134</v>
      </c>
      <c r="C190" s="26" t="s">
        <v>114</v>
      </c>
      <c r="D190" s="21" t="s">
        <v>93</v>
      </c>
      <c r="E190" s="23" t="s">
        <v>11</v>
      </c>
      <c r="F190" s="10" t="s">
        <v>4</v>
      </c>
      <c r="G190" s="23">
        <v>1981</v>
      </c>
      <c r="H190" s="34" t="s">
        <v>38</v>
      </c>
      <c r="I190" s="10" t="str">
        <f t="shared" si="2"/>
        <v>F</v>
      </c>
      <c r="J190" s="10">
        <f>COUNTIF(I$6:I190,I190)</f>
        <v>17</v>
      </c>
      <c r="K190" s="37">
        <v>0.02534722222222222</v>
      </c>
      <c r="L190" s="11"/>
      <c r="M190" s="21" t="s">
        <v>80</v>
      </c>
    </row>
    <row r="191" spans="1:13" s="71" customFormat="1" ht="15" customHeight="1">
      <c r="A191" s="62">
        <v>186</v>
      </c>
      <c r="B191" s="63">
        <v>75</v>
      </c>
      <c r="C191" s="105" t="s">
        <v>82</v>
      </c>
      <c r="D191" s="70" t="s">
        <v>84</v>
      </c>
      <c r="E191" s="66" t="s">
        <v>11</v>
      </c>
      <c r="F191" s="62" t="s">
        <v>4</v>
      </c>
      <c r="G191" s="66">
        <v>2007</v>
      </c>
      <c r="H191" s="106" t="s">
        <v>79</v>
      </c>
      <c r="I191" s="62" t="s">
        <v>563</v>
      </c>
      <c r="J191" s="62">
        <f>COUNTIF(I$6:I191,I191)</f>
        <v>1</v>
      </c>
      <c r="K191" s="68">
        <v>0.025405092592592594</v>
      </c>
      <c r="L191" s="69" t="s">
        <v>499</v>
      </c>
      <c r="M191" s="70" t="s">
        <v>76</v>
      </c>
    </row>
    <row r="192" spans="1:13" ht="15" customHeight="1">
      <c r="A192" s="10">
        <v>187</v>
      </c>
      <c r="B192" s="13">
        <v>73</v>
      </c>
      <c r="C192" s="26" t="s">
        <v>77</v>
      </c>
      <c r="D192" s="21" t="s">
        <v>78</v>
      </c>
      <c r="E192" s="23" t="s">
        <v>11</v>
      </c>
      <c r="F192" s="10" t="s">
        <v>3</v>
      </c>
      <c r="G192" s="23">
        <v>1972</v>
      </c>
      <c r="H192" s="34" t="s">
        <v>79</v>
      </c>
      <c r="I192" s="10" t="str">
        <f t="shared" si="2"/>
        <v>B</v>
      </c>
      <c r="J192" s="10">
        <f>COUNTIF(I$6:I192,I192)</f>
        <v>36</v>
      </c>
      <c r="K192" s="37">
        <v>0.025439814814814814</v>
      </c>
      <c r="L192" s="11">
        <v>17</v>
      </c>
      <c r="M192" s="21" t="s">
        <v>117</v>
      </c>
    </row>
    <row r="193" spans="1:13" s="80" customFormat="1" ht="15" customHeight="1">
      <c r="A193" s="72">
        <v>188</v>
      </c>
      <c r="B193" s="73">
        <v>194</v>
      </c>
      <c r="C193" s="74" t="s">
        <v>453</v>
      </c>
      <c r="D193" s="75" t="s">
        <v>454</v>
      </c>
      <c r="E193" s="76" t="s">
        <v>11</v>
      </c>
      <c r="F193" s="72" t="s">
        <v>4</v>
      </c>
      <c r="G193" s="76">
        <v>2002</v>
      </c>
      <c r="H193" s="77" t="s">
        <v>455</v>
      </c>
      <c r="I193" s="72" t="s">
        <v>562</v>
      </c>
      <c r="J193" s="72">
        <f>COUNTIF(I$6:I193,I193)</f>
        <v>2</v>
      </c>
      <c r="K193" s="78">
        <v>0.025474537037037035</v>
      </c>
      <c r="L193" s="79"/>
      <c r="M193" s="75" t="s">
        <v>64</v>
      </c>
    </row>
    <row r="194" spans="1:13" s="89" customFormat="1" ht="15" customHeight="1">
      <c r="A194" s="81">
        <v>189</v>
      </c>
      <c r="B194" s="82">
        <v>44</v>
      </c>
      <c r="C194" s="83" t="s">
        <v>85</v>
      </c>
      <c r="D194" s="84" t="s">
        <v>86</v>
      </c>
      <c r="E194" s="85" t="s">
        <v>11</v>
      </c>
      <c r="F194" s="81" t="s">
        <v>4</v>
      </c>
      <c r="G194" s="85">
        <v>1967</v>
      </c>
      <c r="H194" s="86" t="s">
        <v>39</v>
      </c>
      <c r="I194" s="81" t="str">
        <f t="shared" si="2"/>
        <v>H</v>
      </c>
      <c r="J194" s="81">
        <f>COUNTIF(I$6:I194,I194)</f>
        <v>3</v>
      </c>
      <c r="K194" s="87">
        <v>0.025486111111111112</v>
      </c>
      <c r="L194" s="88"/>
      <c r="M194" s="84" t="s">
        <v>80</v>
      </c>
    </row>
    <row r="195" spans="1:13" ht="15" customHeight="1">
      <c r="A195" s="10">
        <v>190</v>
      </c>
      <c r="B195" s="13">
        <v>64</v>
      </c>
      <c r="C195" s="26" t="s">
        <v>182</v>
      </c>
      <c r="D195" s="21" t="s">
        <v>62</v>
      </c>
      <c r="E195" s="23" t="s">
        <v>11</v>
      </c>
      <c r="F195" s="10" t="s">
        <v>3</v>
      </c>
      <c r="G195" s="23">
        <v>1977</v>
      </c>
      <c r="H195" s="34" t="s">
        <v>9</v>
      </c>
      <c r="I195" s="10" t="str">
        <f t="shared" si="2"/>
        <v>B</v>
      </c>
      <c r="J195" s="10">
        <f>COUNTIF(I$6:I195,I195)</f>
        <v>37</v>
      </c>
      <c r="K195" s="37">
        <v>0.025555555555555554</v>
      </c>
      <c r="L195" s="11"/>
      <c r="M195" s="21" t="s">
        <v>80</v>
      </c>
    </row>
    <row r="196" spans="1:13" ht="15" customHeight="1">
      <c r="A196" s="10">
        <v>191</v>
      </c>
      <c r="B196" s="13">
        <v>96</v>
      </c>
      <c r="C196" s="26" t="s">
        <v>131</v>
      </c>
      <c r="D196" s="21" t="s">
        <v>132</v>
      </c>
      <c r="E196" s="23" t="s">
        <v>41</v>
      </c>
      <c r="F196" s="10" t="s">
        <v>4</v>
      </c>
      <c r="G196" s="23">
        <v>1991</v>
      </c>
      <c r="H196" s="34" t="s">
        <v>133</v>
      </c>
      <c r="I196" s="10" t="str">
        <f t="shared" si="2"/>
        <v>F</v>
      </c>
      <c r="J196" s="10">
        <f>COUNTIF(I$6:I196,I196)</f>
        <v>18</v>
      </c>
      <c r="K196" s="37">
        <v>0.025590277777777778</v>
      </c>
      <c r="L196" s="11"/>
      <c r="M196" s="21" t="s">
        <v>105</v>
      </c>
    </row>
    <row r="197" spans="1:13" ht="15" customHeight="1">
      <c r="A197" s="10">
        <v>192</v>
      </c>
      <c r="B197" s="13">
        <v>218</v>
      </c>
      <c r="C197" s="26" t="s">
        <v>352</v>
      </c>
      <c r="D197" s="21" t="s">
        <v>264</v>
      </c>
      <c r="E197" s="23" t="s">
        <v>11</v>
      </c>
      <c r="F197" s="10" t="s">
        <v>4</v>
      </c>
      <c r="G197" s="23">
        <v>1971</v>
      </c>
      <c r="H197" s="34" t="s">
        <v>37</v>
      </c>
      <c r="I197" s="10" t="str">
        <f t="shared" si="2"/>
        <v>G</v>
      </c>
      <c r="J197" s="10">
        <f>COUNTIF(I$6:I197,I197)</f>
        <v>13</v>
      </c>
      <c r="K197" s="37">
        <v>0.025590277777777778</v>
      </c>
      <c r="L197" s="11"/>
      <c r="M197" s="21" t="s">
        <v>57</v>
      </c>
    </row>
    <row r="198" spans="1:13" ht="15" customHeight="1">
      <c r="A198" s="10">
        <v>193</v>
      </c>
      <c r="B198" s="13">
        <v>133</v>
      </c>
      <c r="C198" s="26" t="s">
        <v>213</v>
      </c>
      <c r="D198" s="21" t="s">
        <v>93</v>
      </c>
      <c r="E198" s="23" t="s">
        <v>11</v>
      </c>
      <c r="F198" s="10" t="s">
        <v>4</v>
      </c>
      <c r="G198" s="23">
        <v>1986</v>
      </c>
      <c r="H198" s="34" t="s">
        <v>24</v>
      </c>
      <c r="I198" s="10" t="str">
        <f aca="true" t="shared" si="3" ref="I198:I261">IF($F198="m",IF($G$1-$G198&gt;19,IF($G$1-$G198&lt;40,"A",IF($G$1-$G198&gt;49,IF($G$1-$G198&gt;59,IF($G$1-$G198&gt;69,"E","D"),"C"),"B")),"JM"),IF($G$1-$G198&gt;19,IF($G$1-$G198&lt;40,"F",IF($G$1-$G198&lt;50,"G","H")),"JŽ"))</f>
        <v>F</v>
      </c>
      <c r="J198" s="10">
        <f>COUNTIF(I$6:I198,I198)</f>
        <v>19</v>
      </c>
      <c r="K198" s="37">
        <v>0.025659722222222223</v>
      </c>
      <c r="L198" s="11"/>
      <c r="M198" s="21" t="s">
        <v>64</v>
      </c>
    </row>
    <row r="199" spans="1:13" s="89" customFormat="1" ht="15" customHeight="1">
      <c r="A199" s="81">
        <v>194</v>
      </c>
      <c r="B199" s="82">
        <v>170</v>
      </c>
      <c r="C199" s="126" t="s">
        <v>526</v>
      </c>
      <c r="D199" s="127" t="s">
        <v>152</v>
      </c>
      <c r="E199" s="81" t="s">
        <v>11</v>
      </c>
      <c r="F199" s="81" t="s">
        <v>3</v>
      </c>
      <c r="G199" s="85">
        <v>1947</v>
      </c>
      <c r="H199" s="128" t="s">
        <v>24</v>
      </c>
      <c r="I199" s="81" t="str">
        <f t="shared" si="3"/>
        <v>E</v>
      </c>
      <c r="J199" s="81">
        <f>COUNTIF(I$6:I199,I199)</f>
        <v>3</v>
      </c>
      <c r="K199" s="87">
        <v>0.0256712962962963</v>
      </c>
      <c r="L199" s="88"/>
      <c r="M199" s="84" t="s">
        <v>64</v>
      </c>
    </row>
    <row r="200" spans="1:13" ht="15" customHeight="1">
      <c r="A200" s="10">
        <v>195</v>
      </c>
      <c r="B200" s="13">
        <v>150</v>
      </c>
      <c r="C200" s="26" t="s">
        <v>409</v>
      </c>
      <c r="D200" s="21" t="s">
        <v>410</v>
      </c>
      <c r="E200" s="23" t="s">
        <v>11</v>
      </c>
      <c r="F200" s="10" t="s">
        <v>3</v>
      </c>
      <c r="G200" s="23">
        <v>1983</v>
      </c>
      <c r="H200" s="34" t="s">
        <v>411</v>
      </c>
      <c r="I200" s="10" t="str">
        <f t="shared" si="3"/>
        <v>A</v>
      </c>
      <c r="J200" s="10">
        <f>COUNTIF(I$6:I200,I200)</f>
        <v>55</v>
      </c>
      <c r="K200" s="37">
        <v>0.02578703703703704</v>
      </c>
      <c r="L200" s="11"/>
      <c r="M200" s="21" t="s">
        <v>80</v>
      </c>
    </row>
    <row r="201" spans="1:13" ht="15" customHeight="1">
      <c r="A201" s="10">
        <v>196</v>
      </c>
      <c r="B201" s="13">
        <v>228</v>
      </c>
      <c r="C201" s="26" t="s">
        <v>328</v>
      </c>
      <c r="D201" s="21" t="s">
        <v>329</v>
      </c>
      <c r="E201" s="23" t="s">
        <v>11</v>
      </c>
      <c r="F201" s="10" t="s">
        <v>3</v>
      </c>
      <c r="G201" s="23">
        <v>1977</v>
      </c>
      <c r="H201" s="34" t="s">
        <v>15</v>
      </c>
      <c r="I201" s="10" t="str">
        <f t="shared" si="3"/>
        <v>B</v>
      </c>
      <c r="J201" s="10">
        <f>COUNTIF(I$6:I201,I201)</f>
        <v>38</v>
      </c>
      <c r="K201" s="37">
        <v>0.025810185185185183</v>
      </c>
      <c r="L201" s="11"/>
      <c r="M201" s="21" t="s">
        <v>50</v>
      </c>
    </row>
    <row r="202" spans="1:13" ht="15" customHeight="1">
      <c r="A202" s="10">
        <v>197</v>
      </c>
      <c r="B202" s="13">
        <v>128</v>
      </c>
      <c r="C202" s="26" t="s">
        <v>293</v>
      </c>
      <c r="D202" s="21" t="s">
        <v>294</v>
      </c>
      <c r="E202" s="23" t="s">
        <v>31</v>
      </c>
      <c r="F202" s="10" t="s">
        <v>4</v>
      </c>
      <c r="G202" s="23">
        <v>1959</v>
      </c>
      <c r="H202" s="34" t="s">
        <v>295</v>
      </c>
      <c r="I202" s="10" t="str">
        <f t="shared" si="3"/>
        <v>H</v>
      </c>
      <c r="J202" s="10">
        <f>COUNTIF(I$6:I202,I202)</f>
        <v>4</v>
      </c>
      <c r="K202" s="37">
        <v>0.026006944444444447</v>
      </c>
      <c r="L202" s="11"/>
      <c r="M202" s="21" t="s">
        <v>64</v>
      </c>
    </row>
    <row r="203" spans="1:13" s="89" customFormat="1" ht="15" customHeight="1">
      <c r="A203" s="81">
        <v>198</v>
      </c>
      <c r="B203" s="82">
        <v>154</v>
      </c>
      <c r="C203" s="83" t="s">
        <v>311</v>
      </c>
      <c r="D203" s="84" t="s">
        <v>172</v>
      </c>
      <c r="E203" s="85" t="s">
        <v>11</v>
      </c>
      <c r="F203" s="81" t="s">
        <v>4</v>
      </c>
      <c r="G203" s="85">
        <v>2002</v>
      </c>
      <c r="H203" s="86" t="s">
        <v>22</v>
      </c>
      <c r="I203" s="81" t="s">
        <v>562</v>
      </c>
      <c r="J203" s="81">
        <f>COUNTIF(I$6:I203,I203)</f>
        <v>3</v>
      </c>
      <c r="K203" s="87">
        <v>0.02601851851851852</v>
      </c>
      <c r="L203" s="88" t="s">
        <v>499</v>
      </c>
      <c r="M203" s="84" t="s">
        <v>76</v>
      </c>
    </row>
    <row r="204" spans="1:13" ht="15" customHeight="1">
      <c r="A204" s="10">
        <v>199</v>
      </c>
      <c r="B204" s="13">
        <v>152</v>
      </c>
      <c r="C204" s="26" t="s">
        <v>309</v>
      </c>
      <c r="D204" s="21" t="s">
        <v>149</v>
      </c>
      <c r="E204" s="23" t="s">
        <v>11</v>
      </c>
      <c r="F204" s="10" t="s">
        <v>3</v>
      </c>
      <c r="G204" s="23">
        <v>1978</v>
      </c>
      <c r="H204" s="34" t="s">
        <v>22</v>
      </c>
      <c r="I204" s="10" t="str">
        <f t="shared" si="3"/>
        <v>B</v>
      </c>
      <c r="J204" s="10">
        <f>COUNTIF(I$6:I204,I204)</f>
        <v>39</v>
      </c>
      <c r="K204" s="37">
        <v>0.026030092592592594</v>
      </c>
      <c r="L204" s="11"/>
      <c r="M204" s="21" t="s">
        <v>57</v>
      </c>
    </row>
    <row r="205" spans="1:13" ht="15" customHeight="1">
      <c r="A205" s="10">
        <v>200</v>
      </c>
      <c r="B205" s="13">
        <v>257</v>
      </c>
      <c r="C205" s="26" t="s">
        <v>357</v>
      </c>
      <c r="D205" s="21" t="s">
        <v>238</v>
      </c>
      <c r="E205" s="23" t="s">
        <v>11</v>
      </c>
      <c r="F205" s="10" t="s">
        <v>3</v>
      </c>
      <c r="G205" s="23">
        <v>2003</v>
      </c>
      <c r="H205" s="34" t="s">
        <v>358</v>
      </c>
      <c r="I205" s="10" t="str">
        <f t="shared" si="3"/>
        <v>JM</v>
      </c>
      <c r="J205" s="10">
        <f>COUNTIF(I$6:I205,I205)</f>
        <v>17</v>
      </c>
      <c r="K205" s="37">
        <v>0.026064814814814815</v>
      </c>
      <c r="L205" s="11"/>
      <c r="M205" s="21" t="s">
        <v>50</v>
      </c>
    </row>
    <row r="206" spans="1:13" ht="15" customHeight="1">
      <c r="A206" s="10">
        <v>201</v>
      </c>
      <c r="B206" s="13">
        <v>234</v>
      </c>
      <c r="C206" s="26" t="s">
        <v>458</v>
      </c>
      <c r="D206" s="21" t="s">
        <v>149</v>
      </c>
      <c r="E206" s="23" t="s">
        <v>11</v>
      </c>
      <c r="F206" s="10" t="s">
        <v>3</v>
      </c>
      <c r="G206" s="23">
        <v>1976</v>
      </c>
      <c r="H206" s="34" t="s">
        <v>22</v>
      </c>
      <c r="I206" s="10" t="str">
        <f t="shared" si="3"/>
        <v>B</v>
      </c>
      <c r="J206" s="10">
        <f>COUNTIF(I$6:I206,I206)</f>
        <v>40</v>
      </c>
      <c r="K206" s="37">
        <v>0.02614583333333333</v>
      </c>
      <c r="L206" s="11" t="s">
        <v>499</v>
      </c>
      <c r="M206" s="21" t="s">
        <v>76</v>
      </c>
    </row>
    <row r="207" spans="1:13" ht="15" customHeight="1">
      <c r="A207" s="10">
        <v>202</v>
      </c>
      <c r="B207" s="13">
        <v>153</v>
      </c>
      <c r="C207" s="26" t="s">
        <v>311</v>
      </c>
      <c r="D207" s="21" t="s">
        <v>312</v>
      </c>
      <c r="E207" s="23" t="s">
        <v>11</v>
      </c>
      <c r="F207" s="10" t="s">
        <v>4</v>
      </c>
      <c r="G207" s="23">
        <v>1979</v>
      </c>
      <c r="H207" s="34" t="s">
        <v>22</v>
      </c>
      <c r="I207" s="10" t="str">
        <f t="shared" si="3"/>
        <v>F</v>
      </c>
      <c r="J207" s="10">
        <f>COUNTIF(I$6:I207,I207)</f>
        <v>20</v>
      </c>
      <c r="K207" s="37">
        <v>0.026226851851851852</v>
      </c>
      <c r="L207" s="11" t="s">
        <v>500</v>
      </c>
      <c r="M207" s="21" t="s">
        <v>111</v>
      </c>
    </row>
    <row r="208" spans="1:13" ht="15" customHeight="1">
      <c r="A208" s="10">
        <v>203</v>
      </c>
      <c r="B208" s="13">
        <v>114</v>
      </c>
      <c r="C208" s="26" t="s">
        <v>175</v>
      </c>
      <c r="D208" s="21" t="s">
        <v>122</v>
      </c>
      <c r="E208" s="23" t="s">
        <v>11</v>
      </c>
      <c r="F208" s="10" t="s">
        <v>4</v>
      </c>
      <c r="G208" s="23">
        <v>1981</v>
      </c>
      <c r="H208" s="34" t="s">
        <v>24</v>
      </c>
      <c r="I208" s="10" t="str">
        <f t="shared" si="3"/>
        <v>F</v>
      </c>
      <c r="J208" s="10">
        <f>COUNTIF(I$6:I208,I208)</f>
        <v>21</v>
      </c>
      <c r="K208" s="37">
        <v>0.02625</v>
      </c>
      <c r="L208" s="11"/>
      <c r="M208" s="21" t="s">
        <v>50</v>
      </c>
    </row>
    <row r="209" spans="1:13" ht="15" customHeight="1">
      <c r="A209" s="10">
        <v>204</v>
      </c>
      <c r="B209" s="13">
        <v>76</v>
      </c>
      <c r="C209" s="26" t="s">
        <v>219</v>
      </c>
      <c r="D209" s="21" t="s">
        <v>220</v>
      </c>
      <c r="E209" s="23" t="s">
        <v>11</v>
      </c>
      <c r="F209" s="10" t="s">
        <v>4</v>
      </c>
      <c r="G209" s="23">
        <v>1972</v>
      </c>
      <c r="H209" s="34" t="s">
        <v>221</v>
      </c>
      <c r="I209" s="10" t="str">
        <f t="shared" si="3"/>
        <v>G</v>
      </c>
      <c r="J209" s="10">
        <f>COUNTIF(I$6:I209,I209)</f>
        <v>14</v>
      </c>
      <c r="K209" s="37">
        <v>0.026273148148148153</v>
      </c>
      <c r="L209" s="11"/>
      <c r="M209" s="21" t="s">
        <v>64</v>
      </c>
    </row>
    <row r="210" spans="1:13" ht="15" customHeight="1">
      <c r="A210" s="10">
        <v>205</v>
      </c>
      <c r="B210" s="13">
        <v>239</v>
      </c>
      <c r="C210" s="26" t="s">
        <v>483</v>
      </c>
      <c r="D210" s="21" t="s">
        <v>98</v>
      </c>
      <c r="E210" s="23" t="s">
        <v>11</v>
      </c>
      <c r="F210" s="10" t="s">
        <v>4</v>
      </c>
      <c r="G210" s="23">
        <v>1975</v>
      </c>
      <c r="H210" s="34" t="s">
        <v>9</v>
      </c>
      <c r="I210" s="10" t="str">
        <f t="shared" si="3"/>
        <v>G</v>
      </c>
      <c r="J210" s="10">
        <f>COUNTIF(I$6:I210,I210)</f>
        <v>15</v>
      </c>
      <c r="K210" s="37">
        <v>0.026273148148148153</v>
      </c>
      <c r="L210" s="11">
        <v>14</v>
      </c>
      <c r="M210" s="21" t="s">
        <v>81</v>
      </c>
    </row>
    <row r="211" spans="1:13" ht="15" customHeight="1">
      <c r="A211" s="10">
        <v>206</v>
      </c>
      <c r="B211" s="13">
        <v>104</v>
      </c>
      <c r="C211" s="26" t="s">
        <v>263</v>
      </c>
      <c r="D211" s="21" t="s">
        <v>265</v>
      </c>
      <c r="E211" s="23" t="s">
        <v>11</v>
      </c>
      <c r="F211" s="10" t="s">
        <v>4</v>
      </c>
      <c r="G211" s="23">
        <v>1998</v>
      </c>
      <c r="H211" s="34" t="s">
        <v>19</v>
      </c>
      <c r="I211" s="10" t="str">
        <f t="shared" si="3"/>
        <v>F</v>
      </c>
      <c r="J211" s="10">
        <f>COUNTIF(I$6:I211,I211)</f>
        <v>22</v>
      </c>
      <c r="K211" s="37">
        <v>0.026342592592592588</v>
      </c>
      <c r="L211" s="11"/>
      <c r="M211" s="21" t="s">
        <v>80</v>
      </c>
    </row>
    <row r="212" spans="1:13" ht="15" customHeight="1">
      <c r="A212" s="10">
        <v>207</v>
      </c>
      <c r="B212" s="13">
        <v>105</v>
      </c>
      <c r="C212" s="26" t="s">
        <v>263</v>
      </c>
      <c r="D212" s="21" t="s">
        <v>264</v>
      </c>
      <c r="E212" s="23" t="s">
        <v>11</v>
      </c>
      <c r="F212" s="10" t="s">
        <v>4</v>
      </c>
      <c r="G212" s="23">
        <v>1973</v>
      </c>
      <c r="H212" s="34" t="s">
        <v>19</v>
      </c>
      <c r="I212" s="10" t="str">
        <f t="shared" si="3"/>
        <v>G</v>
      </c>
      <c r="J212" s="10">
        <f>COUNTIF(I$6:I212,I212)</f>
        <v>16</v>
      </c>
      <c r="K212" s="37">
        <v>0.026342592592592588</v>
      </c>
      <c r="L212" s="11"/>
      <c r="M212" s="21" t="s">
        <v>105</v>
      </c>
    </row>
    <row r="213" spans="1:13" ht="15" customHeight="1">
      <c r="A213" s="10">
        <v>208</v>
      </c>
      <c r="B213" s="13">
        <v>92</v>
      </c>
      <c r="C213" s="26" t="s">
        <v>292</v>
      </c>
      <c r="D213" s="21" t="s">
        <v>152</v>
      </c>
      <c r="E213" s="23" t="s">
        <v>11</v>
      </c>
      <c r="F213" s="10" t="s">
        <v>3</v>
      </c>
      <c r="G213" s="23">
        <v>1955</v>
      </c>
      <c r="H213" s="34" t="s">
        <v>43</v>
      </c>
      <c r="I213" s="10" t="str">
        <f t="shared" si="3"/>
        <v>D</v>
      </c>
      <c r="J213" s="10">
        <f>COUNTIF(I$6:I213,I213)</f>
        <v>15</v>
      </c>
      <c r="K213" s="37">
        <v>0.026585648148148146</v>
      </c>
      <c r="L213" s="11">
        <v>14</v>
      </c>
      <c r="M213" s="21" t="s">
        <v>81</v>
      </c>
    </row>
    <row r="214" spans="1:13" ht="15" customHeight="1">
      <c r="A214" s="10">
        <v>209</v>
      </c>
      <c r="B214" s="33">
        <v>169</v>
      </c>
      <c r="C214" s="56" t="s">
        <v>528</v>
      </c>
      <c r="D214" s="57" t="s">
        <v>529</v>
      </c>
      <c r="E214" s="29" t="s">
        <v>11</v>
      </c>
      <c r="F214" s="29" t="s">
        <v>3</v>
      </c>
      <c r="G214" s="23">
        <v>2006</v>
      </c>
      <c r="H214" s="59" t="s">
        <v>546</v>
      </c>
      <c r="I214" s="29" t="str">
        <f t="shared" si="3"/>
        <v>JM</v>
      </c>
      <c r="J214" s="29">
        <f>COUNTIF(I$6:I214,I214)</f>
        <v>18</v>
      </c>
      <c r="K214" s="43">
        <v>0.02701388888888889</v>
      </c>
      <c r="L214" s="11"/>
      <c r="M214" s="21" t="s">
        <v>80</v>
      </c>
    </row>
    <row r="215" spans="1:13" ht="15" customHeight="1">
      <c r="A215" s="10">
        <v>210</v>
      </c>
      <c r="B215" s="13">
        <v>182</v>
      </c>
      <c r="C215" s="26" t="s">
        <v>451</v>
      </c>
      <c r="D215" s="21" t="s">
        <v>228</v>
      </c>
      <c r="E215" s="23" t="s">
        <v>11</v>
      </c>
      <c r="F215" s="10" t="s">
        <v>4</v>
      </c>
      <c r="G215" s="23">
        <v>1966</v>
      </c>
      <c r="H215" s="34" t="s">
        <v>452</v>
      </c>
      <c r="I215" s="10" t="str">
        <f t="shared" si="3"/>
        <v>H</v>
      </c>
      <c r="J215" s="10">
        <f>COUNTIF(I$6:I215,I215)</f>
        <v>5</v>
      </c>
      <c r="K215" s="37">
        <v>0.027071759259259257</v>
      </c>
      <c r="L215" s="11"/>
      <c r="M215" s="21" t="s">
        <v>64</v>
      </c>
    </row>
    <row r="216" spans="1:13" s="89" customFormat="1" ht="15" customHeight="1">
      <c r="A216" s="81">
        <v>211</v>
      </c>
      <c r="B216" s="82">
        <v>180</v>
      </c>
      <c r="C216" s="83" t="s">
        <v>496</v>
      </c>
      <c r="D216" s="84" t="s">
        <v>497</v>
      </c>
      <c r="E216" s="85" t="s">
        <v>11</v>
      </c>
      <c r="F216" s="81" t="s">
        <v>4</v>
      </c>
      <c r="G216" s="85">
        <v>1957</v>
      </c>
      <c r="H216" s="86" t="s">
        <v>241</v>
      </c>
      <c r="I216" s="81" t="s">
        <v>547</v>
      </c>
      <c r="J216" s="81">
        <f>COUNTIF(I$6:I216,I216)</f>
        <v>3</v>
      </c>
      <c r="K216" s="87">
        <v>0.027083333333333334</v>
      </c>
      <c r="L216" s="88"/>
      <c r="M216" s="84" t="s">
        <v>64</v>
      </c>
    </row>
    <row r="217" spans="1:13" ht="15" customHeight="1">
      <c r="A217" s="10">
        <v>212</v>
      </c>
      <c r="B217" s="13">
        <v>139</v>
      </c>
      <c r="C217" s="54" t="s">
        <v>520</v>
      </c>
      <c r="D217" s="53" t="s">
        <v>48</v>
      </c>
      <c r="E217" s="10" t="s">
        <v>11</v>
      </c>
      <c r="F217" s="10" t="s">
        <v>3</v>
      </c>
      <c r="G217" s="58">
        <v>1941</v>
      </c>
      <c r="H217" s="55" t="s">
        <v>521</v>
      </c>
      <c r="I217" s="10" t="str">
        <f t="shared" si="3"/>
        <v>E</v>
      </c>
      <c r="J217" s="10">
        <f>COUNTIF(I$6:I217,I217)</f>
        <v>4</v>
      </c>
      <c r="K217" s="37">
        <v>0.027488425925925927</v>
      </c>
      <c r="L217" s="11" t="s">
        <v>500</v>
      </c>
      <c r="M217" s="21" t="s">
        <v>111</v>
      </c>
    </row>
    <row r="218" spans="1:13" ht="15" customHeight="1">
      <c r="A218" s="10">
        <v>213</v>
      </c>
      <c r="B218" s="13">
        <v>158</v>
      </c>
      <c r="C218" s="26" t="s">
        <v>397</v>
      </c>
      <c r="D218" s="21" t="s">
        <v>356</v>
      </c>
      <c r="E218" s="23" t="s">
        <v>11</v>
      </c>
      <c r="F218" s="10" t="s">
        <v>4</v>
      </c>
      <c r="G218" s="23">
        <v>1983</v>
      </c>
      <c r="H218" s="34" t="s">
        <v>22</v>
      </c>
      <c r="I218" s="10" t="str">
        <f t="shared" si="3"/>
        <v>F</v>
      </c>
      <c r="J218" s="10">
        <f>COUNTIF(I$6:I218,I218)</f>
        <v>23</v>
      </c>
      <c r="K218" s="37">
        <v>0.027488425925925927</v>
      </c>
      <c r="L218" s="11"/>
      <c r="M218" s="21" t="s">
        <v>105</v>
      </c>
    </row>
    <row r="219" spans="1:13" ht="15" customHeight="1">
      <c r="A219" s="10">
        <v>214</v>
      </c>
      <c r="B219" s="13">
        <v>243</v>
      </c>
      <c r="C219" s="54" t="s">
        <v>394</v>
      </c>
      <c r="D219" s="53" t="s">
        <v>189</v>
      </c>
      <c r="E219" s="10" t="s">
        <v>11</v>
      </c>
      <c r="F219" s="10" t="s">
        <v>3</v>
      </c>
      <c r="G219" s="58">
        <v>1991</v>
      </c>
      <c r="H219" s="55" t="s">
        <v>24</v>
      </c>
      <c r="I219" s="10" t="str">
        <f t="shared" si="3"/>
        <v>A</v>
      </c>
      <c r="J219" s="10">
        <f>COUNTIF(I$6:I219,I219)</f>
        <v>56</v>
      </c>
      <c r="K219" s="37">
        <v>0.027685185185185188</v>
      </c>
      <c r="L219" s="11"/>
      <c r="M219" s="21" t="s">
        <v>64</v>
      </c>
    </row>
    <row r="220" spans="1:13" ht="15" customHeight="1">
      <c r="A220" s="10">
        <v>215</v>
      </c>
      <c r="B220" s="13">
        <v>244</v>
      </c>
      <c r="C220" s="26" t="s">
        <v>367</v>
      </c>
      <c r="D220" s="21" t="s">
        <v>137</v>
      </c>
      <c r="E220" s="23" t="s">
        <v>11</v>
      </c>
      <c r="F220" s="10" t="s">
        <v>3</v>
      </c>
      <c r="G220" s="23">
        <v>1993</v>
      </c>
      <c r="H220" s="34" t="s">
        <v>368</v>
      </c>
      <c r="I220" s="10" t="str">
        <f t="shared" si="3"/>
        <v>A</v>
      </c>
      <c r="J220" s="10">
        <f>COUNTIF(I$6:I220,I220)</f>
        <v>57</v>
      </c>
      <c r="K220" s="37">
        <v>0.027685185185185188</v>
      </c>
      <c r="L220" s="11"/>
      <c r="M220" s="21" t="s">
        <v>64</v>
      </c>
    </row>
    <row r="221" spans="1:13" ht="15" customHeight="1">
      <c r="A221" s="10">
        <v>216</v>
      </c>
      <c r="B221" s="13">
        <v>178</v>
      </c>
      <c r="C221" s="26" t="s">
        <v>369</v>
      </c>
      <c r="D221" s="21" t="s">
        <v>52</v>
      </c>
      <c r="E221" s="23" t="s">
        <v>11</v>
      </c>
      <c r="F221" s="10" t="s">
        <v>3</v>
      </c>
      <c r="G221" s="23">
        <v>1975</v>
      </c>
      <c r="H221" s="34" t="s">
        <v>39</v>
      </c>
      <c r="I221" s="10" t="str">
        <f t="shared" si="3"/>
        <v>B</v>
      </c>
      <c r="J221" s="10">
        <f>COUNTIF(I$6:I221,I221)</f>
        <v>41</v>
      </c>
      <c r="K221" s="37">
        <v>0.028125</v>
      </c>
      <c r="L221" s="11" t="s">
        <v>500</v>
      </c>
      <c r="M221" s="21" t="s">
        <v>111</v>
      </c>
    </row>
    <row r="222" spans="1:13" ht="15" customHeight="1">
      <c r="A222" s="10">
        <v>217</v>
      </c>
      <c r="B222" s="13">
        <v>191</v>
      </c>
      <c r="C222" s="26" t="s">
        <v>435</v>
      </c>
      <c r="D222" s="21" t="s">
        <v>48</v>
      </c>
      <c r="E222" s="23" t="s">
        <v>11</v>
      </c>
      <c r="F222" s="10" t="s">
        <v>3</v>
      </c>
      <c r="G222" s="23">
        <v>1966</v>
      </c>
      <c r="H222" s="34" t="s">
        <v>34</v>
      </c>
      <c r="I222" s="10" t="str">
        <f t="shared" si="3"/>
        <v>C</v>
      </c>
      <c r="J222" s="10">
        <f>COUNTIF(I$6:I222,I222)</f>
        <v>25</v>
      </c>
      <c r="K222" s="37">
        <v>0.02890046296296296</v>
      </c>
      <c r="L222" s="11"/>
      <c r="M222" s="21" t="s">
        <v>80</v>
      </c>
    </row>
    <row r="223" spans="1:13" ht="15" customHeight="1">
      <c r="A223" s="10">
        <v>218</v>
      </c>
      <c r="B223" s="13">
        <v>172</v>
      </c>
      <c r="C223" s="26" t="s">
        <v>338</v>
      </c>
      <c r="D223" s="21" t="s">
        <v>29</v>
      </c>
      <c r="E223" s="23" t="s">
        <v>11</v>
      </c>
      <c r="F223" s="10" t="s">
        <v>3</v>
      </c>
      <c r="G223" s="23">
        <v>1981</v>
      </c>
      <c r="H223" s="34" t="s">
        <v>195</v>
      </c>
      <c r="I223" s="10" t="str">
        <f t="shared" si="3"/>
        <v>A</v>
      </c>
      <c r="J223" s="10">
        <f>COUNTIF(I$6:I223,I223)</f>
        <v>58</v>
      </c>
      <c r="K223" s="37">
        <v>0.028981481481481483</v>
      </c>
      <c r="L223" s="11"/>
      <c r="M223" s="21" t="s">
        <v>64</v>
      </c>
    </row>
    <row r="224" spans="1:13" ht="15" customHeight="1">
      <c r="A224" s="10">
        <v>219</v>
      </c>
      <c r="B224" s="13">
        <v>79</v>
      </c>
      <c r="C224" s="26" t="s">
        <v>297</v>
      </c>
      <c r="D224" s="21" t="s">
        <v>298</v>
      </c>
      <c r="E224" s="23" t="s">
        <v>11</v>
      </c>
      <c r="F224" s="10" t="s">
        <v>4</v>
      </c>
      <c r="G224" s="23">
        <v>1972</v>
      </c>
      <c r="H224" s="34" t="s">
        <v>15</v>
      </c>
      <c r="I224" s="10" t="str">
        <f t="shared" si="3"/>
        <v>G</v>
      </c>
      <c r="J224" s="10">
        <f>COUNTIF(I$6:I224,I224)</f>
        <v>17</v>
      </c>
      <c r="K224" s="37">
        <v>0.029050925925925928</v>
      </c>
      <c r="L224" s="11"/>
      <c r="M224" s="21" t="s">
        <v>80</v>
      </c>
    </row>
    <row r="225" spans="1:13" ht="15" customHeight="1">
      <c r="A225" s="10">
        <v>220</v>
      </c>
      <c r="B225" s="13">
        <v>101</v>
      </c>
      <c r="C225" s="26" t="s">
        <v>112</v>
      </c>
      <c r="D225" s="21" t="s">
        <v>113</v>
      </c>
      <c r="E225" s="23" t="s">
        <v>11</v>
      </c>
      <c r="F225" s="10" t="s">
        <v>4</v>
      </c>
      <c r="G225" s="23">
        <v>1976</v>
      </c>
      <c r="H225" s="34" t="s">
        <v>9</v>
      </c>
      <c r="I225" s="10" t="str">
        <f t="shared" si="3"/>
        <v>G</v>
      </c>
      <c r="J225" s="10">
        <f>COUNTIF(I$6:I225,I225)</f>
        <v>18</v>
      </c>
      <c r="K225" s="37">
        <v>0.029201388888888888</v>
      </c>
      <c r="L225" s="11"/>
      <c r="M225" s="19"/>
    </row>
    <row r="226" spans="1:13" ht="15" customHeight="1">
      <c r="A226" s="10">
        <v>221</v>
      </c>
      <c r="B226" s="13">
        <v>197</v>
      </c>
      <c r="C226" s="26" t="s">
        <v>440</v>
      </c>
      <c r="D226" s="21" t="s">
        <v>200</v>
      </c>
      <c r="E226" s="23" t="s">
        <v>11</v>
      </c>
      <c r="F226" s="10" t="s">
        <v>3</v>
      </c>
      <c r="G226" s="23">
        <v>1962</v>
      </c>
      <c r="H226" s="34" t="s">
        <v>441</v>
      </c>
      <c r="I226" s="10" t="str">
        <f t="shared" si="3"/>
        <v>C</v>
      </c>
      <c r="J226" s="10">
        <f>COUNTIF(I$6:I226,I226)</f>
        <v>26</v>
      </c>
      <c r="K226" s="37">
        <v>0.02953703703703704</v>
      </c>
      <c r="L226" s="11"/>
      <c r="M226" s="21" t="s">
        <v>57</v>
      </c>
    </row>
    <row r="227" spans="1:13" ht="15" customHeight="1">
      <c r="A227" s="10">
        <v>222</v>
      </c>
      <c r="B227" s="13">
        <v>176</v>
      </c>
      <c r="C227" s="26" t="s">
        <v>425</v>
      </c>
      <c r="D227" s="21" t="s">
        <v>122</v>
      </c>
      <c r="E227" s="23" t="s">
        <v>11</v>
      </c>
      <c r="F227" s="10" t="s">
        <v>4</v>
      </c>
      <c r="G227" s="23">
        <v>1991</v>
      </c>
      <c r="H227" s="34" t="s">
        <v>426</v>
      </c>
      <c r="I227" s="10" t="str">
        <f t="shared" si="3"/>
        <v>F</v>
      </c>
      <c r="J227" s="10">
        <f>COUNTIF(I$6:I227,I227)</f>
        <v>24</v>
      </c>
      <c r="K227" s="37">
        <v>0.02957175925925926</v>
      </c>
      <c r="L227" s="11"/>
      <c r="M227" s="21" t="s">
        <v>64</v>
      </c>
    </row>
    <row r="228" spans="1:13" ht="15" customHeight="1">
      <c r="A228" s="10">
        <v>223</v>
      </c>
      <c r="B228" s="13">
        <v>85</v>
      </c>
      <c r="C228" s="26" t="s">
        <v>178</v>
      </c>
      <c r="D228" s="21" t="s">
        <v>179</v>
      </c>
      <c r="E228" s="23" t="s">
        <v>11</v>
      </c>
      <c r="F228" s="10" t="s">
        <v>4</v>
      </c>
      <c r="G228" s="23">
        <v>1982</v>
      </c>
      <c r="H228" s="34" t="s">
        <v>22</v>
      </c>
      <c r="I228" s="10" t="str">
        <f t="shared" si="3"/>
        <v>F</v>
      </c>
      <c r="J228" s="10">
        <f>COUNTIF(I$6:I228,I228)</f>
        <v>25</v>
      </c>
      <c r="K228" s="37">
        <v>0.029861111111111113</v>
      </c>
      <c r="L228" s="11"/>
      <c r="M228" s="21" t="s">
        <v>80</v>
      </c>
    </row>
    <row r="229" spans="1:13" ht="15" customHeight="1">
      <c r="A229" s="10">
        <v>224</v>
      </c>
      <c r="B229" s="13">
        <v>161</v>
      </c>
      <c r="C229" s="26" t="s">
        <v>389</v>
      </c>
      <c r="D229" s="21" t="s">
        <v>300</v>
      </c>
      <c r="E229" s="23" t="s">
        <v>11</v>
      </c>
      <c r="F229" s="10" t="s">
        <v>4</v>
      </c>
      <c r="G229" s="23">
        <v>1976</v>
      </c>
      <c r="H229" s="34" t="s">
        <v>22</v>
      </c>
      <c r="I229" s="10" t="str">
        <f t="shared" si="3"/>
        <v>G</v>
      </c>
      <c r="J229" s="10">
        <f>COUNTIF(I$6:I229,I229)</f>
        <v>19</v>
      </c>
      <c r="K229" s="37">
        <v>0.029861111111111113</v>
      </c>
      <c r="L229" s="11"/>
      <c r="M229" s="21" t="s">
        <v>57</v>
      </c>
    </row>
    <row r="230" spans="1:13" ht="15" customHeight="1">
      <c r="A230" s="10">
        <v>225</v>
      </c>
      <c r="B230" s="13">
        <v>266</v>
      </c>
      <c r="C230" s="54" t="s">
        <v>517</v>
      </c>
      <c r="D230" s="53" t="s">
        <v>518</v>
      </c>
      <c r="E230" s="10" t="s">
        <v>11</v>
      </c>
      <c r="F230" s="10" t="s">
        <v>4</v>
      </c>
      <c r="G230" s="58">
        <v>1967</v>
      </c>
      <c r="H230" s="55" t="s">
        <v>519</v>
      </c>
      <c r="I230" s="10" t="str">
        <f t="shared" si="3"/>
        <v>H</v>
      </c>
      <c r="J230" s="10">
        <f>COUNTIF(I$6:I230,I230)</f>
        <v>6</v>
      </c>
      <c r="K230" s="37">
        <v>0.02989583333333333</v>
      </c>
      <c r="L230" s="11"/>
      <c r="M230" s="21" t="s">
        <v>64</v>
      </c>
    </row>
    <row r="231" spans="1:13" ht="15" customHeight="1">
      <c r="A231" s="10">
        <v>226</v>
      </c>
      <c r="B231" s="13">
        <v>83</v>
      </c>
      <c r="C231" s="26" t="s">
        <v>73</v>
      </c>
      <c r="D231" s="21" t="s">
        <v>74</v>
      </c>
      <c r="E231" s="23" t="s">
        <v>11</v>
      </c>
      <c r="F231" s="10" t="s">
        <v>3</v>
      </c>
      <c r="G231" s="23">
        <v>1959</v>
      </c>
      <c r="H231" s="34" t="s">
        <v>75</v>
      </c>
      <c r="I231" s="10" t="str">
        <f t="shared" si="3"/>
        <v>C</v>
      </c>
      <c r="J231" s="10">
        <f>COUNTIF(I$6:I231,I231)</f>
        <v>27</v>
      </c>
      <c r="K231" s="37">
        <v>0.02991898148148148</v>
      </c>
      <c r="L231" s="11"/>
      <c r="M231" s="21" t="s">
        <v>57</v>
      </c>
    </row>
    <row r="232" spans="1:13" ht="15" customHeight="1">
      <c r="A232" s="10">
        <v>227</v>
      </c>
      <c r="B232" s="13">
        <v>195</v>
      </c>
      <c r="C232" s="26" t="s">
        <v>355</v>
      </c>
      <c r="D232" s="21" t="s">
        <v>356</v>
      </c>
      <c r="E232" s="23" t="s">
        <v>11</v>
      </c>
      <c r="F232" s="10" t="s">
        <v>4</v>
      </c>
      <c r="G232" s="23">
        <v>2003</v>
      </c>
      <c r="H232" s="34" t="s">
        <v>26</v>
      </c>
      <c r="I232" s="10" t="str">
        <f t="shared" si="3"/>
        <v>JŽ</v>
      </c>
      <c r="J232" s="10">
        <f>COUNTIF(I$6:I232,I232)</f>
        <v>1</v>
      </c>
      <c r="K232" s="37">
        <v>0.029976851851851852</v>
      </c>
      <c r="L232" s="11"/>
      <c r="M232" s="21" t="s">
        <v>57</v>
      </c>
    </row>
    <row r="233" spans="1:13" ht="15" customHeight="1">
      <c r="A233" s="10">
        <v>228</v>
      </c>
      <c r="B233" s="13">
        <v>196</v>
      </c>
      <c r="C233" s="26" t="s">
        <v>354</v>
      </c>
      <c r="D233" s="21" t="s">
        <v>52</v>
      </c>
      <c r="E233" s="23" t="s">
        <v>11</v>
      </c>
      <c r="F233" s="10" t="s">
        <v>3</v>
      </c>
      <c r="G233" s="23">
        <v>1976</v>
      </c>
      <c r="H233" s="34" t="s">
        <v>26</v>
      </c>
      <c r="I233" s="10" t="str">
        <f t="shared" si="3"/>
        <v>B</v>
      </c>
      <c r="J233" s="10">
        <f>COUNTIF(I$6:I233,I233)</f>
        <v>42</v>
      </c>
      <c r="K233" s="37">
        <v>0.029976851851851852</v>
      </c>
      <c r="L233" s="11"/>
      <c r="M233" s="21" t="s">
        <v>105</v>
      </c>
    </row>
    <row r="234" spans="1:13" ht="15" customHeight="1">
      <c r="A234" s="10">
        <v>229</v>
      </c>
      <c r="B234" s="13">
        <v>117</v>
      </c>
      <c r="C234" s="26" t="s">
        <v>275</v>
      </c>
      <c r="D234" s="21" t="s">
        <v>204</v>
      </c>
      <c r="E234" s="23" t="s">
        <v>11</v>
      </c>
      <c r="F234" s="10" t="s">
        <v>4</v>
      </c>
      <c r="G234" s="23">
        <v>1986</v>
      </c>
      <c r="H234" s="34" t="s">
        <v>22</v>
      </c>
      <c r="I234" s="10" t="str">
        <f t="shared" si="3"/>
        <v>F</v>
      </c>
      <c r="J234" s="10">
        <f>COUNTIF(I$6:I234,I234)</f>
        <v>26</v>
      </c>
      <c r="K234" s="37">
        <v>0.030046296296296297</v>
      </c>
      <c r="L234" s="11"/>
      <c r="M234" s="21" t="s">
        <v>105</v>
      </c>
    </row>
    <row r="235" spans="1:13" ht="15" customHeight="1">
      <c r="A235" s="10">
        <v>230</v>
      </c>
      <c r="B235" s="13">
        <v>186</v>
      </c>
      <c r="C235" s="26" t="s">
        <v>322</v>
      </c>
      <c r="D235" s="21" t="s">
        <v>323</v>
      </c>
      <c r="E235" s="23" t="s">
        <v>31</v>
      </c>
      <c r="F235" s="10" t="s">
        <v>4</v>
      </c>
      <c r="G235" s="23">
        <v>1986</v>
      </c>
      <c r="H235" s="34" t="s">
        <v>324</v>
      </c>
      <c r="I235" s="10" t="str">
        <f t="shared" si="3"/>
        <v>F</v>
      </c>
      <c r="J235" s="10">
        <f>COUNTIF(I$6:I235,I235)</f>
        <v>27</v>
      </c>
      <c r="K235" s="37">
        <v>0.030590277777777775</v>
      </c>
      <c r="L235" s="11"/>
      <c r="M235" s="21" t="s">
        <v>80</v>
      </c>
    </row>
    <row r="236" spans="1:13" ht="15" customHeight="1">
      <c r="A236" s="10">
        <v>231</v>
      </c>
      <c r="B236" s="13">
        <v>185</v>
      </c>
      <c r="C236" s="26" t="s">
        <v>361</v>
      </c>
      <c r="D236" s="21" t="s">
        <v>362</v>
      </c>
      <c r="E236" s="23" t="s">
        <v>31</v>
      </c>
      <c r="F236" s="10" t="s">
        <v>3</v>
      </c>
      <c r="G236" s="23">
        <v>1976</v>
      </c>
      <c r="H236" s="34" t="s">
        <v>363</v>
      </c>
      <c r="I236" s="10" t="str">
        <f t="shared" si="3"/>
        <v>B</v>
      </c>
      <c r="J236" s="10">
        <f>COUNTIF(I$6:I236,I236)</f>
        <v>43</v>
      </c>
      <c r="K236" s="37">
        <v>0.03071759259259259</v>
      </c>
      <c r="L236" s="11"/>
      <c r="M236" s="19"/>
    </row>
    <row r="237" spans="1:13" ht="15" customHeight="1">
      <c r="A237" s="10">
        <v>232</v>
      </c>
      <c r="B237" s="13">
        <v>19</v>
      </c>
      <c r="C237" s="26" t="s">
        <v>128</v>
      </c>
      <c r="D237" s="21" t="s">
        <v>129</v>
      </c>
      <c r="E237" s="23" t="s">
        <v>11</v>
      </c>
      <c r="F237" s="10" t="s">
        <v>4</v>
      </c>
      <c r="G237" s="23">
        <v>1977</v>
      </c>
      <c r="H237" s="34" t="s">
        <v>22</v>
      </c>
      <c r="I237" s="10" t="str">
        <f t="shared" si="3"/>
        <v>G</v>
      </c>
      <c r="J237" s="10">
        <f>COUNTIF(I$6:I237,I237)</f>
        <v>20</v>
      </c>
      <c r="K237" s="37">
        <v>0.030868055555555555</v>
      </c>
      <c r="L237" s="11"/>
      <c r="M237" s="21" t="s">
        <v>64</v>
      </c>
    </row>
    <row r="238" spans="1:13" ht="15" customHeight="1">
      <c r="A238" s="10">
        <v>233</v>
      </c>
      <c r="B238" s="13">
        <v>264</v>
      </c>
      <c r="C238" s="26" t="s">
        <v>346</v>
      </c>
      <c r="D238" s="21" t="s">
        <v>55</v>
      </c>
      <c r="E238" s="23" t="s">
        <v>11</v>
      </c>
      <c r="F238" s="10" t="s">
        <v>4</v>
      </c>
      <c r="G238" s="23">
        <v>1962</v>
      </c>
      <c r="H238" s="34" t="s">
        <v>25</v>
      </c>
      <c r="I238" s="10" t="str">
        <f t="shared" si="3"/>
        <v>H</v>
      </c>
      <c r="J238" s="10">
        <f>COUNTIF(I$6:I238,I238)</f>
        <v>7</v>
      </c>
      <c r="K238" s="37">
        <v>0.03090277777777778</v>
      </c>
      <c r="L238" s="11"/>
      <c r="M238" s="21" t="s">
        <v>64</v>
      </c>
    </row>
    <row r="239" spans="1:13" ht="15" customHeight="1">
      <c r="A239" s="10">
        <v>234</v>
      </c>
      <c r="B239" s="13">
        <v>5</v>
      </c>
      <c r="C239" s="26" t="s">
        <v>288</v>
      </c>
      <c r="D239" s="21" t="s">
        <v>224</v>
      </c>
      <c r="E239" s="23" t="s">
        <v>11</v>
      </c>
      <c r="F239" s="10" t="s">
        <v>4</v>
      </c>
      <c r="G239" s="23">
        <v>1965</v>
      </c>
      <c r="H239" s="34" t="s">
        <v>22</v>
      </c>
      <c r="I239" s="10" t="str">
        <f t="shared" si="3"/>
        <v>H</v>
      </c>
      <c r="J239" s="10">
        <f>COUNTIF(I$6:I239,I239)</f>
        <v>8</v>
      </c>
      <c r="K239" s="37">
        <v>0.03091435185185185</v>
      </c>
      <c r="L239" s="11"/>
      <c r="M239" s="21" t="s">
        <v>80</v>
      </c>
    </row>
    <row r="240" spans="1:13" ht="15" customHeight="1">
      <c r="A240" s="10">
        <v>235</v>
      </c>
      <c r="B240" s="13">
        <v>209</v>
      </c>
      <c r="C240" s="26" t="s">
        <v>448</v>
      </c>
      <c r="D240" s="21" t="s">
        <v>48</v>
      </c>
      <c r="E240" s="23" t="s">
        <v>11</v>
      </c>
      <c r="F240" s="10" t="s">
        <v>3</v>
      </c>
      <c r="G240" s="23">
        <v>1953</v>
      </c>
      <c r="H240" s="34" t="s">
        <v>34</v>
      </c>
      <c r="I240" s="10" t="str">
        <f t="shared" si="3"/>
        <v>D</v>
      </c>
      <c r="J240" s="10">
        <f>COUNTIF(I$6:I240,I240)</f>
        <v>16</v>
      </c>
      <c r="K240" s="37">
        <v>0.030925925925925926</v>
      </c>
      <c r="L240" s="11"/>
      <c r="M240" s="21" t="s">
        <v>258</v>
      </c>
    </row>
    <row r="241" spans="1:13" ht="15" customHeight="1">
      <c r="A241" s="10">
        <v>236</v>
      </c>
      <c r="B241" s="13">
        <v>50</v>
      </c>
      <c r="C241" s="26" t="s">
        <v>256</v>
      </c>
      <c r="D241" s="21" t="s">
        <v>257</v>
      </c>
      <c r="E241" s="23" t="s">
        <v>11</v>
      </c>
      <c r="F241" s="10" t="s">
        <v>3</v>
      </c>
      <c r="G241" s="23">
        <v>1946</v>
      </c>
      <c r="H241" s="34" t="s">
        <v>22</v>
      </c>
      <c r="I241" s="10" t="str">
        <f t="shared" si="3"/>
        <v>E</v>
      </c>
      <c r="J241" s="10">
        <f>COUNTIF(I$6:I241,I241)</f>
        <v>5</v>
      </c>
      <c r="K241" s="37">
        <v>0.03096064814814815</v>
      </c>
      <c r="L241" s="11"/>
      <c r="M241" s="21" t="s">
        <v>50</v>
      </c>
    </row>
    <row r="242" spans="1:13" ht="15" customHeight="1">
      <c r="A242" s="10">
        <v>237</v>
      </c>
      <c r="B242" s="13">
        <v>25</v>
      </c>
      <c r="C242" s="26" t="s">
        <v>218</v>
      </c>
      <c r="D242" s="21" t="s">
        <v>55</v>
      </c>
      <c r="E242" s="23" t="s">
        <v>11</v>
      </c>
      <c r="F242" s="10" t="s">
        <v>4</v>
      </c>
      <c r="G242" s="23">
        <v>1983</v>
      </c>
      <c r="H242" s="34" t="s">
        <v>217</v>
      </c>
      <c r="I242" s="10" t="str">
        <f t="shared" si="3"/>
        <v>F</v>
      </c>
      <c r="J242" s="10">
        <f>COUNTIF(I$6:I242,I242)</f>
        <v>28</v>
      </c>
      <c r="K242" s="37">
        <v>0.031145833333333334</v>
      </c>
      <c r="L242" s="11">
        <v>17</v>
      </c>
      <c r="M242" s="21" t="s">
        <v>117</v>
      </c>
    </row>
    <row r="243" spans="1:13" ht="15" customHeight="1">
      <c r="A243" s="10">
        <v>238</v>
      </c>
      <c r="B243" s="13">
        <v>46</v>
      </c>
      <c r="C243" s="26" t="s">
        <v>194</v>
      </c>
      <c r="D243" s="21" t="s">
        <v>152</v>
      </c>
      <c r="E243" s="23" t="s">
        <v>11</v>
      </c>
      <c r="F243" s="10" t="s">
        <v>3</v>
      </c>
      <c r="G243" s="23">
        <v>1954</v>
      </c>
      <c r="H243" s="34" t="s">
        <v>196</v>
      </c>
      <c r="I243" s="10" t="str">
        <f t="shared" si="3"/>
        <v>D</v>
      </c>
      <c r="J243" s="10">
        <f>COUNTIF(I$6:I243,I243)</f>
        <v>17</v>
      </c>
      <c r="K243" s="37">
        <v>0.031145833333333334</v>
      </c>
      <c r="L243" s="11"/>
      <c r="M243" s="21" t="s">
        <v>64</v>
      </c>
    </row>
    <row r="244" spans="1:13" ht="15" customHeight="1">
      <c r="A244" s="10">
        <v>239</v>
      </c>
      <c r="B244" s="13">
        <v>187</v>
      </c>
      <c r="C244" s="26" t="s">
        <v>470</v>
      </c>
      <c r="D244" s="21" t="s">
        <v>55</v>
      </c>
      <c r="E244" s="23" t="s">
        <v>11</v>
      </c>
      <c r="F244" s="10" t="s">
        <v>4</v>
      </c>
      <c r="G244" s="23">
        <v>1964</v>
      </c>
      <c r="H244" s="34" t="s">
        <v>469</v>
      </c>
      <c r="I244" s="10" t="str">
        <f t="shared" si="3"/>
        <v>H</v>
      </c>
      <c r="J244" s="10">
        <f>COUNTIF(I$6:I244,I244)</f>
        <v>9</v>
      </c>
      <c r="K244" s="37">
        <v>0.03175925925925926</v>
      </c>
      <c r="L244" s="11"/>
      <c r="M244" s="21" t="s">
        <v>57</v>
      </c>
    </row>
    <row r="245" spans="1:13" ht="15" customHeight="1">
      <c r="A245" s="10">
        <v>240</v>
      </c>
      <c r="B245" s="13">
        <v>65</v>
      </c>
      <c r="C245" s="26" t="s">
        <v>182</v>
      </c>
      <c r="D245" s="21" t="s">
        <v>183</v>
      </c>
      <c r="E245" s="23" t="s">
        <v>11</v>
      </c>
      <c r="F245" s="10" t="s">
        <v>3</v>
      </c>
      <c r="G245" s="23">
        <v>2002</v>
      </c>
      <c r="H245" s="34" t="s">
        <v>9</v>
      </c>
      <c r="I245" s="10" t="str">
        <f t="shared" si="3"/>
        <v>JM</v>
      </c>
      <c r="J245" s="10">
        <f>COUNTIF(I$6:I245,I245)</f>
        <v>19</v>
      </c>
      <c r="K245" s="37">
        <v>0.03185185185185185</v>
      </c>
      <c r="L245" s="11"/>
      <c r="M245" s="21" t="s">
        <v>80</v>
      </c>
    </row>
    <row r="246" spans="1:13" ht="15" customHeight="1">
      <c r="A246" s="10">
        <v>241</v>
      </c>
      <c r="B246" s="13">
        <v>121</v>
      </c>
      <c r="C246" s="26" t="s">
        <v>171</v>
      </c>
      <c r="D246" s="21" t="s">
        <v>172</v>
      </c>
      <c r="E246" s="23" t="s">
        <v>11</v>
      </c>
      <c r="F246" s="10" t="s">
        <v>4</v>
      </c>
      <c r="G246" s="23">
        <v>1963</v>
      </c>
      <c r="H246" s="34" t="s">
        <v>173</v>
      </c>
      <c r="I246" s="10" t="str">
        <f t="shared" si="3"/>
        <v>H</v>
      </c>
      <c r="J246" s="10">
        <f>COUNTIF(I$6:I246,I246)</f>
        <v>10</v>
      </c>
      <c r="K246" s="37">
        <v>0.03193287037037037</v>
      </c>
      <c r="L246" s="11"/>
      <c r="M246" s="21" t="s">
        <v>105</v>
      </c>
    </row>
    <row r="247" spans="1:13" ht="15" customHeight="1">
      <c r="A247" s="10">
        <v>242</v>
      </c>
      <c r="B247" s="13">
        <v>159</v>
      </c>
      <c r="C247" s="26" t="s">
        <v>434</v>
      </c>
      <c r="D247" s="21" t="s">
        <v>274</v>
      </c>
      <c r="E247" s="23" t="s">
        <v>11</v>
      </c>
      <c r="F247" s="10" t="s">
        <v>4</v>
      </c>
      <c r="G247" s="23">
        <v>1977</v>
      </c>
      <c r="H247" s="34" t="s">
        <v>22</v>
      </c>
      <c r="I247" s="10" t="str">
        <f t="shared" si="3"/>
        <v>G</v>
      </c>
      <c r="J247" s="10">
        <f>COUNTIF(I$6:I247,I247)</f>
        <v>21</v>
      </c>
      <c r="K247" s="37">
        <v>0.03201388888888889</v>
      </c>
      <c r="L247" s="11">
        <v>14</v>
      </c>
      <c r="M247" s="21" t="s">
        <v>81</v>
      </c>
    </row>
    <row r="248" spans="1:13" ht="15" customHeight="1">
      <c r="A248" s="10">
        <v>243</v>
      </c>
      <c r="B248" s="13">
        <v>56</v>
      </c>
      <c r="C248" s="26" t="s">
        <v>508</v>
      </c>
      <c r="D248" s="21" t="s">
        <v>122</v>
      </c>
      <c r="E248" s="23" t="s">
        <v>11</v>
      </c>
      <c r="F248" s="10" t="s">
        <v>4</v>
      </c>
      <c r="G248" s="23">
        <v>1984</v>
      </c>
      <c r="H248" s="34" t="s">
        <v>30</v>
      </c>
      <c r="I248" s="10" t="str">
        <f t="shared" si="3"/>
        <v>F</v>
      </c>
      <c r="J248" s="10">
        <f>COUNTIF(I$6:I248,I248)</f>
        <v>29</v>
      </c>
      <c r="K248" s="37">
        <v>0.03228009259259259</v>
      </c>
      <c r="L248" s="11"/>
      <c r="M248" s="19"/>
    </row>
    <row r="249" spans="1:13" ht="15" customHeight="1">
      <c r="A249" s="10">
        <v>244</v>
      </c>
      <c r="B249" s="13">
        <v>113</v>
      </c>
      <c r="C249" s="26" t="s">
        <v>167</v>
      </c>
      <c r="D249" s="21" t="s">
        <v>48</v>
      </c>
      <c r="E249" s="23" t="s">
        <v>11</v>
      </c>
      <c r="F249" s="10" t="s">
        <v>3</v>
      </c>
      <c r="G249" s="23">
        <v>1960</v>
      </c>
      <c r="H249" s="34" t="s">
        <v>25</v>
      </c>
      <c r="I249" s="10" t="str">
        <f t="shared" si="3"/>
        <v>C</v>
      </c>
      <c r="J249" s="10">
        <f>COUNTIF(I$6:I249,I249)</f>
        <v>28</v>
      </c>
      <c r="K249" s="37">
        <v>0.03262731481481482</v>
      </c>
      <c r="L249" s="11"/>
      <c r="M249" s="21" t="s">
        <v>80</v>
      </c>
    </row>
    <row r="250" spans="1:13" ht="15" customHeight="1">
      <c r="A250" s="10">
        <v>245</v>
      </c>
      <c r="B250" s="13">
        <v>66</v>
      </c>
      <c r="C250" s="26" t="s">
        <v>214</v>
      </c>
      <c r="D250" s="21" t="s">
        <v>212</v>
      </c>
      <c r="E250" s="23" t="s">
        <v>11</v>
      </c>
      <c r="F250" s="10" t="s">
        <v>3</v>
      </c>
      <c r="G250" s="23">
        <v>1956</v>
      </c>
      <c r="H250" s="34" t="s">
        <v>24</v>
      </c>
      <c r="I250" s="10" t="str">
        <f t="shared" si="3"/>
        <v>D</v>
      </c>
      <c r="J250" s="10">
        <f>COUNTIF(I$6:I250,I250)</f>
        <v>18</v>
      </c>
      <c r="K250" s="37">
        <v>0.03280092592592593</v>
      </c>
      <c r="L250" s="11"/>
      <c r="M250" s="21" t="s">
        <v>64</v>
      </c>
    </row>
    <row r="251" spans="1:13" ht="15" customHeight="1">
      <c r="A251" s="10">
        <v>246</v>
      </c>
      <c r="B251" s="13">
        <v>277</v>
      </c>
      <c r="C251" s="26" t="s">
        <v>299</v>
      </c>
      <c r="D251" s="21" t="s">
        <v>300</v>
      </c>
      <c r="E251" s="23" t="s">
        <v>11</v>
      </c>
      <c r="F251" s="10" t="s">
        <v>4</v>
      </c>
      <c r="G251" s="23">
        <v>1970</v>
      </c>
      <c r="H251" s="34" t="s">
        <v>37</v>
      </c>
      <c r="I251" s="10" t="str">
        <f t="shared" si="3"/>
        <v>G</v>
      </c>
      <c r="J251" s="10">
        <f>COUNTIF(I$6:I251,I251)</f>
        <v>22</v>
      </c>
      <c r="K251" s="37">
        <v>0.03283564814814815</v>
      </c>
      <c r="L251" s="11"/>
      <c r="M251" s="19"/>
    </row>
    <row r="252" spans="1:13" ht="15" customHeight="1">
      <c r="A252" s="10">
        <v>247</v>
      </c>
      <c r="B252" s="13">
        <v>213</v>
      </c>
      <c r="C252" s="26" t="s">
        <v>464</v>
      </c>
      <c r="D252" s="21" t="s">
        <v>300</v>
      </c>
      <c r="E252" s="23" t="s">
        <v>11</v>
      </c>
      <c r="F252" s="10" t="s">
        <v>4</v>
      </c>
      <c r="G252" s="23">
        <v>1962</v>
      </c>
      <c r="H252" s="34" t="s">
        <v>270</v>
      </c>
      <c r="I252" s="10" t="str">
        <f t="shared" si="3"/>
        <v>H</v>
      </c>
      <c r="J252" s="10">
        <f>COUNTIF(I$6:I252,I252)</f>
        <v>11</v>
      </c>
      <c r="K252" s="37">
        <v>0.03310185185185185</v>
      </c>
      <c r="L252" s="11"/>
      <c r="M252" s="21" t="s">
        <v>80</v>
      </c>
    </row>
    <row r="253" spans="1:13" ht="15" customHeight="1">
      <c r="A253" s="10">
        <v>248</v>
      </c>
      <c r="B253" s="13">
        <v>160</v>
      </c>
      <c r="C253" s="26" t="s">
        <v>317</v>
      </c>
      <c r="D253" s="21" t="s">
        <v>264</v>
      </c>
      <c r="E253" s="23" t="s">
        <v>11</v>
      </c>
      <c r="F253" s="10" t="s">
        <v>4</v>
      </c>
      <c r="G253" s="23">
        <v>1979</v>
      </c>
      <c r="H253" s="34" t="s">
        <v>318</v>
      </c>
      <c r="I253" s="10" t="str">
        <f t="shared" si="3"/>
        <v>F</v>
      </c>
      <c r="J253" s="10">
        <f>COUNTIF(I$6:I253,I253)</f>
        <v>30</v>
      </c>
      <c r="K253" s="37">
        <v>0.033240740740740744</v>
      </c>
      <c r="L253" s="11"/>
      <c r="M253" s="21" t="s">
        <v>80</v>
      </c>
    </row>
    <row r="254" spans="1:13" ht="15" customHeight="1">
      <c r="A254" s="10">
        <v>249</v>
      </c>
      <c r="B254" s="13">
        <v>82</v>
      </c>
      <c r="C254" s="26" t="s">
        <v>139</v>
      </c>
      <c r="D254" s="21" t="s">
        <v>140</v>
      </c>
      <c r="E254" s="23" t="s">
        <v>11</v>
      </c>
      <c r="F254" s="10" t="s">
        <v>4</v>
      </c>
      <c r="G254" s="23">
        <v>1953</v>
      </c>
      <c r="H254" s="34" t="s">
        <v>34</v>
      </c>
      <c r="I254" s="10" t="str">
        <f t="shared" si="3"/>
        <v>H</v>
      </c>
      <c r="J254" s="10">
        <f>COUNTIF(I$6:I254,I254)</f>
        <v>12</v>
      </c>
      <c r="K254" s="37">
        <v>0.03332175925925926</v>
      </c>
      <c r="L254" s="11"/>
      <c r="M254" s="21" t="s">
        <v>64</v>
      </c>
    </row>
    <row r="255" spans="1:13" ht="15" customHeight="1">
      <c r="A255" s="10">
        <v>250</v>
      </c>
      <c r="B255" s="13">
        <v>223</v>
      </c>
      <c r="C255" s="26" t="s">
        <v>423</v>
      </c>
      <c r="D255" s="21" t="s">
        <v>55</v>
      </c>
      <c r="E255" s="23" t="s">
        <v>11</v>
      </c>
      <c r="F255" s="10" t="s">
        <v>4</v>
      </c>
      <c r="G255" s="23">
        <v>1970</v>
      </c>
      <c r="H255" s="34" t="s">
        <v>422</v>
      </c>
      <c r="I255" s="10" t="str">
        <f t="shared" si="3"/>
        <v>G</v>
      </c>
      <c r="J255" s="10">
        <f>COUNTIF(I$6:I255,I255)</f>
        <v>23</v>
      </c>
      <c r="K255" s="37">
        <v>0.033414351851851855</v>
      </c>
      <c r="L255" s="11"/>
      <c r="M255" s="21" t="s">
        <v>50</v>
      </c>
    </row>
    <row r="256" spans="1:13" ht="15" customHeight="1">
      <c r="A256" s="10">
        <v>251</v>
      </c>
      <c r="B256" s="13">
        <v>51</v>
      </c>
      <c r="C256" s="26" t="s">
        <v>202</v>
      </c>
      <c r="D256" s="21" t="s">
        <v>181</v>
      </c>
      <c r="E256" s="23" t="s">
        <v>11</v>
      </c>
      <c r="F256" s="10" t="s">
        <v>3</v>
      </c>
      <c r="G256" s="23">
        <v>1985</v>
      </c>
      <c r="H256" s="34" t="s">
        <v>201</v>
      </c>
      <c r="I256" s="10" t="str">
        <f t="shared" si="3"/>
        <v>A</v>
      </c>
      <c r="J256" s="10">
        <f>COUNTIF(I$6:I256,I256)</f>
        <v>59</v>
      </c>
      <c r="K256" s="37">
        <v>0.033541666666666664</v>
      </c>
      <c r="L256" s="11"/>
      <c r="M256" s="21" t="s">
        <v>105</v>
      </c>
    </row>
    <row r="257" spans="1:13" ht="15" customHeight="1">
      <c r="A257" s="10">
        <v>252</v>
      </c>
      <c r="B257" s="13">
        <v>278</v>
      </c>
      <c r="C257" s="26" t="s">
        <v>417</v>
      </c>
      <c r="D257" s="21" t="s">
        <v>113</v>
      </c>
      <c r="E257" s="23" t="s">
        <v>11</v>
      </c>
      <c r="F257" s="10" t="s">
        <v>4</v>
      </c>
      <c r="G257" s="23">
        <v>1973</v>
      </c>
      <c r="H257" s="34" t="s">
        <v>24</v>
      </c>
      <c r="I257" s="10" t="str">
        <f t="shared" si="3"/>
        <v>G</v>
      </c>
      <c r="J257" s="10">
        <f>COUNTIF(I$6:I257,I257)</f>
        <v>24</v>
      </c>
      <c r="K257" s="37">
        <v>0.03366898148148148</v>
      </c>
      <c r="L257" s="11" t="s">
        <v>500</v>
      </c>
      <c r="M257" s="21" t="s">
        <v>111</v>
      </c>
    </row>
    <row r="258" spans="1:13" s="80" customFormat="1" ht="15" customHeight="1">
      <c r="A258" s="72">
        <v>253</v>
      </c>
      <c r="B258" s="73">
        <v>167</v>
      </c>
      <c r="C258" s="90" t="s">
        <v>434</v>
      </c>
      <c r="D258" s="91" t="s">
        <v>537</v>
      </c>
      <c r="E258" s="72" t="s">
        <v>11</v>
      </c>
      <c r="F258" s="72" t="s">
        <v>4</v>
      </c>
      <c r="G258" s="76">
        <v>2005</v>
      </c>
      <c r="H258" s="92" t="s">
        <v>530</v>
      </c>
      <c r="I258" s="72" t="s">
        <v>563</v>
      </c>
      <c r="J258" s="72">
        <f>COUNTIF(I$6:I258,I258)</f>
        <v>2</v>
      </c>
      <c r="K258" s="78">
        <v>0.03383101851851852</v>
      </c>
      <c r="L258" s="79"/>
      <c r="M258" s="75" t="s">
        <v>80</v>
      </c>
    </row>
    <row r="259" spans="1:13" s="89" customFormat="1" ht="15" customHeight="1">
      <c r="A259" s="81">
        <v>254</v>
      </c>
      <c r="B259" s="82">
        <v>219</v>
      </c>
      <c r="C259" s="83" t="s">
        <v>306</v>
      </c>
      <c r="D259" s="84" t="s">
        <v>307</v>
      </c>
      <c r="E259" s="85" t="s">
        <v>11</v>
      </c>
      <c r="F259" s="81" t="s">
        <v>4</v>
      </c>
      <c r="G259" s="85">
        <v>2009</v>
      </c>
      <c r="H259" s="86" t="s">
        <v>308</v>
      </c>
      <c r="I259" s="81" t="s">
        <v>563</v>
      </c>
      <c r="J259" s="81">
        <f>COUNTIF(I$6:I259,I259)</f>
        <v>3</v>
      </c>
      <c r="K259" s="87">
        <v>0.034270833333333334</v>
      </c>
      <c r="L259" s="88"/>
      <c r="M259" s="129"/>
    </row>
    <row r="260" spans="1:13" ht="15" customHeight="1">
      <c r="A260" s="10">
        <v>255</v>
      </c>
      <c r="B260" s="13">
        <v>70</v>
      </c>
      <c r="C260" s="26" t="s">
        <v>109</v>
      </c>
      <c r="D260" s="21" t="s">
        <v>55</v>
      </c>
      <c r="E260" s="23" t="s">
        <v>11</v>
      </c>
      <c r="F260" s="10" t="s">
        <v>4</v>
      </c>
      <c r="G260" s="23">
        <v>1989</v>
      </c>
      <c r="H260" s="34" t="s">
        <v>110</v>
      </c>
      <c r="I260" s="10" t="str">
        <f t="shared" si="3"/>
        <v>F</v>
      </c>
      <c r="J260" s="10">
        <f>COUNTIF(I$6:I260,I260)</f>
        <v>31</v>
      </c>
      <c r="K260" s="37">
        <v>0.03467592592592592</v>
      </c>
      <c r="L260" s="11"/>
      <c r="M260" s="21" t="s">
        <v>60</v>
      </c>
    </row>
    <row r="261" spans="1:13" ht="15" customHeight="1">
      <c r="A261" s="10">
        <v>256</v>
      </c>
      <c r="B261" s="13">
        <v>91</v>
      </c>
      <c r="C261" s="26" t="s">
        <v>227</v>
      </c>
      <c r="D261" s="21" t="s">
        <v>228</v>
      </c>
      <c r="E261" s="23" t="s">
        <v>11</v>
      </c>
      <c r="F261" s="10" t="s">
        <v>4</v>
      </c>
      <c r="G261" s="23">
        <v>1967</v>
      </c>
      <c r="H261" s="34" t="s">
        <v>15</v>
      </c>
      <c r="I261" s="10" t="str">
        <f t="shared" si="3"/>
        <v>H</v>
      </c>
      <c r="J261" s="10">
        <f>COUNTIF(I$6:I261,I261)</f>
        <v>13</v>
      </c>
      <c r="K261" s="37">
        <v>0.034722222222222224</v>
      </c>
      <c r="L261" s="11"/>
      <c r="M261" s="21" t="s">
        <v>158</v>
      </c>
    </row>
    <row r="262" spans="1:13" ht="15" customHeight="1">
      <c r="A262" s="10">
        <v>257</v>
      </c>
      <c r="B262" s="13">
        <v>89</v>
      </c>
      <c r="C262" s="26" t="s">
        <v>290</v>
      </c>
      <c r="D262" s="21" t="s">
        <v>291</v>
      </c>
      <c r="E262" s="23" t="s">
        <v>11</v>
      </c>
      <c r="F262" s="10" t="s">
        <v>4</v>
      </c>
      <c r="G262" s="23">
        <v>1971</v>
      </c>
      <c r="H262" s="34" t="s">
        <v>70</v>
      </c>
      <c r="I262" s="10" t="str">
        <f aca="true" t="shared" si="4" ref="I262:I278">IF($F262="m",IF($G$1-$G262&gt;19,IF($G$1-$G262&lt;40,"A",IF($G$1-$G262&gt;49,IF($G$1-$G262&gt;59,IF($G$1-$G262&gt;69,"E","D"),"C"),"B")),"JM"),IF($G$1-$G262&gt;19,IF($G$1-$G262&lt;40,"F",IF($G$1-$G262&lt;50,"G","H")),"JŽ"))</f>
        <v>G</v>
      </c>
      <c r="J262" s="10">
        <f>COUNTIF(I$6:I262,I262)</f>
        <v>25</v>
      </c>
      <c r="K262" s="37">
        <v>0.0347337962962963</v>
      </c>
      <c r="L262" s="11"/>
      <c r="M262" s="21" t="s">
        <v>50</v>
      </c>
    </row>
    <row r="263" spans="1:13" ht="15" customHeight="1">
      <c r="A263" s="10">
        <v>258</v>
      </c>
      <c r="B263" s="13">
        <v>84</v>
      </c>
      <c r="C263" s="26" t="s">
        <v>269</v>
      </c>
      <c r="D263" s="21" t="s">
        <v>179</v>
      </c>
      <c r="E263" s="23" t="s">
        <v>11</v>
      </c>
      <c r="F263" s="10" t="s">
        <v>4</v>
      </c>
      <c r="G263" s="23">
        <v>1955</v>
      </c>
      <c r="H263" s="34" t="s">
        <v>270</v>
      </c>
      <c r="I263" s="10" t="str">
        <f t="shared" si="4"/>
        <v>H</v>
      </c>
      <c r="J263" s="10">
        <f>COUNTIF(I$6:I263,I263)</f>
        <v>14</v>
      </c>
      <c r="K263" s="37">
        <v>0.03480324074074074</v>
      </c>
      <c r="L263" s="11"/>
      <c r="M263" s="21" t="s">
        <v>258</v>
      </c>
    </row>
    <row r="264" spans="1:13" ht="15" customHeight="1">
      <c r="A264" s="10">
        <v>259</v>
      </c>
      <c r="B264" s="13">
        <v>212</v>
      </c>
      <c r="C264" s="26" t="s">
        <v>463</v>
      </c>
      <c r="D264" s="21" t="s">
        <v>152</v>
      </c>
      <c r="E264" s="23" t="s">
        <v>11</v>
      </c>
      <c r="F264" s="10" t="s">
        <v>3</v>
      </c>
      <c r="G264" s="23">
        <v>1959</v>
      </c>
      <c r="H264" s="34" t="s">
        <v>270</v>
      </c>
      <c r="I264" s="10" t="str">
        <f t="shared" si="4"/>
        <v>C</v>
      </c>
      <c r="J264" s="10">
        <f>COUNTIF(I$6:I264,I264)</f>
        <v>29</v>
      </c>
      <c r="K264" s="37">
        <v>0.034826388888888886</v>
      </c>
      <c r="L264" s="11"/>
      <c r="M264" s="21" t="s">
        <v>80</v>
      </c>
    </row>
    <row r="265" spans="1:13" ht="15" customHeight="1">
      <c r="A265" s="10">
        <v>260</v>
      </c>
      <c r="B265" s="13">
        <v>30</v>
      </c>
      <c r="C265" s="26" t="s">
        <v>240</v>
      </c>
      <c r="D265" s="21" t="s">
        <v>122</v>
      </c>
      <c r="E265" s="23" t="s">
        <v>11</v>
      </c>
      <c r="F265" s="10" t="s">
        <v>4</v>
      </c>
      <c r="G265" s="23">
        <v>1971</v>
      </c>
      <c r="H265" s="34" t="s">
        <v>241</v>
      </c>
      <c r="I265" s="10" t="str">
        <f t="shared" si="4"/>
        <v>G</v>
      </c>
      <c r="J265" s="10">
        <f>COUNTIF(I$6:I265,I265)</f>
        <v>26</v>
      </c>
      <c r="K265" s="37">
        <v>0.03483796296296296</v>
      </c>
      <c r="L265" s="11"/>
      <c r="M265" s="21" t="s">
        <v>105</v>
      </c>
    </row>
    <row r="266" spans="1:13" ht="15" customHeight="1">
      <c r="A266" s="10">
        <v>261</v>
      </c>
      <c r="B266" s="13">
        <v>155</v>
      </c>
      <c r="C266" s="26" t="s">
        <v>314</v>
      </c>
      <c r="D266" s="21" t="s">
        <v>130</v>
      </c>
      <c r="E266" s="23" t="s">
        <v>11</v>
      </c>
      <c r="F266" s="10" t="s">
        <v>4</v>
      </c>
      <c r="G266" s="23">
        <v>1984</v>
      </c>
      <c r="H266" s="34" t="s">
        <v>315</v>
      </c>
      <c r="I266" s="10" t="str">
        <f t="shared" si="4"/>
        <v>F</v>
      </c>
      <c r="J266" s="10">
        <f>COUNTIF(I$6:I266,I266)</f>
        <v>32</v>
      </c>
      <c r="K266" s="37">
        <v>0.035069444444444445</v>
      </c>
      <c r="L266" s="11"/>
      <c r="M266" s="21" t="s">
        <v>64</v>
      </c>
    </row>
    <row r="267" spans="1:13" ht="15" customHeight="1">
      <c r="A267" s="10">
        <v>262</v>
      </c>
      <c r="B267" s="13">
        <v>21</v>
      </c>
      <c r="C267" s="26" t="s">
        <v>203</v>
      </c>
      <c r="D267" s="21" t="s">
        <v>204</v>
      </c>
      <c r="E267" s="23" t="s">
        <v>11</v>
      </c>
      <c r="F267" s="10" t="s">
        <v>4</v>
      </c>
      <c r="G267" s="23">
        <v>1974</v>
      </c>
      <c r="H267" s="34" t="s">
        <v>205</v>
      </c>
      <c r="I267" s="10" t="str">
        <f t="shared" si="4"/>
        <v>G</v>
      </c>
      <c r="J267" s="10">
        <f>COUNTIF(I$6:I267,I267)</f>
        <v>27</v>
      </c>
      <c r="K267" s="37">
        <v>0.03513888888888889</v>
      </c>
      <c r="L267" s="11"/>
      <c r="M267" s="19"/>
    </row>
    <row r="268" spans="1:13" ht="15" customHeight="1">
      <c r="A268" s="10">
        <v>263</v>
      </c>
      <c r="B268" s="13">
        <v>227</v>
      </c>
      <c r="C268" s="26" t="s">
        <v>301</v>
      </c>
      <c r="D268" s="21" t="s">
        <v>302</v>
      </c>
      <c r="E268" s="23" t="s">
        <v>11</v>
      </c>
      <c r="F268" s="10" t="s">
        <v>4</v>
      </c>
      <c r="G268" s="23">
        <v>1974</v>
      </c>
      <c r="H268" s="34" t="s">
        <v>195</v>
      </c>
      <c r="I268" s="10" t="str">
        <f t="shared" si="4"/>
        <v>G</v>
      </c>
      <c r="J268" s="10">
        <f>COUNTIF(I$6:I268,I268)</f>
        <v>28</v>
      </c>
      <c r="K268" s="37">
        <v>0.03619212962962963</v>
      </c>
      <c r="L268" s="11"/>
      <c r="M268" s="21" t="s">
        <v>64</v>
      </c>
    </row>
    <row r="269" spans="1:13" ht="15" customHeight="1">
      <c r="A269" s="10">
        <v>264</v>
      </c>
      <c r="B269" s="13">
        <v>71</v>
      </c>
      <c r="C269" s="26" t="s">
        <v>219</v>
      </c>
      <c r="D269" s="21" t="s">
        <v>222</v>
      </c>
      <c r="E269" s="23" t="s">
        <v>11</v>
      </c>
      <c r="F269" s="10" t="s">
        <v>4</v>
      </c>
      <c r="G269" s="23">
        <v>1971</v>
      </c>
      <c r="H269" s="34" t="s">
        <v>223</v>
      </c>
      <c r="I269" s="10" t="str">
        <f t="shared" si="4"/>
        <v>G</v>
      </c>
      <c r="J269" s="10">
        <f>COUNTIF(I$6:I269,I269)</f>
        <v>29</v>
      </c>
      <c r="K269" s="37">
        <v>0.03638888888888889</v>
      </c>
      <c r="L269" s="11"/>
      <c r="M269" s="21" t="s">
        <v>60</v>
      </c>
    </row>
    <row r="270" spans="1:13" ht="15" customHeight="1">
      <c r="A270" s="10">
        <v>265</v>
      </c>
      <c r="B270" s="13">
        <v>23</v>
      </c>
      <c r="C270" s="26" t="s">
        <v>161</v>
      </c>
      <c r="D270" s="21" t="s">
        <v>52</v>
      </c>
      <c r="E270" s="23" t="s">
        <v>11</v>
      </c>
      <c r="F270" s="10" t="s">
        <v>3</v>
      </c>
      <c r="G270" s="23">
        <v>1970</v>
      </c>
      <c r="H270" s="34" t="s">
        <v>22</v>
      </c>
      <c r="I270" s="10" t="str">
        <f t="shared" si="4"/>
        <v>B</v>
      </c>
      <c r="J270" s="10">
        <f>COUNTIF(I$6:I270,I270)</f>
        <v>44</v>
      </c>
      <c r="K270" s="37">
        <v>0.0366087962962963</v>
      </c>
      <c r="L270" s="11"/>
      <c r="M270" s="21" t="s">
        <v>105</v>
      </c>
    </row>
    <row r="271" spans="1:13" ht="15" customHeight="1">
      <c r="A271" s="10">
        <v>266</v>
      </c>
      <c r="B271" s="13">
        <v>165</v>
      </c>
      <c r="C271" s="54" t="s">
        <v>161</v>
      </c>
      <c r="D271" s="53" t="s">
        <v>531</v>
      </c>
      <c r="E271" s="10" t="s">
        <v>11</v>
      </c>
      <c r="F271" s="10" t="s">
        <v>3</v>
      </c>
      <c r="G271" s="58">
        <v>2010</v>
      </c>
      <c r="H271" s="55" t="s">
        <v>24</v>
      </c>
      <c r="I271" s="10" t="str">
        <f t="shared" si="4"/>
        <v>JM</v>
      </c>
      <c r="J271" s="10">
        <f>COUNTIF(I$6:I271,I271)</f>
        <v>20</v>
      </c>
      <c r="K271" s="37">
        <v>0.0366087962962963</v>
      </c>
      <c r="L271" s="11"/>
      <c r="M271" s="21" t="s">
        <v>105</v>
      </c>
    </row>
    <row r="272" spans="1:13" ht="15" customHeight="1">
      <c r="A272" s="10">
        <v>267</v>
      </c>
      <c r="B272" s="13">
        <v>2</v>
      </c>
      <c r="C272" s="26" t="s">
        <v>153</v>
      </c>
      <c r="D272" s="21" t="s">
        <v>156</v>
      </c>
      <c r="E272" s="23" t="s">
        <v>31</v>
      </c>
      <c r="F272" s="10" t="s">
        <v>4</v>
      </c>
      <c r="G272" s="23">
        <v>1957</v>
      </c>
      <c r="H272" s="34" t="s">
        <v>157</v>
      </c>
      <c r="I272" s="10" t="s">
        <v>547</v>
      </c>
      <c r="J272" s="10">
        <f>COUNTIF(I$6:I272,I272)</f>
        <v>4</v>
      </c>
      <c r="K272" s="37">
        <v>0.037523148148148146</v>
      </c>
      <c r="L272" s="11"/>
      <c r="M272" s="21" t="s">
        <v>64</v>
      </c>
    </row>
    <row r="273" spans="1:13" s="32" customFormat="1" ht="15" customHeight="1">
      <c r="A273" s="10">
        <v>268</v>
      </c>
      <c r="B273" s="13">
        <v>45</v>
      </c>
      <c r="C273" s="26" t="s">
        <v>506</v>
      </c>
      <c r="D273" s="21" t="s">
        <v>507</v>
      </c>
      <c r="E273" s="23" t="s">
        <v>11</v>
      </c>
      <c r="F273" s="10" t="s">
        <v>3</v>
      </c>
      <c r="G273" s="23">
        <v>1955</v>
      </c>
      <c r="H273" s="34" t="s">
        <v>277</v>
      </c>
      <c r="I273" s="10" t="str">
        <f t="shared" si="4"/>
        <v>D</v>
      </c>
      <c r="J273" s="10">
        <f>COUNTIF(I$6:I273,I273)</f>
        <v>19</v>
      </c>
      <c r="K273" s="37">
        <v>0.03822916666666667</v>
      </c>
      <c r="L273" s="11"/>
      <c r="M273" s="19"/>
    </row>
    <row r="274" spans="1:13" ht="15" customHeight="1">
      <c r="A274" s="10">
        <v>269</v>
      </c>
      <c r="B274" s="13">
        <v>103</v>
      </c>
      <c r="C274" s="26" t="s">
        <v>207</v>
      </c>
      <c r="D274" s="21" t="s">
        <v>208</v>
      </c>
      <c r="E274" s="23" t="s">
        <v>11</v>
      </c>
      <c r="F274" s="10" t="s">
        <v>4</v>
      </c>
      <c r="G274" s="23">
        <v>2012</v>
      </c>
      <c r="H274" s="34" t="s">
        <v>209</v>
      </c>
      <c r="I274" s="10" t="str">
        <f t="shared" si="4"/>
        <v>JŽ</v>
      </c>
      <c r="J274" s="10">
        <f>COUNTIF(I$6:I274,I274)</f>
        <v>2</v>
      </c>
      <c r="K274" s="37">
        <v>0.03849537037037037</v>
      </c>
      <c r="L274" s="11"/>
      <c r="M274" s="19"/>
    </row>
    <row r="275" spans="1:13" ht="15" customHeight="1">
      <c r="A275" s="10">
        <v>270</v>
      </c>
      <c r="B275" s="13">
        <v>156</v>
      </c>
      <c r="C275" s="26" t="s">
        <v>395</v>
      </c>
      <c r="D275" s="21" t="s">
        <v>396</v>
      </c>
      <c r="E275" s="23" t="s">
        <v>11</v>
      </c>
      <c r="F275" s="10" t="s">
        <v>4</v>
      </c>
      <c r="G275" s="23">
        <v>1979</v>
      </c>
      <c r="H275" s="34" t="s">
        <v>42</v>
      </c>
      <c r="I275" s="10" t="str">
        <f t="shared" si="4"/>
        <v>F</v>
      </c>
      <c r="J275" s="10">
        <f>COUNTIF(I$6:I275,I275)</f>
        <v>33</v>
      </c>
      <c r="K275" s="37">
        <v>0.04012731481481482</v>
      </c>
      <c r="L275" s="11"/>
      <c r="M275" s="19"/>
    </row>
    <row r="276" spans="1:13" ht="15" customHeight="1">
      <c r="A276" s="10">
        <v>271</v>
      </c>
      <c r="B276" s="13">
        <v>4</v>
      </c>
      <c r="C276" s="26" t="s">
        <v>254</v>
      </c>
      <c r="D276" s="21" t="s">
        <v>189</v>
      </c>
      <c r="E276" s="23" t="s">
        <v>11</v>
      </c>
      <c r="F276" s="10" t="s">
        <v>3</v>
      </c>
      <c r="G276" s="23">
        <v>1976</v>
      </c>
      <c r="H276" s="34" t="s">
        <v>255</v>
      </c>
      <c r="I276" s="10" t="str">
        <f t="shared" si="4"/>
        <v>B</v>
      </c>
      <c r="J276" s="10">
        <f>COUNTIF(I$6:I276,I276)</f>
        <v>45</v>
      </c>
      <c r="K276" s="37">
        <v>0.04414351851851852</v>
      </c>
      <c r="L276" s="11"/>
      <c r="M276" s="19"/>
    </row>
    <row r="277" spans="1:13" s="1" customFormat="1" ht="15" customHeight="1">
      <c r="A277" s="10">
        <v>272</v>
      </c>
      <c r="B277" s="13">
        <v>7</v>
      </c>
      <c r="C277" s="26" t="s">
        <v>320</v>
      </c>
      <c r="D277" s="21" t="s">
        <v>321</v>
      </c>
      <c r="E277" s="23" t="s">
        <v>11</v>
      </c>
      <c r="F277" s="10" t="s">
        <v>3</v>
      </c>
      <c r="G277" s="23">
        <v>1963</v>
      </c>
      <c r="H277" s="34" t="s">
        <v>22</v>
      </c>
      <c r="I277" s="10" t="str">
        <f t="shared" si="4"/>
        <v>C</v>
      </c>
      <c r="J277" s="10">
        <f>COUNTIF(I$6:I277,I277)</f>
        <v>30</v>
      </c>
      <c r="K277" s="37">
        <v>0.04414351851851852</v>
      </c>
      <c r="L277" s="40"/>
      <c r="M277" s="42"/>
    </row>
    <row r="278" spans="1:13" ht="15" customHeight="1">
      <c r="A278" s="10">
        <v>273</v>
      </c>
      <c r="B278" s="13">
        <v>208</v>
      </c>
      <c r="C278" s="26" t="s">
        <v>404</v>
      </c>
      <c r="D278" s="21" t="s">
        <v>405</v>
      </c>
      <c r="E278" s="23" t="s">
        <v>11</v>
      </c>
      <c r="F278" s="10" t="s">
        <v>3</v>
      </c>
      <c r="G278" s="23">
        <v>1992</v>
      </c>
      <c r="H278" s="34" t="s">
        <v>28</v>
      </c>
      <c r="I278" s="10" t="str">
        <f t="shared" si="4"/>
        <v>A</v>
      </c>
      <c r="J278" s="10">
        <f>COUNTIF(I$6:I278,I278)</f>
        <v>60</v>
      </c>
      <c r="K278" s="13" t="s">
        <v>545</v>
      </c>
      <c r="L278" s="11"/>
      <c r="M278" s="18" t="s">
        <v>105</v>
      </c>
    </row>
    <row r="280" spans="1:12" s="4" customFormat="1" ht="15" customHeight="1">
      <c r="A280" s="133" t="s">
        <v>12</v>
      </c>
      <c r="B280" s="133"/>
      <c r="C280" s="133"/>
      <c r="D280" s="133"/>
      <c r="E280" s="133"/>
      <c r="F280" s="133"/>
      <c r="G280" s="133"/>
      <c r="H280" s="133"/>
      <c r="I280" s="3"/>
      <c r="J280" s="3"/>
      <c r="K280" s="5"/>
      <c r="L280" s="3"/>
    </row>
    <row r="281" spans="1:12" s="4" customFormat="1" ht="15" customHeight="1">
      <c r="A281" s="133" t="s">
        <v>13</v>
      </c>
      <c r="B281" s="133"/>
      <c r="C281" s="133"/>
      <c r="D281" s="133"/>
      <c r="E281" s="133"/>
      <c r="F281" s="133"/>
      <c r="G281" s="133"/>
      <c r="H281" s="133"/>
      <c r="I281" s="3"/>
      <c r="J281" s="3"/>
      <c r="K281" s="5"/>
      <c r="L281" s="3"/>
    </row>
  </sheetData>
  <sheetProtection/>
  <mergeCells count="5">
    <mergeCell ref="A281:H281"/>
    <mergeCell ref="A2:K2"/>
    <mergeCell ref="A3:K3"/>
    <mergeCell ref="A4:B4"/>
    <mergeCell ref="A280:H28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1"/>
  <sheetViews>
    <sheetView zoomScalePageLayoutView="0" workbookViewId="0" topLeftCell="A250">
      <selection activeCell="P9" sqref="P9"/>
    </sheetView>
  </sheetViews>
  <sheetFormatPr defaultColWidth="9.140625" defaultRowHeight="15" customHeight="1"/>
  <cols>
    <col min="1" max="1" width="3.57421875" style="3" customWidth="1"/>
    <col min="2" max="2" width="3.7109375" style="5" customWidth="1"/>
    <col min="3" max="3" width="15.140625" style="5" customWidth="1"/>
    <col min="4" max="4" width="15.8515625" style="4" customWidth="1"/>
    <col min="5" max="5" width="4.8515625" style="3" customWidth="1"/>
    <col min="6" max="6" width="4.00390625" style="3" customWidth="1"/>
    <col min="7" max="7" width="4.57421875" style="44" customWidth="1"/>
    <col min="8" max="8" width="24.8515625" style="35" customWidth="1"/>
    <col min="9" max="9" width="3.7109375" style="3" customWidth="1"/>
    <col min="10" max="10" width="4.57421875" style="3" customWidth="1"/>
    <col min="11" max="11" width="9.00390625" style="5" customWidth="1"/>
    <col min="12" max="12" width="5.140625" style="2" hidden="1" customWidth="1"/>
    <col min="13" max="13" width="23.7109375" style="4" hidden="1" customWidth="1"/>
    <col min="14" max="16384" width="9.140625" style="6" customWidth="1"/>
  </cols>
  <sheetData>
    <row r="1" spans="6:7" ht="0.75" customHeight="1" thickBot="1">
      <c r="F1" s="3" t="s">
        <v>6</v>
      </c>
      <c r="G1" s="44">
        <v>2018</v>
      </c>
    </row>
    <row r="2" spans="1:12" s="46" customFormat="1" ht="30" customHeight="1" thickBot="1">
      <c r="A2" s="142" t="s">
        <v>44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45"/>
    </row>
    <row r="3" spans="1:13" s="31" customFormat="1" ht="15" customHeight="1">
      <c r="A3" s="137" t="s">
        <v>45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7"/>
      <c r="M3" s="4"/>
    </row>
    <row r="4" spans="1:3" ht="15" customHeight="1">
      <c r="A4" s="138" t="s">
        <v>18</v>
      </c>
      <c r="B4" s="138"/>
      <c r="C4" s="30"/>
    </row>
    <row r="5" spans="1:13" ht="29.25" customHeight="1">
      <c r="A5" s="47" t="s">
        <v>495</v>
      </c>
      <c r="B5" s="24" t="s">
        <v>14</v>
      </c>
      <c r="C5" s="24" t="s">
        <v>46</v>
      </c>
      <c r="D5" s="47" t="s">
        <v>0</v>
      </c>
      <c r="E5" s="48" t="s">
        <v>10</v>
      </c>
      <c r="F5" s="48" t="s">
        <v>5</v>
      </c>
      <c r="G5" s="49" t="s">
        <v>8</v>
      </c>
      <c r="H5" s="50" t="s">
        <v>1</v>
      </c>
      <c r="I5" s="48" t="s">
        <v>7</v>
      </c>
      <c r="J5" s="47" t="s">
        <v>17</v>
      </c>
      <c r="K5" s="51" t="s">
        <v>2</v>
      </c>
      <c r="L5" s="11" t="s">
        <v>505</v>
      </c>
      <c r="M5" s="19"/>
    </row>
    <row r="6" spans="1:13" s="71" customFormat="1" ht="15" customHeight="1">
      <c r="A6" s="62">
        <v>1</v>
      </c>
      <c r="B6" s="63">
        <v>127</v>
      </c>
      <c r="C6" s="105" t="s">
        <v>510</v>
      </c>
      <c r="D6" s="70" t="s">
        <v>468</v>
      </c>
      <c r="E6" s="66" t="s">
        <v>11</v>
      </c>
      <c r="F6" s="62" t="s">
        <v>3</v>
      </c>
      <c r="G6" s="66">
        <v>1998</v>
      </c>
      <c r="H6" s="106" t="s">
        <v>511</v>
      </c>
      <c r="I6" s="62" t="str">
        <f>IF($F6="m",IF($G$1-$G6&gt;19,IF($G$1-$G6&lt;40,"A",IF($G$1-$G6&gt;49,IF($G$1-$G6&gt;59,IF($G$1-$G6&gt;69,"E","D"),"C"),"B")),"JM"),IF($G$1-$G6&gt;19,IF($G$1-$G6&lt;40,"F",IF($G$1-$G6&lt;50,"G","H")),"JŽ"))</f>
        <v>A</v>
      </c>
      <c r="J6" s="62">
        <f>COUNTIF(I$6:I6,I6)</f>
        <v>1</v>
      </c>
      <c r="K6" s="68">
        <v>0.015150462962962963</v>
      </c>
      <c r="L6" s="69">
        <v>7</v>
      </c>
      <c r="M6" s="70" t="s">
        <v>60</v>
      </c>
    </row>
    <row r="7" spans="1:13" s="80" customFormat="1" ht="15" customHeight="1">
      <c r="A7" s="72">
        <v>2</v>
      </c>
      <c r="B7" s="73">
        <v>17</v>
      </c>
      <c r="C7" s="74" t="s">
        <v>184</v>
      </c>
      <c r="D7" s="75" t="s">
        <v>142</v>
      </c>
      <c r="E7" s="76" t="s">
        <v>11</v>
      </c>
      <c r="F7" s="72" t="s">
        <v>3</v>
      </c>
      <c r="G7" s="76">
        <v>1988</v>
      </c>
      <c r="H7" s="77" t="s">
        <v>185</v>
      </c>
      <c r="I7" s="72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72">
        <f>COUNTIF(I$6:I7,I7)</f>
        <v>2</v>
      </c>
      <c r="K7" s="78">
        <v>0.015243055555555557</v>
      </c>
      <c r="L7" s="79">
        <v>7</v>
      </c>
      <c r="M7" s="75" t="s">
        <v>158</v>
      </c>
    </row>
    <row r="8" spans="1:13" s="89" customFormat="1" ht="15" customHeight="1">
      <c r="A8" s="81">
        <v>3</v>
      </c>
      <c r="B8" s="82">
        <v>199</v>
      </c>
      <c r="C8" s="83" t="s">
        <v>398</v>
      </c>
      <c r="D8" s="84" t="s">
        <v>183</v>
      </c>
      <c r="E8" s="85" t="s">
        <v>11</v>
      </c>
      <c r="F8" s="81" t="s">
        <v>3</v>
      </c>
      <c r="G8" s="85">
        <v>1999</v>
      </c>
      <c r="H8" s="86" t="s">
        <v>27</v>
      </c>
      <c r="I8" s="81" t="s">
        <v>16</v>
      </c>
      <c r="J8" s="81">
        <f>COUNTIF(I$6:I8,I8)</f>
        <v>3</v>
      </c>
      <c r="K8" s="87">
        <v>0.01542824074074074</v>
      </c>
      <c r="L8" s="88"/>
      <c r="M8" s="84" t="s">
        <v>87</v>
      </c>
    </row>
    <row r="9" spans="1:13" ht="15" customHeight="1">
      <c r="A9" s="10">
        <v>4</v>
      </c>
      <c r="B9" s="13">
        <v>231</v>
      </c>
      <c r="C9" s="54" t="s">
        <v>524</v>
      </c>
      <c r="D9" s="53" t="s">
        <v>226</v>
      </c>
      <c r="E9" s="10" t="s">
        <v>11</v>
      </c>
      <c r="F9" s="10" t="s">
        <v>3</v>
      </c>
      <c r="G9" s="58">
        <v>1983</v>
      </c>
      <c r="H9" s="55" t="s">
        <v>310</v>
      </c>
      <c r="I9" s="10" t="str">
        <f>IF($F9="m",IF($G$1-$G9&gt;19,IF($G$1-$G9&lt;40,"A",IF($G$1-$G9&gt;49,IF($G$1-$G9&gt;59,IF($G$1-$G9&gt;69,"E","D"),"C"),"B")),"JM"),IF($G$1-$G9&gt;19,IF($G$1-$G9&lt;40,"F",IF($G$1-$G9&lt;50,"G","H")),"JŽ"))</f>
        <v>A</v>
      </c>
      <c r="J9" s="10">
        <f>COUNTIF(I$6:I9,I9)</f>
        <v>4</v>
      </c>
      <c r="K9" s="37">
        <v>0.01556712962962963</v>
      </c>
      <c r="L9" s="11"/>
      <c r="M9" s="21" t="s">
        <v>80</v>
      </c>
    </row>
    <row r="10" spans="1:17" ht="15" customHeight="1">
      <c r="A10" s="10">
        <v>5</v>
      </c>
      <c r="B10" s="13">
        <v>109</v>
      </c>
      <c r="C10" s="26" t="s">
        <v>96</v>
      </c>
      <c r="D10" s="21" t="s">
        <v>29</v>
      </c>
      <c r="E10" s="23" t="s">
        <v>11</v>
      </c>
      <c r="F10" s="10" t="s">
        <v>3</v>
      </c>
      <c r="G10" s="23">
        <v>1999</v>
      </c>
      <c r="H10" s="34" t="s">
        <v>97</v>
      </c>
      <c r="I10" s="10" t="s">
        <v>16</v>
      </c>
      <c r="J10" s="10">
        <f>COUNTIF(I$6:I10,I10)</f>
        <v>5</v>
      </c>
      <c r="K10" s="37">
        <v>0.016064814814814813</v>
      </c>
      <c r="L10" s="11"/>
      <c r="M10" s="21" t="s">
        <v>87</v>
      </c>
      <c r="Q10" s="132"/>
    </row>
    <row r="11" spans="1:13" ht="15" customHeight="1">
      <c r="A11" s="10">
        <v>6</v>
      </c>
      <c r="B11" s="13">
        <v>258</v>
      </c>
      <c r="C11" s="54" t="s">
        <v>522</v>
      </c>
      <c r="D11" s="53" t="s">
        <v>187</v>
      </c>
      <c r="E11" s="10" t="s">
        <v>11</v>
      </c>
      <c r="F11" s="10" t="s">
        <v>3</v>
      </c>
      <c r="G11" s="58">
        <v>1983</v>
      </c>
      <c r="H11" s="55" t="s">
        <v>192</v>
      </c>
      <c r="I11" s="10" t="str">
        <f>IF($F11="m",IF($G$1-$G11&gt;19,IF($G$1-$G11&lt;40,"A",IF($G$1-$G11&gt;49,IF($G$1-$G11&gt;59,IF($G$1-$G11&gt;69,"E","D"),"C"),"B")),"JM"),IF($G$1-$G11&gt;19,IF($G$1-$G11&lt;40,"F",IF($G$1-$G11&lt;50,"G","H")),"JŽ"))</f>
        <v>A</v>
      </c>
      <c r="J11" s="10">
        <f>COUNTIF(I$6:I11,I11)</f>
        <v>6</v>
      </c>
      <c r="K11" s="37">
        <v>0.017013888888888887</v>
      </c>
      <c r="L11" s="11"/>
      <c r="M11" s="21" t="s">
        <v>60</v>
      </c>
    </row>
    <row r="12" spans="1:13" ht="15" customHeight="1">
      <c r="A12" s="10">
        <v>7</v>
      </c>
      <c r="B12" s="13">
        <v>123</v>
      </c>
      <c r="C12" s="26" t="s">
        <v>61</v>
      </c>
      <c r="D12" s="21" t="s">
        <v>62</v>
      </c>
      <c r="E12" s="23" t="s">
        <v>11</v>
      </c>
      <c r="F12" s="10" t="s">
        <v>3</v>
      </c>
      <c r="G12" s="23">
        <v>1988</v>
      </c>
      <c r="H12" s="34" t="s">
        <v>63</v>
      </c>
      <c r="I12" s="10" t="str">
        <f>IF($F12="m",IF($G$1-$G12&gt;19,IF($G$1-$G12&lt;40,"A",IF($G$1-$G12&gt;49,IF($G$1-$G12&gt;59,IF($G$1-$G12&gt;69,"E","D"),"C"),"B")),"JM"),IF($G$1-$G12&gt;19,IF($G$1-$G12&lt;40,"F",IF($G$1-$G12&lt;50,"G","H")),"JŽ"))</f>
        <v>A</v>
      </c>
      <c r="J12" s="10">
        <f>COUNTIF(I$6:I12,I12)</f>
        <v>7</v>
      </c>
      <c r="K12" s="37">
        <v>0.017118055555555556</v>
      </c>
      <c r="L12" s="11"/>
      <c r="M12" s="21" t="s">
        <v>50</v>
      </c>
    </row>
    <row r="13" spans="1:13" ht="15" customHeight="1">
      <c r="A13" s="10">
        <v>8</v>
      </c>
      <c r="B13" s="13">
        <v>221</v>
      </c>
      <c r="C13" s="26" t="s">
        <v>421</v>
      </c>
      <c r="D13" s="21" t="s">
        <v>183</v>
      </c>
      <c r="E13" s="23" t="s">
        <v>11</v>
      </c>
      <c r="F13" s="10" t="s">
        <v>3</v>
      </c>
      <c r="G13" s="23">
        <v>1998</v>
      </c>
      <c r="H13" s="34" t="s">
        <v>422</v>
      </c>
      <c r="I13" s="10" t="str">
        <f>IF($F13="m",IF($G$1-$G13&gt;19,IF($G$1-$G13&lt;40,"A",IF($G$1-$G13&gt;49,IF($G$1-$G13&gt;59,IF($G$1-$G13&gt;69,"E","D"),"C"),"B")),"JM"),IF($G$1-$G13&gt;19,IF($G$1-$G13&lt;40,"F",IF($G$1-$G13&lt;50,"G","H")),"JŽ"))</f>
        <v>A</v>
      </c>
      <c r="J13" s="10">
        <f>COUNTIF(I$6:I13,I13)</f>
        <v>8</v>
      </c>
      <c r="K13" s="37">
        <v>0.01726851851851852</v>
      </c>
      <c r="L13" s="11"/>
      <c r="M13" s="21" t="s">
        <v>64</v>
      </c>
    </row>
    <row r="14" spans="1:13" ht="15" customHeight="1">
      <c r="A14" s="10">
        <v>9</v>
      </c>
      <c r="B14" s="13">
        <v>245</v>
      </c>
      <c r="C14" s="26" t="s">
        <v>474</v>
      </c>
      <c r="D14" s="21" t="s">
        <v>152</v>
      </c>
      <c r="E14" s="23" t="s">
        <v>11</v>
      </c>
      <c r="F14" s="10" t="s">
        <v>3</v>
      </c>
      <c r="G14" s="23">
        <v>2000</v>
      </c>
      <c r="H14" s="34" t="s">
        <v>39</v>
      </c>
      <c r="I14" s="10" t="s">
        <v>16</v>
      </c>
      <c r="J14" s="10">
        <f>COUNTIF(I$6:I14,I14)</f>
        <v>9</v>
      </c>
      <c r="K14" s="37">
        <v>0.01758101851851852</v>
      </c>
      <c r="L14" s="11">
        <v>17</v>
      </c>
      <c r="M14" s="21" t="s">
        <v>117</v>
      </c>
    </row>
    <row r="15" spans="1:13" ht="15" customHeight="1">
      <c r="A15" s="10">
        <v>10</v>
      </c>
      <c r="B15" s="13">
        <v>119</v>
      </c>
      <c r="C15" s="26" t="s">
        <v>489</v>
      </c>
      <c r="D15" s="21" t="s">
        <v>29</v>
      </c>
      <c r="E15" s="23" t="s">
        <v>11</v>
      </c>
      <c r="F15" s="10" t="s">
        <v>3</v>
      </c>
      <c r="G15" s="23">
        <v>2000</v>
      </c>
      <c r="H15" s="34" t="s">
        <v>21</v>
      </c>
      <c r="I15" s="10" t="s">
        <v>16</v>
      </c>
      <c r="J15" s="10">
        <f>COUNTIF(I$6:I15,I15)</f>
        <v>10</v>
      </c>
      <c r="K15" s="37">
        <v>0.017800925925925925</v>
      </c>
      <c r="L15" s="11"/>
      <c r="M15" s="21" t="s">
        <v>64</v>
      </c>
    </row>
    <row r="16" spans="1:13" ht="15" customHeight="1">
      <c r="A16" s="10">
        <v>11</v>
      </c>
      <c r="B16" s="13">
        <v>226</v>
      </c>
      <c r="C16" s="26" t="s">
        <v>343</v>
      </c>
      <c r="D16" s="21" t="s">
        <v>142</v>
      </c>
      <c r="E16" s="23" t="s">
        <v>11</v>
      </c>
      <c r="F16" s="10" t="s">
        <v>3</v>
      </c>
      <c r="G16" s="23">
        <v>1995</v>
      </c>
      <c r="H16" s="34" t="s">
        <v>344</v>
      </c>
      <c r="I16" s="10" t="str">
        <f>IF($F16="m",IF($G$1-$G16&gt;19,IF($G$1-$G16&lt;40,"A",IF($G$1-$G16&gt;49,IF($G$1-$G16&gt;59,IF($G$1-$G16&gt;69,"E","D"),"C"),"B")),"JM"),IF($G$1-$G16&gt;19,IF($G$1-$G16&lt;40,"F",IF($G$1-$G16&lt;50,"G","H")),"JŽ"))</f>
        <v>A</v>
      </c>
      <c r="J16" s="10">
        <f>COUNTIF(I$6:I16,I16)</f>
        <v>11</v>
      </c>
      <c r="K16" s="37">
        <v>0.01800925925925926</v>
      </c>
      <c r="L16" s="11"/>
      <c r="M16" s="21" t="s">
        <v>50</v>
      </c>
    </row>
    <row r="17" spans="1:13" ht="15" customHeight="1">
      <c r="A17" s="10">
        <v>12</v>
      </c>
      <c r="B17" s="13">
        <v>222</v>
      </c>
      <c r="C17" s="26" t="s">
        <v>421</v>
      </c>
      <c r="D17" s="21" t="s">
        <v>238</v>
      </c>
      <c r="E17" s="23" t="s">
        <v>11</v>
      </c>
      <c r="F17" s="10" t="s">
        <v>3</v>
      </c>
      <c r="G17" s="23">
        <v>2000</v>
      </c>
      <c r="H17" s="34" t="s">
        <v>422</v>
      </c>
      <c r="I17" s="10" t="s">
        <v>16</v>
      </c>
      <c r="J17" s="10">
        <f>COUNTIF(I$6:I17,I17)</f>
        <v>12</v>
      </c>
      <c r="K17" s="37">
        <v>0.01806712962962963</v>
      </c>
      <c r="L17" s="11"/>
      <c r="M17" s="21" t="s">
        <v>80</v>
      </c>
    </row>
    <row r="18" spans="1:13" ht="15" customHeight="1">
      <c r="A18" s="10">
        <v>13</v>
      </c>
      <c r="B18" s="13">
        <v>204</v>
      </c>
      <c r="C18" s="26" t="s">
        <v>413</v>
      </c>
      <c r="D18" s="21" t="s">
        <v>387</v>
      </c>
      <c r="E18" s="23" t="s">
        <v>11</v>
      </c>
      <c r="F18" s="10" t="s">
        <v>3</v>
      </c>
      <c r="G18" s="23">
        <v>1986</v>
      </c>
      <c r="H18" s="34" t="s">
        <v>414</v>
      </c>
      <c r="I18" s="10" t="str">
        <f aca="true" t="shared" si="0" ref="I18:I38">IF($F18="m",IF($G$1-$G18&gt;19,IF($G$1-$G18&lt;40,"A",IF($G$1-$G18&gt;49,IF($G$1-$G18&gt;59,IF($G$1-$G18&gt;69,"E","D"),"C"),"B")),"JM"),IF($G$1-$G18&gt;19,IF($G$1-$G18&lt;40,"F",IF($G$1-$G18&lt;50,"G","H")),"JŽ"))</f>
        <v>A</v>
      </c>
      <c r="J18" s="10">
        <f>COUNTIF(I$6:I18,I18)</f>
        <v>13</v>
      </c>
      <c r="K18" s="37">
        <v>0.018078703703703704</v>
      </c>
      <c r="L18" s="11"/>
      <c r="M18" s="21" t="s">
        <v>50</v>
      </c>
    </row>
    <row r="19" spans="1:13" ht="15" customHeight="1">
      <c r="A19" s="10">
        <v>14</v>
      </c>
      <c r="B19" s="13">
        <v>126</v>
      </c>
      <c r="C19" s="26" t="s">
        <v>234</v>
      </c>
      <c r="D19" s="21" t="s">
        <v>116</v>
      </c>
      <c r="E19" s="23" t="s">
        <v>11</v>
      </c>
      <c r="F19" s="10" t="s">
        <v>3</v>
      </c>
      <c r="G19" s="23">
        <v>1996</v>
      </c>
      <c r="H19" s="34" t="s">
        <v>235</v>
      </c>
      <c r="I19" s="10" t="str">
        <f t="shared" si="0"/>
        <v>A</v>
      </c>
      <c r="J19" s="10">
        <f>COUNTIF(I$6:I19,I19)</f>
        <v>14</v>
      </c>
      <c r="K19" s="37">
        <v>0.018425925925925925</v>
      </c>
      <c r="L19" s="11"/>
      <c r="M19" s="21" t="s">
        <v>60</v>
      </c>
    </row>
    <row r="20" spans="1:13" ht="15" customHeight="1">
      <c r="A20" s="10">
        <v>15</v>
      </c>
      <c r="B20" s="13">
        <v>108</v>
      </c>
      <c r="C20" s="26" t="s">
        <v>281</v>
      </c>
      <c r="D20" s="21" t="s">
        <v>142</v>
      </c>
      <c r="E20" s="23" t="s">
        <v>11</v>
      </c>
      <c r="F20" s="10" t="s">
        <v>3</v>
      </c>
      <c r="G20" s="23">
        <v>1991</v>
      </c>
      <c r="H20" s="34" t="s">
        <v>97</v>
      </c>
      <c r="I20" s="10" t="str">
        <f t="shared" si="0"/>
        <v>A</v>
      </c>
      <c r="J20" s="10">
        <f>COUNTIF(I$6:I20,I20)</f>
        <v>15</v>
      </c>
      <c r="K20" s="37">
        <v>0.01871527777777778</v>
      </c>
      <c r="L20" s="11"/>
      <c r="M20" s="21" t="s">
        <v>60</v>
      </c>
    </row>
    <row r="21" spans="1:13" ht="15" customHeight="1">
      <c r="A21" s="10">
        <v>16</v>
      </c>
      <c r="B21" s="13">
        <v>80</v>
      </c>
      <c r="C21" s="26" t="s">
        <v>180</v>
      </c>
      <c r="D21" s="21" t="s">
        <v>181</v>
      </c>
      <c r="E21" s="23" t="s">
        <v>11</v>
      </c>
      <c r="F21" s="10" t="s">
        <v>3</v>
      </c>
      <c r="G21" s="23">
        <v>1992</v>
      </c>
      <c r="H21" s="34" t="s">
        <v>22</v>
      </c>
      <c r="I21" s="10" t="str">
        <f t="shared" si="0"/>
        <v>A</v>
      </c>
      <c r="J21" s="10">
        <f>COUNTIF(I$6:I21,I21)</f>
        <v>16</v>
      </c>
      <c r="K21" s="37">
        <v>0.01888888888888889</v>
      </c>
      <c r="L21" s="11"/>
      <c r="M21" s="21" t="s">
        <v>57</v>
      </c>
    </row>
    <row r="22" spans="1:13" ht="15" customHeight="1">
      <c r="A22" s="10">
        <v>17</v>
      </c>
      <c r="B22" s="13">
        <v>63</v>
      </c>
      <c r="C22" s="26" t="s">
        <v>94</v>
      </c>
      <c r="D22" s="21" t="s">
        <v>95</v>
      </c>
      <c r="E22" s="23" t="s">
        <v>11</v>
      </c>
      <c r="F22" s="10" t="s">
        <v>3</v>
      </c>
      <c r="G22" s="23">
        <v>1987</v>
      </c>
      <c r="H22" s="34" t="s">
        <v>24</v>
      </c>
      <c r="I22" s="10" t="str">
        <f t="shared" si="0"/>
        <v>A</v>
      </c>
      <c r="J22" s="10">
        <f>COUNTIF(I$6:I22,I22)</f>
        <v>17</v>
      </c>
      <c r="K22" s="37">
        <v>0.018969907407407408</v>
      </c>
      <c r="L22" s="11"/>
      <c r="M22" s="21" t="s">
        <v>64</v>
      </c>
    </row>
    <row r="23" spans="1:13" ht="15" customHeight="1">
      <c r="A23" s="10">
        <v>18</v>
      </c>
      <c r="B23" s="13">
        <v>35</v>
      </c>
      <c r="C23" s="26" t="s">
        <v>262</v>
      </c>
      <c r="D23" s="21" t="s">
        <v>238</v>
      </c>
      <c r="E23" s="23" t="s">
        <v>11</v>
      </c>
      <c r="F23" s="10" t="s">
        <v>3</v>
      </c>
      <c r="G23" s="23">
        <v>1991</v>
      </c>
      <c r="H23" s="34" t="s">
        <v>127</v>
      </c>
      <c r="I23" s="10" t="str">
        <f t="shared" si="0"/>
        <v>A</v>
      </c>
      <c r="J23" s="10">
        <f>COUNTIF(I$6:I23,I23)</f>
        <v>18</v>
      </c>
      <c r="K23" s="37">
        <v>0.019039351851851852</v>
      </c>
      <c r="L23" s="11"/>
      <c r="M23" s="21" t="s">
        <v>87</v>
      </c>
    </row>
    <row r="24" spans="1:13" ht="15" customHeight="1">
      <c r="A24" s="10">
        <v>19</v>
      </c>
      <c r="B24" s="13">
        <v>173</v>
      </c>
      <c r="C24" s="26" t="s">
        <v>403</v>
      </c>
      <c r="D24" s="21" t="s">
        <v>29</v>
      </c>
      <c r="E24" s="23" t="s">
        <v>11</v>
      </c>
      <c r="F24" s="10" t="s">
        <v>3</v>
      </c>
      <c r="G24" s="23">
        <v>1979</v>
      </c>
      <c r="H24" s="34" t="s">
        <v>188</v>
      </c>
      <c r="I24" s="10" t="str">
        <f t="shared" si="0"/>
        <v>A</v>
      </c>
      <c r="J24" s="10">
        <f>COUNTIF(I$6:I24,I24)</f>
        <v>19</v>
      </c>
      <c r="K24" s="37">
        <v>0.0190625</v>
      </c>
      <c r="L24" s="11"/>
      <c r="M24" s="21" t="s">
        <v>105</v>
      </c>
    </row>
    <row r="25" spans="1:13" ht="15" customHeight="1">
      <c r="A25" s="10">
        <v>20</v>
      </c>
      <c r="B25" s="13">
        <v>205</v>
      </c>
      <c r="C25" s="26" t="s">
        <v>493</v>
      </c>
      <c r="D25" s="21" t="s">
        <v>341</v>
      </c>
      <c r="E25" s="23" t="s">
        <v>11</v>
      </c>
      <c r="F25" s="10" t="s">
        <v>3</v>
      </c>
      <c r="G25" s="23">
        <v>1979</v>
      </c>
      <c r="H25" s="34" t="s">
        <v>494</v>
      </c>
      <c r="I25" s="10" t="str">
        <f t="shared" si="0"/>
        <v>A</v>
      </c>
      <c r="J25" s="10">
        <f>COUNTIF(I$6:I25,I25)</f>
        <v>20</v>
      </c>
      <c r="K25" s="37">
        <v>0.019074074074074073</v>
      </c>
      <c r="L25" s="11"/>
      <c r="M25" s="21" t="s">
        <v>57</v>
      </c>
    </row>
    <row r="26" spans="1:13" ht="15" customHeight="1">
      <c r="A26" s="10">
        <v>21</v>
      </c>
      <c r="B26" s="13">
        <v>255</v>
      </c>
      <c r="C26" s="54" t="s">
        <v>401</v>
      </c>
      <c r="D26" s="53" t="s">
        <v>29</v>
      </c>
      <c r="E26" s="10" t="s">
        <v>11</v>
      </c>
      <c r="F26" s="10" t="s">
        <v>3</v>
      </c>
      <c r="G26" s="58">
        <v>1979</v>
      </c>
      <c r="H26" s="55" t="s">
        <v>523</v>
      </c>
      <c r="I26" s="10" t="str">
        <f t="shared" si="0"/>
        <v>A</v>
      </c>
      <c r="J26" s="10">
        <f>COUNTIF(I$6:I26,I26)</f>
        <v>21</v>
      </c>
      <c r="K26" s="37">
        <v>0.019270833333333334</v>
      </c>
      <c r="L26" s="17"/>
      <c r="M26" s="21" t="s">
        <v>105</v>
      </c>
    </row>
    <row r="27" spans="1:13" ht="15" customHeight="1">
      <c r="A27" s="10">
        <v>22</v>
      </c>
      <c r="B27" s="13">
        <v>32</v>
      </c>
      <c r="C27" s="26" t="s">
        <v>126</v>
      </c>
      <c r="D27" s="21" t="s">
        <v>48</v>
      </c>
      <c r="E27" s="23" t="s">
        <v>11</v>
      </c>
      <c r="F27" s="10" t="s">
        <v>3</v>
      </c>
      <c r="G27" s="23">
        <v>1979</v>
      </c>
      <c r="H27" s="34" t="s">
        <v>127</v>
      </c>
      <c r="I27" s="10" t="str">
        <f t="shared" si="0"/>
        <v>A</v>
      </c>
      <c r="J27" s="10">
        <f>COUNTIF(I$6:I27,I27)</f>
        <v>22</v>
      </c>
      <c r="K27" s="37">
        <v>0.019363425925925926</v>
      </c>
      <c r="L27" s="11"/>
      <c r="M27" s="21" t="s">
        <v>105</v>
      </c>
    </row>
    <row r="28" spans="1:13" ht="15" customHeight="1">
      <c r="A28" s="10">
        <v>23</v>
      </c>
      <c r="B28" s="13">
        <v>136</v>
      </c>
      <c r="C28" s="26" t="s">
        <v>236</v>
      </c>
      <c r="D28" s="21" t="s">
        <v>74</v>
      </c>
      <c r="E28" s="23" t="s">
        <v>11</v>
      </c>
      <c r="F28" s="10" t="s">
        <v>3</v>
      </c>
      <c r="G28" s="23">
        <v>1983</v>
      </c>
      <c r="H28" s="34" t="s">
        <v>237</v>
      </c>
      <c r="I28" s="10" t="str">
        <f t="shared" si="0"/>
        <v>A</v>
      </c>
      <c r="J28" s="10">
        <f>COUNTIF(I$6:I28,I28)</f>
        <v>23</v>
      </c>
      <c r="K28" s="37">
        <v>0.019733796296296298</v>
      </c>
      <c r="L28" s="11"/>
      <c r="M28" s="21" t="s">
        <v>80</v>
      </c>
    </row>
    <row r="29" spans="1:13" ht="15" customHeight="1">
      <c r="A29" s="10">
        <v>24</v>
      </c>
      <c r="B29" s="13">
        <v>273</v>
      </c>
      <c r="C29" s="26" t="s">
        <v>365</v>
      </c>
      <c r="D29" s="21" t="s">
        <v>366</v>
      </c>
      <c r="E29" s="23" t="s">
        <v>11</v>
      </c>
      <c r="F29" s="10" t="s">
        <v>3</v>
      </c>
      <c r="G29" s="23">
        <v>1996</v>
      </c>
      <c r="H29" s="34" t="s">
        <v>21</v>
      </c>
      <c r="I29" s="10" t="str">
        <f t="shared" si="0"/>
        <v>A</v>
      </c>
      <c r="J29" s="10">
        <f>COUNTIF(I$6:I29,I29)</f>
        <v>24</v>
      </c>
      <c r="K29" s="37">
        <v>0.019791666666666666</v>
      </c>
      <c r="L29" s="11">
        <v>14</v>
      </c>
      <c r="M29" s="21" t="s">
        <v>81</v>
      </c>
    </row>
    <row r="30" spans="1:13" ht="15" customHeight="1">
      <c r="A30" s="10">
        <v>25</v>
      </c>
      <c r="B30" s="13">
        <v>236</v>
      </c>
      <c r="C30" s="26" t="s">
        <v>359</v>
      </c>
      <c r="D30" s="21" t="s">
        <v>360</v>
      </c>
      <c r="E30" s="23" t="s">
        <v>11</v>
      </c>
      <c r="F30" s="10" t="s">
        <v>3</v>
      </c>
      <c r="G30" s="23">
        <v>1986</v>
      </c>
      <c r="H30" s="34" t="s">
        <v>9</v>
      </c>
      <c r="I30" s="10" t="str">
        <f t="shared" si="0"/>
        <v>A</v>
      </c>
      <c r="J30" s="10">
        <f>COUNTIF(I$6:I30,I30)</f>
        <v>25</v>
      </c>
      <c r="K30" s="37">
        <v>0.019814814814814816</v>
      </c>
      <c r="L30" s="11"/>
      <c r="M30" s="21" t="s">
        <v>105</v>
      </c>
    </row>
    <row r="31" spans="1:13" ht="15" customHeight="1">
      <c r="A31" s="10">
        <v>26</v>
      </c>
      <c r="B31" s="13">
        <v>261</v>
      </c>
      <c r="C31" s="26" t="s">
        <v>415</v>
      </c>
      <c r="D31" s="21" t="s">
        <v>119</v>
      </c>
      <c r="E31" s="23" t="s">
        <v>11</v>
      </c>
      <c r="F31" s="10" t="s">
        <v>3</v>
      </c>
      <c r="G31" s="23">
        <v>1986</v>
      </c>
      <c r="H31" s="34" t="s">
        <v>416</v>
      </c>
      <c r="I31" s="10" t="str">
        <f t="shared" si="0"/>
        <v>A</v>
      </c>
      <c r="J31" s="10">
        <f>COUNTIF(I$6:I31,I31)</f>
        <v>26</v>
      </c>
      <c r="K31" s="37">
        <v>0.019849537037037037</v>
      </c>
      <c r="L31" s="11"/>
      <c r="M31" s="21" t="s">
        <v>57</v>
      </c>
    </row>
    <row r="32" spans="1:13" ht="15" customHeight="1">
      <c r="A32" s="10">
        <v>27</v>
      </c>
      <c r="B32" s="13">
        <v>39</v>
      </c>
      <c r="C32" s="26" t="s">
        <v>136</v>
      </c>
      <c r="D32" s="21" t="s">
        <v>137</v>
      </c>
      <c r="E32" s="23" t="s">
        <v>11</v>
      </c>
      <c r="F32" s="10" t="s">
        <v>3</v>
      </c>
      <c r="G32" s="23">
        <v>1993</v>
      </c>
      <c r="H32" s="34" t="s">
        <v>138</v>
      </c>
      <c r="I32" s="10" t="str">
        <f t="shared" si="0"/>
        <v>A</v>
      </c>
      <c r="J32" s="10">
        <f>COUNTIF(I$6:I32,I32)</f>
        <v>27</v>
      </c>
      <c r="K32" s="37">
        <v>0.02017361111111111</v>
      </c>
      <c r="L32" s="11"/>
      <c r="M32" s="21" t="s">
        <v>64</v>
      </c>
    </row>
    <row r="33" spans="1:13" ht="15" customHeight="1">
      <c r="A33" s="10">
        <v>28</v>
      </c>
      <c r="B33" s="13">
        <v>26</v>
      </c>
      <c r="C33" s="26" t="s">
        <v>215</v>
      </c>
      <c r="D33" s="21" t="s">
        <v>216</v>
      </c>
      <c r="E33" s="23" t="s">
        <v>11</v>
      </c>
      <c r="F33" s="10" t="s">
        <v>3</v>
      </c>
      <c r="G33" s="23">
        <v>1987</v>
      </c>
      <c r="H33" s="34" t="s">
        <v>217</v>
      </c>
      <c r="I33" s="10" t="str">
        <f t="shared" si="0"/>
        <v>A</v>
      </c>
      <c r="J33" s="10">
        <f>COUNTIF(I$6:I33,I33)</f>
        <v>28</v>
      </c>
      <c r="K33" s="37">
        <v>0.020196759259259258</v>
      </c>
      <c r="L33" s="11"/>
      <c r="M33" s="21" t="s">
        <v>80</v>
      </c>
    </row>
    <row r="34" spans="1:13" ht="15" customHeight="1">
      <c r="A34" s="10">
        <v>29</v>
      </c>
      <c r="B34" s="13">
        <v>175</v>
      </c>
      <c r="C34" s="26" t="s">
        <v>349</v>
      </c>
      <c r="D34" s="21" t="s">
        <v>149</v>
      </c>
      <c r="E34" s="23" t="s">
        <v>11</v>
      </c>
      <c r="F34" s="10" t="s">
        <v>3</v>
      </c>
      <c r="G34" s="23">
        <v>1985</v>
      </c>
      <c r="H34" s="34" t="s">
        <v>72</v>
      </c>
      <c r="I34" s="10" t="str">
        <f t="shared" si="0"/>
        <v>A</v>
      </c>
      <c r="J34" s="10">
        <f>COUNTIF(I$6:I34,I34)</f>
        <v>29</v>
      </c>
      <c r="K34" s="37">
        <v>0.020358796296296295</v>
      </c>
      <c r="L34" s="11"/>
      <c r="M34" s="21" t="s">
        <v>57</v>
      </c>
    </row>
    <row r="35" spans="1:13" ht="15" customHeight="1">
      <c r="A35" s="10">
        <v>30</v>
      </c>
      <c r="B35" s="13">
        <v>225</v>
      </c>
      <c r="C35" s="26" t="s">
        <v>437</v>
      </c>
      <c r="D35" s="21" t="s">
        <v>187</v>
      </c>
      <c r="E35" s="23" t="s">
        <v>11</v>
      </c>
      <c r="F35" s="10" t="s">
        <v>3</v>
      </c>
      <c r="G35" s="23">
        <v>1993</v>
      </c>
      <c r="H35" s="34" t="s">
        <v>24</v>
      </c>
      <c r="I35" s="10" t="str">
        <f t="shared" si="0"/>
        <v>A</v>
      </c>
      <c r="J35" s="10">
        <f>COUNTIF(I$6:I35,I35)</f>
        <v>30</v>
      </c>
      <c r="K35" s="37">
        <v>0.020381944444444446</v>
      </c>
      <c r="L35" s="11"/>
      <c r="M35" s="21" t="s">
        <v>64</v>
      </c>
    </row>
    <row r="36" spans="1:13" ht="15" customHeight="1">
      <c r="A36" s="10">
        <v>31</v>
      </c>
      <c r="B36" s="13">
        <v>37</v>
      </c>
      <c r="C36" s="26" t="s">
        <v>252</v>
      </c>
      <c r="D36" s="21" t="s">
        <v>183</v>
      </c>
      <c r="E36" s="23" t="s">
        <v>11</v>
      </c>
      <c r="F36" s="10" t="s">
        <v>3</v>
      </c>
      <c r="G36" s="23">
        <v>1985</v>
      </c>
      <c r="H36" s="34" t="s">
        <v>253</v>
      </c>
      <c r="I36" s="10" t="str">
        <f t="shared" si="0"/>
        <v>A</v>
      </c>
      <c r="J36" s="10">
        <f>COUNTIF(I$6:I36,I36)</f>
        <v>31</v>
      </c>
      <c r="K36" s="37">
        <v>0.020428240740740743</v>
      </c>
      <c r="L36" s="11" t="s">
        <v>500</v>
      </c>
      <c r="M36" s="21" t="s">
        <v>111</v>
      </c>
    </row>
    <row r="37" spans="1:13" ht="15" customHeight="1">
      <c r="A37" s="10">
        <v>32</v>
      </c>
      <c r="B37" s="13">
        <v>177</v>
      </c>
      <c r="C37" s="26" t="s">
        <v>364</v>
      </c>
      <c r="D37" s="21" t="s">
        <v>52</v>
      </c>
      <c r="E37" s="23" t="s">
        <v>11</v>
      </c>
      <c r="F37" s="10" t="s">
        <v>3</v>
      </c>
      <c r="G37" s="23">
        <v>1988</v>
      </c>
      <c r="H37" s="34" t="s">
        <v>26</v>
      </c>
      <c r="I37" s="10" t="str">
        <f t="shared" si="0"/>
        <v>A</v>
      </c>
      <c r="J37" s="10">
        <f>COUNTIF(I$6:I37,I37)</f>
        <v>32</v>
      </c>
      <c r="K37" s="37">
        <v>0.020428240740740743</v>
      </c>
      <c r="L37" s="11"/>
      <c r="M37" s="21" t="s">
        <v>57</v>
      </c>
    </row>
    <row r="38" spans="1:13" ht="15" customHeight="1">
      <c r="A38" s="10">
        <v>33</v>
      </c>
      <c r="B38" s="13">
        <v>67</v>
      </c>
      <c r="C38" s="26" t="s">
        <v>125</v>
      </c>
      <c r="D38" s="21" t="s">
        <v>29</v>
      </c>
      <c r="E38" s="23" t="s">
        <v>11</v>
      </c>
      <c r="F38" s="10" t="s">
        <v>3</v>
      </c>
      <c r="G38" s="23">
        <v>1987</v>
      </c>
      <c r="H38" s="34" t="s">
        <v>20</v>
      </c>
      <c r="I38" s="10" t="str">
        <f t="shared" si="0"/>
        <v>A</v>
      </c>
      <c r="J38" s="10">
        <f>COUNTIF(I$6:I38,I38)</f>
        <v>33</v>
      </c>
      <c r="K38" s="37">
        <v>0.020497685185185185</v>
      </c>
      <c r="L38" s="11"/>
      <c r="M38" s="21" t="s">
        <v>64</v>
      </c>
    </row>
    <row r="39" spans="1:13" ht="15" customHeight="1">
      <c r="A39" s="10">
        <v>34</v>
      </c>
      <c r="B39" s="13">
        <v>48</v>
      </c>
      <c r="C39" s="26" t="s">
        <v>490</v>
      </c>
      <c r="D39" s="21" t="s">
        <v>420</v>
      </c>
      <c r="E39" s="23" t="s">
        <v>11</v>
      </c>
      <c r="F39" s="10" t="s">
        <v>3</v>
      </c>
      <c r="G39" s="23">
        <v>1999</v>
      </c>
      <c r="H39" s="34" t="s">
        <v>24</v>
      </c>
      <c r="I39" s="10" t="s">
        <v>16</v>
      </c>
      <c r="J39" s="10">
        <f>COUNTIF(I$6:I39,I39)</f>
        <v>34</v>
      </c>
      <c r="K39" s="37">
        <v>0.02050925925925926</v>
      </c>
      <c r="L39" s="11"/>
      <c r="M39" s="21" t="s">
        <v>50</v>
      </c>
    </row>
    <row r="40" spans="1:13" ht="15" customHeight="1">
      <c r="A40" s="10">
        <v>35</v>
      </c>
      <c r="B40" s="13">
        <v>106</v>
      </c>
      <c r="C40" s="26" t="s">
        <v>278</v>
      </c>
      <c r="D40" s="21" t="s">
        <v>279</v>
      </c>
      <c r="E40" s="23" t="s">
        <v>11</v>
      </c>
      <c r="F40" s="10" t="s">
        <v>3</v>
      </c>
      <c r="G40" s="23">
        <v>1980</v>
      </c>
      <c r="H40" s="34" t="s">
        <v>280</v>
      </c>
      <c r="I40" s="10" t="str">
        <f aca="true" t="shared" si="1" ref="I40:I45">IF($F40="m",IF($G$1-$G40&gt;19,IF($G$1-$G40&lt;40,"A",IF($G$1-$G40&gt;49,IF($G$1-$G40&gt;59,IF($G$1-$G40&gt;69,"E","D"),"C"),"B")),"JM"),IF($G$1-$G40&gt;19,IF($G$1-$G40&lt;40,"F",IF($G$1-$G40&lt;50,"G","H")),"JŽ"))</f>
        <v>A</v>
      </c>
      <c r="J40" s="10">
        <f>COUNTIF(I$6:I40,I40)</f>
        <v>35</v>
      </c>
      <c r="K40" s="37">
        <v>0.020578703703703703</v>
      </c>
      <c r="L40" s="11"/>
      <c r="M40" s="21" t="s">
        <v>80</v>
      </c>
    </row>
    <row r="41" spans="1:13" ht="15" customHeight="1">
      <c r="A41" s="10">
        <v>36</v>
      </c>
      <c r="B41" s="13">
        <v>54</v>
      </c>
      <c r="C41" s="26" t="s">
        <v>384</v>
      </c>
      <c r="D41" s="21" t="s">
        <v>348</v>
      </c>
      <c r="E41" s="23" t="s">
        <v>11</v>
      </c>
      <c r="F41" s="10" t="s">
        <v>3</v>
      </c>
      <c r="G41" s="23">
        <v>1985</v>
      </c>
      <c r="H41" s="34" t="s">
        <v>385</v>
      </c>
      <c r="I41" s="10" t="str">
        <f t="shared" si="1"/>
        <v>A</v>
      </c>
      <c r="J41" s="10">
        <f>COUNTIF(I$6:I41,I41)</f>
        <v>36</v>
      </c>
      <c r="K41" s="37">
        <v>0.020694444444444446</v>
      </c>
      <c r="L41" s="11"/>
      <c r="M41" s="21" t="s">
        <v>64</v>
      </c>
    </row>
    <row r="42" spans="1:13" ht="15" customHeight="1">
      <c r="A42" s="10">
        <v>37</v>
      </c>
      <c r="B42" s="13">
        <v>10</v>
      </c>
      <c r="C42" s="26" t="s">
        <v>210</v>
      </c>
      <c r="D42" s="21" t="s">
        <v>100</v>
      </c>
      <c r="E42" s="23" t="s">
        <v>11</v>
      </c>
      <c r="F42" s="10" t="s">
        <v>3</v>
      </c>
      <c r="G42" s="23">
        <v>1985</v>
      </c>
      <c r="H42" s="34" t="s">
        <v>22</v>
      </c>
      <c r="I42" s="10" t="str">
        <f t="shared" si="1"/>
        <v>A</v>
      </c>
      <c r="J42" s="10">
        <f>COUNTIF(I$6:I42,I42)</f>
        <v>37</v>
      </c>
      <c r="K42" s="37">
        <v>0.020833333333333332</v>
      </c>
      <c r="L42" s="11"/>
      <c r="M42" s="21" t="s">
        <v>64</v>
      </c>
    </row>
    <row r="43" spans="1:13" ht="15" customHeight="1">
      <c r="A43" s="10">
        <v>38</v>
      </c>
      <c r="B43" s="15">
        <v>135</v>
      </c>
      <c r="C43" s="26" t="s">
        <v>151</v>
      </c>
      <c r="D43" s="21" t="s">
        <v>152</v>
      </c>
      <c r="E43" s="23" t="s">
        <v>11</v>
      </c>
      <c r="F43" s="10" t="s">
        <v>3</v>
      </c>
      <c r="G43" s="23">
        <v>1992</v>
      </c>
      <c r="H43" s="34" t="s">
        <v>24</v>
      </c>
      <c r="I43" s="10" t="str">
        <f t="shared" si="1"/>
        <v>A</v>
      </c>
      <c r="J43" s="16">
        <f>COUNTIF(I$6:I43,I43)</f>
        <v>38</v>
      </c>
      <c r="K43" s="38">
        <v>0.020868055555555556</v>
      </c>
      <c r="L43" s="11"/>
      <c r="M43" s="21" t="s">
        <v>64</v>
      </c>
    </row>
    <row r="44" spans="1:13" ht="15" customHeight="1">
      <c r="A44" s="10">
        <v>39</v>
      </c>
      <c r="B44" s="13">
        <v>112</v>
      </c>
      <c r="C44" s="26" t="s">
        <v>193</v>
      </c>
      <c r="D44" s="21" t="s">
        <v>100</v>
      </c>
      <c r="E44" s="23" t="s">
        <v>11</v>
      </c>
      <c r="F44" s="10" t="s">
        <v>3</v>
      </c>
      <c r="G44" s="23">
        <v>1995</v>
      </c>
      <c r="H44" s="34" t="s">
        <v>22</v>
      </c>
      <c r="I44" s="10" t="str">
        <f t="shared" si="1"/>
        <v>A</v>
      </c>
      <c r="J44" s="10">
        <f>COUNTIF(I$6:I44,I44)</f>
        <v>39</v>
      </c>
      <c r="K44" s="37">
        <v>0.02113425925925926</v>
      </c>
      <c r="L44" s="11">
        <v>17</v>
      </c>
      <c r="M44" s="21" t="s">
        <v>117</v>
      </c>
    </row>
    <row r="45" spans="1:13" ht="15" customHeight="1">
      <c r="A45" s="10">
        <v>40</v>
      </c>
      <c r="B45" s="13">
        <v>102</v>
      </c>
      <c r="C45" s="26" t="s">
        <v>206</v>
      </c>
      <c r="D45" s="21" t="s">
        <v>189</v>
      </c>
      <c r="E45" s="23" t="s">
        <v>11</v>
      </c>
      <c r="F45" s="10" t="s">
        <v>3</v>
      </c>
      <c r="G45" s="23">
        <v>1979</v>
      </c>
      <c r="H45" s="34" t="s">
        <v>188</v>
      </c>
      <c r="I45" s="10" t="str">
        <f t="shared" si="1"/>
        <v>A</v>
      </c>
      <c r="J45" s="10">
        <f>COUNTIF(I$6:I45,I45)</f>
        <v>40</v>
      </c>
      <c r="K45" s="37">
        <v>0.02127314814814815</v>
      </c>
      <c r="L45" s="11"/>
      <c r="M45" s="21" t="s">
        <v>64</v>
      </c>
    </row>
    <row r="46" spans="1:13" ht="15" customHeight="1">
      <c r="A46" s="10">
        <v>41</v>
      </c>
      <c r="B46" s="13">
        <v>120</v>
      </c>
      <c r="C46" s="26" t="s">
        <v>261</v>
      </c>
      <c r="D46" s="21" t="s">
        <v>52</v>
      </c>
      <c r="E46" s="23" t="s">
        <v>11</v>
      </c>
      <c r="F46" s="10" t="s">
        <v>3</v>
      </c>
      <c r="G46" s="23">
        <v>2000</v>
      </c>
      <c r="H46" s="34" t="s">
        <v>21</v>
      </c>
      <c r="I46" s="10" t="s">
        <v>16</v>
      </c>
      <c r="J46" s="10">
        <f>COUNTIF(I$6:I46,I46)</f>
        <v>41</v>
      </c>
      <c r="K46" s="37">
        <v>0.021597222222222223</v>
      </c>
      <c r="L46" s="11"/>
      <c r="M46" s="21" t="s">
        <v>80</v>
      </c>
    </row>
    <row r="47" spans="1:13" ht="15" customHeight="1">
      <c r="A47" s="10">
        <v>42</v>
      </c>
      <c r="B47" s="13">
        <v>107</v>
      </c>
      <c r="C47" s="26" t="s">
        <v>66</v>
      </c>
      <c r="D47" s="21" t="s">
        <v>52</v>
      </c>
      <c r="E47" s="23" t="s">
        <v>11</v>
      </c>
      <c r="F47" s="10" t="s">
        <v>3</v>
      </c>
      <c r="G47" s="23">
        <v>1984</v>
      </c>
      <c r="H47" s="34" t="s">
        <v>67</v>
      </c>
      <c r="I47" s="10" t="str">
        <f aca="true" t="shared" si="2" ref="I47:I71">IF($F47="m",IF($G$1-$G47&gt;19,IF($G$1-$G47&lt;40,"A",IF($G$1-$G47&gt;49,IF($G$1-$G47&gt;59,IF($G$1-$G47&gt;69,"E","D"),"C"),"B")),"JM"),IF($G$1-$G47&gt;19,IF($G$1-$G47&lt;40,"F",IF($G$1-$G47&lt;50,"G","H")),"JŽ"))</f>
        <v>A</v>
      </c>
      <c r="J47" s="10">
        <f>COUNTIF(I$6:I47,I47)</f>
        <v>42</v>
      </c>
      <c r="K47" s="37">
        <v>0.021782407407407407</v>
      </c>
      <c r="L47" s="11"/>
      <c r="M47" s="21" t="s">
        <v>105</v>
      </c>
    </row>
    <row r="48" spans="1:13" ht="15" customHeight="1">
      <c r="A48" s="10">
        <v>43</v>
      </c>
      <c r="B48" s="13">
        <v>124</v>
      </c>
      <c r="C48" s="26" t="s">
        <v>174</v>
      </c>
      <c r="D48" s="21" t="s">
        <v>52</v>
      </c>
      <c r="E48" s="23" t="s">
        <v>11</v>
      </c>
      <c r="F48" s="10" t="s">
        <v>3</v>
      </c>
      <c r="G48" s="23">
        <v>1983</v>
      </c>
      <c r="H48" s="34" t="s">
        <v>9</v>
      </c>
      <c r="I48" s="10" t="str">
        <f t="shared" si="2"/>
        <v>A</v>
      </c>
      <c r="J48" s="10">
        <f>COUNTIF(I$6:I48,I48)</f>
        <v>43</v>
      </c>
      <c r="K48" s="37">
        <v>0.02193287037037037</v>
      </c>
      <c r="L48" s="11">
        <v>14</v>
      </c>
      <c r="M48" s="21" t="s">
        <v>81</v>
      </c>
    </row>
    <row r="49" spans="1:13" ht="15" customHeight="1">
      <c r="A49" s="10">
        <v>44</v>
      </c>
      <c r="B49" s="13">
        <v>279</v>
      </c>
      <c r="C49" s="26" t="s">
        <v>449</v>
      </c>
      <c r="D49" s="21" t="s">
        <v>137</v>
      </c>
      <c r="E49" s="23" t="s">
        <v>11</v>
      </c>
      <c r="F49" s="10" t="s">
        <v>3</v>
      </c>
      <c r="G49" s="23">
        <v>1984</v>
      </c>
      <c r="H49" s="34" t="s">
        <v>450</v>
      </c>
      <c r="I49" s="10" t="str">
        <f t="shared" si="2"/>
        <v>A</v>
      </c>
      <c r="J49" s="10">
        <f>COUNTIF(I$6:I49,I49)</f>
        <v>44</v>
      </c>
      <c r="K49" s="37">
        <v>0.02210648148148148</v>
      </c>
      <c r="L49" s="11"/>
      <c r="M49" s="21" t="s">
        <v>80</v>
      </c>
    </row>
    <row r="50" spans="1:13" ht="15" customHeight="1">
      <c r="A50" s="10">
        <v>45</v>
      </c>
      <c r="B50" s="13">
        <v>233</v>
      </c>
      <c r="C50" s="26" t="s">
        <v>458</v>
      </c>
      <c r="D50" s="21" t="s">
        <v>52</v>
      </c>
      <c r="E50" s="23" t="s">
        <v>11</v>
      </c>
      <c r="F50" s="10" t="s">
        <v>3</v>
      </c>
      <c r="G50" s="23">
        <v>1983</v>
      </c>
      <c r="H50" s="34" t="s">
        <v>22</v>
      </c>
      <c r="I50" s="10" t="str">
        <f t="shared" si="2"/>
        <v>A</v>
      </c>
      <c r="J50" s="10">
        <f>COUNTIF(I$6:I50,I50)</f>
        <v>45</v>
      </c>
      <c r="K50" s="37">
        <v>0.022164351851851852</v>
      </c>
      <c r="L50" s="11"/>
      <c r="M50" s="21" t="s">
        <v>87</v>
      </c>
    </row>
    <row r="51" spans="1:13" ht="15" customHeight="1">
      <c r="A51" s="10">
        <v>46</v>
      </c>
      <c r="B51" s="13">
        <v>250</v>
      </c>
      <c r="C51" s="26" t="s">
        <v>429</v>
      </c>
      <c r="D51" s="21" t="s">
        <v>430</v>
      </c>
      <c r="E51" s="23" t="s">
        <v>11</v>
      </c>
      <c r="F51" s="10" t="s">
        <v>3</v>
      </c>
      <c r="G51" s="23">
        <v>1980</v>
      </c>
      <c r="H51" s="34" t="s">
        <v>9</v>
      </c>
      <c r="I51" s="10" t="str">
        <f t="shared" si="2"/>
        <v>A</v>
      </c>
      <c r="J51" s="10">
        <f>COUNTIF(I$6:I51,I51)</f>
        <v>46</v>
      </c>
      <c r="K51" s="37">
        <v>0.022546296296296297</v>
      </c>
      <c r="L51" s="11" t="s">
        <v>499</v>
      </c>
      <c r="M51" s="21" t="s">
        <v>76</v>
      </c>
    </row>
    <row r="52" spans="1:13" ht="15" customHeight="1">
      <c r="A52" s="10">
        <v>47</v>
      </c>
      <c r="B52" s="13">
        <v>87</v>
      </c>
      <c r="C52" s="26" t="s">
        <v>186</v>
      </c>
      <c r="D52" s="21" t="s">
        <v>187</v>
      </c>
      <c r="E52" s="23" t="s">
        <v>11</v>
      </c>
      <c r="F52" s="10" t="s">
        <v>3</v>
      </c>
      <c r="G52" s="23">
        <v>1982</v>
      </c>
      <c r="H52" s="34" t="s">
        <v>188</v>
      </c>
      <c r="I52" s="10" t="str">
        <f t="shared" si="2"/>
        <v>A</v>
      </c>
      <c r="J52" s="10">
        <f>COUNTIF(I$6:I52,I52)</f>
        <v>47</v>
      </c>
      <c r="K52" s="37">
        <v>0.022650462962962966</v>
      </c>
      <c r="L52" s="11"/>
      <c r="M52" s="21" t="s">
        <v>60</v>
      </c>
    </row>
    <row r="53" spans="1:13" ht="15" customHeight="1">
      <c r="A53" s="10">
        <v>48</v>
      </c>
      <c r="B53" s="13">
        <v>151</v>
      </c>
      <c r="C53" s="26" t="s">
        <v>309</v>
      </c>
      <c r="D53" s="21" t="s">
        <v>48</v>
      </c>
      <c r="E53" s="23" t="s">
        <v>11</v>
      </c>
      <c r="F53" s="10" t="s">
        <v>3</v>
      </c>
      <c r="G53" s="23">
        <v>1982</v>
      </c>
      <c r="H53" s="34" t="s">
        <v>310</v>
      </c>
      <c r="I53" s="10" t="str">
        <f t="shared" si="2"/>
        <v>A</v>
      </c>
      <c r="J53" s="10">
        <f>COUNTIF(I$6:I53,I53)</f>
        <v>48</v>
      </c>
      <c r="K53" s="37">
        <v>0.022743055555555555</v>
      </c>
      <c r="L53" s="11"/>
      <c r="M53" s="21" t="s">
        <v>80</v>
      </c>
    </row>
    <row r="54" spans="1:13" ht="15" customHeight="1">
      <c r="A54" s="10">
        <v>49</v>
      </c>
      <c r="B54" s="13">
        <v>184</v>
      </c>
      <c r="C54" s="26" t="s">
        <v>378</v>
      </c>
      <c r="D54" s="21" t="s">
        <v>102</v>
      </c>
      <c r="E54" s="23" t="s">
        <v>11</v>
      </c>
      <c r="F54" s="10" t="s">
        <v>3</v>
      </c>
      <c r="G54" s="23">
        <v>1980</v>
      </c>
      <c r="H54" s="34" t="s">
        <v>379</v>
      </c>
      <c r="I54" s="10" t="str">
        <f t="shared" si="2"/>
        <v>A</v>
      </c>
      <c r="J54" s="10">
        <f>COUNTIF(I$6:I54,I54)</f>
        <v>49</v>
      </c>
      <c r="K54" s="37">
        <v>0.022824074074074076</v>
      </c>
      <c r="L54" s="11"/>
      <c r="M54" s="21" t="s">
        <v>64</v>
      </c>
    </row>
    <row r="55" spans="1:13" ht="15" customHeight="1">
      <c r="A55" s="10">
        <v>50</v>
      </c>
      <c r="B55" s="13">
        <v>29</v>
      </c>
      <c r="C55" s="26" t="s">
        <v>148</v>
      </c>
      <c r="D55" s="21" t="s">
        <v>149</v>
      </c>
      <c r="E55" s="23" t="s">
        <v>11</v>
      </c>
      <c r="F55" s="10" t="s">
        <v>3</v>
      </c>
      <c r="G55" s="23">
        <v>1990</v>
      </c>
      <c r="H55" s="34" t="s">
        <v>150</v>
      </c>
      <c r="I55" s="10" t="str">
        <f t="shared" si="2"/>
        <v>A</v>
      </c>
      <c r="J55" s="10">
        <f>COUNTIF(I$6:I55,I55)</f>
        <v>50</v>
      </c>
      <c r="K55" s="37">
        <v>0.022847222222222224</v>
      </c>
      <c r="L55" s="11"/>
      <c r="M55" s="21" t="s">
        <v>64</v>
      </c>
    </row>
    <row r="56" spans="1:13" ht="15" customHeight="1">
      <c r="A56" s="10">
        <v>51</v>
      </c>
      <c r="B56" s="13">
        <v>100</v>
      </c>
      <c r="C56" s="26" t="s">
        <v>194</v>
      </c>
      <c r="D56" s="21" t="s">
        <v>52</v>
      </c>
      <c r="E56" s="23" t="s">
        <v>11</v>
      </c>
      <c r="F56" s="10" t="s">
        <v>3</v>
      </c>
      <c r="G56" s="23">
        <v>1985</v>
      </c>
      <c r="H56" s="34" t="s">
        <v>195</v>
      </c>
      <c r="I56" s="10" t="str">
        <f t="shared" si="2"/>
        <v>A</v>
      </c>
      <c r="J56" s="10">
        <f>COUNTIF(I$6:I56,I56)</f>
        <v>51</v>
      </c>
      <c r="K56" s="37">
        <v>0.02310185185185185</v>
      </c>
      <c r="L56" s="11"/>
      <c r="M56" s="21" t="s">
        <v>258</v>
      </c>
    </row>
    <row r="57" spans="1:13" ht="15" customHeight="1">
      <c r="A57" s="10">
        <v>52</v>
      </c>
      <c r="B57" s="13">
        <v>125</v>
      </c>
      <c r="C57" s="26" t="s">
        <v>230</v>
      </c>
      <c r="D57" s="21" t="s">
        <v>212</v>
      </c>
      <c r="E57" s="23" t="s">
        <v>11</v>
      </c>
      <c r="F57" s="10" t="s">
        <v>3</v>
      </c>
      <c r="G57" s="23">
        <v>1983</v>
      </c>
      <c r="H57" s="34" t="s">
        <v>231</v>
      </c>
      <c r="I57" s="10" t="str">
        <f t="shared" si="2"/>
        <v>A</v>
      </c>
      <c r="J57" s="10">
        <f>COUNTIF(I$6:I57,I57)</f>
        <v>52</v>
      </c>
      <c r="K57" s="37">
        <v>0.02344907407407407</v>
      </c>
      <c r="L57" s="11"/>
      <c r="M57" s="21" t="s">
        <v>64</v>
      </c>
    </row>
    <row r="58" spans="1:13" ht="15" customHeight="1">
      <c r="A58" s="10">
        <v>53</v>
      </c>
      <c r="B58" s="13">
        <v>166</v>
      </c>
      <c r="C58" s="54" t="s">
        <v>527</v>
      </c>
      <c r="D58" s="53" t="s">
        <v>169</v>
      </c>
      <c r="E58" s="10" t="s">
        <v>11</v>
      </c>
      <c r="F58" s="10" t="s">
        <v>3</v>
      </c>
      <c r="G58" s="58">
        <v>1987</v>
      </c>
      <c r="H58" s="55" t="s">
        <v>447</v>
      </c>
      <c r="I58" s="10" t="str">
        <f t="shared" si="2"/>
        <v>A</v>
      </c>
      <c r="J58" s="10">
        <f>COUNTIF(I$6:I58,I58)</f>
        <v>53</v>
      </c>
      <c r="K58" s="37">
        <v>0.024039351851851853</v>
      </c>
      <c r="L58" s="11">
        <v>14</v>
      </c>
      <c r="M58" s="21" t="s">
        <v>81</v>
      </c>
    </row>
    <row r="59" spans="1:13" ht="15" customHeight="1">
      <c r="A59" s="10">
        <v>54</v>
      </c>
      <c r="B59" s="13">
        <v>36</v>
      </c>
      <c r="C59" s="26" t="s">
        <v>225</v>
      </c>
      <c r="D59" s="21" t="s">
        <v>226</v>
      </c>
      <c r="E59" s="23" t="s">
        <v>11</v>
      </c>
      <c r="F59" s="10" t="s">
        <v>3</v>
      </c>
      <c r="G59" s="23">
        <v>1994</v>
      </c>
      <c r="H59" s="34" t="s">
        <v>22</v>
      </c>
      <c r="I59" s="10" t="str">
        <f t="shared" si="2"/>
        <v>A</v>
      </c>
      <c r="J59" s="10">
        <f>COUNTIF(I$6:I59,I59)</f>
        <v>54</v>
      </c>
      <c r="K59" s="37">
        <v>0.024120370370370372</v>
      </c>
      <c r="L59" s="11"/>
      <c r="M59" s="21" t="s">
        <v>80</v>
      </c>
    </row>
    <row r="60" spans="1:13" ht="15" customHeight="1">
      <c r="A60" s="10">
        <v>55</v>
      </c>
      <c r="B60" s="13">
        <v>60</v>
      </c>
      <c r="C60" s="26" t="s">
        <v>118</v>
      </c>
      <c r="D60" s="21" t="s">
        <v>119</v>
      </c>
      <c r="E60" s="23" t="s">
        <v>11</v>
      </c>
      <c r="F60" s="10" t="s">
        <v>3</v>
      </c>
      <c r="G60" s="23">
        <v>1987</v>
      </c>
      <c r="H60" s="34" t="s">
        <v>120</v>
      </c>
      <c r="I60" s="10" t="str">
        <f t="shared" si="2"/>
        <v>A</v>
      </c>
      <c r="J60" s="10">
        <f>COUNTIF(I$6:I60,I60)</f>
        <v>55</v>
      </c>
      <c r="K60" s="37">
        <v>0.024166666666666666</v>
      </c>
      <c r="L60" s="11"/>
      <c r="M60" s="21" t="s">
        <v>64</v>
      </c>
    </row>
    <row r="61" spans="1:13" ht="15" customHeight="1">
      <c r="A61" s="10">
        <v>56</v>
      </c>
      <c r="B61" s="13">
        <v>59</v>
      </c>
      <c r="C61" s="26" t="s">
        <v>245</v>
      </c>
      <c r="D61" s="21" t="s">
        <v>238</v>
      </c>
      <c r="E61" s="23" t="s">
        <v>11</v>
      </c>
      <c r="F61" s="10" t="s">
        <v>3</v>
      </c>
      <c r="G61" s="23">
        <v>1995</v>
      </c>
      <c r="H61" s="34" t="s">
        <v>246</v>
      </c>
      <c r="I61" s="10" t="str">
        <f t="shared" si="2"/>
        <v>A</v>
      </c>
      <c r="J61" s="10">
        <f>COUNTIF(I$6:I61,I61)</f>
        <v>56</v>
      </c>
      <c r="K61" s="37">
        <v>0.024259259259259258</v>
      </c>
      <c r="L61" s="11">
        <v>17</v>
      </c>
      <c r="M61" s="21" t="s">
        <v>117</v>
      </c>
    </row>
    <row r="62" spans="1:13" ht="15" customHeight="1">
      <c r="A62" s="10">
        <v>57</v>
      </c>
      <c r="B62" s="13">
        <v>229</v>
      </c>
      <c r="C62" s="26" t="s">
        <v>305</v>
      </c>
      <c r="D62" s="21" t="s">
        <v>137</v>
      </c>
      <c r="E62" s="23" t="s">
        <v>11</v>
      </c>
      <c r="F62" s="10" t="s">
        <v>3</v>
      </c>
      <c r="G62" s="23">
        <v>1984</v>
      </c>
      <c r="H62" s="34" t="s">
        <v>24</v>
      </c>
      <c r="I62" s="10" t="str">
        <f t="shared" si="2"/>
        <v>A</v>
      </c>
      <c r="J62" s="10">
        <f>COUNTIF(I$6:I62,I62)</f>
        <v>57</v>
      </c>
      <c r="K62" s="37">
        <v>0.024293981481481482</v>
      </c>
      <c r="L62" s="11"/>
      <c r="M62" s="21" t="s">
        <v>57</v>
      </c>
    </row>
    <row r="63" spans="1:13" ht="15" customHeight="1">
      <c r="A63" s="10">
        <v>58</v>
      </c>
      <c r="B63" s="13">
        <v>49</v>
      </c>
      <c r="C63" s="26" t="s">
        <v>141</v>
      </c>
      <c r="D63" s="21" t="s">
        <v>142</v>
      </c>
      <c r="E63" s="23" t="s">
        <v>11</v>
      </c>
      <c r="F63" s="10" t="s">
        <v>3</v>
      </c>
      <c r="G63" s="23">
        <v>1980</v>
      </c>
      <c r="H63" s="34" t="s">
        <v>22</v>
      </c>
      <c r="I63" s="10" t="str">
        <f t="shared" si="2"/>
        <v>A</v>
      </c>
      <c r="J63" s="10">
        <f>COUNTIF(I$6:I63,I63)</f>
        <v>58</v>
      </c>
      <c r="K63" s="37">
        <v>0.024479166666666666</v>
      </c>
      <c r="L63" s="11"/>
      <c r="M63" s="21" t="s">
        <v>105</v>
      </c>
    </row>
    <row r="64" spans="1:13" ht="15" customHeight="1">
      <c r="A64" s="10">
        <v>59</v>
      </c>
      <c r="B64" s="13">
        <v>215</v>
      </c>
      <c r="C64" s="26" t="s">
        <v>406</v>
      </c>
      <c r="D64" s="21" t="s">
        <v>408</v>
      </c>
      <c r="E64" s="23" t="s">
        <v>11</v>
      </c>
      <c r="F64" s="10" t="s">
        <v>3</v>
      </c>
      <c r="G64" s="23">
        <v>1979</v>
      </c>
      <c r="H64" s="34" t="s">
        <v>24</v>
      </c>
      <c r="I64" s="10" t="str">
        <f t="shared" si="2"/>
        <v>A</v>
      </c>
      <c r="J64" s="10">
        <f>COUNTIF(I$6:I64,I64)</f>
        <v>59</v>
      </c>
      <c r="K64" s="37">
        <v>0.024814814814814817</v>
      </c>
      <c r="L64" s="11"/>
      <c r="M64" s="21" t="s">
        <v>80</v>
      </c>
    </row>
    <row r="65" spans="1:13" ht="15" customHeight="1">
      <c r="A65" s="10">
        <v>60</v>
      </c>
      <c r="B65" s="13">
        <v>8</v>
      </c>
      <c r="C65" s="26" t="s">
        <v>143</v>
      </c>
      <c r="D65" s="21" t="s">
        <v>144</v>
      </c>
      <c r="E65" s="23" t="s">
        <v>11</v>
      </c>
      <c r="F65" s="10" t="s">
        <v>3</v>
      </c>
      <c r="G65" s="23">
        <v>1979</v>
      </c>
      <c r="H65" s="34" t="s">
        <v>22</v>
      </c>
      <c r="I65" s="10" t="str">
        <f t="shared" si="2"/>
        <v>A</v>
      </c>
      <c r="J65" s="10">
        <f>COUNTIF(I$6:I65,I65)</f>
        <v>60</v>
      </c>
      <c r="K65" s="37">
        <v>0.02494212962962963</v>
      </c>
      <c r="L65" s="11">
        <v>14</v>
      </c>
      <c r="M65" s="21" t="s">
        <v>81</v>
      </c>
    </row>
    <row r="66" spans="1:13" ht="15" customHeight="1">
      <c r="A66" s="10">
        <v>61</v>
      </c>
      <c r="B66" s="13">
        <v>150</v>
      </c>
      <c r="C66" s="26" t="s">
        <v>409</v>
      </c>
      <c r="D66" s="21" t="s">
        <v>410</v>
      </c>
      <c r="E66" s="23" t="s">
        <v>11</v>
      </c>
      <c r="F66" s="10" t="s">
        <v>3</v>
      </c>
      <c r="G66" s="23">
        <v>1983</v>
      </c>
      <c r="H66" s="34" t="s">
        <v>411</v>
      </c>
      <c r="I66" s="10" t="str">
        <f t="shared" si="2"/>
        <v>A</v>
      </c>
      <c r="J66" s="10">
        <f>COUNTIF(I$6:I66,I66)</f>
        <v>61</v>
      </c>
      <c r="K66" s="37">
        <v>0.02578703703703704</v>
      </c>
      <c r="L66" s="11"/>
      <c r="M66" s="19"/>
    </row>
    <row r="67" spans="1:13" ht="15" customHeight="1">
      <c r="A67" s="10">
        <v>62</v>
      </c>
      <c r="B67" s="13">
        <v>243</v>
      </c>
      <c r="C67" s="54" t="s">
        <v>394</v>
      </c>
      <c r="D67" s="53" t="s">
        <v>189</v>
      </c>
      <c r="E67" s="10" t="s">
        <v>11</v>
      </c>
      <c r="F67" s="10" t="s">
        <v>3</v>
      </c>
      <c r="G67" s="58">
        <v>1991</v>
      </c>
      <c r="H67" s="55" t="s">
        <v>24</v>
      </c>
      <c r="I67" s="10" t="str">
        <f t="shared" si="2"/>
        <v>A</v>
      </c>
      <c r="J67" s="10">
        <f>COUNTIF(I$6:I67,I67)</f>
        <v>62</v>
      </c>
      <c r="K67" s="37">
        <v>0.027685185185185188</v>
      </c>
      <c r="L67" s="11"/>
      <c r="M67" s="21" t="s">
        <v>80</v>
      </c>
    </row>
    <row r="68" spans="1:13" ht="15" customHeight="1">
      <c r="A68" s="10">
        <v>63</v>
      </c>
      <c r="B68" s="13">
        <v>244</v>
      </c>
      <c r="C68" s="26" t="s">
        <v>367</v>
      </c>
      <c r="D68" s="21" t="s">
        <v>137</v>
      </c>
      <c r="E68" s="23" t="s">
        <v>11</v>
      </c>
      <c r="F68" s="10" t="s">
        <v>3</v>
      </c>
      <c r="G68" s="23">
        <v>1993</v>
      </c>
      <c r="H68" s="34" t="s">
        <v>368</v>
      </c>
      <c r="I68" s="10" t="str">
        <f t="shared" si="2"/>
        <v>A</v>
      </c>
      <c r="J68" s="10">
        <f>COUNTIF(I$6:I68,I68)</f>
        <v>63</v>
      </c>
      <c r="K68" s="37">
        <v>0.027685185185185188</v>
      </c>
      <c r="L68" s="11"/>
      <c r="M68" s="21" t="s">
        <v>80</v>
      </c>
    </row>
    <row r="69" spans="1:13" ht="15" customHeight="1">
      <c r="A69" s="10">
        <v>64</v>
      </c>
      <c r="B69" s="13">
        <v>172</v>
      </c>
      <c r="C69" s="26" t="s">
        <v>338</v>
      </c>
      <c r="D69" s="21" t="s">
        <v>29</v>
      </c>
      <c r="E69" s="23" t="s">
        <v>11</v>
      </c>
      <c r="F69" s="10" t="s">
        <v>3</v>
      </c>
      <c r="G69" s="23">
        <v>1981</v>
      </c>
      <c r="H69" s="34" t="s">
        <v>195</v>
      </c>
      <c r="I69" s="10" t="str">
        <f t="shared" si="2"/>
        <v>A</v>
      </c>
      <c r="J69" s="10">
        <f>COUNTIF(I$6:I69,I69)</f>
        <v>64</v>
      </c>
      <c r="K69" s="37">
        <v>0.028981481481481483</v>
      </c>
      <c r="L69" s="11"/>
      <c r="M69" s="21" t="s">
        <v>80</v>
      </c>
    </row>
    <row r="70" spans="1:13" ht="15" customHeight="1">
      <c r="A70" s="10">
        <v>65</v>
      </c>
      <c r="B70" s="13">
        <v>51</v>
      </c>
      <c r="C70" s="26" t="s">
        <v>202</v>
      </c>
      <c r="D70" s="21" t="s">
        <v>181</v>
      </c>
      <c r="E70" s="23" t="s">
        <v>11</v>
      </c>
      <c r="F70" s="10" t="s">
        <v>3</v>
      </c>
      <c r="G70" s="23">
        <v>1985</v>
      </c>
      <c r="H70" s="34" t="s">
        <v>201</v>
      </c>
      <c r="I70" s="10" t="str">
        <f t="shared" si="2"/>
        <v>A</v>
      </c>
      <c r="J70" s="10">
        <f>COUNTIF(I$6:I70,I70)</f>
        <v>65</v>
      </c>
      <c r="K70" s="37">
        <v>0.033541666666666664</v>
      </c>
      <c r="L70" s="11"/>
      <c r="M70" s="21" t="s">
        <v>60</v>
      </c>
    </row>
    <row r="71" spans="1:13" ht="15" customHeight="1">
      <c r="A71" s="10">
        <v>66</v>
      </c>
      <c r="B71" s="13">
        <v>208</v>
      </c>
      <c r="C71" s="26" t="s">
        <v>404</v>
      </c>
      <c r="D71" s="21" t="s">
        <v>405</v>
      </c>
      <c r="E71" s="23" t="s">
        <v>11</v>
      </c>
      <c r="F71" s="10" t="s">
        <v>3</v>
      </c>
      <c r="G71" s="23">
        <v>1992</v>
      </c>
      <c r="H71" s="34" t="s">
        <v>28</v>
      </c>
      <c r="I71" s="10" t="str">
        <f t="shared" si="2"/>
        <v>A</v>
      </c>
      <c r="J71" s="10">
        <f>COUNTIF(I$6:I71,I71)</f>
        <v>66</v>
      </c>
      <c r="K71" s="13" t="s">
        <v>545</v>
      </c>
      <c r="L71" s="11"/>
      <c r="M71" s="21" t="s">
        <v>64</v>
      </c>
    </row>
    <row r="72" spans="1:13" s="8" customFormat="1" ht="15" customHeight="1">
      <c r="A72" s="139" t="s">
        <v>561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1"/>
      <c r="L72" s="14"/>
      <c r="M72" s="12"/>
    </row>
    <row r="73" spans="1:13" s="71" customFormat="1" ht="15" customHeight="1">
      <c r="A73" s="62">
        <v>1</v>
      </c>
      <c r="B73" s="63">
        <v>280</v>
      </c>
      <c r="C73" s="64" t="s">
        <v>538</v>
      </c>
      <c r="D73" s="65" t="s">
        <v>102</v>
      </c>
      <c r="E73" s="62" t="s">
        <v>31</v>
      </c>
      <c r="F73" s="62" t="s">
        <v>3</v>
      </c>
      <c r="G73" s="66">
        <v>1975</v>
      </c>
      <c r="H73" s="67" t="s">
        <v>542</v>
      </c>
      <c r="I73" s="62" t="str">
        <f aca="true" t="shared" si="3" ref="I73:I116">IF($F73="m",IF($G$1-$G73&gt;19,IF($G$1-$G73&lt;40,"A",IF($G$1-$G73&gt;49,IF($G$1-$G73&gt;59,IF($G$1-$G73&gt;69,"E","D"),"C"),"B")),"JM"),IF($G$1-$G73&gt;19,IF($G$1-$G73&lt;40,"F",IF($G$1-$G73&lt;50,"G","H")),"JŽ"))</f>
        <v>B</v>
      </c>
      <c r="J73" s="62">
        <f>COUNTIF(I$6:I73,I73)</f>
        <v>1</v>
      </c>
      <c r="K73" s="68">
        <v>0.014733796296296295</v>
      </c>
      <c r="L73" s="69"/>
      <c r="M73" s="70" t="s">
        <v>64</v>
      </c>
    </row>
    <row r="74" spans="1:13" s="80" customFormat="1" ht="15" customHeight="1">
      <c r="A74" s="72">
        <v>2</v>
      </c>
      <c r="B74" s="73">
        <v>129</v>
      </c>
      <c r="C74" s="74" t="s">
        <v>266</v>
      </c>
      <c r="D74" s="75" t="s">
        <v>267</v>
      </c>
      <c r="E74" s="76" t="s">
        <v>11</v>
      </c>
      <c r="F74" s="72" t="s">
        <v>3</v>
      </c>
      <c r="G74" s="76">
        <v>1972</v>
      </c>
      <c r="H74" s="77" t="s">
        <v>268</v>
      </c>
      <c r="I74" s="72" t="str">
        <f t="shared" si="3"/>
        <v>B</v>
      </c>
      <c r="J74" s="72">
        <f>COUNTIF(I$6:I74,I74)</f>
        <v>2</v>
      </c>
      <c r="K74" s="78">
        <v>0.01719907407407407</v>
      </c>
      <c r="L74" s="79"/>
      <c r="M74" s="75" t="s">
        <v>60</v>
      </c>
    </row>
    <row r="75" spans="1:13" s="89" customFormat="1" ht="15" customHeight="1">
      <c r="A75" s="81">
        <v>3</v>
      </c>
      <c r="B75" s="82">
        <v>93</v>
      </c>
      <c r="C75" s="83" t="s">
        <v>239</v>
      </c>
      <c r="D75" s="84" t="s">
        <v>189</v>
      </c>
      <c r="E75" s="85" t="s">
        <v>11</v>
      </c>
      <c r="F75" s="81" t="s">
        <v>3</v>
      </c>
      <c r="G75" s="85">
        <v>1978</v>
      </c>
      <c r="H75" s="86" t="s">
        <v>235</v>
      </c>
      <c r="I75" s="81" t="str">
        <f t="shared" si="3"/>
        <v>B</v>
      </c>
      <c r="J75" s="81">
        <f>COUNTIF(I$6:I75,I75)</f>
        <v>3</v>
      </c>
      <c r="K75" s="87">
        <v>0.01744212962962963</v>
      </c>
      <c r="L75" s="88"/>
      <c r="M75" s="84" t="s">
        <v>60</v>
      </c>
    </row>
    <row r="76" spans="1:13" ht="15" customHeight="1">
      <c r="A76" s="10">
        <v>4</v>
      </c>
      <c r="B76" s="13">
        <v>130</v>
      </c>
      <c r="C76" s="26" t="s">
        <v>394</v>
      </c>
      <c r="D76" s="21" t="s">
        <v>95</v>
      </c>
      <c r="E76" s="23" t="s">
        <v>11</v>
      </c>
      <c r="F76" s="10" t="s">
        <v>3</v>
      </c>
      <c r="G76" s="23">
        <v>1977</v>
      </c>
      <c r="H76" s="36" t="s">
        <v>512</v>
      </c>
      <c r="I76" s="10" t="str">
        <f t="shared" si="3"/>
        <v>B</v>
      </c>
      <c r="J76" s="10">
        <f>COUNTIF(I$6:I76,I76)</f>
        <v>4</v>
      </c>
      <c r="K76" s="37">
        <v>0.018298611111111113</v>
      </c>
      <c r="L76" s="11"/>
      <c r="M76" s="21" t="s">
        <v>64</v>
      </c>
    </row>
    <row r="77" spans="1:13" ht="15" customHeight="1">
      <c r="A77" s="10">
        <v>5</v>
      </c>
      <c r="B77" s="13">
        <v>200</v>
      </c>
      <c r="C77" s="26" t="s">
        <v>345</v>
      </c>
      <c r="D77" s="21" t="s">
        <v>48</v>
      </c>
      <c r="E77" s="23" t="s">
        <v>11</v>
      </c>
      <c r="F77" s="10" t="s">
        <v>3</v>
      </c>
      <c r="G77" s="23">
        <v>1973</v>
      </c>
      <c r="H77" s="34" t="s">
        <v>27</v>
      </c>
      <c r="I77" s="10" t="str">
        <f t="shared" si="3"/>
        <v>B</v>
      </c>
      <c r="J77" s="10">
        <f>COUNTIF(I$6:I77,I77)</f>
        <v>5</v>
      </c>
      <c r="K77" s="37">
        <v>0.018564814814814815</v>
      </c>
      <c r="L77" s="11"/>
      <c r="M77" s="21" t="s">
        <v>80</v>
      </c>
    </row>
    <row r="78" spans="1:13" ht="15" customHeight="1">
      <c r="A78" s="10">
        <v>6</v>
      </c>
      <c r="B78" s="13">
        <v>201</v>
      </c>
      <c r="C78" s="26" t="s">
        <v>350</v>
      </c>
      <c r="D78" s="21" t="s">
        <v>149</v>
      </c>
      <c r="E78" s="23" t="s">
        <v>11</v>
      </c>
      <c r="F78" s="10" t="s">
        <v>3</v>
      </c>
      <c r="G78" s="23">
        <v>1978</v>
      </c>
      <c r="H78" s="34" t="s">
        <v>351</v>
      </c>
      <c r="I78" s="10" t="str">
        <f t="shared" si="3"/>
        <v>B</v>
      </c>
      <c r="J78" s="10">
        <f>COUNTIF(I$6:I78,I78)</f>
        <v>6</v>
      </c>
      <c r="K78" s="37">
        <v>0.018587962962962962</v>
      </c>
      <c r="L78" s="11">
        <v>14</v>
      </c>
      <c r="M78" s="21" t="s">
        <v>117</v>
      </c>
    </row>
    <row r="79" spans="1:13" ht="15" customHeight="1">
      <c r="A79" s="10">
        <v>7</v>
      </c>
      <c r="B79" s="13">
        <v>47</v>
      </c>
      <c r="C79" s="26" t="s">
        <v>88</v>
      </c>
      <c r="D79" s="21" t="s">
        <v>29</v>
      </c>
      <c r="E79" s="23" t="s">
        <v>11</v>
      </c>
      <c r="F79" s="10" t="s">
        <v>3</v>
      </c>
      <c r="G79" s="23">
        <v>1976</v>
      </c>
      <c r="H79" s="34" t="s">
        <v>89</v>
      </c>
      <c r="I79" s="10" t="str">
        <f t="shared" si="3"/>
        <v>B</v>
      </c>
      <c r="J79" s="10">
        <f>COUNTIF(I$6:I79,I79)</f>
        <v>7</v>
      </c>
      <c r="K79" s="37">
        <v>0.01866898148148148</v>
      </c>
      <c r="L79" s="11" t="s">
        <v>499</v>
      </c>
      <c r="M79" s="21" t="s">
        <v>76</v>
      </c>
    </row>
    <row r="80" spans="1:13" ht="15" customHeight="1">
      <c r="A80" s="10">
        <v>8</v>
      </c>
      <c r="B80" s="13">
        <v>259</v>
      </c>
      <c r="C80" s="26" t="s">
        <v>419</v>
      </c>
      <c r="D80" s="21" t="s">
        <v>420</v>
      </c>
      <c r="E80" s="23" t="s">
        <v>11</v>
      </c>
      <c r="F80" s="10" t="s">
        <v>3</v>
      </c>
      <c r="G80" s="23">
        <v>1976</v>
      </c>
      <c r="H80" s="34" t="s">
        <v>97</v>
      </c>
      <c r="I80" s="10" t="str">
        <f t="shared" si="3"/>
        <v>B</v>
      </c>
      <c r="J80" s="10">
        <f>COUNTIF(I$6:I80,I80)</f>
        <v>8</v>
      </c>
      <c r="K80" s="37">
        <v>0.018738425925925926</v>
      </c>
      <c r="L80" s="11"/>
      <c r="M80" s="21" t="s">
        <v>64</v>
      </c>
    </row>
    <row r="81" spans="1:13" ht="15" customHeight="1">
      <c r="A81" s="10">
        <v>9</v>
      </c>
      <c r="B81" s="13">
        <v>230</v>
      </c>
      <c r="C81" s="26" t="s">
        <v>319</v>
      </c>
      <c r="D81" s="21" t="s">
        <v>102</v>
      </c>
      <c r="E81" s="23" t="s">
        <v>11</v>
      </c>
      <c r="F81" s="10" t="s">
        <v>3</v>
      </c>
      <c r="G81" s="23">
        <v>1977</v>
      </c>
      <c r="H81" s="34" t="s">
        <v>24</v>
      </c>
      <c r="I81" s="10" t="str">
        <f t="shared" si="3"/>
        <v>B</v>
      </c>
      <c r="J81" s="10">
        <f>COUNTIF(I$6:I81,I81)</f>
        <v>9</v>
      </c>
      <c r="K81" s="37">
        <v>0.018958333333333334</v>
      </c>
      <c r="L81" s="11"/>
      <c r="M81" s="21" t="s">
        <v>80</v>
      </c>
    </row>
    <row r="82" spans="1:13" ht="15" customHeight="1">
      <c r="A82" s="10">
        <v>10</v>
      </c>
      <c r="B82" s="13">
        <v>252</v>
      </c>
      <c r="C82" s="26" t="s">
        <v>335</v>
      </c>
      <c r="D82" s="21" t="s">
        <v>102</v>
      </c>
      <c r="E82" s="23" t="s">
        <v>11</v>
      </c>
      <c r="F82" s="10" t="s">
        <v>3</v>
      </c>
      <c r="G82" s="23">
        <v>1970</v>
      </c>
      <c r="H82" s="34" t="s">
        <v>97</v>
      </c>
      <c r="I82" s="10" t="str">
        <f t="shared" si="3"/>
        <v>B</v>
      </c>
      <c r="J82" s="10">
        <f>COUNTIF(I$6:I82,I82)</f>
        <v>10</v>
      </c>
      <c r="K82" s="37">
        <v>0.01900462962962963</v>
      </c>
      <c r="L82" s="11"/>
      <c r="M82" s="21" t="s">
        <v>80</v>
      </c>
    </row>
    <row r="83" spans="1:13" ht="15" customHeight="1">
      <c r="A83" s="10">
        <v>11</v>
      </c>
      <c r="B83" s="13">
        <v>206</v>
      </c>
      <c r="C83" s="26" t="s">
        <v>487</v>
      </c>
      <c r="D83" s="21" t="s">
        <v>200</v>
      </c>
      <c r="E83" s="23" t="s">
        <v>11</v>
      </c>
      <c r="F83" s="10" t="s">
        <v>3</v>
      </c>
      <c r="G83" s="23">
        <v>1972</v>
      </c>
      <c r="H83" s="34" t="s">
        <v>488</v>
      </c>
      <c r="I83" s="10" t="str">
        <f t="shared" si="3"/>
        <v>B</v>
      </c>
      <c r="J83" s="10">
        <f>COUNTIF(I$6:I83,I83)</f>
        <v>11</v>
      </c>
      <c r="K83" s="37">
        <v>0.019050925925925926</v>
      </c>
      <c r="L83" s="11" t="s">
        <v>500</v>
      </c>
      <c r="M83" s="21" t="s">
        <v>111</v>
      </c>
    </row>
    <row r="84" spans="1:13" ht="15" customHeight="1">
      <c r="A84" s="10">
        <v>12</v>
      </c>
      <c r="B84" s="13">
        <v>40</v>
      </c>
      <c r="C84" s="26" t="s">
        <v>123</v>
      </c>
      <c r="D84" s="21" t="s">
        <v>124</v>
      </c>
      <c r="E84" s="23" t="s">
        <v>11</v>
      </c>
      <c r="F84" s="10" t="s">
        <v>3</v>
      </c>
      <c r="G84" s="23">
        <v>1973</v>
      </c>
      <c r="H84" s="34" t="s">
        <v>20</v>
      </c>
      <c r="I84" s="10" t="str">
        <f t="shared" si="3"/>
        <v>B</v>
      </c>
      <c r="J84" s="10">
        <f>COUNTIF(I$6:I84,I84)</f>
        <v>12</v>
      </c>
      <c r="K84" s="37">
        <v>0.01912037037037037</v>
      </c>
      <c r="L84" s="11" t="s">
        <v>500</v>
      </c>
      <c r="M84" s="21" t="s">
        <v>111</v>
      </c>
    </row>
    <row r="85" spans="1:13" ht="15" customHeight="1">
      <c r="A85" s="10">
        <v>13</v>
      </c>
      <c r="B85" s="33">
        <v>193</v>
      </c>
      <c r="C85" s="26" t="s">
        <v>330</v>
      </c>
      <c r="D85" s="21" t="s">
        <v>48</v>
      </c>
      <c r="E85" s="23" t="s">
        <v>11</v>
      </c>
      <c r="F85" s="10" t="s">
        <v>3</v>
      </c>
      <c r="G85" s="23">
        <v>1971</v>
      </c>
      <c r="H85" s="34" t="s">
        <v>331</v>
      </c>
      <c r="I85" s="10" t="str">
        <f t="shared" si="3"/>
        <v>B</v>
      </c>
      <c r="J85" s="10">
        <f>COUNTIF(I$6:I85,I85)</f>
        <v>13</v>
      </c>
      <c r="K85" s="37">
        <v>0.01934027777777778</v>
      </c>
      <c r="L85" s="11"/>
      <c r="M85" s="21" t="s">
        <v>57</v>
      </c>
    </row>
    <row r="86" spans="1:13" ht="15" customHeight="1">
      <c r="A86" s="10">
        <v>14</v>
      </c>
      <c r="B86" s="13">
        <v>192</v>
      </c>
      <c r="C86" s="26" t="s">
        <v>340</v>
      </c>
      <c r="D86" s="21" t="s">
        <v>341</v>
      </c>
      <c r="E86" s="23" t="s">
        <v>11</v>
      </c>
      <c r="F86" s="10" t="s">
        <v>3</v>
      </c>
      <c r="G86" s="23">
        <v>1975</v>
      </c>
      <c r="H86" s="34" t="s">
        <v>342</v>
      </c>
      <c r="I86" s="10" t="str">
        <f t="shared" si="3"/>
        <v>B</v>
      </c>
      <c r="J86" s="10">
        <f>COUNTIF(I$6:I86,I86)</f>
        <v>14</v>
      </c>
      <c r="K86" s="37">
        <v>0.019421296296296294</v>
      </c>
      <c r="L86" s="11"/>
      <c r="M86" s="21" t="s">
        <v>80</v>
      </c>
    </row>
    <row r="87" spans="1:13" ht="15" customHeight="1">
      <c r="A87" s="10">
        <v>15</v>
      </c>
      <c r="B87" s="13">
        <v>162</v>
      </c>
      <c r="C87" s="26" t="s">
        <v>388</v>
      </c>
      <c r="D87" s="21" t="s">
        <v>48</v>
      </c>
      <c r="E87" s="23" t="s">
        <v>11</v>
      </c>
      <c r="F87" s="10" t="s">
        <v>3</v>
      </c>
      <c r="G87" s="23">
        <v>1974</v>
      </c>
      <c r="H87" s="34" t="s">
        <v>22</v>
      </c>
      <c r="I87" s="10" t="str">
        <f t="shared" si="3"/>
        <v>B</v>
      </c>
      <c r="J87" s="10">
        <f>COUNTIF(I$6:I87,I87)</f>
        <v>15</v>
      </c>
      <c r="K87" s="37">
        <v>0.019490740740740743</v>
      </c>
      <c r="L87" s="11"/>
      <c r="M87" s="21" t="s">
        <v>57</v>
      </c>
    </row>
    <row r="88" spans="1:13" ht="15" customHeight="1">
      <c r="A88" s="10">
        <v>16</v>
      </c>
      <c r="B88" s="13">
        <v>217</v>
      </c>
      <c r="C88" s="26" t="s">
        <v>390</v>
      </c>
      <c r="D88" s="21" t="s">
        <v>102</v>
      </c>
      <c r="E88" s="23" t="s">
        <v>11</v>
      </c>
      <c r="F88" s="10" t="s">
        <v>3</v>
      </c>
      <c r="G88" s="23">
        <v>1977</v>
      </c>
      <c r="H88" s="34" t="s">
        <v>391</v>
      </c>
      <c r="I88" s="10" t="str">
        <f t="shared" si="3"/>
        <v>B</v>
      </c>
      <c r="J88" s="10">
        <f>COUNTIF(I$6:I88,I88)</f>
        <v>16</v>
      </c>
      <c r="K88" s="37">
        <v>0.01951388888888889</v>
      </c>
      <c r="L88" s="11">
        <v>14</v>
      </c>
      <c r="M88" s="21" t="s">
        <v>81</v>
      </c>
    </row>
    <row r="89" spans="1:13" ht="15" customHeight="1">
      <c r="A89" s="10">
        <v>17</v>
      </c>
      <c r="B89" s="13">
        <v>256</v>
      </c>
      <c r="C89" s="26" t="s">
        <v>357</v>
      </c>
      <c r="D89" s="21" t="s">
        <v>189</v>
      </c>
      <c r="E89" s="23" t="s">
        <v>11</v>
      </c>
      <c r="F89" s="10" t="s">
        <v>3</v>
      </c>
      <c r="G89" s="23">
        <v>1972</v>
      </c>
      <c r="H89" s="34" t="s">
        <v>358</v>
      </c>
      <c r="I89" s="10" t="str">
        <f t="shared" si="3"/>
        <v>B</v>
      </c>
      <c r="J89" s="10">
        <f>COUNTIF(I$6:I89,I89)</f>
        <v>17</v>
      </c>
      <c r="K89" s="37">
        <v>0.02034722222222222</v>
      </c>
      <c r="L89" s="11"/>
      <c r="M89" s="21" t="s">
        <v>105</v>
      </c>
    </row>
    <row r="90" spans="1:13" ht="15" customHeight="1">
      <c r="A90" s="10">
        <v>18</v>
      </c>
      <c r="B90" s="13">
        <v>53</v>
      </c>
      <c r="C90" s="26" t="s">
        <v>271</v>
      </c>
      <c r="D90" s="21" t="s">
        <v>272</v>
      </c>
      <c r="E90" s="23" t="s">
        <v>11</v>
      </c>
      <c r="F90" s="10" t="s">
        <v>3</v>
      </c>
      <c r="G90" s="23">
        <v>1978</v>
      </c>
      <c r="H90" s="34" t="s">
        <v>24</v>
      </c>
      <c r="I90" s="10" t="str">
        <f t="shared" si="3"/>
        <v>B</v>
      </c>
      <c r="J90" s="10">
        <f>COUNTIF(I$6:I90,I90)</f>
        <v>18</v>
      </c>
      <c r="K90" s="37">
        <v>0.020428240740740743</v>
      </c>
      <c r="L90" s="11"/>
      <c r="M90" s="21" t="s">
        <v>60</v>
      </c>
    </row>
    <row r="91" spans="1:13" ht="15" customHeight="1">
      <c r="A91" s="10">
        <v>19</v>
      </c>
      <c r="B91" s="13">
        <v>78</v>
      </c>
      <c r="C91" s="26" t="s">
        <v>296</v>
      </c>
      <c r="D91" s="21" t="s">
        <v>102</v>
      </c>
      <c r="E91" s="23" t="s">
        <v>11</v>
      </c>
      <c r="F91" s="10" t="s">
        <v>3</v>
      </c>
      <c r="G91" s="23">
        <v>1970</v>
      </c>
      <c r="H91" s="34" t="s">
        <v>9</v>
      </c>
      <c r="I91" s="10" t="str">
        <f t="shared" si="3"/>
        <v>B</v>
      </c>
      <c r="J91" s="10">
        <f>COUNTIF(I$6:I91,I91)</f>
        <v>19</v>
      </c>
      <c r="K91" s="37">
        <v>0.02071759259259259</v>
      </c>
      <c r="L91" s="11"/>
      <c r="M91" s="21" t="s">
        <v>80</v>
      </c>
    </row>
    <row r="92" spans="1:13" ht="15" customHeight="1">
      <c r="A92" s="10">
        <v>20</v>
      </c>
      <c r="B92" s="13">
        <v>131</v>
      </c>
      <c r="C92" s="26" t="s">
        <v>199</v>
      </c>
      <c r="D92" s="21" t="s">
        <v>200</v>
      </c>
      <c r="E92" s="23" t="s">
        <v>11</v>
      </c>
      <c r="F92" s="10" t="s">
        <v>3</v>
      </c>
      <c r="G92" s="23">
        <v>1972</v>
      </c>
      <c r="H92" s="34" t="s">
        <v>22</v>
      </c>
      <c r="I92" s="10" t="str">
        <f t="shared" si="3"/>
        <v>B</v>
      </c>
      <c r="J92" s="10">
        <f>COUNTIF(I$6:I92,I92)</f>
        <v>20</v>
      </c>
      <c r="K92" s="37">
        <v>0.020949074074074075</v>
      </c>
      <c r="L92" s="11"/>
      <c r="M92" s="21" t="s">
        <v>105</v>
      </c>
    </row>
    <row r="93" spans="1:13" ht="15" customHeight="1">
      <c r="A93" s="10">
        <v>21</v>
      </c>
      <c r="B93" s="13">
        <v>68</v>
      </c>
      <c r="C93" s="26" t="s">
        <v>244</v>
      </c>
      <c r="D93" s="21" t="s">
        <v>29</v>
      </c>
      <c r="E93" s="23" t="s">
        <v>11</v>
      </c>
      <c r="F93" s="10" t="s">
        <v>3</v>
      </c>
      <c r="G93" s="23">
        <v>1970</v>
      </c>
      <c r="H93" s="34" t="s">
        <v>22</v>
      </c>
      <c r="I93" s="10" t="str">
        <f t="shared" si="3"/>
        <v>B</v>
      </c>
      <c r="J93" s="10">
        <f>COUNTIF(I$6:I93,I93)</f>
        <v>21</v>
      </c>
      <c r="K93" s="37">
        <v>0.021377314814814818</v>
      </c>
      <c r="L93" s="11"/>
      <c r="M93" s="21" t="s">
        <v>64</v>
      </c>
    </row>
    <row r="94" spans="1:13" ht="15" customHeight="1">
      <c r="A94" s="10">
        <v>22</v>
      </c>
      <c r="B94" s="13">
        <v>12</v>
      </c>
      <c r="C94" s="26" t="s">
        <v>176</v>
      </c>
      <c r="D94" s="21" t="s">
        <v>177</v>
      </c>
      <c r="E94" s="23" t="s">
        <v>11</v>
      </c>
      <c r="F94" s="10" t="s">
        <v>3</v>
      </c>
      <c r="G94" s="23">
        <v>1972</v>
      </c>
      <c r="H94" s="34" t="s">
        <v>23</v>
      </c>
      <c r="I94" s="10" t="str">
        <f t="shared" si="3"/>
        <v>B</v>
      </c>
      <c r="J94" s="10">
        <f>COUNTIF(I$6:I94,I94)</f>
        <v>22</v>
      </c>
      <c r="K94" s="37">
        <v>0.021886574074074072</v>
      </c>
      <c r="L94" s="11"/>
      <c r="M94" s="21" t="s">
        <v>50</v>
      </c>
    </row>
    <row r="95" spans="1:13" ht="15" customHeight="1">
      <c r="A95" s="10">
        <v>23</v>
      </c>
      <c r="B95" s="13">
        <v>97</v>
      </c>
      <c r="C95" s="26" t="s">
        <v>168</v>
      </c>
      <c r="D95" s="21" t="s">
        <v>52</v>
      </c>
      <c r="E95" s="23" t="s">
        <v>11</v>
      </c>
      <c r="F95" s="10" t="s">
        <v>3</v>
      </c>
      <c r="G95" s="23">
        <v>1971</v>
      </c>
      <c r="H95" s="34" t="s">
        <v>170</v>
      </c>
      <c r="I95" s="10" t="str">
        <f t="shared" si="3"/>
        <v>B</v>
      </c>
      <c r="J95" s="10">
        <f>COUNTIF(I$6:I95,I95)</f>
        <v>23</v>
      </c>
      <c r="K95" s="37">
        <v>0.02201388888888889</v>
      </c>
      <c r="L95" s="11" t="s">
        <v>500</v>
      </c>
      <c r="M95" s="21" t="s">
        <v>111</v>
      </c>
    </row>
    <row r="96" spans="1:13" ht="15" customHeight="1">
      <c r="A96" s="10">
        <v>24</v>
      </c>
      <c r="B96" s="13">
        <v>242</v>
      </c>
      <c r="C96" s="26" t="s">
        <v>386</v>
      </c>
      <c r="D96" s="21" t="s">
        <v>387</v>
      </c>
      <c r="E96" s="23" t="s">
        <v>11</v>
      </c>
      <c r="F96" s="10" t="s">
        <v>3</v>
      </c>
      <c r="G96" s="23">
        <v>1973</v>
      </c>
      <c r="H96" s="34" t="s">
        <v>15</v>
      </c>
      <c r="I96" s="10" t="str">
        <f t="shared" si="3"/>
        <v>B</v>
      </c>
      <c r="J96" s="10">
        <f>COUNTIF(I$6:I96,I96)</f>
        <v>24</v>
      </c>
      <c r="K96" s="37">
        <v>0.02202546296296296</v>
      </c>
      <c r="L96" s="11" t="s">
        <v>499</v>
      </c>
      <c r="M96" s="21" t="s">
        <v>76</v>
      </c>
    </row>
    <row r="97" spans="1:13" ht="15" customHeight="1">
      <c r="A97" s="10">
        <v>25</v>
      </c>
      <c r="B97" s="13">
        <v>69</v>
      </c>
      <c r="C97" s="26" t="s">
        <v>134</v>
      </c>
      <c r="D97" s="21" t="s">
        <v>95</v>
      </c>
      <c r="E97" s="23" t="s">
        <v>11</v>
      </c>
      <c r="F97" s="10" t="s">
        <v>3</v>
      </c>
      <c r="G97" s="23">
        <v>1977</v>
      </c>
      <c r="H97" s="34" t="s">
        <v>135</v>
      </c>
      <c r="I97" s="10" t="str">
        <f t="shared" si="3"/>
        <v>B</v>
      </c>
      <c r="J97" s="10">
        <f>COUNTIF(I$6:I97,I97)</f>
        <v>25</v>
      </c>
      <c r="K97" s="37">
        <v>0.022233796296296297</v>
      </c>
      <c r="L97" s="11" t="s">
        <v>500</v>
      </c>
      <c r="M97" s="21" t="s">
        <v>111</v>
      </c>
    </row>
    <row r="98" spans="1:13" ht="15" customHeight="1">
      <c r="A98" s="10">
        <v>26</v>
      </c>
      <c r="B98" s="13">
        <v>275</v>
      </c>
      <c r="C98" s="26" t="s">
        <v>394</v>
      </c>
      <c r="D98" s="21" t="s">
        <v>513</v>
      </c>
      <c r="E98" s="23" t="s">
        <v>11</v>
      </c>
      <c r="F98" s="10" t="s">
        <v>3</v>
      </c>
      <c r="G98" s="23">
        <v>1969</v>
      </c>
      <c r="H98" s="34" t="s">
        <v>24</v>
      </c>
      <c r="I98" s="10" t="str">
        <f t="shared" si="3"/>
        <v>B</v>
      </c>
      <c r="J98" s="10">
        <f>COUNTIF(I$6:I98,I98)</f>
        <v>26</v>
      </c>
      <c r="K98" s="37">
        <v>0.02287037037037037</v>
      </c>
      <c r="L98" s="11"/>
      <c r="M98" s="21" t="s">
        <v>57</v>
      </c>
    </row>
    <row r="99" spans="1:13" ht="15" customHeight="1">
      <c r="A99" s="10">
        <v>27</v>
      </c>
      <c r="B99" s="13">
        <v>265</v>
      </c>
      <c r="C99" s="26" t="s">
        <v>465</v>
      </c>
      <c r="D99" s="21" t="s">
        <v>48</v>
      </c>
      <c r="E99" s="23" t="s">
        <v>11</v>
      </c>
      <c r="F99" s="10" t="s">
        <v>3</v>
      </c>
      <c r="G99" s="23">
        <v>1976</v>
      </c>
      <c r="H99" s="34" t="s">
        <v>9</v>
      </c>
      <c r="I99" s="10" t="str">
        <f t="shared" si="3"/>
        <v>B</v>
      </c>
      <c r="J99" s="10">
        <f>COUNTIF(I$6:I99,I99)</f>
        <v>27</v>
      </c>
      <c r="K99" s="37">
        <v>0.023587962962962963</v>
      </c>
      <c r="L99" s="11"/>
      <c r="M99" s="21" t="s">
        <v>60</v>
      </c>
    </row>
    <row r="100" spans="1:13" ht="15" customHeight="1">
      <c r="A100" s="10">
        <v>28</v>
      </c>
      <c r="B100" s="13">
        <v>90</v>
      </c>
      <c r="C100" s="26" t="s">
        <v>289</v>
      </c>
      <c r="D100" s="21" t="s">
        <v>119</v>
      </c>
      <c r="E100" s="23" t="s">
        <v>11</v>
      </c>
      <c r="F100" s="10" t="s">
        <v>3</v>
      </c>
      <c r="G100" s="23">
        <v>1974</v>
      </c>
      <c r="H100" s="34" t="s">
        <v>70</v>
      </c>
      <c r="I100" s="10" t="str">
        <f t="shared" si="3"/>
        <v>B</v>
      </c>
      <c r="J100" s="10">
        <f>COUNTIF(I$6:I100,I100)</f>
        <v>28</v>
      </c>
      <c r="K100" s="37">
        <v>0.02390046296296296</v>
      </c>
      <c r="L100" s="11"/>
      <c r="M100" s="21" t="s">
        <v>64</v>
      </c>
    </row>
    <row r="101" spans="1:13" ht="15" customHeight="1">
      <c r="A101" s="10">
        <v>29</v>
      </c>
      <c r="B101" s="13">
        <v>271</v>
      </c>
      <c r="C101" s="26" t="s">
        <v>438</v>
      </c>
      <c r="D101" s="21" t="s">
        <v>74</v>
      </c>
      <c r="E101" s="23" t="s">
        <v>11</v>
      </c>
      <c r="F101" s="10" t="s">
        <v>3</v>
      </c>
      <c r="G101" s="23">
        <v>1977</v>
      </c>
      <c r="H101" s="34" t="s">
        <v>15</v>
      </c>
      <c r="I101" s="10" t="str">
        <f t="shared" si="3"/>
        <v>B</v>
      </c>
      <c r="J101" s="10">
        <f>COUNTIF(I$6:I101,I101)</f>
        <v>29</v>
      </c>
      <c r="K101" s="37">
        <v>0.02390046296296296</v>
      </c>
      <c r="L101" s="11"/>
      <c r="M101" s="21" t="s">
        <v>50</v>
      </c>
    </row>
    <row r="102" spans="1:13" ht="15" customHeight="1">
      <c r="A102" s="10">
        <v>30</v>
      </c>
      <c r="B102" s="13">
        <v>220</v>
      </c>
      <c r="C102" s="26" t="s">
        <v>421</v>
      </c>
      <c r="D102" s="21" t="s">
        <v>276</v>
      </c>
      <c r="E102" s="23" t="s">
        <v>11</v>
      </c>
      <c r="F102" s="10" t="s">
        <v>3</v>
      </c>
      <c r="G102" s="23">
        <v>1970</v>
      </c>
      <c r="H102" s="34" t="s">
        <v>422</v>
      </c>
      <c r="I102" s="10" t="str">
        <f t="shared" si="3"/>
        <v>B</v>
      </c>
      <c r="J102" s="10">
        <f>COUNTIF(I$6:I102,I102)</f>
        <v>30</v>
      </c>
      <c r="K102" s="37">
        <v>0.024386574074074074</v>
      </c>
      <c r="L102" s="11"/>
      <c r="M102" s="21" t="s">
        <v>105</v>
      </c>
    </row>
    <row r="103" spans="1:13" ht="15" customHeight="1">
      <c r="A103" s="10">
        <v>31</v>
      </c>
      <c r="B103" s="13">
        <v>34</v>
      </c>
      <c r="C103" s="26" t="s">
        <v>282</v>
      </c>
      <c r="D103" s="21" t="s">
        <v>283</v>
      </c>
      <c r="E103" s="23" t="s">
        <v>11</v>
      </c>
      <c r="F103" s="10" t="s">
        <v>3</v>
      </c>
      <c r="G103" s="23">
        <v>1978</v>
      </c>
      <c r="H103" s="34" t="s">
        <v>40</v>
      </c>
      <c r="I103" s="10" t="str">
        <f t="shared" si="3"/>
        <v>B</v>
      </c>
      <c r="J103" s="10">
        <f>COUNTIF(I$6:I103,I103)</f>
        <v>31</v>
      </c>
      <c r="K103" s="37">
        <v>0.024525462962962968</v>
      </c>
      <c r="L103" s="11"/>
      <c r="M103" s="21" t="s">
        <v>80</v>
      </c>
    </row>
    <row r="104" spans="1:13" ht="15" customHeight="1">
      <c r="A104" s="10">
        <v>32</v>
      </c>
      <c r="B104" s="13">
        <v>27</v>
      </c>
      <c r="C104" s="26" t="s">
        <v>165</v>
      </c>
      <c r="D104" s="21" t="s">
        <v>152</v>
      </c>
      <c r="E104" s="23" t="s">
        <v>11</v>
      </c>
      <c r="F104" s="10" t="s">
        <v>3</v>
      </c>
      <c r="G104" s="23">
        <v>1969</v>
      </c>
      <c r="H104" s="34" t="s">
        <v>166</v>
      </c>
      <c r="I104" s="10" t="str">
        <f t="shared" si="3"/>
        <v>B</v>
      </c>
      <c r="J104" s="10">
        <f>COUNTIF(I$6:I104,I104)</f>
        <v>32</v>
      </c>
      <c r="K104" s="37">
        <v>0.024583333333333332</v>
      </c>
      <c r="L104" s="11"/>
      <c r="M104" s="21" t="s">
        <v>87</v>
      </c>
    </row>
    <row r="105" spans="1:13" ht="15" customHeight="1">
      <c r="A105" s="10">
        <v>33</v>
      </c>
      <c r="B105" s="13">
        <v>260</v>
      </c>
      <c r="C105" s="26" t="s">
        <v>418</v>
      </c>
      <c r="D105" s="21" t="s">
        <v>90</v>
      </c>
      <c r="E105" s="23" t="s">
        <v>11</v>
      </c>
      <c r="F105" s="10" t="s">
        <v>3</v>
      </c>
      <c r="G105" s="23">
        <v>1975</v>
      </c>
      <c r="H105" s="34" t="s">
        <v>310</v>
      </c>
      <c r="I105" s="10" t="str">
        <f t="shared" si="3"/>
        <v>B</v>
      </c>
      <c r="J105" s="10">
        <f>COUNTIF(I$6:I105,I105)</f>
        <v>33</v>
      </c>
      <c r="K105" s="37">
        <v>0.02480324074074074</v>
      </c>
      <c r="L105" s="11"/>
      <c r="M105" s="21" t="s">
        <v>60</v>
      </c>
    </row>
    <row r="106" spans="1:13" ht="15" customHeight="1">
      <c r="A106" s="10">
        <v>34</v>
      </c>
      <c r="B106" s="13">
        <v>43</v>
      </c>
      <c r="C106" s="26" t="s">
        <v>99</v>
      </c>
      <c r="D106" s="21" t="s">
        <v>102</v>
      </c>
      <c r="E106" s="23" t="s">
        <v>11</v>
      </c>
      <c r="F106" s="10" t="s">
        <v>3</v>
      </c>
      <c r="G106" s="23">
        <v>1973</v>
      </c>
      <c r="H106" s="34" t="s">
        <v>39</v>
      </c>
      <c r="I106" s="10" t="str">
        <f t="shared" si="3"/>
        <v>B</v>
      </c>
      <c r="J106" s="10">
        <f>COUNTIF(I$6:I106,I106)</f>
        <v>34</v>
      </c>
      <c r="K106" s="37">
        <v>0.025023148148148145</v>
      </c>
      <c r="L106" s="11"/>
      <c r="M106" s="21" t="s">
        <v>80</v>
      </c>
    </row>
    <row r="107" spans="1:13" ht="15" customHeight="1">
      <c r="A107" s="10">
        <v>35</v>
      </c>
      <c r="B107" s="13">
        <v>246</v>
      </c>
      <c r="C107" s="26" t="s">
        <v>303</v>
      </c>
      <c r="D107" s="21" t="s">
        <v>52</v>
      </c>
      <c r="E107" s="23" t="s">
        <v>11</v>
      </c>
      <c r="F107" s="10" t="s">
        <v>3</v>
      </c>
      <c r="G107" s="23">
        <v>1977</v>
      </c>
      <c r="H107" s="34" t="s">
        <v>304</v>
      </c>
      <c r="I107" s="10" t="str">
        <f t="shared" si="3"/>
        <v>B</v>
      </c>
      <c r="J107" s="10">
        <f>COUNTIF(I$6:I107,I107)</f>
        <v>35</v>
      </c>
      <c r="K107" s="37">
        <v>0.025243055555555557</v>
      </c>
      <c r="L107" s="11"/>
      <c r="M107" s="21" t="s">
        <v>64</v>
      </c>
    </row>
    <row r="108" spans="1:13" ht="15" customHeight="1">
      <c r="A108" s="10">
        <v>36</v>
      </c>
      <c r="B108" s="13">
        <v>73</v>
      </c>
      <c r="C108" s="26" t="s">
        <v>77</v>
      </c>
      <c r="D108" s="21" t="s">
        <v>78</v>
      </c>
      <c r="E108" s="23" t="s">
        <v>11</v>
      </c>
      <c r="F108" s="10" t="s">
        <v>3</v>
      </c>
      <c r="G108" s="23">
        <v>1972</v>
      </c>
      <c r="H108" s="34" t="s">
        <v>79</v>
      </c>
      <c r="I108" s="10" t="str">
        <f t="shared" si="3"/>
        <v>B</v>
      </c>
      <c r="J108" s="10">
        <f>COUNTIF(I$6:I108,I108)</f>
        <v>36</v>
      </c>
      <c r="K108" s="37">
        <v>0.025439814814814814</v>
      </c>
      <c r="L108" s="11"/>
      <c r="M108" s="21" t="s">
        <v>50</v>
      </c>
    </row>
    <row r="109" spans="1:13" ht="15" customHeight="1">
      <c r="A109" s="10">
        <v>37</v>
      </c>
      <c r="B109" s="13">
        <v>64</v>
      </c>
      <c r="C109" s="26" t="s">
        <v>182</v>
      </c>
      <c r="D109" s="21" t="s">
        <v>62</v>
      </c>
      <c r="E109" s="23" t="s">
        <v>11</v>
      </c>
      <c r="F109" s="10" t="s">
        <v>3</v>
      </c>
      <c r="G109" s="23">
        <v>1977</v>
      </c>
      <c r="H109" s="34" t="s">
        <v>9</v>
      </c>
      <c r="I109" s="10" t="str">
        <f t="shared" si="3"/>
        <v>B</v>
      </c>
      <c r="J109" s="10">
        <f>COUNTIF(I$6:I109,I109)</f>
        <v>37</v>
      </c>
      <c r="K109" s="37">
        <v>0.025555555555555554</v>
      </c>
      <c r="L109" s="11"/>
      <c r="M109" s="21" t="s">
        <v>57</v>
      </c>
    </row>
    <row r="110" spans="1:13" ht="15" customHeight="1">
      <c r="A110" s="10">
        <v>38</v>
      </c>
      <c r="B110" s="13">
        <v>228</v>
      </c>
      <c r="C110" s="26" t="s">
        <v>328</v>
      </c>
      <c r="D110" s="21" t="s">
        <v>329</v>
      </c>
      <c r="E110" s="23" t="s">
        <v>11</v>
      </c>
      <c r="F110" s="10" t="s">
        <v>3</v>
      </c>
      <c r="G110" s="23">
        <v>1977</v>
      </c>
      <c r="H110" s="34" t="s">
        <v>15</v>
      </c>
      <c r="I110" s="10" t="str">
        <f t="shared" si="3"/>
        <v>B</v>
      </c>
      <c r="J110" s="10">
        <f>COUNTIF(I$6:I110,I110)</f>
        <v>38</v>
      </c>
      <c r="K110" s="37">
        <v>0.025810185185185183</v>
      </c>
      <c r="L110" s="11"/>
      <c r="M110" s="21" t="s">
        <v>64</v>
      </c>
    </row>
    <row r="111" spans="1:13" ht="15" customHeight="1">
      <c r="A111" s="10">
        <v>39</v>
      </c>
      <c r="B111" s="13">
        <v>152</v>
      </c>
      <c r="C111" s="26" t="s">
        <v>309</v>
      </c>
      <c r="D111" s="21" t="s">
        <v>149</v>
      </c>
      <c r="E111" s="23" t="s">
        <v>11</v>
      </c>
      <c r="F111" s="10" t="s">
        <v>3</v>
      </c>
      <c r="G111" s="23">
        <v>1978</v>
      </c>
      <c r="H111" s="34" t="s">
        <v>22</v>
      </c>
      <c r="I111" s="10" t="str">
        <f t="shared" si="3"/>
        <v>B</v>
      </c>
      <c r="J111" s="10">
        <f>COUNTIF(I$6:I111,I111)</f>
        <v>39</v>
      </c>
      <c r="K111" s="37">
        <v>0.026030092592592594</v>
      </c>
      <c r="L111" s="11">
        <v>17</v>
      </c>
      <c r="M111" s="21" t="s">
        <v>117</v>
      </c>
    </row>
    <row r="112" spans="1:13" ht="15" customHeight="1">
      <c r="A112" s="10">
        <v>40</v>
      </c>
      <c r="B112" s="13">
        <v>234</v>
      </c>
      <c r="C112" s="26" t="s">
        <v>458</v>
      </c>
      <c r="D112" s="21" t="s">
        <v>149</v>
      </c>
      <c r="E112" s="23" t="s">
        <v>11</v>
      </c>
      <c r="F112" s="10" t="s">
        <v>3</v>
      </c>
      <c r="G112" s="23">
        <v>1976</v>
      </c>
      <c r="H112" s="34" t="s">
        <v>22</v>
      </c>
      <c r="I112" s="10" t="str">
        <f t="shared" si="3"/>
        <v>B</v>
      </c>
      <c r="J112" s="10">
        <f>COUNTIF(I$6:I112,I112)</f>
        <v>40</v>
      </c>
      <c r="K112" s="37">
        <v>0.02614583333333333</v>
      </c>
      <c r="L112" s="11"/>
      <c r="M112" s="21" t="s">
        <v>50</v>
      </c>
    </row>
    <row r="113" spans="1:13" ht="15" customHeight="1">
      <c r="A113" s="10">
        <v>41</v>
      </c>
      <c r="B113" s="13">
        <v>178</v>
      </c>
      <c r="C113" s="26" t="s">
        <v>369</v>
      </c>
      <c r="D113" s="21" t="s">
        <v>52</v>
      </c>
      <c r="E113" s="23" t="s">
        <v>11</v>
      </c>
      <c r="F113" s="10" t="s">
        <v>3</v>
      </c>
      <c r="G113" s="23">
        <v>1975</v>
      </c>
      <c r="H113" s="34" t="s">
        <v>39</v>
      </c>
      <c r="I113" s="10" t="str">
        <f t="shared" si="3"/>
        <v>B</v>
      </c>
      <c r="J113" s="10">
        <f>COUNTIF(I$6:I113,I113)</f>
        <v>41</v>
      </c>
      <c r="K113" s="37">
        <v>0.028125</v>
      </c>
      <c r="L113" s="11"/>
      <c r="M113" s="21" t="s">
        <v>64</v>
      </c>
    </row>
    <row r="114" spans="1:13" ht="15" customHeight="1">
      <c r="A114" s="10">
        <v>42</v>
      </c>
      <c r="B114" s="13">
        <v>196</v>
      </c>
      <c r="C114" s="26" t="s">
        <v>354</v>
      </c>
      <c r="D114" s="21" t="s">
        <v>52</v>
      </c>
      <c r="E114" s="23" t="s">
        <v>11</v>
      </c>
      <c r="F114" s="10" t="s">
        <v>3</v>
      </c>
      <c r="G114" s="23">
        <v>1976</v>
      </c>
      <c r="H114" s="34" t="s">
        <v>26</v>
      </c>
      <c r="I114" s="10" t="str">
        <f t="shared" si="3"/>
        <v>B</v>
      </c>
      <c r="J114" s="10">
        <f>COUNTIF(I$6:I114,I114)</f>
        <v>42</v>
      </c>
      <c r="K114" s="37">
        <v>0.029976851851851852</v>
      </c>
      <c r="L114" s="11"/>
      <c r="M114" s="21" t="s">
        <v>105</v>
      </c>
    </row>
    <row r="115" spans="1:13" ht="15" customHeight="1">
      <c r="A115" s="10">
        <v>43</v>
      </c>
      <c r="B115" s="13">
        <v>23</v>
      </c>
      <c r="C115" s="26" t="s">
        <v>161</v>
      </c>
      <c r="D115" s="21" t="s">
        <v>52</v>
      </c>
      <c r="E115" s="23" t="s">
        <v>11</v>
      </c>
      <c r="F115" s="10" t="s">
        <v>3</v>
      </c>
      <c r="G115" s="23">
        <v>1970</v>
      </c>
      <c r="H115" s="34" t="s">
        <v>22</v>
      </c>
      <c r="I115" s="10" t="str">
        <f t="shared" si="3"/>
        <v>B</v>
      </c>
      <c r="J115" s="10">
        <f>COUNTIF(I$6:I115,I115)</f>
        <v>43</v>
      </c>
      <c r="K115" s="37">
        <v>0.0366087962962963</v>
      </c>
      <c r="L115" s="11">
        <v>14</v>
      </c>
      <c r="M115" s="21" t="s">
        <v>81</v>
      </c>
    </row>
    <row r="116" spans="1:13" ht="15" customHeight="1">
      <c r="A116" s="10">
        <v>44</v>
      </c>
      <c r="B116" s="13">
        <v>4</v>
      </c>
      <c r="C116" s="26" t="s">
        <v>254</v>
      </c>
      <c r="D116" s="21" t="s">
        <v>189</v>
      </c>
      <c r="E116" s="23" t="s">
        <v>11</v>
      </c>
      <c r="F116" s="10" t="s">
        <v>3</v>
      </c>
      <c r="G116" s="23">
        <v>1976</v>
      </c>
      <c r="H116" s="34" t="s">
        <v>255</v>
      </c>
      <c r="I116" s="10" t="str">
        <f t="shared" si="3"/>
        <v>B</v>
      </c>
      <c r="J116" s="10">
        <f>COUNTIF(I$6:I116,I116)</f>
        <v>44</v>
      </c>
      <c r="K116" s="37">
        <v>0.04414351851851852</v>
      </c>
      <c r="L116" s="11"/>
      <c r="M116" s="21" t="s">
        <v>57</v>
      </c>
    </row>
    <row r="117" spans="1:13" s="8" customFormat="1" ht="15" customHeight="1">
      <c r="A117" s="139" t="s">
        <v>560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1"/>
      <c r="L117" s="14"/>
      <c r="M117" s="12"/>
    </row>
    <row r="118" spans="1:13" s="71" customFormat="1" ht="15" customHeight="1">
      <c r="A118" s="62">
        <v>1</v>
      </c>
      <c r="B118" s="63">
        <v>81</v>
      </c>
      <c r="C118" s="105" t="s">
        <v>106</v>
      </c>
      <c r="D118" s="70" t="s">
        <v>107</v>
      </c>
      <c r="E118" s="66" t="s">
        <v>33</v>
      </c>
      <c r="F118" s="62" t="s">
        <v>3</v>
      </c>
      <c r="G118" s="66">
        <v>1964</v>
      </c>
      <c r="H118" s="106" t="s">
        <v>108</v>
      </c>
      <c r="I118" s="62" t="str">
        <f aca="true" t="shared" si="4" ref="I118:I142">IF($F118="m",IF($G$1-$G118&gt;19,IF($G$1-$G118&lt;40,"A",IF($G$1-$G118&gt;49,IF($G$1-$G118&gt;59,IF($G$1-$G118&gt;69,"E","D"),"C"),"B")),"JM"),IF($G$1-$G118&gt;19,IF($G$1-$G118&lt;40,"F",IF($G$1-$G118&lt;50,"G","H")),"JŽ"))</f>
        <v>C</v>
      </c>
      <c r="J118" s="62">
        <f>COUNTIF(I$6:I118,I118)</f>
        <v>1</v>
      </c>
      <c r="K118" s="68">
        <v>0.016296296296296295</v>
      </c>
      <c r="L118" s="69"/>
      <c r="M118" s="70" t="s">
        <v>64</v>
      </c>
    </row>
    <row r="119" spans="1:13" s="80" customFormat="1" ht="15" customHeight="1">
      <c r="A119" s="72">
        <v>2</v>
      </c>
      <c r="B119" s="73">
        <v>189</v>
      </c>
      <c r="C119" s="74" t="s">
        <v>370</v>
      </c>
      <c r="D119" s="75" t="s">
        <v>102</v>
      </c>
      <c r="E119" s="76" t="s">
        <v>11</v>
      </c>
      <c r="F119" s="72" t="s">
        <v>3</v>
      </c>
      <c r="G119" s="76">
        <v>1967</v>
      </c>
      <c r="H119" s="77" t="s">
        <v>371</v>
      </c>
      <c r="I119" s="72" t="str">
        <f t="shared" si="4"/>
        <v>C</v>
      </c>
      <c r="J119" s="72">
        <f>COUNTIF(I$6:I119,I119)</f>
        <v>2</v>
      </c>
      <c r="K119" s="78">
        <v>0.016875</v>
      </c>
      <c r="L119" s="79"/>
      <c r="M119" s="75" t="s">
        <v>64</v>
      </c>
    </row>
    <row r="120" spans="1:13" s="89" customFormat="1" ht="15" customHeight="1">
      <c r="A120" s="81">
        <v>3</v>
      </c>
      <c r="B120" s="82">
        <v>211</v>
      </c>
      <c r="C120" s="83" t="s">
        <v>339</v>
      </c>
      <c r="D120" s="84" t="s">
        <v>216</v>
      </c>
      <c r="E120" s="85" t="s">
        <v>11</v>
      </c>
      <c r="F120" s="81" t="s">
        <v>3</v>
      </c>
      <c r="G120" s="85">
        <v>1967</v>
      </c>
      <c r="H120" s="86" t="s">
        <v>34</v>
      </c>
      <c r="I120" s="81" t="str">
        <f t="shared" si="4"/>
        <v>C</v>
      </c>
      <c r="J120" s="81">
        <f>COUNTIF(I$6:I120,I120)</f>
        <v>3</v>
      </c>
      <c r="K120" s="87">
        <v>0.01733796296296296</v>
      </c>
      <c r="L120" s="88"/>
      <c r="M120" s="84" t="s">
        <v>64</v>
      </c>
    </row>
    <row r="121" spans="1:13" ht="15" customHeight="1">
      <c r="A121" s="10">
        <v>4</v>
      </c>
      <c r="B121" s="13">
        <v>11</v>
      </c>
      <c r="C121" s="26" t="s">
        <v>287</v>
      </c>
      <c r="D121" s="21" t="s">
        <v>90</v>
      </c>
      <c r="E121" s="23" t="s">
        <v>11</v>
      </c>
      <c r="F121" s="10" t="s">
        <v>3</v>
      </c>
      <c r="G121" s="23">
        <v>1965</v>
      </c>
      <c r="H121" s="34" t="s">
        <v>9</v>
      </c>
      <c r="I121" s="10" t="str">
        <f t="shared" si="4"/>
        <v>C</v>
      </c>
      <c r="J121" s="10">
        <f>COUNTIF(I$6:I121,I121)</f>
        <v>4</v>
      </c>
      <c r="K121" s="37">
        <v>0.017430555555555557</v>
      </c>
      <c r="L121" s="11"/>
      <c r="M121" s="21" t="s">
        <v>64</v>
      </c>
    </row>
    <row r="122" spans="1:13" ht="15" customHeight="1">
      <c r="A122" s="10">
        <v>5</v>
      </c>
      <c r="B122" s="13">
        <v>110</v>
      </c>
      <c r="C122" s="26" t="s">
        <v>47</v>
      </c>
      <c r="D122" s="21" t="s">
        <v>48</v>
      </c>
      <c r="E122" s="23" t="s">
        <v>11</v>
      </c>
      <c r="F122" s="10" t="s">
        <v>3</v>
      </c>
      <c r="G122" s="23">
        <v>1967</v>
      </c>
      <c r="H122" s="34" t="s">
        <v>49</v>
      </c>
      <c r="I122" s="10" t="str">
        <f t="shared" si="4"/>
        <v>C</v>
      </c>
      <c r="J122" s="10">
        <f>COUNTIF(I$6:I122,I122)</f>
        <v>5</v>
      </c>
      <c r="K122" s="37">
        <v>0.017534722222222222</v>
      </c>
      <c r="L122" s="11"/>
      <c r="M122" s="21" t="s">
        <v>50</v>
      </c>
    </row>
    <row r="123" spans="1:13" ht="15" customHeight="1">
      <c r="A123" s="10">
        <v>6</v>
      </c>
      <c r="B123" s="13">
        <v>88</v>
      </c>
      <c r="C123" s="26" t="s">
        <v>145</v>
      </c>
      <c r="D123" s="21" t="s">
        <v>146</v>
      </c>
      <c r="E123" s="23" t="s">
        <v>31</v>
      </c>
      <c r="F123" s="10" t="s">
        <v>3</v>
      </c>
      <c r="G123" s="23">
        <v>1966</v>
      </c>
      <c r="H123" s="34" t="s">
        <v>147</v>
      </c>
      <c r="I123" s="10" t="str">
        <f t="shared" si="4"/>
        <v>C</v>
      </c>
      <c r="J123" s="10">
        <f>COUNTIF(I$6:I123,I123)</f>
        <v>6</v>
      </c>
      <c r="K123" s="37">
        <v>0.017905092592592594</v>
      </c>
      <c r="L123" s="11"/>
      <c r="M123" s="21" t="s">
        <v>57</v>
      </c>
    </row>
    <row r="124" spans="1:13" ht="15" customHeight="1">
      <c r="A124" s="10">
        <v>7</v>
      </c>
      <c r="B124" s="13">
        <v>33</v>
      </c>
      <c r="C124" s="26" t="s">
        <v>51</v>
      </c>
      <c r="D124" s="21" t="s">
        <v>52</v>
      </c>
      <c r="E124" s="23" t="s">
        <v>11</v>
      </c>
      <c r="F124" s="10" t="s">
        <v>3</v>
      </c>
      <c r="G124" s="23">
        <v>1965</v>
      </c>
      <c r="H124" s="34" t="s">
        <v>53</v>
      </c>
      <c r="I124" s="10" t="str">
        <f t="shared" si="4"/>
        <v>C</v>
      </c>
      <c r="J124" s="10">
        <f>COUNTIF(I$6:I124,I124)</f>
        <v>7</v>
      </c>
      <c r="K124" s="37">
        <v>0.018113425925925925</v>
      </c>
      <c r="L124" s="11"/>
      <c r="M124" s="21" t="s">
        <v>64</v>
      </c>
    </row>
    <row r="125" spans="1:13" ht="15" customHeight="1">
      <c r="A125" s="10">
        <v>8</v>
      </c>
      <c r="B125" s="13">
        <v>281</v>
      </c>
      <c r="C125" s="54" t="s">
        <v>541</v>
      </c>
      <c r="D125" s="53" t="s">
        <v>189</v>
      </c>
      <c r="E125" s="10" t="s">
        <v>31</v>
      </c>
      <c r="F125" s="10" t="s">
        <v>3</v>
      </c>
      <c r="G125" s="58">
        <v>1962</v>
      </c>
      <c r="H125" s="55" t="s">
        <v>542</v>
      </c>
      <c r="I125" s="10" t="str">
        <f t="shared" si="4"/>
        <v>C</v>
      </c>
      <c r="J125" s="10">
        <f>COUNTIF(I$6:I125,I125)</f>
        <v>8</v>
      </c>
      <c r="K125" s="37">
        <v>0.018564814814814815</v>
      </c>
      <c r="L125" s="11" t="s">
        <v>499</v>
      </c>
      <c r="M125" s="21" t="s">
        <v>76</v>
      </c>
    </row>
    <row r="126" spans="1:13" ht="15" customHeight="1">
      <c r="A126" s="10">
        <v>9</v>
      </c>
      <c r="B126" s="13">
        <v>207</v>
      </c>
      <c r="C126" s="26" t="s">
        <v>375</v>
      </c>
      <c r="D126" s="21" t="s">
        <v>376</v>
      </c>
      <c r="E126" s="23" t="s">
        <v>11</v>
      </c>
      <c r="F126" s="10" t="s">
        <v>3</v>
      </c>
      <c r="G126" s="23">
        <v>1962</v>
      </c>
      <c r="H126" s="34" t="s">
        <v>377</v>
      </c>
      <c r="I126" s="10" t="str">
        <f t="shared" si="4"/>
        <v>C</v>
      </c>
      <c r="J126" s="10">
        <f>COUNTIF(I$6:I126,I126)</f>
        <v>9</v>
      </c>
      <c r="K126" s="37">
        <v>0.018819444444444448</v>
      </c>
      <c r="L126" s="11"/>
      <c r="M126" s="21" t="s">
        <v>64</v>
      </c>
    </row>
    <row r="127" spans="1:13" ht="15" customHeight="1">
      <c r="A127" s="10">
        <v>10</v>
      </c>
      <c r="B127" s="13">
        <v>95</v>
      </c>
      <c r="C127" s="26" t="s">
        <v>503</v>
      </c>
      <c r="D127" s="21" t="s">
        <v>29</v>
      </c>
      <c r="E127" s="23" t="s">
        <v>11</v>
      </c>
      <c r="F127" s="10" t="s">
        <v>3</v>
      </c>
      <c r="G127" s="23">
        <v>1964</v>
      </c>
      <c r="H127" s="34" t="s">
        <v>24</v>
      </c>
      <c r="I127" s="10" t="str">
        <f t="shared" si="4"/>
        <v>C</v>
      </c>
      <c r="J127" s="10">
        <f>COUNTIF(I$6:I127,I127)</f>
        <v>10</v>
      </c>
      <c r="K127" s="37">
        <v>0.018865740740740742</v>
      </c>
      <c r="L127" s="11"/>
      <c r="M127" s="21" t="s">
        <v>80</v>
      </c>
    </row>
    <row r="128" spans="1:13" ht="15" customHeight="1">
      <c r="A128" s="10">
        <v>11</v>
      </c>
      <c r="B128" s="13">
        <v>262</v>
      </c>
      <c r="C128" s="26" t="s">
        <v>481</v>
      </c>
      <c r="D128" s="21" t="s">
        <v>65</v>
      </c>
      <c r="E128" s="23" t="s">
        <v>11</v>
      </c>
      <c r="F128" s="10" t="s">
        <v>3</v>
      </c>
      <c r="G128" s="23">
        <v>1967</v>
      </c>
      <c r="H128" s="34" t="s">
        <v>195</v>
      </c>
      <c r="I128" s="10" t="str">
        <f t="shared" si="4"/>
        <v>C</v>
      </c>
      <c r="J128" s="10">
        <f>COUNTIF(I$6:I128,I128)</f>
        <v>11</v>
      </c>
      <c r="K128" s="37">
        <v>0.01892361111111111</v>
      </c>
      <c r="L128" s="11">
        <v>17</v>
      </c>
      <c r="M128" s="21" t="s">
        <v>117</v>
      </c>
    </row>
    <row r="129" spans="1:13" ht="15" customHeight="1">
      <c r="A129" s="10">
        <v>12</v>
      </c>
      <c r="B129" s="33">
        <v>13</v>
      </c>
      <c r="C129" s="26" t="s">
        <v>211</v>
      </c>
      <c r="D129" s="21" t="s">
        <v>212</v>
      </c>
      <c r="E129" s="23" t="s">
        <v>11</v>
      </c>
      <c r="F129" s="10" t="s">
        <v>3</v>
      </c>
      <c r="G129" s="23">
        <v>1966</v>
      </c>
      <c r="H129" s="34" t="s">
        <v>9</v>
      </c>
      <c r="I129" s="10" t="str">
        <f t="shared" si="4"/>
        <v>C</v>
      </c>
      <c r="J129" s="10">
        <f>COUNTIF(I$6:I129,I129)</f>
        <v>12</v>
      </c>
      <c r="K129" s="37">
        <v>0.019224537037037037</v>
      </c>
      <c r="L129" s="11"/>
      <c r="M129" s="21" t="s">
        <v>57</v>
      </c>
    </row>
    <row r="130" spans="1:13" ht="15" customHeight="1">
      <c r="A130" s="10">
        <v>13</v>
      </c>
      <c r="B130" s="13">
        <v>283</v>
      </c>
      <c r="C130" s="54" t="s">
        <v>539</v>
      </c>
      <c r="D130" s="53" t="s">
        <v>540</v>
      </c>
      <c r="E130" s="10" t="s">
        <v>31</v>
      </c>
      <c r="F130" s="10" t="s">
        <v>3</v>
      </c>
      <c r="G130" s="58">
        <v>1966</v>
      </c>
      <c r="H130" s="55" t="s">
        <v>542</v>
      </c>
      <c r="I130" s="10" t="str">
        <f t="shared" si="4"/>
        <v>C</v>
      </c>
      <c r="J130" s="10">
        <f>COUNTIF(I$6:I130,I130)</f>
        <v>13</v>
      </c>
      <c r="K130" s="37">
        <v>0.01972222222222222</v>
      </c>
      <c r="L130" s="11"/>
      <c r="M130" s="21" t="s">
        <v>57</v>
      </c>
    </row>
    <row r="131" spans="1:13" ht="15" customHeight="1">
      <c r="A131" s="10">
        <v>14</v>
      </c>
      <c r="B131" s="13">
        <v>269</v>
      </c>
      <c r="C131" s="26" t="s">
        <v>353</v>
      </c>
      <c r="D131" s="21" t="s">
        <v>276</v>
      </c>
      <c r="E131" s="23" t="s">
        <v>11</v>
      </c>
      <c r="F131" s="10" t="s">
        <v>3</v>
      </c>
      <c r="G131" s="23">
        <v>1964</v>
      </c>
      <c r="H131" s="34" t="s">
        <v>173</v>
      </c>
      <c r="I131" s="10" t="str">
        <f t="shared" si="4"/>
        <v>C</v>
      </c>
      <c r="J131" s="10">
        <f>COUNTIF(I$6:I131,I131)</f>
        <v>14</v>
      </c>
      <c r="K131" s="37">
        <v>0.019884259259259258</v>
      </c>
      <c r="L131" s="11"/>
      <c r="M131" s="21" t="s">
        <v>64</v>
      </c>
    </row>
    <row r="132" spans="1:13" ht="15" customHeight="1">
      <c r="A132" s="10">
        <v>15</v>
      </c>
      <c r="B132" s="13">
        <v>115</v>
      </c>
      <c r="C132" s="26" t="s">
        <v>115</v>
      </c>
      <c r="D132" s="21" t="s">
        <v>29</v>
      </c>
      <c r="E132" s="23" t="s">
        <v>11</v>
      </c>
      <c r="F132" s="10" t="s">
        <v>3</v>
      </c>
      <c r="G132" s="23">
        <v>1968</v>
      </c>
      <c r="H132" s="34" t="s">
        <v>79</v>
      </c>
      <c r="I132" s="10" t="str">
        <f t="shared" si="4"/>
        <v>C</v>
      </c>
      <c r="J132" s="10">
        <f>COUNTIF(I$6:I132,I132)</f>
        <v>15</v>
      </c>
      <c r="K132" s="37">
        <v>0.020752314814814814</v>
      </c>
      <c r="L132" s="11"/>
      <c r="M132" s="21" t="s">
        <v>64</v>
      </c>
    </row>
    <row r="133" spans="1:13" ht="15" customHeight="1">
      <c r="A133" s="10">
        <v>16</v>
      </c>
      <c r="B133" s="13">
        <v>188</v>
      </c>
      <c r="C133" s="26" t="s">
        <v>467</v>
      </c>
      <c r="D133" s="21" t="s">
        <v>468</v>
      </c>
      <c r="E133" s="23" t="s">
        <v>11</v>
      </c>
      <c r="F133" s="10" t="s">
        <v>3</v>
      </c>
      <c r="G133" s="23">
        <v>1964</v>
      </c>
      <c r="H133" s="34" t="s">
        <v>469</v>
      </c>
      <c r="I133" s="10" t="str">
        <f t="shared" si="4"/>
        <v>C</v>
      </c>
      <c r="J133" s="10">
        <f>COUNTIF(I$6:I133,I133)</f>
        <v>16</v>
      </c>
      <c r="K133" s="37">
        <v>0.020995370370370373</v>
      </c>
      <c r="L133" s="11"/>
      <c r="M133" s="21" t="s">
        <v>87</v>
      </c>
    </row>
    <row r="134" spans="1:13" ht="15" customHeight="1">
      <c r="A134" s="10">
        <v>17</v>
      </c>
      <c r="B134" s="13">
        <v>99</v>
      </c>
      <c r="C134" s="26" t="s">
        <v>285</v>
      </c>
      <c r="D134" s="21" t="s">
        <v>286</v>
      </c>
      <c r="E134" s="23" t="s">
        <v>11</v>
      </c>
      <c r="F134" s="10" t="s">
        <v>3</v>
      </c>
      <c r="G134" s="23">
        <v>1965</v>
      </c>
      <c r="H134" s="34" t="s">
        <v>22</v>
      </c>
      <c r="I134" s="10" t="str">
        <f t="shared" si="4"/>
        <v>C</v>
      </c>
      <c r="J134" s="10">
        <f>COUNTIF(I$6:I134,I134)</f>
        <v>17</v>
      </c>
      <c r="K134" s="37">
        <v>0.021423611111111112</v>
      </c>
      <c r="L134" s="11"/>
      <c r="M134" s="21" t="s">
        <v>64</v>
      </c>
    </row>
    <row r="135" spans="1:13" ht="15" customHeight="1">
      <c r="A135" s="10">
        <v>18</v>
      </c>
      <c r="B135" s="13">
        <v>58</v>
      </c>
      <c r="C135" s="26" t="s">
        <v>245</v>
      </c>
      <c r="D135" s="21" t="s">
        <v>149</v>
      </c>
      <c r="E135" s="23" t="s">
        <v>11</v>
      </c>
      <c r="F135" s="10" t="s">
        <v>3</v>
      </c>
      <c r="G135" s="23">
        <v>1968</v>
      </c>
      <c r="H135" s="34" t="s">
        <v>20</v>
      </c>
      <c r="I135" s="10" t="str">
        <f t="shared" si="4"/>
        <v>C</v>
      </c>
      <c r="J135" s="10">
        <f>COUNTIF(I$6:I135,I135)</f>
        <v>18</v>
      </c>
      <c r="K135" s="37">
        <v>0.02153935185185185</v>
      </c>
      <c r="L135" s="11"/>
      <c r="M135" s="21" t="s">
        <v>64</v>
      </c>
    </row>
    <row r="136" spans="1:13" ht="15" customHeight="1">
      <c r="A136" s="10">
        <v>19</v>
      </c>
      <c r="B136" s="13">
        <v>214</v>
      </c>
      <c r="C136" s="26" t="s">
        <v>404</v>
      </c>
      <c r="D136" s="21" t="s">
        <v>486</v>
      </c>
      <c r="E136" s="23" t="s">
        <v>11</v>
      </c>
      <c r="F136" s="10" t="s">
        <v>3</v>
      </c>
      <c r="G136" s="23">
        <v>1961</v>
      </c>
      <c r="H136" s="52" t="s">
        <v>91</v>
      </c>
      <c r="I136" s="10" t="str">
        <f t="shared" si="4"/>
        <v>C</v>
      </c>
      <c r="J136" s="10">
        <f>COUNTIF(I$6:I136,I136)</f>
        <v>19</v>
      </c>
      <c r="K136" s="37">
        <v>0.02165509259259259</v>
      </c>
      <c r="L136" s="11"/>
      <c r="M136" s="21" t="s">
        <v>64</v>
      </c>
    </row>
    <row r="137" spans="1:13" ht="15" customHeight="1">
      <c r="A137" s="10">
        <v>20</v>
      </c>
      <c r="B137" s="13">
        <v>168</v>
      </c>
      <c r="C137" s="54" t="s">
        <v>532</v>
      </c>
      <c r="D137" s="53" t="s">
        <v>533</v>
      </c>
      <c r="E137" s="10" t="s">
        <v>31</v>
      </c>
      <c r="F137" s="10" t="s">
        <v>3</v>
      </c>
      <c r="G137" s="58">
        <v>1965</v>
      </c>
      <c r="H137" s="55" t="s">
        <v>534</v>
      </c>
      <c r="I137" s="10" t="str">
        <f t="shared" si="4"/>
        <v>C</v>
      </c>
      <c r="J137" s="10">
        <f>COUNTIF(I$6:I137,I137)</f>
        <v>20</v>
      </c>
      <c r="K137" s="37">
        <v>0.02199074074074074</v>
      </c>
      <c r="L137" s="11"/>
      <c r="M137" s="21" t="s">
        <v>64</v>
      </c>
    </row>
    <row r="138" spans="1:13" ht="15" customHeight="1">
      <c r="A138" s="10">
        <v>21</v>
      </c>
      <c r="B138" s="13">
        <v>163</v>
      </c>
      <c r="C138" s="26" t="s">
        <v>392</v>
      </c>
      <c r="D138" s="21" t="s">
        <v>393</v>
      </c>
      <c r="E138" s="23" t="s">
        <v>11</v>
      </c>
      <c r="F138" s="10" t="s">
        <v>3</v>
      </c>
      <c r="G138" s="23">
        <v>1961</v>
      </c>
      <c r="H138" s="34" t="s">
        <v>22</v>
      </c>
      <c r="I138" s="10" t="str">
        <f t="shared" si="4"/>
        <v>C</v>
      </c>
      <c r="J138" s="10">
        <f>COUNTIF(I$6:I138,I138)</f>
        <v>21</v>
      </c>
      <c r="K138" s="37">
        <v>0.02309027777777778</v>
      </c>
      <c r="L138" s="11"/>
      <c r="M138" s="21" t="s">
        <v>64</v>
      </c>
    </row>
    <row r="139" spans="1:13" ht="15" customHeight="1">
      <c r="A139" s="10">
        <v>22</v>
      </c>
      <c r="B139" s="13">
        <v>137</v>
      </c>
      <c r="C139" s="26" t="s">
        <v>514</v>
      </c>
      <c r="D139" s="21" t="s">
        <v>272</v>
      </c>
      <c r="E139" s="23" t="s">
        <v>31</v>
      </c>
      <c r="F139" s="10" t="s">
        <v>3</v>
      </c>
      <c r="G139" s="23">
        <v>1966</v>
      </c>
      <c r="H139" s="34" t="s">
        <v>32</v>
      </c>
      <c r="I139" s="10" t="str">
        <f t="shared" si="4"/>
        <v>C</v>
      </c>
      <c r="J139" s="10">
        <f>COUNTIF(I$6:I139,I139)</f>
        <v>22</v>
      </c>
      <c r="K139" s="37">
        <v>0.023564814814814813</v>
      </c>
      <c r="L139" s="11"/>
      <c r="M139" s="21" t="s">
        <v>57</v>
      </c>
    </row>
    <row r="140" spans="1:13" ht="15" customHeight="1">
      <c r="A140" s="10">
        <v>23</v>
      </c>
      <c r="B140" s="13">
        <v>248</v>
      </c>
      <c r="C140" s="26" t="s">
        <v>484</v>
      </c>
      <c r="D140" s="21" t="s">
        <v>78</v>
      </c>
      <c r="E140" s="23" t="s">
        <v>11</v>
      </c>
      <c r="F140" s="10" t="s">
        <v>3</v>
      </c>
      <c r="G140" s="23">
        <v>1960</v>
      </c>
      <c r="H140" s="34" t="s">
        <v>97</v>
      </c>
      <c r="I140" s="10" t="str">
        <f t="shared" si="4"/>
        <v>C</v>
      </c>
      <c r="J140" s="10">
        <f>COUNTIF(I$6:I140,I140)</f>
        <v>23</v>
      </c>
      <c r="K140" s="37">
        <v>0.02395833333333333</v>
      </c>
      <c r="L140" s="11"/>
      <c r="M140" s="21" t="s">
        <v>87</v>
      </c>
    </row>
    <row r="141" spans="1:13" ht="15" customHeight="1">
      <c r="A141" s="10">
        <v>24</v>
      </c>
      <c r="B141" s="13">
        <v>122</v>
      </c>
      <c r="C141" s="26" t="s">
        <v>353</v>
      </c>
      <c r="D141" s="21" t="s">
        <v>430</v>
      </c>
      <c r="E141" s="23" t="s">
        <v>11</v>
      </c>
      <c r="F141" s="10" t="s">
        <v>3</v>
      </c>
      <c r="G141" s="23">
        <v>1960</v>
      </c>
      <c r="H141" s="34" t="s">
        <v>173</v>
      </c>
      <c r="I141" s="10" t="str">
        <f t="shared" si="4"/>
        <v>C</v>
      </c>
      <c r="J141" s="10">
        <f>COUNTIF(I$6:I141,I141)</f>
        <v>24</v>
      </c>
      <c r="K141" s="37">
        <v>0.024479166666666666</v>
      </c>
      <c r="L141" s="11"/>
      <c r="M141" s="21" t="s">
        <v>80</v>
      </c>
    </row>
    <row r="142" spans="1:13" ht="15" customHeight="1">
      <c r="A142" s="10">
        <v>25</v>
      </c>
      <c r="B142" s="13">
        <v>7</v>
      </c>
      <c r="C142" s="26" t="s">
        <v>320</v>
      </c>
      <c r="D142" s="21" t="s">
        <v>321</v>
      </c>
      <c r="E142" s="23" t="s">
        <v>11</v>
      </c>
      <c r="F142" s="10" t="s">
        <v>3</v>
      </c>
      <c r="G142" s="23">
        <v>1963</v>
      </c>
      <c r="H142" s="34" t="s">
        <v>22</v>
      </c>
      <c r="I142" s="10" t="str">
        <f t="shared" si="4"/>
        <v>C</v>
      </c>
      <c r="J142" s="10">
        <f>COUNTIF(I$6:I142,I142)</f>
        <v>25</v>
      </c>
      <c r="K142" s="37">
        <v>0.04414351851851852</v>
      </c>
      <c r="L142" s="11"/>
      <c r="M142" s="21" t="s">
        <v>64</v>
      </c>
    </row>
    <row r="143" spans="1:13" s="8" customFormat="1" ht="15" customHeight="1">
      <c r="A143" s="139" t="s">
        <v>559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1"/>
      <c r="L143" s="14"/>
      <c r="M143" s="12"/>
    </row>
    <row r="144" spans="1:13" s="71" customFormat="1" ht="15" customHeight="1">
      <c r="A144" s="62">
        <v>1</v>
      </c>
      <c r="B144" s="63">
        <v>86</v>
      </c>
      <c r="C144" s="105" t="s">
        <v>509</v>
      </c>
      <c r="D144" s="70" t="s">
        <v>191</v>
      </c>
      <c r="E144" s="66" t="s">
        <v>11</v>
      </c>
      <c r="F144" s="62" t="s">
        <v>3</v>
      </c>
      <c r="G144" s="66">
        <v>1958</v>
      </c>
      <c r="H144" s="106" t="s">
        <v>192</v>
      </c>
      <c r="I144" s="62" t="str">
        <f aca="true" t="shared" si="5" ref="I144:I159">IF($F144="m",IF($G$1-$G144&gt;19,IF($G$1-$G144&lt;40,"A",IF($G$1-$G144&gt;49,IF($G$1-$G144&gt;59,IF($G$1-$G144&gt;69,"E","D"),"C"),"B")),"JM"),IF($G$1-$G144&gt;19,IF($G$1-$G144&lt;40,"F",IF($G$1-$G144&lt;50,"G","H")),"JŽ"))</f>
        <v>D</v>
      </c>
      <c r="J144" s="62">
        <f>COUNTIF(I$6:I144,I144)</f>
        <v>1</v>
      </c>
      <c r="K144" s="68">
        <v>0.018761574074074073</v>
      </c>
      <c r="L144" s="69"/>
      <c r="M144" s="70" t="s">
        <v>64</v>
      </c>
    </row>
    <row r="145" spans="1:13" s="80" customFormat="1" ht="15" customHeight="1">
      <c r="A145" s="72">
        <v>2</v>
      </c>
      <c r="B145" s="73">
        <v>164</v>
      </c>
      <c r="C145" s="90" t="s">
        <v>535</v>
      </c>
      <c r="D145" s="91" t="s">
        <v>536</v>
      </c>
      <c r="E145" s="72" t="s">
        <v>31</v>
      </c>
      <c r="F145" s="72" t="s">
        <v>3</v>
      </c>
      <c r="G145" s="76">
        <v>1956</v>
      </c>
      <c r="H145" s="92" t="s">
        <v>534</v>
      </c>
      <c r="I145" s="72" t="str">
        <f t="shared" si="5"/>
        <v>D</v>
      </c>
      <c r="J145" s="72">
        <f>COUNTIF(I$6:I145,I145)</f>
        <v>2</v>
      </c>
      <c r="K145" s="78">
        <v>0.01916666666666667</v>
      </c>
      <c r="L145" s="79"/>
      <c r="M145" s="75" t="s">
        <v>64</v>
      </c>
    </row>
    <row r="146" spans="1:13" s="89" customFormat="1" ht="15" customHeight="1">
      <c r="A146" s="81">
        <v>3</v>
      </c>
      <c r="B146" s="82">
        <v>77</v>
      </c>
      <c r="C146" s="83" t="s">
        <v>68</v>
      </c>
      <c r="D146" s="84" t="s">
        <v>69</v>
      </c>
      <c r="E146" s="85" t="s">
        <v>11</v>
      </c>
      <c r="F146" s="81" t="s">
        <v>3</v>
      </c>
      <c r="G146" s="85">
        <v>1958</v>
      </c>
      <c r="H146" s="86" t="s">
        <v>70</v>
      </c>
      <c r="I146" s="81" t="str">
        <f t="shared" si="5"/>
        <v>D</v>
      </c>
      <c r="J146" s="81">
        <f>COUNTIF(I$6:I146,I146)</f>
        <v>3</v>
      </c>
      <c r="K146" s="87">
        <v>0.019282407407407408</v>
      </c>
      <c r="L146" s="88" t="s">
        <v>499</v>
      </c>
      <c r="M146" s="84" t="s">
        <v>76</v>
      </c>
    </row>
    <row r="147" spans="1:13" ht="15" customHeight="1">
      <c r="A147" s="10">
        <v>4</v>
      </c>
      <c r="B147" s="13">
        <v>61</v>
      </c>
      <c r="C147" s="26" t="s">
        <v>250</v>
      </c>
      <c r="D147" s="21" t="s">
        <v>149</v>
      </c>
      <c r="E147" s="23" t="s">
        <v>11</v>
      </c>
      <c r="F147" s="10" t="s">
        <v>3</v>
      </c>
      <c r="G147" s="23">
        <v>1956</v>
      </c>
      <c r="H147" s="34" t="s">
        <v>251</v>
      </c>
      <c r="I147" s="10" t="str">
        <f t="shared" si="5"/>
        <v>D</v>
      </c>
      <c r="J147" s="10">
        <f>COUNTIF(I$6:I147,I147)</f>
        <v>4</v>
      </c>
      <c r="K147" s="37">
        <v>0.020104166666666666</v>
      </c>
      <c r="L147" s="11"/>
      <c r="M147" s="19"/>
    </row>
    <row r="148" spans="1:13" ht="15" customHeight="1">
      <c r="A148" s="10">
        <v>5</v>
      </c>
      <c r="B148" s="13">
        <v>183</v>
      </c>
      <c r="C148" s="26" t="s">
        <v>475</v>
      </c>
      <c r="D148" s="21" t="s">
        <v>476</v>
      </c>
      <c r="E148" s="23" t="s">
        <v>31</v>
      </c>
      <c r="F148" s="10" t="s">
        <v>3</v>
      </c>
      <c r="G148" s="23">
        <v>1955</v>
      </c>
      <c r="H148" s="34" t="s">
        <v>477</v>
      </c>
      <c r="I148" s="10" t="str">
        <f t="shared" si="5"/>
        <v>D</v>
      </c>
      <c r="J148" s="10">
        <f>COUNTIF(I$6:I148,I148)</f>
        <v>5</v>
      </c>
      <c r="K148" s="37">
        <v>0.020868055555555556</v>
      </c>
      <c r="L148" s="11"/>
      <c r="M148" s="21" t="s">
        <v>64</v>
      </c>
    </row>
    <row r="149" spans="1:13" ht="15" customHeight="1">
      <c r="A149" s="10">
        <v>6</v>
      </c>
      <c r="B149" s="13">
        <v>14</v>
      </c>
      <c r="C149" s="26" t="s">
        <v>335</v>
      </c>
      <c r="D149" s="21" t="s">
        <v>336</v>
      </c>
      <c r="E149" s="23" t="s">
        <v>11</v>
      </c>
      <c r="F149" s="10" t="s">
        <v>3</v>
      </c>
      <c r="G149" s="23">
        <v>1954</v>
      </c>
      <c r="H149" s="34" t="s">
        <v>310</v>
      </c>
      <c r="I149" s="10" t="str">
        <f t="shared" si="5"/>
        <v>D</v>
      </c>
      <c r="J149" s="10">
        <f>COUNTIF(I$6:I149,I149)</f>
        <v>6</v>
      </c>
      <c r="K149" s="37">
        <v>0.021736111111111112</v>
      </c>
      <c r="L149" s="11"/>
      <c r="M149" s="21" t="s">
        <v>64</v>
      </c>
    </row>
    <row r="150" spans="1:13" ht="15" customHeight="1">
      <c r="A150" s="10">
        <v>7</v>
      </c>
      <c r="B150" s="13">
        <v>282</v>
      </c>
      <c r="C150" s="54" t="s">
        <v>543</v>
      </c>
      <c r="D150" s="53" t="s">
        <v>544</v>
      </c>
      <c r="E150" s="10" t="s">
        <v>31</v>
      </c>
      <c r="F150" s="10" t="s">
        <v>3</v>
      </c>
      <c r="G150" s="58">
        <v>1951</v>
      </c>
      <c r="H150" s="55" t="s">
        <v>542</v>
      </c>
      <c r="I150" s="10" t="str">
        <f t="shared" si="5"/>
        <v>D</v>
      </c>
      <c r="J150" s="10">
        <f>COUNTIF(I$6:I150,I150)</f>
        <v>7</v>
      </c>
      <c r="K150" s="37">
        <v>0.021967592592592594</v>
      </c>
      <c r="L150" s="11"/>
      <c r="M150" s="21" t="s">
        <v>80</v>
      </c>
    </row>
    <row r="151" spans="1:13" ht="15" customHeight="1">
      <c r="A151" s="10">
        <v>8</v>
      </c>
      <c r="B151" s="13">
        <v>276</v>
      </c>
      <c r="C151" s="26" t="s">
        <v>459</v>
      </c>
      <c r="D151" s="21" t="s">
        <v>460</v>
      </c>
      <c r="E151" s="23" t="s">
        <v>31</v>
      </c>
      <c r="F151" s="10" t="s">
        <v>3</v>
      </c>
      <c r="G151" s="23">
        <v>1958</v>
      </c>
      <c r="H151" s="34" t="s">
        <v>461</v>
      </c>
      <c r="I151" s="10" t="str">
        <f t="shared" si="5"/>
        <v>D</v>
      </c>
      <c r="J151" s="10">
        <f>COUNTIF(I$6:I151,I151)</f>
        <v>8</v>
      </c>
      <c r="K151" s="37">
        <v>0.02217592592592593</v>
      </c>
      <c r="L151" s="11"/>
      <c r="M151" s="21" t="s">
        <v>57</v>
      </c>
    </row>
    <row r="152" spans="1:13" ht="15" customHeight="1">
      <c r="A152" s="10">
        <v>9</v>
      </c>
      <c r="B152" s="13">
        <v>181</v>
      </c>
      <c r="C152" s="26" t="s">
        <v>334</v>
      </c>
      <c r="D152" s="21" t="s">
        <v>78</v>
      </c>
      <c r="E152" s="23" t="s">
        <v>11</v>
      </c>
      <c r="F152" s="10" t="s">
        <v>3</v>
      </c>
      <c r="G152" s="23">
        <v>1954</v>
      </c>
      <c r="H152" s="34" t="s">
        <v>36</v>
      </c>
      <c r="I152" s="10" t="str">
        <f t="shared" si="5"/>
        <v>D</v>
      </c>
      <c r="J152" s="10">
        <f>COUNTIF(I$6:I152,I152)</f>
        <v>9</v>
      </c>
      <c r="K152" s="37">
        <v>0.022222222222222223</v>
      </c>
      <c r="L152" s="11">
        <v>17</v>
      </c>
      <c r="M152" s="21" t="s">
        <v>313</v>
      </c>
    </row>
    <row r="153" spans="1:13" ht="15" customHeight="1">
      <c r="A153" s="10">
        <v>10</v>
      </c>
      <c r="B153" s="13">
        <v>267</v>
      </c>
      <c r="C153" s="26" t="s">
        <v>442</v>
      </c>
      <c r="D153" s="21" t="s">
        <v>443</v>
      </c>
      <c r="E153" s="23" t="s">
        <v>11</v>
      </c>
      <c r="F153" s="10" t="s">
        <v>3</v>
      </c>
      <c r="G153" s="23">
        <v>1957</v>
      </c>
      <c r="H153" s="34" t="s">
        <v>444</v>
      </c>
      <c r="I153" s="10" t="str">
        <f t="shared" si="5"/>
        <v>D</v>
      </c>
      <c r="J153" s="10">
        <f>COUNTIF(I$6:I153,I153)</f>
        <v>10</v>
      </c>
      <c r="K153" s="37">
        <v>0.022303240740740738</v>
      </c>
      <c r="L153" s="11" t="s">
        <v>500</v>
      </c>
      <c r="M153" s="21" t="s">
        <v>111</v>
      </c>
    </row>
    <row r="154" spans="1:13" ht="15" customHeight="1">
      <c r="A154" s="10">
        <v>11</v>
      </c>
      <c r="B154" s="13">
        <v>1</v>
      </c>
      <c r="C154" s="26" t="s">
        <v>153</v>
      </c>
      <c r="D154" s="21" t="s">
        <v>154</v>
      </c>
      <c r="E154" s="23" t="s">
        <v>31</v>
      </c>
      <c r="F154" s="10" t="s">
        <v>3</v>
      </c>
      <c r="G154" s="23">
        <v>1954</v>
      </c>
      <c r="H154" s="34" t="s">
        <v>155</v>
      </c>
      <c r="I154" s="10" t="str">
        <f t="shared" si="5"/>
        <v>D</v>
      </c>
      <c r="J154" s="10">
        <f>COUNTIF(I$6:I154,I154)</f>
        <v>11</v>
      </c>
      <c r="K154" s="37">
        <v>0.022314814814814815</v>
      </c>
      <c r="L154" s="11"/>
      <c r="M154" s="21" t="s">
        <v>57</v>
      </c>
    </row>
    <row r="155" spans="1:13" ht="15" customHeight="1">
      <c r="A155" s="10">
        <v>12</v>
      </c>
      <c r="B155" s="13">
        <v>15</v>
      </c>
      <c r="C155" s="26" t="s">
        <v>58</v>
      </c>
      <c r="D155" s="21" t="s">
        <v>52</v>
      </c>
      <c r="E155" s="23" t="s">
        <v>11</v>
      </c>
      <c r="F155" s="10" t="s">
        <v>3</v>
      </c>
      <c r="G155" s="23">
        <v>1953</v>
      </c>
      <c r="H155" s="34" t="s">
        <v>59</v>
      </c>
      <c r="I155" s="10" t="str">
        <f t="shared" si="5"/>
        <v>D</v>
      </c>
      <c r="J155" s="10">
        <f>COUNTIF(I$6:I155,I155)</f>
        <v>12</v>
      </c>
      <c r="K155" s="37">
        <v>0.022650462962962966</v>
      </c>
      <c r="L155" s="11"/>
      <c r="M155" s="21" t="s">
        <v>158</v>
      </c>
    </row>
    <row r="156" spans="1:13" ht="15" customHeight="1">
      <c r="A156" s="10">
        <v>13</v>
      </c>
      <c r="B156" s="13">
        <v>62</v>
      </c>
      <c r="C156" s="26" t="s">
        <v>485</v>
      </c>
      <c r="D156" s="21" t="s">
        <v>90</v>
      </c>
      <c r="E156" s="23" t="s">
        <v>11</v>
      </c>
      <c r="F156" s="10" t="s">
        <v>3</v>
      </c>
      <c r="G156" s="23">
        <v>1958</v>
      </c>
      <c r="H156" s="34" t="s">
        <v>91</v>
      </c>
      <c r="I156" s="10" t="str">
        <f t="shared" si="5"/>
        <v>D</v>
      </c>
      <c r="J156" s="10">
        <f>COUNTIF(I$6:I156,I156)</f>
        <v>13</v>
      </c>
      <c r="K156" s="37">
        <v>0.022835648148148147</v>
      </c>
      <c r="L156" s="11"/>
      <c r="M156" s="21" t="s">
        <v>57</v>
      </c>
    </row>
    <row r="157" spans="1:13" ht="15" customHeight="1">
      <c r="A157" s="10">
        <v>14</v>
      </c>
      <c r="B157" s="13">
        <v>6</v>
      </c>
      <c r="C157" s="26" t="s">
        <v>478</v>
      </c>
      <c r="D157" s="21" t="s">
        <v>479</v>
      </c>
      <c r="E157" s="23" t="s">
        <v>31</v>
      </c>
      <c r="F157" s="10" t="s">
        <v>3</v>
      </c>
      <c r="G157" s="23">
        <v>1954</v>
      </c>
      <c r="H157" s="34" t="s">
        <v>480</v>
      </c>
      <c r="I157" s="10" t="str">
        <f t="shared" si="5"/>
        <v>D</v>
      </c>
      <c r="J157" s="10">
        <f>COUNTIF(I$6:I157,I157)</f>
        <v>14</v>
      </c>
      <c r="K157" s="37">
        <v>0.02443287037037037</v>
      </c>
      <c r="L157" s="11"/>
      <c r="M157" s="21" t="s">
        <v>105</v>
      </c>
    </row>
    <row r="158" spans="1:13" ht="15" customHeight="1">
      <c r="A158" s="10">
        <v>15</v>
      </c>
      <c r="B158" s="13">
        <v>92</v>
      </c>
      <c r="C158" s="26" t="s">
        <v>292</v>
      </c>
      <c r="D158" s="21" t="s">
        <v>152</v>
      </c>
      <c r="E158" s="23" t="s">
        <v>11</v>
      </c>
      <c r="F158" s="10" t="s">
        <v>3</v>
      </c>
      <c r="G158" s="23">
        <v>1955</v>
      </c>
      <c r="H158" s="34" t="s">
        <v>43</v>
      </c>
      <c r="I158" s="10" t="str">
        <f t="shared" si="5"/>
        <v>D</v>
      </c>
      <c r="J158" s="10">
        <f>COUNTIF(I$6:I158,I158)</f>
        <v>15</v>
      </c>
      <c r="K158" s="37">
        <v>0.026585648148148146</v>
      </c>
      <c r="L158" s="11" t="s">
        <v>500</v>
      </c>
      <c r="M158" s="21" t="s">
        <v>111</v>
      </c>
    </row>
    <row r="159" spans="1:13" ht="15" customHeight="1">
      <c r="A159" s="10">
        <v>16</v>
      </c>
      <c r="B159" s="13">
        <v>46</v>
      </c>
      <c r="C159" s="26" t="s">
        <v>194</v>
      </c>
      <c r="D159" s="21" t="s">
        <v>152</v>
      </c>
      <c r="E159" s="23" t="s">
        <v>11</v>
      </c>
      <c r="F159" s="10" t="s">
        <v>3</v>
      </c>
      <c r="G159" s="23">
        <v>1954</v>
      </c>
      <c r="H159" s="34" t="s">
        <v>196</v>
      </c>
      <c r="I159" s="10" t="str">
        <f t="shared" si="5"/>
        <v>D</v>
      </c>
      <c r="J159" s="10">
        <f>COUNTIF(I$6:I159,I159)</f>
        <v>16</v>
      </c>
      <c r="K159" s="37">
        <v>0.031145833333333334</v>
      </c>
      <c r="L159" s="11"/>
      <c r="M159" s="21" t="s">
        <v>80</v>
      </c>
    </row>
    <row r="160" spans="1:13" s="8" customFormat="1" ht="15" customHeight="1">
      <c r="A160" s="139" t="s">
        <v>258</v>
      </c>
      <c r="B160" s="140"/>
      <c r="C160" s="140"/>
      <c r="D160" s="140"/>
      <c r="E160" s="140"/>
      <c r="F160" s="140"/>
      <c r="G160" s="140"/>
      <c r="H160" s="140"/>
      <c r="I160" s="140"/>
      <c r="J160" s="140"/>
      <c r="K160" s="141"/>
      <c r="L160" s="14"/>
      <c r="M160" s="12"/>
    </row>
    <row r="161" spans="1:13" s="71" customFormat="1" ht="15" customHeight="1">
      <c r="A161" s="62">
        <v>1</v>
      </c>
      <c r="B161" s="63">
        <v>247</v>
      </c>
      <c r="C161" s="105" t="s">
        <v>325</v>
      </c>
      <c r="D161" s="70" t="s">
        <v>152</v>
      </c>
      <c r="E161" s="66" t="s">
        <v>11</v>
      </c>
      <c r="F161" s="62" t="s">
        <v>3</v>
      </c>
      <c r="G161" s="66">
        <v>1948</v>
      </c>
      <c r="H161" s="106" t="s">
        <v>326</v>
      </c>
      <c r="I161" s="62" t="str">
        <f>IF($F161="m",IF($G$1-$G161&gt;19,IF($G$1-$G161&lt;40,"A",IF($G$1-$G161&gt;49,IF($G$1-$G161&gt;59,IF($G$1-$G161&gt;69,"E","D"),"C"),"B")),"JM"),IF($G$1-$G161&gt;19,IF($G$1-$G161&lt;40,"F",IF($G$1-$G161&lt;50,"G","H")),"JŽ"))</f>
        <v>E</v>
      </c>
      <c r="J161" s="62">
        <f>COUNTIF(I$6:I161,I161)</f>
        <v>1</v>
      </c>
      <c r="K161" s="68">
        <v>0.02200231481481482</v>
      </c>
      <c r="L161" s="69"/>
      <c r="M161" s="131"/>
    </row>
    <row r="162" spans="1:13" s="80" customFormat="1" ht="15" customHeight="1">
      <c r="A162" s="72">
        <v>2</v>
      </c>
      <c r="B162" s="73">
        <v>270</v>
      </c>
      <c r="C162" s="74" t="s">
        <v>373</v>
      </c>
      <c r="D162" s="75" t="s">
        <v>52</v>
      </c>
      <c r="E162" s="76" t="s">
        <v>11</v>
      </c>
      <c r="F162" s="72" t="s">
        <v>3</v>
      </c>
      <c r="G162" s="76">
        <v>1947</v>
      </c>
      <c r="H162" s="77" t="s">
        <v>374</v>
      </c>
      <c r="I162" s="72" t="str">
        <f>IF($F162="m",IF($G$1-$G162&gt;19,IF($G$1-$G162&lt;40,"A",IF($G$1-$G162&gt;49,IF($G$1-$G162&gt;59,IF($G$1-$G162&gt;69,"E","D"),"C"),"B")),"JM"),IF($G$1-$G162&gt;19,IF($G$1-$G162&lt;40,"F",IF($G$1-$G162&lt;50,"G","H")),"JŽ"))</f>
        <v>E</v>
      </c>
      <c r="J162" s="72">
        <f>COUNTIF(I$6:I162,I162)</f>
        <v>2</v>
      </c>
      <c r="K162" s="78">
        <v>0.022395833333333334</v>
      </c>
      <c r="L162" s="79"/>
      <c r="M162" s="130"/>
    </row>
    <row r="163" spans="1:13" s="89" customFormat="1" ht="15" customHeight="1">
      <c r="A163" s="81">
        <v>3</v>
      </c>
      <c r="B163" s="82">
        <v>170</v>
      </c>
      <c r="C163" s="126" t="s">
        <v>526</v>
      </c>
      <c r="D163" s="127" t="s">
        <v>152</v>
      </c>
      <c r="E163" s="85" t="s">
        <v>11</v>
      </c>
      <c r="F163" s="81" t="s">
        <v>3</v>
      </c>
      <c r="G163" s="85">
        <v>1947</v>
      </c>
      <c r="H163" s="128" t="s">
        <v>24</v>
      </c>
      <c r="I163" s="81" t="str">
        <f>IF($F163="m",IF($G$1-$G163&gt;19,IF($G$1-$G163&lt;40,"A",IF($G$1-$G163&gt;49,IF($G$1-$G163&gt;59,IF($G$1-$G163&gt;69,"E","D"),"C"),"B")),"JM"),IF($G$1-$G163&gt;19,IF($G$1-$G163&lt;40,"F",IF($G$1-$G163&lt;50,"G","H")),"JŽ"))</f>
        <v>E</v>
      </c>
      <c r="J163" s="81">
        <f>COUNTIF(I$6:I163,I163)</f>
        <v>3</v>
      </c>
      <c r="K163" s="87">
        <v>0.0256712962962963</v>
      </c>
      <c r="L163" s="88"/>
      <c r="M163" s="129"/>
    </row>
    <row r="164" spans="1:13" ht="15" customHeight="1">
      <c r="A164" s="10">
        <v>4</v>
      </c>
      <c r="B164" s="13">
        <v>139</v>
      </c>
      <c r="C164" s="54" t="s">
        <v>520</v>
      </c>
      <c r="D164" s="53" t="s">
        <v>48</v>
      </c>
      <c r="E164" s="23" t="s">
        <v>11</v>
      </c>
      <c r="F164" s="10" t="s">
        <v>3</v>
      </c>
      <c r="G164" s="58">
        <v>1941</v>
      </c>
      <c r="H164" s="55" t="s">
        <v>521</v>
      </c>
      <c r="I164" s="10" t="str">
        <f>IF($F164="m",IF($G$1-$G164&gt;19,IF($G$1-$G164&lt;40,"A",IF($G$1-$G164&gt;49,IF($G$1-$G164&gt;59,IF($G$1-$G164&gt;69,"E","D"),"C"),"B")),"JM"),IF($G$1-$G164&gt;19,IF($G$1-$G164&lt;40,"F",IF($G$1-$G164&lt;50,"G","H")),"JŽ"))</f>
        <v>E</v>
      </c>
      <c r="J164" s="10">
        <f>COUNTIF(I$6:I164,I164)</f>
        <v>4</v>
      </c>
      <c r="K164" s="37">
        <v>0.027488425925925927</v>
      </c>
      <c r="L164" s="11"/>
      <c r="M164" s="19"/>
    </row>
    <row r="165" spans="1:13" ht="15" customHeight="1">
      <c r="A165" s="10">
        <v>5</v>
      </c>
      <c r="B165" s="13">
        <v>50</v>
      </c>
      <c r="C165" s="26" t="s">
        <v>256</v>
      </c>
      <c r="D165" s="21" t="s">
        <v>257</v>
      </c>
      <c r="E165" s="23" t="s">
        <v>11</v>
      </c>
      <c r="F165" s="10" t="s">
        <v>3</v>
      </c>
      <c r="G165" s="23">
        <v>1946</v>
      </c>
      <c r="H165" s="34" t="s">
        <v>22</v>
      </c>
      <c r="I165" s="10" t="str">
        <f>IF($F165="m",IF($G$1-$G165&gt;19,IF($G$1-$G165&lt;40,"A",IF($G$1-$G165&gt;49,IF($G$1-$G165&gt;59,IF($G$1-$G165&gt;69,"E","D"),"C"),"B")),"JM"),IF($G$1-$G165&gt;19,IF($G$1-$G165&lt;40,"F",IF($G$1-$G165&lt;50,"G","H")),"JŽ"))</f>
        <v>E</v>
      </c>
      <c r="J165" s="10">
        <f>COUNTIF(I$6:I165,I165)</f>
        <v>5</v>
      </c>
      <c r="K165" s="37">
        <v>0.03096064814814815</v>
      </c>
      <c r="L165" s="11"/>
      <c r="M165" s="19"/>
    </row>
    <row r="166" spans="1:13" s="8" customFormat="1" ht="15" customHeight="1">
      <c r="A166" s="139" t="s">
        <v>57</v>
      </c>
      <c r="B166" s="140"/>
      <c r="C166" s="140"/>
      <c r="D166" s="140"/>
      <c r="E166" s="140"/>
      <c r="F166" s="140"/>
      <c r="G166" s="140"/>
      <c r="H166" s="140"/>
      <c r="I166" s="140"/>
      <c r="J166" s="140"/>
      <c r="K166" s="141"/>
      <c r="L166" s="14"/>
      <c r="M166" s="12"/>
    </row>
    <row r="167" spans="1:13" s="71" customFormat="1" ht="15" customHeight="1">
      <c r="A167" s="62">
        <v>1</v>
      </c>
      <c r="B167" s="63">
        <v>16</v>
      </c>
      <c r="C167" s="105" t="s">
        <v>229</v>
      </c>
      <c r="D167" s="70" t="s">
        <v>130</v>
      </c>
      <c r="E167" s="66" t="s">
        <v>11</v>
      </c>
      <c r="F167" s="62" t="s">
        <v>4</v>
      </c>
      <c r="G167" s="66">
        <v>1988</v>
      </c>
      <c r="H167" s="106" t="s">
        <v>22</v>
      </c>
      <c r="I167" s="62" t="str">
        <f aca="true" t="shared" si="6" ref="I167:I195">IF($F167="m",IF($G$1-$G167&gt;19,IF($G$1-$G167&lt;40,"A",IF($G$1-$G167&gt;49,IF($G$1-$G167&gt;59,IF($G$1-$G167&gt;69,"E","D"),"C"),"B")),"JM"),IF($G$1-$G167&gt;19,IF($G$1-$G167&lt;40,"F",IF($G$1-$G167&lt;50,"G","H")),"JŽ"))</f>
        <v>F</v>
      </c>
      <c r="J167" s="62">
        <f>COUNTIF(I$6:I167,I167)</f>
        <v>1</v>
      </c>
      <c r="K167" s="68">
        <v>0.017569444444444447</v>
      </c>
      <c r="L167" s="69"/>
      <c r="M167" s="131"/>
    </row>
    <row r="168" spans="1:13" s="80" customFormat="1" ht="15" customHeight="1">
      <c r="A168" s="72">
        <v>2</v>
      </c>
      <c r="B168" s="73">
        <v>210</v>
      </c>
      <c r="C168" s="74" t="s">
        <v>412</v>
      </c>
      <c r="D168" s="75" t="s">
        <v>130</v>
      </c>
      <c r="E168" s="76" t="s">
        <v>11</v>
      </c>
      <c r="F168" s="72" t="s">
        <v>4</v>
      </c>
      <c r="G168" s="76">
        <v>1981</v>
      </c>
      <c r="H168" s="77" t="s">
        <v>20</v>
      </c>
      <c r="I168" s="72" t="str">
        <f t="shared" si="6"/>
        <v>F</v>
      </c>
      <c r="J168" s="72">
        <f>COUNTIF(I$6:I168,I168)</f>
        <v>2</v>
      </c>
      <c r="K168" s="78">
        <v>0.019085648148148147</v>
      </c>
      <c r="L168" s="79"/>
      <c r="M168" s="75" t="s">
        <v>64</v>
      </c>
    </row>
    <row r="169" spans="1:13" s="89" customFormat="1" ht="15" customHeight="1">
      <c r="A169" s="81">
        <v>3</v>
      </c>
      <c r="B169" s="82">
        <v>74</v>
      </c>
      <c r="C169" s="83" t="s">
        <v>82</v>
      </c>
      <c r="D169" s="84" t="s">
        <v>83</v>
      </c>
      <c r="E169" s="85" t="s">
        <v>11</v>
      </c>
      <c r="F169" s="81" t="s">
        <v>4</v>
      </c>
      <c r="G169" s="85">
        <v>1998</v>
      </c>
      <c r="H169" s="86" t="s">
        <v>79</v>
      </c>
      <c r="I169" s="81" t="str">
        <f t="shared" si="6"/>
        <v>F</v>
      </c>
      <c r="J169" s="81">
        <f>COUNTIF(I$6:I169,I169)</f>
        <v>3</v>
      </c>
      <c r="K169" s="87">
        <v>0.019131944444444444</v>
      </c>
      <c r="L169" s="88"/>
      <c r="M169" s="84" t="s">
        <v>64</v>
      </c>
    </row>
    <row r="170" spans="1:13" ht="15" customHeight="1">
      <c r="A170" s="10">
        <v>4</v>
      </c>
      <c r="B170" s="13">
        <v>31</v>
      </c>
      <c r="C170" s="26" t="s">
        <v>128</v>
      </c>
      <c r="D170" s="21" t="s">
        <v>130</v>
      </c>
      <c r="E170" s="23" t="s">
        <v>11</v>
      </c>
      <c r="F170" s="10" t="s">
        <v>4</v>
      </c>
      <c r="G170" s="23">
        <v>1984</v>
      </c>
      <c r="H170" s="34" t="s">
        <v>127</v>
      </c>
      <c r="I170" s="10" t="str">
        <f t="shared" si="6"/>
        <v>F</v>
      </c>
      <c r="J170" s="10">
        <f>COUNTIF(I$6:I170,I170)</f>
        <v>4</v>
      </c>
      <c r="K170" s="37">
        <v>0.020613425925925927</v>
      </c>
      <c r="L170" s="11"/>
      <c r="M170" s="21" t="s">
        <v>105</v>
      </c>
    </row>
    <row r="171" spans="1:13" ht="15" customHeight="1">
      <c r="A171" s="10">
        <v>5</v>
      </c>
      <c r="B171" s="13">
        <v>235</v>
      </c>
      <c r="C171" s="26" t="s">
        <v>427</v>
      </c>
      <c r="D171" s="21" t="s">
        <v>428</v>
      </c>
      <c r="E171" s="23" t="s">
        <v>11</v>
      </c>
      <c r="F171" s="10" t="s">
        <v>4</v>
      </c>
      <c r="G171" s="23">
        <v>1992</v>
      </c>
      <c r="H171" s="34" t="s">
        <v>9</v>
      </c>
      <c r="I171" s="10" t="str">
        <f t="shared" si="6"/>
        <v>F</v>
      </c>
      <c r="J171" s="10">
        <f>COUNTIF(I$6:I171,I171)</f>
        <v>5</v>
      </c>
      <c r="K171" s="37">
        <v>0.02107638888888889</v>
      </c>
      <c r="L171" s="11"/>
      <c r="M171" s="21" t="s">
        <v>64</v>
      </c>
    </row>
    <row r="172" spans="1:13" ht="15" customHeight="1">
      <c r="A172" s="10">
        <v>6</v>
      </c>
      <c r="B172" s="13">
        <v>118</v>
      </c>
      <c r="C172" s="26" t="s">
        <v>121</v>
      </c>
      <c r="D172" s="21" t="s">
        <v>122</v>
      </c>
      <c r="E172" s="23" t="s">
        <v>11</v>
      </c>
      <c r="F172" s="10" t="s">
        <v>4</v>
      </c>
      <c r="G172" s="23">
        <v>1979</v>
      </c>
      <c r="H172" s="34" t="s">
        <v>22</v>
      </c>
      <c r="I172" s="10" t="str">
        <f t="shared" si="6"/>
        <v>F</v>
      </c>
      <c r="J172" s="10">
        <f>COUNTIF(I$6:I172,I172)</f>
        <v>6</v>
      </c>
      <c r="K172" s="37">
        <v>0.021956018518518517</v>
      </c>
      <c r="L172" s="11"/>
      <c r="M172" s="21" t="s">
        <v>57</v>
      </c>
    </row>
    <row r="173" spans="1:13" ht="15" customHeight="1">
      <c r="A173" s="10">
        <v>7</v>
      </c>
      <c r="B173" s="13">
        <v>232</v>
      </c>
      <c r="C173" s="26" t="s">
        <v>491</v>
      </c>
      <c r="D173" s="21" t="s">
        <v>492</v>
      </c>
      <c r="E173" s="23" t="s">
        <v>11</v>
      </c>
      <c r="F173" s="10" t="s">
        <v>4</v>
      </c>
      <c r="G173" s="23">
        <v>1985</v>
      </c>
      <c r="H173" s="34" t="s">
        <v>133</v>
      </c>
      <c r="I173" s="10" t="str">
        <f t="shared" si="6"/>
        <v>F</v>
      </c>
      <c r="J173" s="10">
        <f>COUNTIF(I$6:I173,I173)</f>
        <v>7</v>
      </c>
      <c r="K173" s="39">
        <v>0.022881944444444444</v>
      </c>
      <c r="L173" s="11"/>
      <c r="M173" s="21" t="s">
        <v>64</v>
      </c>
    </row>
    <row r="174" spans="1:13" ht="15" customHeight="1">
      <c r="A174" s="10">
        <v>8</v>
      </c>
      <c r="B174" s="13">
        <v>251</v>
      </c>
      <c r="C174" s="26" t="s">
        <v>431</v>
      </c>
      <c r="D174" s="21" t="s">
        <v>432</v>
      </c>
      <c r="E174" s="23" t="s">
        <v>11</v>
      </c>
      <c r="F174" s="10" t="s">
        <v>4</v>
      </c>
      <c r="G174" s="23">
        <v>1979</v>
      </c>
      <c r="H174" s="34" t="s">
        <v>433</v>
      </c>
      <c r="I174" s="10" t="str">
        <f t="shared" si="6"/>
        <v>F</v>
      </c>
      <c r="J174" s="10">
        <f>COUNTIF(I$6:I174,I174)</f>
        <v>8</v>
      </c>
      <c r="K174" s="37">
        <v>0.023009259259259257</v>
      </c>
      <c r="L174" s="11"/>
      <c r="M174" s="21" t="s">
        <v>80</v>
      </c>
    </row>
    <row r="175" spans="1:13" ht="15" customHeight="1">
      <c r="A175" s="10">
        <v>9</v>
      </c>
      <c r="B175" s="13">
        <v>132</v>
      </c>
      <c r="C175" s="26" t="s">
        <v>190</v>
      </c>
      <c r="D175" s="21" t="s">
        <v>159</v>
      </c>
      <c r="E175" s="23" t="s">
        <v>11</v>
      </c>
      <c r="F175" s="10" t="s">
        <v>4</v>
      </c>
      <c r="G175" s="23">
        <v>1986</v>
      </c>
      <c r="H175" s="34" t="s">
        <v>24</v>
      </c>
      <c r="I175" s="10" t="str">
        <f t="shared" si="6"/>
        <v>F</v>
      </c>
      <c r="J175" s="10">
        <f>COUNTIF(I$6:I175,I175)</f>
        <v>9</v>
      </c>
      <c r="K175" s="37">
        <v>0.024212962962962964</v>
      </c>
      <c r="L175" s="11">
        <v>17</v>
      </c>
      <c r="M175" s="21" t="s">
        <v>501</v>
      </c>
    </row>
    <row r="176" spans="1:13" ht="15" customHeight="1">
      <c r="A176" s="10">
        <v>10</v>
      </c>
      <c r="B176" s="13">
        <v>238</v>
      </c>
      <c r="C176" s="26" t="s">
        <v>462</v>
      </c>
      <c r="D176" s="21" t="s">
        <v>179</v>
      </c>
      <c r="E176" s="23" t="s">
        <v>11</v>
      </c>
      <c r="F176" s="10" t="s">
        <v>4</v>
      </c>
      <c r="G176" s="23">
        <v>1979</v>
      </c>
      <c r="H176" s="34" t="s">
        <v>9</v>
      </c>
      <c r="I176" s="10" t="str">
        <f t="shared" si="6"/>
        <v>F</v>
      </c>
      <c r="J176" s="10">
        <f>COUNTIF(I$6:I176,I176)</f>
        <v>10</v>
      </c>
      <c r="K176" s="37">
        <v>0.024363425925925927</v>
      </c>
      <c r="L176" s="11"/>
      <c r="M176" s="21" t="s">
        <v>87</v>
      </c>
    </row>
    <row r="177" spans="1:13" ht="15" customHeight="1">
      <c r="A177" s="10">
        <v>11</v>
      </c>
      <c r="B177" s="13">
        <v>20</v>
      </c>
      <c r="C177" s="26" t="s">
        <v>273</v>
      </c>
      <c r="D177" s="21" t="s">
        <v>274</v>
      </c>
      <c r="E177" s="23" t="s">
        <v>11</v>
      </c>
      <c r="F177" s="10" t="s">
        <v>4</v>
      </c>
      <c r="G177" s="23">
        <v>1984</v>
      </c>
      <c r="H177" s="34" t="s">
        <v>22</v>
      </c>
      <c r="I177" s="10" t="str">
        <f t="shared" si="6"/>
        <v>F</v>
      </c>
      <c r="J177" s="10">
        <f>COUNTIF(I$6:I177,I177)</f>
        <v>11</v>
      </c>
      <c r="K177" s="37">
        <v>0.024479166666666666</v>
      </c>
      <c r="L177" s="11"/>
      <c r="M177" s="21" t="s">
        <v>60</v>
      </c>
    </row>
    <row r="178" spans="1:13" ht="15" customHeight="1">
      <c r="A178" s="10">
        <v>12</v>
      </c>
      <c r="B178" s="13">
        <v>111</v>
      </c>
      <c r="C178" s="26" t="s">
        <v>197</v>
      </c>
      <c r="D178" s="21" t="s">
        <v>198</v>
      </c>
      <c r="E178" s="23" t="s">
        <v>11</v>
      </c>
      <c r="F178" s="10" t="s">
        <v>4</v>
      </c>
      <c r="G178" s="23">
        <v>1985</v>
      </c>
      <c r="H178" s="34" t="s">
        <v>24</v>
      </c>
      <c r="I178" s="10" t="str">
        <f t="shared" si="6"/>
        <v>F</v>
      </c>
      <c r="J178" s="10">
        <f>COUNTIF(I$6:I178,I178)</f>
        <v>12</v>
      </c>
      <c r="K178" s="37">
        <v>0.024513888888888887</v>
      </c>
      <c r="L178" s="11"/>
      <c r="M178" s="21" t="s">
        <v>87</v>
      </c>
    </row>
    <row r="179" spans="1:13" ht="15" customHeight="1">
      <c r="A179" s="10">
        <v>13</v>
      </c>
      <c r="B179" s="13">
        <v>28</v>
      </c>
      <c r="C179" s="26" t="s">
        <v>54</v>
      </c>
      <c r="D179" s="21" t="s">
        <v>55</v>
      </c>
      <c r="E179" s="23" t="s">
        <v>11</v>
      </c>
      <c r="F179" s="10" t="s">
        <v>4</v>
      </c>
      <c r="G179" s="23">
        <v>1981</v>
      </c>
      <c r="H179" s="34" t="s">
        <v>56</v>
      </c>
      <c r="I179" s="10" t="str">
        <f t="shared" si="6"/>
        <v>F</v>
      </c>
      <c r="J179" s="10">
        <f>COUNTIF(I$6:I179,I179)</f>
        <v>13</v>
      </c>
      <c r="K179" s="37">
        <v>0.024560185185185185</v>
      </c>
      <c r="L179" s="11"/>
      <c r="M179" s="21" t="s">
        <v>60</v>
      </c>
    </row>
    <row r="180" spans="1:13" ht="15" customHeight="1">
      <c r="A180" s="10">
        <v>14</v>
      </c>
      <c r="B180" s="13">
        <v>237</v>
      </c>
      <c r="C180" s="26" t="s">
        <v>424</v>
      </c>
      <c r="D180" s="21" t="s">
        <v>93</v>
      </c>
      <c r="E180" s="23" t="s">
        <v>11</v>
      </c>
      <c r="F180" s="10" t="s">
        <v>4</v>
      </c>
      <c r="G180" s="23">
        <v>1985</v>
      </c>
      <c r="H180" s="34" t="s">
        <v>22</v>
      </c>
      <c r="I180" s="10" t="str">
        <f t="shared" si="6"/>
        <v>F</v>
      </c>
      <c r="J180" s="10">
        <f>COUNTIF(I$6:I180,I180)</f>
        <v>14</v>
      </c>
      <c r="K180" s="37">
        <v>0.0250462962962963</v>
      </c>
      <c r="L180" s="11"/>
      <c r="M180" s="21" t="s">
        <v>64</v>
      </c>
    </row>
    <row r="181" spans="1:13" ht="15" customHeight="1">
      <c r="A181" s="10">
        <v>15</v>
      </c>
      <c r="B181" s="13">
        <v>203</v>
      </c>
      <c r="C181" s="26" t="s">
        <v>436</v>
      </c>
      <c r="D181" s="21" t="s">
        <v>159</v>
      </c>
      <c r="E181" s="23" t="s">
        <v>11</v>
      </c>
      <c r="F181" s="10" t="s">
        <v>4</v>
      </c>
      <c r="G181" s="23">
        <v>1981</v>
      </c>
      <c r="H181" s="34" t="s">
        <v>19</v>
      </c>
      <c r="I181" s="10" t="str">
        <f t="shared" si="6"/>
        <v>F</v>
      </c>
      <c r="J181" s="10">
        <f>COUNTIF(I$6:I181,I181)</f>
        <v>15</v>
      </c>
      <c r="K181" s="37">
        <v>0.025057870370370373</v>
      </c>
      <c r="L181" s="11" t="s">
        <v>499</v>
      </c>
      <c r="M181" s="21" t="s">
        <v>76</v>
      </c>
    </row>
    <row r="182" spans="1:13" ht="15" customHeight="1">
      <c r="A182" s="10">
        <v>16</v>
      </c>
      <c r="B182" s="13">
        <v>72</v>
      </c>
      <c r="C182" s="26" t="s">
        <v>92</v>
      </c>
      <c r="D182" s="21" t="s">
        <v>93</v>
      </c>
      <c r="E182" s="23" t="s">
        <v>11</v>
      </c>
      <c r="F182" s="10" t="s">
        <v>4</v>
      </c>
      <c r="G182" s="23">
        <v>1984</v>
      </c>
      <c r="H182" s="34" t="s">
        <v>24</v>
      </c>
      <c r="I182" s="10" t="str">
        <f t="shared" si="6"/>
        <v>F</v>
      </c>
      <c r="J182" s="10">
        <f>COUNTIF(I$6:I182,I182)</f>
        <v>16</v>
      </c>
      <c r="K182" s="37">
        <v>0.025300925925925925</v>
      </c>
      <c r="L182" s="11" t="s">
        <v>500</v>
      </c>
      <c r="M182" s="21" t="s">
        <v>111</v>
      </c>
    </row>
    <row r="183" spans="1:13" ht="15" customHeight="1">
      <c r="A183" s="10">
        <v>17</v>
      </c>
      <c r="B183" s="13">
        <v>134</v>
      </c>
      <c r="C183" s="26" t="s">
        <v>114</v>
      </c>
      <c r="D183" s="21" t="s">
        <v>93</v>
      </c>
      <c r="E183" s="23" t="s">
        <v>11</v>
      </c>
      <c r="F183" s="10" t="s">
        <v>4</v>
      </c>
      <c r="G183" s="23">
        <v>1981</v>
      </c>
      <c r="H183" s="34" t="s">
        <v>38</v>
      </c>
      <c r="I183" s="10" t="str">
        <f t="shared" si="6"/>
        <v>F</v>
      </c>
      <c r="J183" s="10">
        <f>COUNTIF(I$6:I183,I183)</f>
        <v>17</v>
      </c>
      <c r="K183" s="37">
        <v>0.02534722222222222</v>
      </c>
      <c r="L183" s="11"/>
      <c r="M183" s="21" t="s">
        <v>87</v>
      </c>
    </row>
    <row r="184" spans="1:13" ht="15" customHeight="1">
      <c r="A184" s="10">
        <v>18</v>
      </c>
      <c r="B184" s="13">
        <v>96</v>
      </c>
      <c r="C184" s="26" t="s">
        <v>131</v>
      </c>
      <c r="D184" s="21" t="s">
        <v>132</v>
      </c>
      <c r="E184" s="23" t="s">
        <v>41</v>
      </c>
      <c r="F184" s="10" t="s">
        <v>4</v>
      </c>
      <c r="G184" s="23">
        <v>1991</v>
      </c>
      <c r="H184" s="34" t="s">
        <v>133</v>
      </c>
      <c r="I184" s="10" t="str">
        <f t="shared" si="6"/>
        <v>F</v>
      </c>
      <c r="J184" s="10">
        <f>COUNTIF(I$6:I184,I184)</f>
        <v>18</v>
      </c>
      <c r="K184" s="37">
        <v>0.025590277777777778</v>
      </c>
      <c r="L184" s="11"/>
      <c r="M184" s="21" t="s">
        <v>50</v>
      </c>
    </row>
    <row r="185" spans="1:13" ht="15" customHeight="1">
      <c r="A185" s="10">
        <v>19</v>
      </c>
      <c r="B185" s="13">
        <v>133</v>
      </c>
      <c r="C185" s="26" t="s">
        <v>213</v>
      </c>
      <c r="D185" s="21" t="s">
        <v>93</v>
      </c>
      <c r="E185" s="23" t="s">
        <v>11</v>
      </c>
      <c r="F185" s="10" t="s">
        <v>4</v>
      </c>
      <c r="G185" s="23">
        <v>1986</v>
      </c>
      <c r="H185" s="34" t="s">
        <v>24</v>
      </c>
      <c r="I185" s="10" t="str">
        <f t="shared" si="6"/>
        <v>F</v>
      </c>
      <c r="J185" s="10">
        <f>COUNTIF(I$6:I185,I185)</f>
        <v>19</v>
      </c>
      <c r="K185" s="37">
        <v>0.025659722222222223</v>
      </c>
      <c r="L185" s="11"/>
      <c r="M185" s="21" t="s">
        <v>50</v>
      </c>
    </row>
    <row r="186" spans="1:13" ht="15" customHeight="1">
      <c r="A186" s="10">
        <v>20</v>
      </c>
      <c r="B186" s="13">
        <v>153</v>
      </c>
      <c r="C186" s="26" t="s">
        <v>311</v>
      </c>
      <c r="D186" s="21" t="s">
        <v>312</v>
      </c>
      <c r="E186" s="23" t="s">
        <v>11</v>
      </c>
      <c r="F186" s="10" t="s">
        <v>4</v>
      </c>
      <c r="G186" s="23">
        <v>1979</v>
      </c>
      <c r="H186" s="34" t="s">
        <v>22</v>
      </c>
      <c r="I186" s="10" t="str">
        <f t="shared" si="6"/>
        <v>F</v>
      </c>
      <c r="J186" s="10">
        <f>COUNTIF(I$6:I186,I186)</f>
        <v>20</v>
      </c>
      <c r="K186" s="37">
        <v>0.026226851851851852</v>
      </c>
      <c r="L186" s="11">
        <v>17</v>
      </c>
      <c r="M186" s="21" t="s">
        <v>117</v>
      </c>
    </row>
    <row r="187" spans="1:13" ht="15" customHeight="1">
      <c r="A187" s="10">
        <v>21</v>
      </c>
      <c r="B187" s="13">
        <v>114</v>
      </c>
      <c r="C187" s="26" t="s">
        <v>175</v>
      </c>
      <c r="D187" s="21" t="s">
        <v>122</v>
      </c>
      <c r="E187" s="23" t="s">
        <v>11</v>
      </c>
      <c r="F187" s="10" t="s">
        <v>4</v>
      </c>
      <c r="G187" s="23">
        <v>1981</v>
      </c>
      <c r="H187" s="34" t="s">
        <v>24</v>
      </c>
      <c r="I187" s="10" t="str">
        <f t="shared" si="6"/>
        <v>F</v>
      </c>
      <c r="J187" s="10">
        <f>COUNTIF(I$6:I187,I187)</f>
        <v>21</v>
      </c>
      <c r="K187" s="37">
        <v>0.02625</v>
      </c>
      <c r="L187" s="11" t="s">
        <v>499</v>
      </c>
      <c r="M187" s="21" t="s">
        <v>76</v>
      </c>
    </row>
    <row r="188" spans="1:13" ht="15" customHeight="1">
      <c r="A188" s="10">
        <v>22</v>
      </c>
      <c r="B188" s="13">
        <v>104</v>
      </c>
      <c r="C188" s="26" t="s">
        <v>263</v>
      </c>
      <c r="D188" s="21" t="s">
        <v>265</v>
      </c>
      <c r="E188" s="23" t="s">
        <v>11</v>
      </c>
      <c r="F188" s="10" t="s">
        <v>4</v>
      </c>
      <c r="G188" s="23">
        <v>1998</v>
      </c>
      <c r="H188" s="34" t="s">
        <v>19</v>
      </c>
      <c r="I188" s="10" t="str">
        <f t="shared" si="6"/>
        <v>F</v>
      </c>
      <c r="J188" s="10">
        <f>COUNTIF(I$6:I188,I188)</f>
        <v>22</v>
      </c>
      <c r="K188" s="37">
        <v>0.026342592592592588</v>
      </c>
      <c r="L188" s="11"/>
      <c r="M188" s="21" t="s">
        <v>80</v>
      </c>
    </row>
    <row r="189" spans="1:13" ht="15" customHeight="1">
      <c r="A189" s="10">
        <v>23</v>
      </c>
      <c r="B189" s="13">
        <v>158</v>
      </c>
      <c r="C189" s="26" t="s">
        <v>397</v>
      </c>
      <c r="D189" s="21" t="s">
        <v>356</v>
      </c>
      <c r="E189" s="23" t="s">
        <v>11</v>
      </c>
      <c r="F189" s="10" t="s">
        <v>4</v>
      </c>
      <c r="G189" s="23">
        <v>1983</v>
      </c>
      <c r="H189" s="34" t="s">
        <v>22</v>
      </c>
      <c r="I189" s="10" t="str">
        <f t="shared" si="6"/>
        <v>F</v>
      </c>
      <c r="J189" s="10">
        <f>COUNTIF(I$6:I189,I189)</f>
        <v>23</v>
      </c>
      <c r="K189" s="37">
        <v>0.027488425925925927</v>
      </c>
      <c r="L189" s="11"/>
      <c r="M189" s="21" t="s">
        <v>80</v>
      </c>
    </row>
    <row r="190" spans="1:13" ht="15" customHeight="1">
      <c r="A190" s="10">
        <v>24</v>
      </c>
      <c r="B190" s="13">
        <v>176</v>
      </c>
      <c r="C190" s="26" t="s">
        <v>425</v>
      </c>
      <c r="D190" s="21" t="s">
        <v>122</v>
      </c>
      <c r="E190" s="23" t="s">
        <v>11</v>
      </c>
      <c r="F190" s="10" t="s">
        <v>4</v>
      </c>
      <c r="G190" s="23">
        <v>1991</v>
      </c>
      <c r="H190" s="34" t="s">
        <v>426</v>
      </c>
      <c r="I190" s="10" t="str">
        <f t="shared" si="6"/>
        <v>F</v>
      </c>
      <c r="J190" s="10">
        <f>COUNTIF(I$6:I190,I190)</f>
        <v>24</v>
      </c>
      <c r="K190" s="37">
        <v>0.02957175925925926</v>
      </c>
      <c r="L190" s="11">
        <v>17</v>
      </c>
      <c r="M190" s="21" t="s">
        <v>313</v>
      </c>
    </row>
    <row r="191" spans="1:13" ht="15" customHeight="1">
      <c r="A191" s="10">
        <v>25</v>
      </c>
      <c r="B191" s="13">
        <v>85</v>
      </c>
      <c r="C191" s="26" t="s">
        <v>178</v>
      </c>
      <c r="D191" s="21" t="s">
        <v>179</v>
      </c>
      <c r="E191" s="23" t="s">
        <v>11</v>
      </c>
      <c r="F191" s="10" t="s">
        <v>4</v>
      </c>
      <c r="G191" s="23">
        <v>1982</v>
      </c>
      <c r="H191" s="34" t="s">
        <v>22</v>
      </c>
      <c r="I191" s="10" t="str">
        <f t="shared" si="6"/>
        <v>F</v>
      </c>
      <c r="J191" s="10">
        <f>COUNTIF(I$6:I191,I191)</f>
        <v>25</v>
      </c>
      <c r="K191" s="37">
        <v>0.029861111111111113</v>
      </c>
      <c r="L191" s="11"/>
      <c r="M191" s="21" t="s">
        <v>57</v>
      </c>
    </row>
    <row r="192" spans="1:13" ht="15" customHeight="1">
      <c r="A192" s="10">
        <v>26</v>
      </c>
      <c r="B192" s="13">
        <v>117</v>
      </c>
      <c r="C192" s="26" t="s">
        <v>275</v>
      </c>
      <c r="D192" s="21" t="s">
        <v>204</v>
      </c>
      <c r="E192" s="23" t="s">
        <v>11</v>
      </c>
      <c r="F192" s="10" t="s">
        <v>4</v>
      </c>
      <c r="G192" s="23">
        <v>1986</v>
      </c>
      <c r="H192" s="34" t="s">
        <v>22</v>
      </c>
      <c r="I192" s="10" t="str">
        <f t="shared" si="6"/>
        <v>F</v>
      </c>
      <c r="J192" s="10">
        <f>COUNTIF(I$6:I192,I192)</f>
        <v>26</v>
      </c>
      <c r="K192" s="37">
        <v>0.030046296296296297</v>
      </c>
      <c r="L192" s="11"/>
      <c r="M192" s="21" t="s">
        <v>80</v>
      </c>
    </row>
    <row r="193" spans="1:13" ht="15" customHeight="1">
      <c r="A193" s="10">
        <v>27</v>
      </c>
      <c r="B193" s="13">
        <v>25</v>
      </c>
      <c r="C193" s="26" t="s">
        <v>218</v>
      </c>
      <c r="D193" s="21" t="s">
        <v>55</v>
      </c>
      <c r="E193" s="23" t="s">
        <v>11</v>
      </c>
      <c r="F193" s="10" t="s">
        <v>4</v>
      </c>
      <c r="G193" s="23">
        <v>1983</v>
      </c>
      <c r="H193" s="34" t="s">
        <v>217</v>
      </c>
      <c r="I193" s="10" t="str">
        <f t="shared" si="6"/>
        <v>F</v>
      </c>
      <c r="J193" s="10">
        <f>COUNTIF(I$6:I193,I193)</f>
        <v>27</v>
      </c>
      <c r="K193" s="37">
        <v>0.031145833333333334</v>
      </c>
      <c r="L193" s="11">
        <v>17</v>
      </c>
      <c r="M193" s="21" t="s">
        <v>117</v>
      </c>
    </row>
    <row r="194" spans="1:13" ht="15" customHeight="1">
      <c r="A194" s="10">
        <v>28</v>
      </c>
      <c r="B194" s="13">
        <v>56</v>
      </c>
      <c r="C194" s="26" t="s">
        <v>508</v>
      </c>
      <c r="D194" s="21" t="s">
        <v>122</v>
      </c>
      <c r="E194" s="23" t="s">
        <v>11</v>
      </c>
      <c r="F194" s="10" t="s">
        <v>4</v>
      </c>
      <c r="G194" s="23">
        <v>1984</v>
      </c>
      <c r="H194" s="34" t="s">
        <v>30</v>
      </c>
      <c r="I194" s="10" t="str">
        <f t="shared" si="6"/>
        <v>F</v>
      </c>
      <c r="J194" s="10">
        <f>COUNTIF(I$6:I194,I194)</f>
        <v>28</v>
      </c>
      <c r="K194" s="37">
        <v>0.03228009259259259</v>
      </c>
      <c r="L194" s="11"/>
      <c r="M194" s="21" t="s">
        <v>64</v>
      </c>
    </row>
    <row r="195" spans="1:13" ht="15" customHeight="1">
      <c r="A195" s="10">
        <v>29</v>
      </c>
      <c r="B195" s="13">
        <v>156</v>
      </c>
      <c r="C195" s="26" t="s">
        <v>395</v>
      </c>
      <c r="D195" s="21" t="s">
        <v>396</v>
      </c>
      <c r="E195" s="23" t="s">
        <v>11</v>
      </c>
      <c r="F195" s="10" t="s">
        <v>4</v>
      </c>
      <c r="G195" s="23">
        <v>1979</v>
      </c>
      <c r="H195" s="34" t="s">
        <v>42</v>
      </c>
      <c r="I195" s="10" t="str">
        <f t="shared" si="6"/>
        <v>F</v>
      </c>
      <c r="J195" s="10">
        <f>COUNTIF(I$6:I195,I195)</f>
        <v>29</v>
      </c>
      <c r="K195" s="37">
        <v>0.04012731481481482</v>
      </c>
      <c r="L195" s="11"/>
      <c r="M195" s="21" t="s">
        <v>57</v>
      </c>
    </row>
    <row r="196" spans="1:13" ht="15" customHeight="1">
      <c r="A196" s="139" t="s">
        <v>548</v>
      </c>
      <c r="B196" s="140"/>
      <c r="C196" s="140"/>
      <c r="D196" s="140"/>
      <c r="E196" s="140"/>
      <c r="F196" s="140"/>
      <c r="G196" s="140"/>
      <c r="H196" s="140"/>
      <c r="I196" s="140"/>
      <c r="J196" s="140"/>
      <c r="K196" s="141"/>
      <c r="L196" s="11"/>
      <c r="M196" s="21"/>
    </row>
    <row r="197" spans="1:13" s="71" customFormat="1" ht="15" customHeight="1">
      <c r="A197" s="62">
        <v>1</v>
      </c>
      <c r="B197" s="63">
        <v>241</v>
      </c>
      <c r="C197" s="105" t="s">
        <v>456</v>
      </c>
      <c r="D197" s="70" t="s">
        <v>457</v>
      </c>
      <c r="E197" s="66" t="s">
        <v>11</v>
      </c>
      <c r="F197" s="62" t="s">
        <v>4</v>
      </c>
      <c r="G197" s="66">
        <v>1976</v>
      </c>
      <c r="H197" s="106" t="s">
        <v>22</v>
      </c>
      <c r="I197" s="62" t="str">
        <f aca="true" t="shared" si="7" ref="I197:I221">IF($F197="m",IF($G$1-$G197&gt;19,IF($G$1-$G197&lt;40,"A",IF($G$1-$G197&gt;49,IF($G$1-$G197&gt;59,IF($G$1-$G197&gt;69,"E","D"),"C"),"B")),"JM"),IF($G$1-$G197&gt;19,IF($G$1-$G197&lt;40,"F",IF($G$1-$G197&lt;50,"G","H")),"JŽ"))</f>
        <v>G</v>
      </c>
      <c r="J197" s="62">
        <f>COUNTIF(I$6:I197,I197)</f>
        <v>1</v>
      </c>
      <c r="K197" s="68">
        <v>0.02028935185185185</v>
      </c>
      <c r="L197" s="69"/>
      <c r="M197" s="70" t="s">
        <v>64</v>
      </c>
    </row>
    <row r="198" spans="1:13" s="80" customFormat="1" ht="15" customHeight="1">
      <c r="A198" s="72">
        <v>2</v>
      </c>
      <c r="B198" s="73">
        <v>41</v>
      </c>
      <c r="C198" s="74" t="s">
        <v>103</v>
      </c>
      <c r="D198" s="75" t="s">
        <v>104</v>
      </c>
      <c r="E198" s="76" t="s">
        <v>11</v>
      </c>
      <c r="F198" s="72" t="s">
        <v>4</v>
      </c>
      <c r="G198" s="76">
        <v>1977</v>
      </c>
      <c r="H198" s="77" t="s">
        <v>39</v>
      </c>
      <c r="I198" s="72" t="str">
        <f t="shared" si="7"/>
        <v>G</v>
      </c>
      <c r="J198" s="72">
        <f>COUNTIF(I$6:I198,I198)</f>
        <v>2</v>
      </c>
      <c r="K198" s="78">
        <v>0.020439814814814817</v>
      </c>
      <c r="L198" s="79"/>
      <c r="M198" s="75" t="s">
        <v>64</v>
      </c>
    </row>
    <row r="199" spans="1:13" s="89" customFormat="1" ht="15" customHeight="1">
      <c r="A199" s="81">
        <v>3</v>
      </c>
      <c r="B199" s="82">
        <v>224</v>
      </c>
      <c r="C199" s="83" t="s">
        <v>327</v>
      </c>
      <c r="D199" s="84" t="s">
        <v>179</v>
      </c>
      <c r="E199" s="85" t="s">
        <v>11</v>
      </c>
      <c r="F199" s="81" t="s">
        <v>4</v>
      </c>
      <c r="G199" s="85">
        <v>1970</v>
      </c>
      <c r="H199" s="86" t="s">
        <v>35</v>
      </c>
      <c r="I199" s="81" t="str">
        <f t="shared" si="7"/>
        <v>G</v>
      </c>
      <c r="J199" s="81">
        <f>COUNTIF(I$6:I199,I199)</f>
        <v>3</v>
      </c>
      <c r="K199" s="87">
        <v>0.02170138888888889</v>
      </c>
      <c r="L199" s="88"/>
      <c r="M199" s="84" t="s">
        <v>80</v>
      </c>
    </row>
    <row r="200" spans="1:13" ht="15" customHeight="1">
      <c r="A200" s="10">
        <v>4</v>
      </c>
      <c r="B200" s="13">
        <v>202</v>
      </c>
      <c r="C200" s="26" t="s">
        <v>471</v>
      </c>
      <c r="D200" s="21" t="s">
        <v>472</v>
      </c>
      <c r="E200" s="23" t="s">
        <v>11</v>
      </c>
      <c r="F200" s="10" t="s">
        <v>4</v>
      </c>
      <c r="G200" s="23">
        <v>1978</v>
      </c>
      <c r="H200" s="34" t="s">
        <v>473</v>
      </c>
      <c r="I200" s="10" t="str">
        <f t="shared" si="7"/>
        <v>G</v>
      </c>
      <c r="J200" s="10">
        <f>COUNTIF(I$6:I200,I200)</f>
        <v>4</v>
      </c>
      <c r="K200" s="37">
        <v>0.021770833333333336</v>
      </c>
      <c r="L200" s="11"/>
      <c r="M200" s="21" t="s">
        <v>50</v>
      </c>
    </row>
    <row r="201" spans="1:13" ht="15" customHeight="1">
      <c r="A201" s="10">
        <v>5</v>
      </c>
      <c r="B201" s="13">
        <v>57</v>
      </c>
      <c r="C201" s="26" t="s">
        <v>247</v>
      </c>
      <c r="D201" s="21" t="s">
        <v>248</v>
      </c>
      <c r="E201" s="23" t="s">
        <v>11</v>
      </c>
      <c r="F201" s="10" t="s">
        <v>4</v>
      </c>
      <c r="G201" s="23">
        <v>1971</v>
      </c>
      <c r="H201" s="34" t="s">
        <v>20</v>
      </c>
      <c r="I201" s="10" t="str">
        <f t="shared" si="7"/>
        <v>G</v>
      </c>
      <c r="J201" s="10">
        <f>COUNTIF(I$6:I201,I201)</f>
        <v>5</v>
      </c>
      <c r="K201" s="37">
        <v>0.021863425925925925</v>
      </c>
      <c r="L201" s="11"/>
      <c r="M201" s="21" t="s">
        <v>64</v>
      </c>
    </row>
    <row r="202" spans="1:13" ht="15" customHeight="1">
      <c r="A202" s="10">
        <v>6</v>
      </c>
      <c r="B202" s="13">
        <v>263</v>
      </c>
      <c r="C202" s="26" t="s">
        <v>482</v>
      </c>
      <c r="D202" s="21" t="s">
        <v>130</v>
      </c>
      <c r="E202" s="23" t="s">
        <v>11</v>
      </c>
      <c r="F202" s="10" t="s">
        <v>4</v>
      </c>
      <c r="G202" s="23">
        <v>1970</v>
      </c>
      <c r="H202" s="34" t="s">
        <v>195</v>
      </c>
      <c r="I202" s="10" t="str">
        <f t="shared" si="7"/>
        <v>G</v>
      </c>
      <c r="J202" s="10">
        <f>COUNTIF(I$6:I202,I202)</f>
        <v>6</v>
      </c>
      <c r="K202" s="37">
        <v>0.022118055555555557</v>
      </c>
      <c r="L202" s="11" t="s">
        <v>499</v>
      </c>
      <c r="M202" s="21" t="s">
        <v>76</v>
      </c>
    </row>
    <row r="203" spans="1:13" ht="15" customHeight="1">
      <c r="A203" s="10">
        <v>7</v>
      </c>
      <c r="B203" s="13">
        <v>174</v>
      </c>
      <c r="C203" s="26" t="s">
        <v>381</v>
      </c>
      <c r="D203" s="21" t="s">
        <v>382</v>
      </c>
      <c r="E203" s="23" t="s">
        <v>11</v>
      </c>
      <c r="F203" s="10" t="s">
        <v>4</v>
      </c>
      <c r="G203" s="23">
        <v>1978</v>
      </c>
      <c r="H203" s="34" t="s">
        <v>383</v>
      </c>
      <c r="I203" s="10" t="str">
        <f t="shared" si="7"/>
        <v>G</v>
      </c>
      <c r="J203" s="10">
        <f>COUNTIF(I$6:I203,I203)</f>
        <v>7</v>
      </c>
      <c r="K203" s="37">
        <v>0.02337962962962963</v>
      </c>
      <c r="L203" s="11"/>
      <c r="M203" s="21" t="s">
        <v>57</v>
      </c>
    </row>
    <row r="204" spans="1:13" ht="15" customHeight="1">
      <c r="A204" s="10">
        <v>8</v>
      </c>
      <c r="B204" s="33">
        <v>240</v>
      </c>
      <c r="C204" s="26" t="s">
        <v>466</v>
      </c>
      <c r="D204" s="21" t="s">
        <v>260</v>
      </c>
      <c r="E204" s="23" t="s">
        <v>11</v>
      </c>
      <c r="F204" s="10" t="s">
        <v>4</v>
      </c>
      <c r="G204" s="23">
        <v>1976</v>
      </c>
      <c r="H204" s="34" t="s">
        <v>15</v>
      </c>
      <c r="I204" s="10" t="str">
        <f t="shared" si="7"/>
        <v>G</v>
      </c>
      <c r="J204" s="10">
        <f>COUNTIF(I$6:I204,I204)</f>
        <v>8</v>
      </c>
      <c r="K204" s="37">
        <v>0.023472222222222217</v>
      </c>
      <c r="L204" s="11"/>
      <c r="M204" s="21" t="s">
        <v>50</v>
      </c>
    </row>
    <row r="205" spans="1:13" ht="15" customHeight="1">
      <c r="A205" s="10">
        <v>9</v>
      </c>
      <c r="B205" s="13">
        <v>171</v>
      </c>
      <c r="C205" s="54" t="s">
        <v>525</v>
      </c>
      <c r="D205" s="53" t="s">
        <v>129</v>
      </c>
      <c r="E205" s="23" t="s">
        <v>11</v>
      </c>
      <c r="F205" s="10" t="s">
        <v>4</v>
      </c>
      <c r="G205" s="58">
        <v>1974</v>
      </c>
      <c r="H205" s="55" t="s">
        <v>15</v>
      </c>
      <c r="I205" s="10" t="str">
        <f t="shared" si="7"/>
        <v>G</v>
      </c>
      <c r="J205" s="10">
        <f>COUNTIF(I$6:I205,I205)</f>
        <v>9</v>
      </c>
      <c r="K205" s="37">
        <v>0.023541666666666666</v>
      </c>
      <c r="L205" s="11" t="s">
        <v>499</v>
      </c>
      <c r="M205" s="21" t="s">
        <v>76</v>
      </c>
    </row>
    <row r="206" spans="1:13" ht="15" customHeight="1">
      <c r="A206" s="10">
        <v>10</v>
      </c>
      <c r="B206" s="13">
        <v>272</v>
      </c>
      <c r="C206" s="26" t="s">
        <v>439</v>
      </c>
      <c r="D206" s="21" t="s">
        <v>129</v>
      </c>
      <c r="E206" s="23" t="s">
        <v>11</v>
      </c>
      <c r="F206" s="10" t="s">
        <v>4</v>
      </c>
      <c r="G206" s="23">
        <v>1977</v>
      </c>
      <c r="H206" s="34" t="s">
        <v>15</v>
      </c>
      <c r="I206" s="10" t="str">
        <f t="shared" si="7"/>
        <v>G</v>
      </c>
      <c r="J206" s="10">
        <f>COUNTIF(I$6:I206,I206)</f>
        <v>10</v>
      </c>
      <c r="K206" s="37">
        <v>0.023842592592592596</v>
      </c>
      <c r="L206" s="11" t="s">
        <v>500</v>
      </c>
      <c r="M206" s="21" t="s">
        <v>111</v>
      </c>
    </row>
    <row r="207" spans="1:13" ht="15" customHeight="1">
      <c r="A207" s="10">
        <v>11</v>
      </c>
      <c r="B207" s="13">
        <v>22</v>
      </c>
      <c r="C207" s="26" t="s">
        <v>163</v>
      </c>
      <c r="D207" s="21" t="s">
        <v>164</v>
      </c>
      <c r="E207" s="23" t="s">
        <v>11</v>
      </c>
      <c r="F207" s="10" t="s">
        <v>4</v>
      </c>
      <c r="G207" s="23">
        <v>1976</v>
      </c>
      <c r="H207" s="34" t="s">
        <v>22</v>
      </c>
      <c r="I207" s="10" t="str">
        <f t="shared" si="7"/>
        <v>G</v>
      </c>
      <c r="J207" s="10">
        <f>COUNTIF(I$6:I207,I207)</f>
        <v>11</v>
      </c>
      <c r="K207" s="37">
        <v>0.024814814814814817</v>
      </c>
      <c r="L207" s="11"/>
      <c r="M207" s="21" t="s">
        <v>50</v>
      </c>
    </row>
    <row r="208" spans="1:13" ht="15" customHeight="1">
      <c r="A208" s="10">
        <v>12</v>
      </c>
      <c r="B208" s="13">
        <v>253</v>
      </c>
      <c r="C208" s="26" t="s">
        <v>337</v>
      </c>
      <c r="D208" s="21" t="s">
        <v>224</v>
      </c>
      <c r="E208" s="23" t="s">
        <v>11</v>
      </c>
      <c r="F208" s="10" t="s">
        <v>4</v>
      </c>
      <c r="G208" s="23">
        <v>1974</v>
      </c>
      <c r="H208" s="34" t="s">
        <v>97</v>
      </c>
      <c r="I208" s="10" t="str">
        <f t="shared" si="7"/>
        <v>G</v>
      </c>
      <c r="J208" s="10">
        <f>COUNTIF(I$6:I208,I208)</f>
        <v>12</v>
      </c>
      <c r="K208" s="37">
        <v>0.025034722222222222</v>
      </c>
      <c r="L208" s="11"/>
      <c r="M208" s="21" t="s">
        <v>64</v>
      </c>
    </row>
    <row r="209" spans="1:13" ht="15" customHeight="1">
      <c r="A209" s="10">
        <v>13</v>
      </c>
      <c r="B209" s="13">
        <v>218</v>
      </c>
      <c r="C209" s="26" t="s">
        <v>352</v>
      </c>
      <c r="D209" s="21" t="s">
        <v>264</v>
      </c>
      <c r="E209" s="23" t="s">
        <v>11</v>
      </c>
      <c r="F209" s="10" t="s">
        <v>4</v>
      </c>
      <c r="G209" s="23">
        <v>1971</v>
      </c>
      <c r="H209" s="34" t="s">
        <v>37</v>
      </c>
      <c r="I209" s="10" t="str">
        <f t="shared" si="7"/>
        <v>G</v>
      </c>
      <c r="J209" s="10">
        <f>COUNTIF(I$6:I209,I209)</f>
        <v>13</v>
      </c>
      <c r="K209" s="37">
        <v>0.025590277777777778</v>
      </c>
      <c r="L209" s="11">
        <v>14</v>
      </c>
      <c r="M209" s="21" t="s">
        <v>81</v>
      </c>
    </row>
    <row r="210" spans="1:13" ht="15" customHeight="1">
      <c r="A210" s="10">
        <v>14</v>
      </c>
      <c r="B210" s="13">
        <v>76</v>
      </c>
      <c r="C210" s="26" t="s">
        <v>219</v>
      </c>
      <c r="D210" s="21" t="s">
        <v>220</v>
      </c>
      <c r="E210" s="23" t="s">
        <v>11</v>
      </c>
      <c r="F210" s="10" t="s">
        <v>4</v>
      </c>
      <c r="G210" s="23">
        <v>1972</v>
      </c>
      <c r="H210" s="34" t="s">
        <v>221</v>
      </c>
      <c r="I210" s="10" t="str">
        <f t="shared" si="7"/>
        <v>G</v>
      </c>
      <c r="J210" s="10">
        <f>COUNTIF(I$6:I210,I210)</f>
        <v>14</v>
      </c>
      <c r="K210" s="37">
        <v>0.026273148148148153</v>
      </c>
      <c r="L210" s="11"/>
      <c r="M210" s="21" t="s">
        <v>80</v>
      </c>
    </row>
    <row r="211" spans="1:13" ht="15" customHeight="1">
      <c r="A211" s="10">
        <v>15</v>
      </c>
      <c r="B211" s="13">
        <v>239</v>
      </c>
      <c r="C211" s="26" t="s">
        <v>483</v>
      </c>
      <c r="D211" s="21" t="s">
        <v>98</v>
      </c>
      <c r="E211" s="23" t="s">
        <v>11</v>
      </c>
      <c r="F211" s="10" t="s">
        <v>4</v>
      </c>
      <c r="G211" s="23">
        <v>1975</v>
      </c>
      <c r="H211" s="34" t="s">
        <v>9</v>
      </c>
      <c r="I211" s="10" t="str">
        <f t="shared" si="7"/>
        <v>G</v>
      </c>
      <c r="J211" s="10">
        <f>COUNTIF(I$6:I211,I211)</f>
        <v>15</v>
      </c>
      <c r="K211" s="37">
        <v>0.026273148148148153</v>
      </c>
      <c r="L211" s="11"/>
      <c r="M211" s="21" t="s">
        <v>105</v>
      </c>
    </row>
    <row r="212" spans="1:13" ht="15" customHeight="1">
      <c r="A212" s="10">
        <v>16</v>
      </c>
      <c r="B212" s="13">
        <v>105</v>
      </c>
      <c r="C212" s="26" t="s">
        <v>263</v>
      </c>
      <c r="D212" s="21" t="s">
        <v>264</v>
      </c>
      <c r="E212" s="23" t="s">
        <v>11</v>
      </c>
      <c r="F212" s="10" t="s">
        <v>4</v>
      </c>
      <c r="G212" s="23">
        <v>1973</v>
      </c>
      <c r="H212" s="34" t="s">
        <v>19</v>
      </c>
      <c r="I212" s="10" t="str">
        <f t="shared" si="7"/>
        <v>G</v>
      </c>
      <c r="J212" s="10">
        <f>COUNTIF(I$6:I212,I212)</f>
        <v>16</v>
      </c>
      <c r="K212" s="37">
        <v>0.026342592592592588</v>
      </c>
      <c r="L212" s="11">
        <v>14</v>
      </c>
      <c r="M212" s="21" t="s">
        <v>81</v>
      </c>
    </row>
    <row r="213" spans="1:13" ht="15" customHeight="1">
      <c r="A213" s="10">
        <v>17</v>
      </c>
      <c r="B213" s="13">
        <v>79</v>
      </c>
      <c r="C213" s="26" t="s">
        <v>297</v>
      </c>
      <c r="D213" s="21" t="s">
        <v>298</v>
      </c>
      <c r="E213" s="23" t="s">
        <v>11</v>
      </c>
      <c r="F213" s="10" t="s">
        <v>4</v>
      </c>
      <c r="G213" s="23">
        <v>1972</v>
      </c>
      <c r="H213" s="34" t="s">
        <v>15</v>
      </c>
      <c r="I213" s="10" t="str">
        <f t="shared" si="7"/>
        <v>G</v>
      </c>
      <c r="J213" s="10">
        <f>COUNTIF(I$6:I213,I213)</f>
        <v>17</v>
      </c>
      <c r="K213" s="37">
        <v>0.029050925925925928</v>
      </c>
      <c r="L213" s="11"/>
      <c r="M213" s="21" t="s">
        <v>80</v>
      </c>
    </row>
    <row r="214" spans="1:13" ht="15" customHeight="1">
      <c r="A214" s="10">
        <v>18</v>
      </c>
      <c r="B214" s="13">
        <v>101</v>
      </c>
      <c r="C214" s="26" t="s">
        <v>112</v>
      </c>
      <c r="D214" s="21" t="s">
        <v>113</v>
      </c>
      <c r="E214" s="23" t="s">
        <v>11</v>
      </c>
      <c r="F214" s="10" t="s">
        <v>4</v>
      </c>
      <c r="G214" s="23">
        <v>1976</v>
      </c>
      <c r="H214" s="34" t="s">
        <v>9</v>
      </c>
      <c r="I214" s="10" t="str">
        <f t="shared" si="7"/>
        <v>G</v>
      </c>
      <c r="J214" s="10">
        <f>COUNTIF(I$6:I214,I214)</f>
        <v>18</v>
      </c>
      <c r="K214" s="37">
        <v>0.029201388888888888</v>
      </c>
      <c r="L214" s="11"/>
      <c r="M214" s="21" t="s">
        <v>64</v>
      </c>
    </row>
    <row r="215" spans="1:13" ht="15" customHeight="1">
      <c r="A215" s="10">
        <v>19</v>
      </c>
      <c r="B215" s="13">
        <v>161</v>
      </c>
      <c r="C215" s="26" t="s">
        <v>389</v>
      </c>
      <c r="D215" s="21" t="s">
        <v>300</v>
      </c>
      <c r="E215" s="23" t="s">
        <v>11</v>
      </c>
      <c r="F215" s="10" t="s">
        <v>4</v>
      </c>
      <c r="G215" s="23">
        <v>1976</v>
      </c>
      <c r="H215" s="34" t="s">
        <v>22</v>
      </c>
      <c r="I215" s="10" t="str">
        <f t="shared" si="7"/>
        <v>G</v>
      </c>
      <c r="J215" s="10">
        <f>COUNTIF(I$6:I215,I215)</f>
        <v>19</v>
      </c>
      <c r="K215" s="37">
        <v>0.029861111111111113</v>
      </c>
      <c r="L215" s="11"/>
      <c r="M215" s="21" t="s">
        <v>64</v>
      </c>
    </row>
    <row r="216" spans="1:13" ht="15" customHeight="1">
      <c r="A216" s="10">
        <v>20</v>
      </c>
      <c r="B216" s="13">
        <v>19</v>
      </c>
      <c r="C216" s="26" t="s">
        <v>128</v>
      </c>
      <c r="D216" s="21" t="s">
        <v>129</v>
      </c>
      <c r="E216" s="23" t="s">
        <v>11</v>
      </c>
      <c r="F216" s="10" t="s">
        <v>4</v>
      </c>
      <c r="G216" s="23">
        <v>1977</v>
      </c>
      <c r="H216" s="34" t="s">
        <v>22</v>
      </c>
      <c r="I216" s="10" t="str">
        <f t="shared" si="7"/>
        <v>G</v>
      </c>
      <c r="J216" s="10">
        <f>COUNTIF(I$6:I216,I216)</f>
        <v>20</v>
      </c>
      <c r="K216" s="37">
        <v>0.030868055555555555</v>
      </c>
      <c r="L216" s="11" t="s">
        <v>500</v>
      </c>
      <c r="M216" s="21" t="s">
        <v>111</v>
      </c>
    </row>
    <row r="217" spans="1:13" ht="15" customHeight="1">
      <c r="A217" s="10">
        <v>21</v>
      </c>
      <c r="B217" s="13">
        <v>159</v>
      </c>
      <c r="C217" s="26" t="s">
        <v>434</v>
      </c>
      <c r="D217" s="21" t="s">
        <v>274</v>
      </c>
      <c r="E217" s="23" t="s">
        <v>11</v>
      </c>
      <c r="F217" s="10" t="s">
        <v>4</v>
      </c>
      <c r="G217" s="23">
        <v>1977</v>
      </c>
      <c r="H217" s="34" t="s">
        <v>22</v>
      </c>
      <c r="I217" s="10" t="str">
        <f t="shared" si="7"/>
        <v>G</v>
      </c>
      <c r="J217" s="10">
        <f>COUNTIF(I$6:I217,I217)</f>
        <v>21</v>
      </c>
      <c r="K217" s="37">
        <v>0.03201388888888889</v>
      </c>
      <c r="L217" s="11"/>
      <c r="M217" s="21" t="s">
        <v>105</v>
      </c>
    </row>
    <row r="218" spans="1:13" ht="15" customHeight="1">
      <c r="A218" s="10">
        <v>22</v>
      </c>
      <c r="B218" s="13">
        <v>277</v>
      </c>
      <c r="C218" s="26" t="s">
        <v>299</v>
      </c>
      <c r="D218" s="21" t="s">
        <v>300</v>
      </c>
      <c r="E218" s="23" t="s">
        <v>11</v>
      </c>
      <c r="F218" s="10" t="s">
        <v>4</v>
      </c>
      <c r="G218" s="23">
        <v>1970</v>
      </c>
      <c r="H218" s="34" t="s">
        <v>37</v>
      </c>
      <c r="I218" s="10" t="str">
        <f t="shared" si="7"/>
        <v>G</v>
      </c>
      <c r="J218" s="10">
        <f>COUNTIF(I$6:I218,I218)</f>
        <v>22</v>
      </c>
      <c r="K218" s="37">
        <v>0.03283564814814815</v>
      </c>
      <c r="L218" s="11"/>
      <c r="M218" s="21" t="s">
        <v>64</v>
      </c>
    </row>
    <row r="219" spans="1:13" ht="15" customHeight="1">
      <c r="A219" s="10">
        <v>23</v>
      </c>
      <c r="B219" s="13">
        <v>278</v>
      </c>
      <c r="C219" s="26" t="s">
        <v>417</v>
      </c>
      <c r="D219" s="21" t="s">
        <v>113</v>
      </c>
      <c r="E219" s="23" t="s">
        <v>11</v>
      </c>
      <c r="F219" s="10" t="s">
        <v>4</v>
      </c>
      <c r="G219" s="23">
        <v>1973</v>
      </c>
      <c r="H219" s="34" t="s">
        <v>24</v>
      </c>
      <c r="I219" s="10" t="str">
        <f t="shared" si="7"/>
        <v>G</v>
      </c>
      <c r="J219" s="10">
        <f>COUNTIF(I$6:I219,I219)</f>
        <v>23</v>
      </c>
      <c r="K219" s="37">
        <v>0.03366898148148148</v>
      </c>
      <c r="L219" s="11" t="s">
        <v>500</v>
      </c>
      <c r="M219" s="21" t="s">
        <v>111</v>
      </c>
    </row>
    <row r="220" spans="1:13" ht="15" customHeight="1">
      <c r="A220" s="10">
        <v>24</v>
      </c>
      <c r="B220" s="13">
        <v>89</v>
      </c>
      <c r="C220" s="26" t="s">
        <v>290</v>
      </c>
      <c r="D220" s="21" t="s">
        <v>291</v>
      </c>
      <c r="E220" s="23" t="s">
        <v>11</v>
      </c>
      <c r="F220" s="10" t="s">
        <v>4</v>
      </c>
      <c r="G220" s="23">
        <v>1971</v>
      </c>
      <c r="H220" s="34" t="s">
        <v>70</v>
      </c>
      <c r="I220" s="10" t="str">
        <f t="shared" si="7"/>
        <v>G</v>
      </c>
      <c r="J220" s="10">
        <f>COUNTIF(I$6:I220,I220)</f>
        <v>24</v>
      </c>
      <c r="K220" s="37">
        <v>0.0347337962962963</v>
      </c>
      <c r="L220" s="11"/>
      <c r="M220" s="21" t="s">
        <v>80</v>
      </c>
    </row>
    <row r="221" spans="1:13" ht="15" customHeight="1">
      <c r="A221" s="10">
        <v>25</v>
      </c>
      <c r="B221" s="13">
        <v>21</v>
      </c>
      <c r="C221" s="26" t="s">
        <v>203</v>
      </c>
      <c r="D221" s="21" t="s">
        <v>204</v>
      </c>
      <c r="E221" s="23" t="s">
        <v>11</v>
      </c>
      <c r="F221" s="10" t="s">
        <v>4</v>
      </c>
      <c r="G221" s="23">
        <v>1974</v>
      </c>
      <c r="H221" s="34" t="s">
        <v>205</v>
      </c>
      <c r="I221" s="10" t="str">
        <f t="shared" si="7"/>
        <v>G</v>
      </c>
      <c r="J221" s="10">
        <f>COUNTIF(I$6:I221,I221)</f>
        <v>25</v>
      </c>
      <c r="K221" s="37">
        <v>0.03513888888888889</v>
      </c>
      <c r="L221" s="11"/>
      <c r="M221" s="21" t="s">
        <v>80</v>
      </c>
    </row>
    <row r="222" spans="1:13" s="8" customFormat="1" ht="15" customHeight="1">
      <c r="A222" s="139" t="s">
        <v>87</v>
      </c>
      <c r="B222" s="140"/>
      <c r="C222" s="140"/>
      <c r="D222" s="140"/>
      <c r="E222" s="140"/>
      <c r="F222" s="140"/>
      <c r="G222" s="140"/>
      <c r="H222" s="140"/>
      <c r="I222" s="140"/>
      <c r="J222" s="140"/>
      <c r="K222" s="141"/>
      <c r="L222" s="14"/>
      <c r="M222" s="61"/>
    </row>
    <row r="223" spans="1:13" s="71" customFormat="1" ht="15" customHeight="1">
      <c r="A223" s="62">
        <v>1</v>
      </c>
      <c r="B223" s="63">
        <v>3</v>
      </c>
      <c r="C223" s="105" t="s">
        <v>242</v>
      </c>
      <c r="D223" s="70" t="s">
        <v>243</v>
      </c>
      <c r="E223" s="66" t="s">
        <v>11</v>
      </c>
      <c r="F223" s="62" t="s">
        <v>4</v>
      </c>
      <c r="G223" s="66">
        <v>1967</v>
      </c>
      <c r="H223" s="106" t="s">
        <v>22</v>
      </c>
      <c r="I223" s="62" t="str">
        <f aca="true" t="shared" si="8" ref="I223:I232">IF($F223="m",IF($G$1-$G223&gt;19,IF($G$1-$G223&lt;40,"A",IF($G$1-$G223&gt;49,IF($G$1-$G223&gt;59,IF($G$1-$G223&gt;69,"E","D"),"C"),"B")),"JM"),IF($G$1-$G223&gt;19,IF($G$1-$G223&lt;40,"F",IF($G$1-$G223&lt;50,"G","H")),"JŽ"))</f>
        <v>H</v>
      </c>
      <c r="J223" s="62">
        <f>COUNTIF(I$6:I223,I223)</f>
        <v>1</v>
      </c>
      <c r="K223" s="68">
        <v>0.02291666666666667</v>
      </c>
      <c r="L223" s="69"/>
      <c r="M223" s="70" t="s">
        <v>57</v>
      </c>
    </row>
    <row r="224" spans="1:13" s="80" customFormat="1" ht="15" customHeight="1">
      <c r="A224" s="72">
        <v>2</v>
      </c>
      <c r="B224" s="73">
        <v>18</v>
      </c>
      <c r="C224" s="74" t="s">
        <v>284</v>
      </c>
      <c r="D224" s="75" t="s">
        <v>122</v>
      </c>
      <c r="E224" s="76" t="s">
        <v>11</v>
      </c>
      <c r="F224" s="72" t="s">
        <v>4</v>
      </c>
      <c r="G224" s="76">
        <v>1967</v>
      </c>
      <c r="H224" s="77" t="s">
        <v>22</v>
      </c>
      <c r="I224" s="72" t="str">
        <f t="shared" si="8"/>
        <v>H</v>
      </c>
      <c r="J224" s="72">
        <f>COUNTIF(I$6:I224,I224)</f>
        <v>2</v>
      </c>
      <c r="K224" s="78">
        <v>0.024814814814814817</v>
      </c>
      <c r="L224" s="79"/>
      <c r="M224" s="75" t="s">
        <v>64</v>
      </c>
    </row>
    <row r="225" spans="1:13" s="89" customFormat="1" ht="15" customHeight="1">
      <c r="A225" s="81">
        <v>3</v>
      </c>
      <c r="B225" s="82">
        <v>44</v>
      </c>
      <c r="C225" s="83" t="s">
        <v>85</v>
      </c>
      <c r="D225" s="84" t="s">
        <v>86</v>
      </c>
      <c r="E225" s="85" t="s">
        <v>11</v>
      </c>
      <c r="F225" s="81" t="s">
        <v>4</v>
      </c>
      <c r="G225" s="85">
        <v>1967</v>
      </c>
      <c r="H225" s="86" t="s">
        <v>39</v>
      </c>
      <c r="I225" s="81" t="str">
        <f t="shared" si="8"/>
        <v>H</v>
      </c>
      <c r="J225" s="81">
        <f>COUNTIF(I$6:I225,I225)</f>
        <v>3</v>
      </c>
      <c r="K225" s="87">
        <v>0.025486111111111112</v>
      </c>
      <c r="L225" s="88"/>
      <c r="M225" s="84" t="s">
        <v>57</v>
      </c>
    </row>
    <row r="226" spans="1:13" ht="15" customHeight="1">
      <c r="A226" s="10">
        <v>4</v>
      </c>
      <c r="B226" s="13">
        <v>128</v>
      </c>
      <c r="C226" s="26" t="s">
        <v>293</v>
      </c>
      <c r="D226" s="21" t="s">
        <v>294</v>
      </c>
      <c r="E226" s="23" t="s">
        <v>31</v>
      </c>
      <c r="F226" s="10" t="s">
        <v>4</v>
      </c>
      <c r="G226" s="23">
        <v>1959</v>
      </c>
      <c r="H226" s="34" t="s">
        <v>295</v>
      </c>
      <c r="I226" s="10" t="str">
        <f t="shared" si="8"/>
        <v>H</v>
      </c>
      <c r="J226" s="10">
        <f>COUNTIF(I$6:I226,I226)</f>
        <v>4</v>
      </c>
      <c r="K226" s="37">
        <v>0.026006944444444447</v>
      </c>
      <c r="L226" s="11"/>
      <c r="M226" s="21" t="s">
        <v>57</v>
      </c>
    </row>
    <row r="227" spans="1:13" ht="15" customHeight="1">
      <c r="A227" s="10">
        <v>5</v>
      </c>
      <c r="B227" s="13">
        <v>182</v>
      </c>
      <c r="C227" s="26" t="s">
        <v>451</v>
      </c>
      <c r="D227" s="21" t="s">
        <v>228</v>
      </c>
      <c r="E227" s="23" t="s">
        <v>11</v>
      </c>
      <c r="F227" s="10" t="s">
        <v>4</v>
      </c>
      <c r="G227" s="23">
        <v>1966</v>
      </c>
      <c r="H227" s="34" t="s">
        <v>452</v>
      </c>
      <c r="I227" s="10" t="str">
        <f t="shared" si="8"/>
        <v>H</v>
      </c>
      <c r="J227" s="10">
        <f>COUNTIF(I$6:I227,I227)</f>
        <v>5</v>
      </c>
      <c r="K227" s="37">
        <v>0.027071759259259257</v>
      </c>
      <c r="L227" s="11"/>
      <c r="M227" s="21" t="s">
        <v>105</v>
      </c>
    </row>
    <row r="228" spans="1:13" ht="15" customHeight="1">
      <c r="A228" s="10">
        <v>6</v>
      </c>
      <c r="B228" s="13">
        <v>266</v>
      </c>
      <c r="C228" s="54" t="s">
        <v>517</v>
      </c>
      <c r="D228" s="53" t="s">
        <v>518</v>
      </c>
      <c r="E228" s="23" t="s">
        <v>11</v>
      </c>
      <c r="F228" s="10" t="s">
        <v>4</v>
      </c>
      <c r="G228" s="58">
        <v>1967</v>
      </c>
      <c r="H228" s="55" t="s">
        <v>519</v>
      </c>
      <c r="I228" s="10" t="str">
        <f t="shared" si="8"/>
        <v>H</v>
      </c>
      <c r="J228" s="10">
        <f>COUNTIF(I$6:I228,I228)</f>
        <v>6</v>
      </c>
      <c r="K228" s="37">
        <v>0.02989583333333333</v>
      </c>
      <c r="L228" s="11"/>
      <c r="M228" s="21" t="s">
        <v>80</v>
      </c>
    </row>
    <row r="229" spans="1:13" ht="15" customHeight="1">
      <c r="A229" s="10">
        <v>7</v>
      </c>
      <c r="B229" s="13">
        <v>5</v>
      </c>
      <c r="C229" s="26" t="s">
        <v>288</v>
      </c>
      <c r="D229" s="21" t="s">
        <v>224</v>
      </c>
      <c r="E229" s="23" t="s">
        <v>11</v>
      </c>
      <c r="F229" s="10" t="s">
        <v>4</v>
      </c>
      <c r="G229" s="23">
        <v>1965</v>
      </c>
      <c r="H229" s="34" t="s">
        <v>22</v>
      </c>
      <c r="I229" s="10" t="str">
        <f t="shared" si="8"/>
        <v>H</v>
      </c>
      <c r="J229" s="10">
        <f>COUNTIF(I$6:I229,I229)</f>
        <v>7</v>
      </c>
      <c r="K229" s="37">
        <v>0.03091435185185185</v>
      </c>
      <c r="L229" s="11"/>
      <c r="M229" s="21" t="s">
        <v>64</v>
      </c>
    </row>
    <row r="230" spans="1:13" ht="15" customHeight="1">
      <c r="A230" s="10">
        <v>8</v>
      </c>
      <c r="B230" s="13">
        <v>187</v>
      </c>
      <c r="C230" s="26" t="s">
        <v>470</v>
      </c>
      <c r="D230" s="21" t="s">
        <v>55</v>
      </c>
      <c r="E230" s="23" t="s">
        <v>11</v>
      </c>
      <c r="F230" s="10" t="s">
        <v>4</v>
      </c>
      <c r="G230" s="23">
        <v>1964</v>
      </c>
      <c r="H230" s="34" t="s">
        <v>469</v>
      </c>
      <c r="I230" s="10" t="str">
        <f t="shared" si="8"/>
        <v>H</v>
      </c>
      <c r="J230" s="10">
        <f>COUNTIF(I$6:I230,I230)</f>
        <v>8</v>
      </c>
      <c r="K230" s="37">
        <v>0.03175925925925926</v>
      </c>
      <c r="L230" s="11"/>
      <c r="M230" s="21" t="s">
        <v>64</v>
      </c>
    </row>
    <row r="231" spans="1:13" ht="15" customHeight="1">
      <c r="A231" s="10">
        <v>9</v>
      </c>
      <c r="B231" s="13">
        <v>121</v>
      </c>
      <c r="C231" s="26" t="s">
        <v>171</v>
      </c>
      <c r="D231" s="21" t="s">
        <v>172</v>
      </c>
      <c r="E231" s="23" t="s">
        <v>11</v>
      </c>
      <c r="F231" s="10" t="s">
        <v>4</v>
      </c>
      <c r="G231" s="23">
        <v>1963</v>
      </c>
      <c r="H231" s="34" t="s">
        <v>173</v>
      </c>
      <c r="I231" s="10" t="str">
        <f t="shared" si="8"/>
        <v>H</v>
      </c>
      <c r="J231" s="10">
        <f>COUNTIF(I$6:I231,I231)</f>
        <v>9</v>
      </c>
      <c r="K231" s="37">
        <v>0.03193287037037037</v>
      </c>
      <c r="L231" s="11"/>
      <c r="M231" s="21" t="s">
        <v>80</v>
      </c>
    </row>
    <row r="232" spans="1:13" ht="15" customHeight="1">
      <c r="A232" s="10">
        <v>10</v>
      </c>
      <c r="B232" s="13">
        <v>91</v>
      </c>
      <c r="C232" s="26" t="s">
        <v>227</v>
      </c>
      <c r="D232" s="21" t="s">
        <v>228</v>
      </c>
      <c r="E232" s="23" t="s">
        <v>11</v>
      </c>
      <c r="F232" s="10" t="s">
        <v>4</v>
      </c>
      <c r="G232" s="23">
        <v>1967</v>
      </c>
      <c r="H232" s="34" t="s">
        <v>15</v>
      </c>
      <c r="I232" s="10" t="str">
        <f t="shared" si="8"/>
        <v>H</v>
      </c>
      <c r="J232" s="10">
        <f>COUNTIF(I$6:I232,I232)</f>
        <v>10</v>
      </c>
      <c r="K232" s="37">
        <v>0.034722222222222224</v>
      </c>
      <c r="L232" s="11">
        <v>17</v>
      </c>
      <c r="M232" s="21" t="s">
        <v>117</v>
      </c>
    </row>
    <row r="233" spans="1:13" s="8" customFormat="1" ht="15" customHeight="1">
      <c r="A233" s="139" t="s">
        <v>158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1"/>
      <c r="L233" s="14"/>
      <c r="M233" s="61"/>
    </row>
    <row r="234" spans="1:13" s="71" customFormat="1" ht="15" customHeight="1">
      <c r="A234" s="62">
        <v>1</v>
      </c>
      <c r="B234" s="63">
        <v>157</v>
      </c>
      <c r="C234" s="105" t="s">
        <v>399</v>
      </c>
      <c r="D234" s="70" t="s">
        <v>400</v>
      </c>
      <c r="E234" s="66" t="s">
        <v>11</v>
      </c>
      <c r="F234" s="62" t="s">
        <v>4</v>
      </c>
      <c r="G234" s="66">
        <v>1958</v>
      </c>
      <c r="H234" s="106" t="s">
        <v>59</v>
      </c>
      <c r="I234" s="62" t="s">
        <v>547</v>
      </c>
      <c r="J234" s="62">
        <f>COUNTIF(I$6:I234,I234)</f>
        <v>1</v>
      </c>
      <c r="K234" s="68">
        <v>0.020520833333333332</v>
      </c>
      <c r="L234" s="69"/>
      <c r="M234" s="70" t="s">
        <v>64</v>
      </c>
    </row>
    <row r="235" spans="1:13" s="80" customFormat="1" ht="15" customHeight="1">
      <c r="A235" s="72">
        <v>2</v>
      </c>
      <c r="B235" s="73">
        <v>268</v>
      </c>
      <c r="C235" s="74" t="s">
        <v>445</v>
      </c>
      <c r="D235" s="75" t="s">
        <v>249</v>
      </c>
      <c r="E235" s="76" t="s">
        <v>11</v>
      </c>
      <c r="F235" s="72" t="s">
        <v>4</v>
      </c>
      <c r="G235" s="76">
        <v>1957</v>
      </c>
      <c r="H235" s="77" t="s">
        <v>446</v>
      </c>
      <c r="I235" s="72" t="s">
        <v>547</v>
      </c>
      <c r="J235" s="72">
        <f>COUNTIF(I$6:I235,I235)</f>
        <v>2</v>
      </c>
      <c r="K235" s="78">
        <v>0.02181712962962963</v>
      </c>
      <c r="L235" s="79"/>
      <c r="M235" s="75" t="s">
        <v>80</v>
      </c>
    </row>
    <row r="236" spans="1:13" s="89" customFormat="1" ht="15" customHeight="1">
      <c r="A236" s="81">
        <v>3</v>
      </c>
      <c r="B236" s="82">
        <v>180</v>
      </c>
      <c r="C236" s="83" t="s">
        <v>496</v>
      </c>
      <c r="D236" s="84" t="s">
        <v>497</v>
      </c>
      <c r="E236" s="85" t="s">
        <v>11</v>
      </c>
      <c r="F236" s="81" t="s">
        <v>4</v>
      </c>
      <c r="G236" s="85">
        <v>1957</v>
      </c>
      <c r="H236" s="86" t="s">
        <v>241</v>
      </c>
      <c r="I236" s="81" t="s">
        <v>547</v>
      </c>
      <c r="J236" s="81">
        <f>COUNTIF(I$6:I236,I236)</f>
        <v>3</v>
      </c>
      <c r="K236" s="87">
        <v>0.027083333333333334</v>
      </c>
      <c r="L236" s="88"/>
      <c r="M236" s="84" t="s">
        <v>105</v>
      </c>
    </row>
    <row r="237" spans="1:13" ht="15" customHeight="1">
      <c r="A237" s="10">
        <v>4</v>
      </c>
      <c r="B237" s="13">
        <v>2</v>
      </c>
      <c r="C237" s="26" t="s">
        <v>153</v>
      </c>
      <c r="D237" s="21" t="s">
        <v>156</v>
      </c>
      <c r="E237" s="23" t="s">
        <v>31</v>
      </c>
      <c r="F237" s="10" t="s">
        <v>4</v>
      </c>
      <c r="G237" s="23">
        <v>1957</v>
      </c>
      <c r="H237" s="34" t="s">
        <v>157</v>
      </c>
      <c r="I237" s="10" t="s">
        <v>547</v>
      </c>
      <c r="J237" s="10">
        <f>COUNTIF(I$6:I237,I237)</f>
        <v>4</v>
      </c>
      <c r="K237" s="37">
        <v>0.037523148148148146</v>
      </c>
      <c r="L237" s="11"/>
      <c r="M237" s="21" t="s">
        <v>57</v>
      </c>
    </row>
    <row r="238" spans="1:13" s="8" customFormat="1" ht="15" customHeight="1">
      <c r="A238" s="139" t="s">
        <v>557</v>
      </c>
      <c r="B238" s="140"/>
      <c r="C238" s="140"/>
      <c r="D238" s="140"/>
      <c r="E238" s="140"/>
      <c r="F238" s="140"/>
      <c r="G238" s="140"/>
      <c r="H238" s="140"/>
      <c r="I238" s="140"/>
      <c r="J238" s="140"/>
      <c r="K238" s="141"/>
      <c r="L238" s="14"/>
      <c r="M238" s="61"/>
    </row>
    <row r="239" spans="1:13" s="71" customFormat="1" ht="15" customHeight="1">
      <c r="A239" s="62">
        <v>1</v>
      </c>
      <c r="B239" s="63">
        <v>190</v>
      </c>
      <c r="C239" s="105" t="s">
        <v>370</v>
      </c>
      <c r="D239" s="70" t="s">
        <v>372</v>
      </c>
      <c r="E239" s="66" t="s">
        <v>11</v>
      </c>
      <c r="F239" s="62" t="s">
        <v>3</v>
      </c>
      <c r="G239" s="66">
        <v>2002</v>
      </c>
      <c r="H239" s="106" t="s">
        <v>28</v>
      </c>
      <c r="I239" s="62" t="str">
        <f aca="true" t="shared" si="9" ref="I239:I250">IF($F239="m",IF($G$1-$G239&gt;19,IF($G$1-$G239&lt;40,"A",IF($G$1-$G239&gt;49,IF($G$1-$G239&gt;59,IF($G$1-$G239&gt;69,"E","D"),"C"),"B")),"JM"),IF($G$1-$G239&gt;19,IF($G$1-$G239&lt;40,"F",IF($G$1-$G239&lt;50,"G","H")),"JŽ"))</f>
        <v>JM</v>
      </c>
      <c r="J239" s="62">
        <f>COUNTIF(I$6:I239,I239)</f>
        <v>1</v>
      </c>
      <c r="K239" s="68">
        <v>0.015925925925925927</v>
      </c>
      <c r="L239" s="69"/>
      <c r="M239" s="70" t="s">
        <v>105</v>
      </c>
    </row>
    <row r="240" spans="1:13" s="80" customFormat="1" ht="15" customHeight="1">
      <c r="A240" s="72">
        <v>2</v>
      </c>
      <c r="B240" s="73">
        <v>94</v>
      </c>
      <c r="C240" s="74" t="s">
        <v>503</v>
      </c>
      <c r="D240" s="75" t="s">
        <v>504</v>
      </c>
      <c r="E240" s="76" t="s">
        <v>11</v>
      </c>
      <c r="F240" s="72" t="s">
        <v>3</v>
      </c>
      <c r="G240" s="76">
        <v>2001</v>
      </c>
      <c r="H240" s="77" t="s">
        <v>24</v>
      </c>
      <c r="I240" s="72" t="str">
        <f t="shared" si="9"/>
        <v>JM</v>
      </c>
      <c r="J240" s="72">
        <f>COUNTIF(I$6:I240,I240)</f>
        <v>2</v>
      </c>
      <c r="K240" s="78">
        <v>0.017314814814814814</v>
      </c>
      <c r="L240" s="79"/>
      <c r="M240" s="130"/>
    </row>
    <row r="241" spans="1:13" s="89" customFormat="1" ht="15" customHeight="1">
      <c r="A241" s="81">
        <v>3</v>
      </c>
      <c r="B241" s="82">
        <v>198</v>
      </c>
      <c r="C241" s="83" t="s">
        <v>347</v>
      </c>
      <c r="D241" s="84" t="s">
        <v>348</v>
      </c>
      <c r="E241" s="85" t="s">
        <v>11</v>
      </c>
      <c r="F241" s="81" t="s">
        <v>3</v>
      </c>
      <c r="G241" s="85">
        <v>2002</v>
      </c>
      <c r="H241" s="86" t="s">
        <v>27</v>
      </c>
      <c r="I241" s="81" t="str">
        <f t="shared" si="9"/>
        <v>JM</v>
      </c>
      <c r="J241" s="81">
        <f>COUNTIF(I$6:I241,I241)</f>
        <v>3</v>
      </c>
      <c r="K241" s="87">
        <v>0.017407407407407406</v>
      </c>
      <c r="L241" s="88"/>
      <c r="M241" s="84" t="s">
        <v>80</v>
      </c>
    </row>
    <row r="242" spans="1:13" ht="15" customHeight="1">
      <c r="A242" s="10">
        <v>4</v>
      </c>
      <c r="B242" s="13">
        <v>116</v>
      </c>
      <c r="C242" s="26" t="s">
        <v>115</v>
      </c>
      <c r="D242" s="21" t="s">
        <v>116</v>
      </c>
      <c r="E242" s="23" t="s">
        <v>11</v>
      </c>
      <c r="F242" s="10" t="s">
        <v>3</v>
      </c>
      <c r="G242" s="23">
        <v>2003</v>
      </c>
      <c r="H242" s="34" t="s">
        <v>79</v>
      </c>
      <c r="I242" s="10" t="str">
        <f t="shared" si="9"/>
        <v>JM</v>
      </c>
      <c r="J242" s="10">
        <f>COUNTIF(I$6:I242,I242)</f>
        <v>4</v>
      </c>
      <c r="K242" s="37">
        <v>0.01744212962962963</v>
      </c>
      <c r="L242" s="11"/>
      <c r="M242" s="21" t="s">
        <v>64</v>
      </c>
    </row>
    <row r="243" spans="1:13" ht="15" customHeight="1">
      <c r="A243" s="10">
        <v>5</v>
      </c>
      <c r="B243" s="13">
        <v>274</v>
      </c>
      <c r="C243" s="54" t="s">
        <v>510</v>
      </c>
      <c r="D243" s="53" t="s">
        <v>187</v>
      </c>
      <c r="E243" s="23" t="s">
        <v>11</v>
      </c>
      <c r="F243" s="10" t="s">
        <v>3</v>
      </c>
      <c r="G243" s="58">
        <v>2003</v>
      </c>
      <c r="H243" s="55" t="s">
        <v>511</v>
      </c>
      <c r="I243" s="10" t="str">
        <f t="shared" si="9"/>
        <v>JM</v>
      </c>
      <c r="J243" s="10">
        <f>COUNTIF(I$6:I243,I243)</f>
        <v>5</v>
      </c>
      <c r="K243" s="37">
        <v>0.01857638888888889</v>
      </c>
      <c r="L243" s="11"/>
      <c r="M243" s="21" t="s">
        <v>64</v>
      </c>
    </row>
    <row r="244" spans="1:13" ht="15" customHeight="1">
      <c r="A244" s="10">
        <v>6</v>
      </c>
      <c r="B244" s="13">
        <v>98</v>
      </c>
      <c r="C244" s="26" t="s">
        <v>168</v>
      </c>
      <c r="D244" s="21" t="s">
        <v>169</v>
      </c>
      <c r="E244" s="23" t="s">
        <v>11</v>
      </c>
      <c r="F244" s="10" t="s">
        <v>3</v>
      </c>
      <c r="G244" s="23">
        <v>2001</v>
      </c>
      <c r="H244" s="34" t="s">
        <v>170</v>
      </c>
      <c r="I244" s="10" t="str">
        <f t="shared" si="9"/>
        <v>JM</v>
      </c>
      <c r="J244" s="10">
        <f>COUNTIF(I$6:I244,I244)</f>
        <v>6</v>
      </c>
      <c r="K244" s="37">
        <v>0.01877314814814815</v>
      </c>
      <c r="L244" s="11"/>
      <c r="M244" s="21" t="s">
        <v>50</v>
      </c>
    </row>
    <row r="245" spans="1:13" ht="15" customHeight="1">
      <c r="A245" s="10">
        <v>7</v>
      </c>
      <c r="B245" s="13">
        <v>249</v>
      </c>
      <c r="C245" s="26" t="s">
        <v>332</v>
      </c>
      <c r="D245" s="21" t="s">
        <v>52</v>
      </c>
      <c r="E245" s="23" t="s">
        <v>11</v>
      </c>
      <c r="F245" s="10" t="s">
        <v>3</v>
      </c>
      <c r="G245" s="23">
        <v>2001</v>
      </c>
      <c r="H245" s="34" t="s">
        <v>333</v>
      </c>
      <c r="I245" s="10" t="str">
        <f t="shared" si="9"/>
        <v>JM</v>
      </c>
      <c r="J245" s="10">
        <f>COUNTIF(I$6:I245,I245)</f>
        <v>7</v>
      </c>
      <c r="K245" s="37">
        <v>0.019108796296296294</v>
      </c>
      <c r="L245" s="11"/>
      <c r="M245" s="21" t="s">
        <v>105</v>
      </c>
    </row>
    <row r="246" spans="1:13" ht="15" customHeight="1">
      <c r="A246" s="10">
        <v>8</v>
      </c>
      <c r="B246" s="13">
        <v>9</v>
      </c>
      <c r="C246" s="26" t="s">
        <v>236</v>
      </c>
      <c r="D246" s="21" t="s">
        <v>238</v>
      </c>
      <c r="E246" s="23" t="s">
        <v>11</v>
      </c>
      <c r="F246" s="10" t="s">
        <v>3</v>
      </c>
      <c r="G246" s="23">
        <v>2003</v>
      </c>
      <c r="H246" s="34" t="s">
        <v>160</v>
      </c>
      <c r="I246" s="10" t="str">
        <f t="shared" si="9"/>
        <v>JM</v>
      </c>
      <c r="J246" s="10">
        <f>COUNTIF(I$6:I246,I246)</f>
        <v>8</v>
      </c>
      <c r="K246" s="37">
        <v>0.02037037037037037</v>
      </c>
      <c r="L246" s="11" t="s">
        <v>500</v>
      </c>
      <c r="M246" s="21" t="s">
        <v>111</v>
      </c>
    </row>
    <row r="247" spans="1:13" ht="15" customHeight="1">
      <c r="A247" s="10">
        <v>9</v>
      </c>
      <c r="B247" s="13">
        <v>55</v>
      </c>
      <c r="C247" s="26" t="s">
        <v>316</v>
      </c>
      <c r="D247" s="21" t="s">
        <v>137</v>
      </c>
      <c r="E247" s="23" t="s">
        <v>11</v>
      </c>
      <c r="F247" s="10" t="s">
        <v>3</v>
      </c>
      <c r="G247" s="23">
        <v>2003</v>
      </c>
      <c r="H247" s="34" t="s">
        <v>30</v>
      </c>
      <c r="I247" s="10" t="str">
        <f t="shared" si="9"/>
        <v>JM</v>
      </c>
      <c r="J247" s="10">
        <f>COUNTIF(I$6:I247,I247)</f>
        <v>9</v>
      </c>
      <c r="K247" s="37">
        <v>0.02171296296296296</v>
      </c>
      <c r="L247" s="11"/>
      <c r="M247" s="21" t="s">
        <v>158</v>
      </c>
    </row>
    <row r="248" spans="1:13" ht="15" customHeight="1">
      <c r="A248" s="10">
        <v>10</v>
      </c>
      <c r="B248" s="13">
        <v>179</v>
      </c>
      <c r="C248" s="26" t="s">
        <v>380</v>
      </c>
      <c r="D248" s="21" t="s">
        <v>498</v>
      </c>
      <c r="E248" s="23" t="s">
        <v>11</v>
      </c>
      <c r="F248" s="10" t="s">
        <v>3</v>
      </c>
      <c r="G248" s="23">
        <v>2002</v>
      </c>
      <c r="H248" s="34" t="s">
        <v>241</v>
      </c>
      <c r="I248" s="10" t="str">
        <f t="shared" si="9"/>
        <v>JM</v>
      </c>
      <c r="J248" s="10">
        <f>COUNTIF(I$6:I248,I248)</f>
        <v>10</v>
      </c>
      <c r="K248" s="37">
        <v>0.021747685185185186</v>
      </c>
      <c r="L248" s="11"/>
      <c r="M248" s="21" t="s">
        <v>50</v>
      </c>
    </row>
    <row r="249" spans="1:13" ht="15" customHeight="1">
      <c r="A249" s="10">
        <v>11</v>
      </c>
      <c r="B249" s="13">
        <v>257</v>
      </c>
      <c r="C249" s="26" t="s">
        <v>357</v>
      </c>
      <c r="D249" s="21" t="s">
        <v>238</v>
      </c>
      <c r="E249" s="23" t="s">
        <v>11</v>
      </c>
      <c r="F249" s="10" t="s">
        <v>3</v>
      </c>
      <c r="G249" s="23">
        <v>2003</v>
      </c>
      <c r="H249" s="34" t="s">
        <v>358</v>
      </c>
      <c r="I249" s="10" t="str">
        <f t="shared" si="9"/>
        <v>JM</v>
      </c>
      <c r="J249" s="10">
        <f>COUNTIF(I$6:I249,I249)</f>
        <v>11</v>
      </c>
      <c r="K249" s="37">
        <v>0.026064814814814815</v>
      </c>
      <c r="L249" s="11"/>
      <c r="M249" s="19"/>
    </row>
    <row r="250" spans="1:13" ht="15" customHeight="1">
      <c r="A250" s="10">
        <v>12</v>
      </c>
      <c r="B250" s="13">
        <v>65</v>
      </c>
      <c r="C250" s="26" t="s">
        <v>182</v>
      </c>
      <c r="D250" s="21" t="s">
        <v>183</v>
      </c>
      <c r="E250" s="23" t="s">
        <v>11</v>
      </c>
      <c r="F250" s="10" t="s">
        <v>3</v>
      </c>
      <c r="G250" s="23">
        <v>2002</v>
      </c>
      <c r="H250" s="34" t="s">
        <v>9</v>
      </c>
      <c r="I250" s="10" t="str">
        <f t="shared" si="9"/>
        <v>JM</v>
      </c>
      <c r="J250" s="10">
        <f>COUNTIF(I$6:I250,I250)</f>
        <v>12</v>
      </c>
      <c r="K250" s="37">
        <v>0.03185185185185185</v>
      </c>
      <c r="L250" s="11"/>
      <c r="M250" s="21" t="s">
        <v>60</v>
      </c>
    </row>
    <row r="251" spans="1:13" s="8" customFormat="1" ht="15" customHeight="1">
      <c r="A251" s="139" t="s">
        <v>556</v>
      </c>
      <c r="B251" s="140"/>
      <c r="C251" s="140"/>
      <c r="D251" s="140"/>
      <c r="E251" s="140"/>
      <c r="F251" s="140"/>
      <c r="G251" s="140"/>
      <c r="H251" s="140"/>
      <c r="I251" s="140"/>
      <c r="J251" s="140"/>
      <c r="K251" s="141"/>
      <c r="L251" s="14"/>
      <c r="M251" s="61"/>
    </row>
    <row r="252" spans="1:13" s="71" customFormat="1" ht="15" customHeight="1">
      <c r="A252" s="62">
        <v>1</v>
      </c>
      <c r="B252" s="63">
        <v>254</v>
      </c>
      <c r="C252" s="105" t="s">
        <v>401</v>
      </c>
      <c r="D252" s="70" t="s">
        <v>402</v>
      </c>
      <c r="E252" s="66" t="s">
        <v>11</v>
      </c>
      <c r="F252" s="62" t="s">
        <v>3</v>
      </c>
      <c r="G252" s="66">
        <v>2005</v>
      </c>
      <c r="H252" s="106" t="s">
        <v>188</v>
      </c>
      <c r="I252" s="62" t="str">
        <f aca="true" t="shared" si="10" ref="I252:I258">IF($F252="m",IF($G$1-$G252&gt;19,IF($G$1-$G252&lt;40,"A",IF($G$1-$G252&gt;49,IF($G$1-$G252&gt;59,IF($G$1-$G252&gt;69,"E","D"),"C"),"B")),"JM"),IF($G$1-$G252&gt;19,IF($G$1-$G252&lt;40,"F",IF($G$1-$G252&lt;50,"G","H")),"JŽ"))</f>
        <v>JM</v>
      </c>
      <c r="J252" s="62">
        <f>COUNTIF(I$6:I252,I252)</f>
        <v>13</v>
      </c>
      <c r="K252" s="68">
        <v>0.02071759259259259</v>
      </c>
      <c r="L252" s="69"/>
      <c r="M252" s="131"/>
    </row>
    <row r="253" spans="1:13" s="80" customFormat="1" ht="15" customHeight="1">
      <c r="A253" s="72">
        <v>2</v>
      </c>
      <c r="B253" s="73">
        <v>52</v>
      </c>
      <c r="C253" s="74" t="s">
        <v>259</v>
      </c>
      <c r="D253" s="75" t="s">
        <v>71</v>
      </c>
      <c r="E253" s="76" t="s">
        <v>11</v>
      </c>
      <c r="F253" s="72" t="s">
        <v>3</v>
      </c>
      <c r="G253" s="76">
        <v>2006</v>
      </c>
      <c r="H253" s="77" t="s">
        <v>24</v>
      </c>
      <c r="I253" s="72" t="str">
        <f t="shared" si="10"/>
        <v>JM</v>
      </c>
      <c r="J253" s="72">
        <f>COUNTIF(I$6:I253,I253)</f>
        <v>14</v>
      </c>
      <c r="K253" s="78">
        <v>0.02179398148148148</v>
      </c>
      <c r="L253" s="79"/>
      <c r="M253" s="75" t="s">
        <v>258</v>
      </c>
    </row>
    <row r="254" spans="1:13" s="89" customFormat="1" ht="15" customHeight="1">
      <c r="A254" s="81">
        <v>3</v>
      </c>
      <c r="B254" s="82">
        <v>42</v>
      </c>
      <c r="C254" s="83" t="s">
        <v>99</v>
      </c>
      <c r="D254" s="84" t="s">
        <v>100</v>
      </c>
      <c r="E254" s="85" t="s">
        <v>11</v>
      </c>
      <c r="F254" s="81" t="s">
        <v>3</v>
      </c>
      <c r="G254" s="85">
        <v>2006</v>
      </c>
      <c r="H254" s="86" t="s">
        <v>101</v>
      </c>
      <c r="I254" s="81" t="str">
        <f t="shared" si="10"/>
        <v>JM</v>
      </c>
      <c r="J254" s="81">
        <f>COUNTIF(I$6:I254,I254)</f>
        <v>15</v>
      </c>
      <c r="K254" s="87">
        <v>0.021805555555555554</v>
      </c>
      <c r="L254" s="88"/>
      <c r="M254" s="84" t="s">
        <v>80</v>
      </c>
    </row>
    <row r="255" spans="1:13" ht="15" customHeight="1">
      <c r="A255" s="10">
        <v>4</v>
      </c>
      <c r="B255" s="33">
        <v>24</v>
      </c>
      <c r="C255" s="26" t="s">
        <v>161</v>
      </c>
      <c r="D255" s="21" t="s">
        <v>162</v>
      </c>
      <c r="E255" s="23" t="s">
        <v>11</v>
      </c>
      <c r="F255" s="10" t="s">
        <v>3</v>
      </c>
      <c r="G255" s="23">
        <v>2004</v>
      </c>
      <c r="H255" s="34" t="s">
        <v>22</v>
      </c>
      <c r="I255" s="10" t="str">
        <f t="shared" si="10"/>
        <v>JM</v>
      </c>
      <c r="J255" s="10">
        <f>COUNTIF(I$6:I255,I255)</f>
        <v>16</v>
      </c>
      <c r="K255" s="37">
        <v>0.022847222222222224</v>
      </c>
      <c r="L255" s="11"/>
      <c r="M255" s="21" t="s">
        <v>105</v>
      </c>
    </row>
    <row r="256" spans="1:13" ht="15" customHeight="1">
      <c r="A256" s="10">
        <v>5</v>
      </c>
      <c r="B256" s="13">
        <v>216</v>
      </c>
      <c r="C256" s="26" t="s">
        <v>406</v>
      </c>
      <c r="D256" s="21" t="s">
        <v>407</v>
      </c>
      <c r="E256" s="23" t="s">
        <v>11</v>
      </c>
      <c r="F256" s="10" t="s">
        <v>3</v>
      </c>
      <c r="G256" s="23">
        <v>2010</v>
      </c>
      <c r="H256" s="34" t="s">
        <v>24</v>
      </c>
      <c r="I256" s="10" t="str">
        <f t="shared" si="10"/>
        <v>JM</v>
      </c>
      <c r="J256" s="10">
        <f>COUNTIF(I$6:I256,I256)</f>
        <v>17</v>
      </c>
      <c r="K256" s="37">
        <v>0.024895833333333336</v>
      </c>
      <c r="L256" s="11"/>
      <c r="M256" s="21" t="s">
        <v>64</v>
      </c>
    </row>
    <row r="257" spans="1:13" ht="15" customHeight="1">
      <c r="A257" s="10">
        <v>6</v>
      </c>
      <c r="B257" s="33">
        <v>169</v>
      </c>
      <c r="C257" s="56" t="s">
        <v>528</v>
      </c>
      <c r="D257" s="57" t="s">
        <v>529</v>
      </c>
      <c r="E257" s="23" t="s">
        <v>11</v>
      </c>
      <c r="F257" s="29" t="s">
        <v>3</v>
      </c>
      <c r="G257" s="23">
        <v>2006</v>
      </c>
      <c r="H257" s="59" t="s">
        <v>546</v>
      </c>
      <c r="I257" s="29" t="str">
        <f t="shared" si="10"/>
        <v>JM</v>
      </c>
      <c r="J257" s="29">
        <f>COUNTIF(I$6:I257,I257)</f>
        <v>18</v>
      </c>
      <c r="K257" s="43">
        <v>0.02701388888888889</v>
      </c>
      <c r="L257" s="11"/>
      <c r="M257" s="21" t="s">
        <v>64</v>
      </c>
    </row>
    <row r="258" spans="1:13" ht="15" customHeight="1">
      <c r="A258" s="10">
        <v>7</v>
      </c>
      <c r="B258" s="13">
        <v>165</v>
      </c>
      <c r="C258" s="54" t="s">
        <v>161</v>
      </c>
      <c r="D258" s="53" t="s">
        <v>531</v>
      </c>
      <c r="E258" s="10" t="s">
        <v>11</v>
      </c>
      <c r="F258" s="10" t="s">
        <v>3</v>
      </c>
      <c r="G258" s="58">
        <v>2010</v>
      </c>
      <c r="H258" s="55" t="s">
        <v>24</v>
      </c>
      <c r="I258" s="10" t="str">
        <f t="shared" si="10"/>
        <v>JM</v>
      </c>
      <c r="J258" s="10">
        <f>COUNTIF(I$6:I258,I258)</f>
        <v>19</v>
      </c>
      <c r="K258" s="37">
        <v>0.0366087962962963</v>
      </c>
      <c r="L258" s="11"/>
      <c r="M258" s="21" t="s">
        <v>105</v>
      </c>
    </row>
    <row r="259" spans="1:13" s="8" customFormat="1" ht="15" customHeight="1">
      <c r="A259" s="139" t="s">
        <v>555</v>
      </c>
      <c r="B259" s="140"/>
      <c r="C259" s="140"/>
      <c r="D259" s="140"/>
      <c r="E259" s="140"/>
      <c r="F259" s="140"/>
      <c r="G259" s="140"/>
      <c r="H259" s="140"/>
      <c r="I259" s="140"/>
      <c r="J259" s="140"/>
      <c r="K259" s="141"/>
      <c r="L259" s="14"/>
      <c r="M259" s="61"/>
    </row>
    <row r="260" spans="1:13" s="71" customFormat="1" ht="15" customHeight="1">
      <c r="A260" s="62">
        <v>1</v>
      </c>
      <c r="B260" s="63">
        <v>38</v>
      </c>
      <c r="C260" s="105" t="s">
        <v>232</v>
      </c>
      <c r="D260" s="70" t="s">
        <v>233</v>
      </c>
      <c r="E260" s="66" t="s">
        <v>11</v>
      </c>
      <c r="F260" s="62" t="s">
        <v>4</v>
      </c>
      <c r="G260" s="66">
        <v>2002</v>
      </c>
      <c r="H260" s="106" t="s">
        <v>24</v>
      </c>
      <c r="I260" s="62" t="str">
        <f>IF($F260="m",IF($G$1-$G260&gt;19,IF($G$1-$G260&lt;40,"A",IF($G$1-$G260&gt;49,IF($G$1-$G260&gt;59,IF($G$1-$G260&gt;69,"E","D"),"C"),"B")),"JM"),IF($G$1-$G260&gt;19,IF($G$1-$G260&lt;40,"F",IF($G$1-$G260&lt;50,"G","H")),"JŽ"))</f>
        <v>JŽ</v>
      </c>
      <c r="J260" s="62">
        <f>COUNTIF(I$6:I260,I260)</f>
        <v>1</v>
      </c>
      <c r="K260" s="68">
        <v>0.02309027777777778</v>
      </c>
      <c r="L260" s="69"/>
      <c r="M260" s="70" t="s">
        <v>105</v>
      </c>
    </row>
    <row r="261" spans="1:13" s="80" customFormat="1" ht="15" customHeight="1">
      <c r="A261" s="72">
        <v>2</v>
      </c>
      <c r="B261" s="73">
        <v>194</v>
      </c>
      <c r="C261" s="74" t="s">
        <v>453</v>
      </c>
      <c r="D261" s="75" t="s">
        <v>454</v>
      </c>
      <c r="E261" s="76" t="s">
        <v>11</v>
      </c>
      <c r="F261" s="72" t="s">
        <v>4</v>
      </c>
      <c r="G261" s="76">
        <v>2002</v>
      </c>
      <c r="H261" s="77" t="s">
        <v>455</v>
      </c>
      <c r="I261" s="72" t="str">
        <f>IF($F261="m",IF($G$1-$G261&gt;19,IF($G$1-$G261&lt;40,"A",IF($G$1-$G261&gt;49,IF($G$1-$G261&gt;59,IF($G$1-$G261&gt;69,"E","D"),"C"),"B")),"JM"),IF($G$1-$G261&gt;19,IF($G$1-$G261&lt;40,"F",IF($G$1-$G261&lt;50,"G","H")),"JŽ"))</f>
        <v>JŽ</v>
      </c>
      <c r="J261" s="72">
        <f>COUNTIF(I$6:I261,I261)</f>
        <v>2</v>
      </c>
      <c r="K261" s="78">
        <v>0.025474537037037035</v>
      </c>
      <c r="L261" s="79"/>
      <c r="M261" s="130"/>
    </row>
    <row r="262" spans="1:13" s="89" customFormat="1" ht="15" customHeight="1">
      <c r="A262" s="81">
        <v>3</v>
      </c>
      <c r="B262" s="82">
        <v>154</v>
      </c>
      <c r="C262" s="83" t="s">
        <v>311</v>
      </c>
      <c r="D262" s="84" t="s">
        <v>172</v>
      </c>
      <c r="E262" s="85" t="s">
        <v>11</v>
      </c>
      <c r="F262" s="81" t="s">
        <v>4</v>
      </c>
      <c r="G262" s="85">
        <v>2002</v>
      </c>
      <c r="H262" s="86" t="s">
        <v>22</v>
      </c>
      <c r="I262" s="81" t="str">
        <f>IF($F262="m",IF($G$1-$G262&gt;19,IF($G$1-$G262&lt;40,"A",IF($G$1-$G262&gt;49,IF($G$1-$G262&gt;59,IF($G$1-$G262&gt;69,"E","D"),"C"),"B")),"JM"),IF($G$1-$G262&gt;19,IF($G$1-$G262&lt;40,"F",IF($G$1-$G262&lt;50,"G","H")),"JŽ"))</f>
        <v>JŽ</v>
      </c>
      <c r="J262" s="81">
        <f>COUNTIF(I$6:I262,I262)</f>
        <v>3</v>
      </c>
      <c r="K262" s="87">
        <v>0.02601851851851852</v>
      </c>
      <c r="L262" s="88"/>
      <c r="M262" s="129"/>
    </row>
    <row r="263" spans="1:13" ht="15" customHeight="1">
      <c r="A263" s="10">
        <v>4</v>
      </c>
      <c r="B263" s="13">
        <v>195</v>
      </c>
      <c r="C263" s="26" t="s">
        <v>355</v>
      </c>
      <c r="D263" s="21" t="s">
        <v>356</v>
      </c>
      <c r="E263" s="23" t="s">
        <v>11</v>
      </c>
      <c r="F263" s="10" t="s">
        <v>4</v>
      </c>
      <c r="G263" s="23">
        <v>2003</v>
      </c>
      <c r="H263" s="34" t="s">
        <v>26</v>
      </c>
      <c r="I263" s="10" t="str">
        <f>IF($F263="m",IF($G$1-$G263&gt;19,IF($G$1-$G263&lt;40,"A",IF($G$1-$G263&gt;49,IF($G$1-$G263&gt;59,IF($G$1-$G263&gt;69,"E","D"),"C"),"B")),"JM"),IF($G$1-$G263&gt;19,IF($G$1-$G263&lt;40,"F",IF($G$1-$G263&lt;50,"G","H")),"JŽ"))</f>
        <v>JŽ</v>
      </c>
      <c r="J263" s="10">
        <f>COUNTIF(I$6:I263,I263)</f>
        <v>4</v>
      </c>
      <c r="K263" s="37">
        <v>0.029976851851851852</v>
      </c>
      <c r="L263" s="11"/>
      <c r="M263" s="19"/>
    </row>
    <row r="264" spans="1:13" s="8" customFormat="1" ht="15" customHeight="1">
      <c r="A264" s="139" t="s">
        <v>554</v>
      </c>
      <c r="B264" s="140"/>
      <c r="C264" s="140"/>
      <c r="D264" s="140"/>
      <c r="E264" s="140"/>
      <c r="F264" s="140"/>
      <c r="G264" s="140"/>
      <c r="H264" s="140"/>
      <c r="I264" s="140"/>
      <c r="J264" s="140"/>
      <c r="K264" s="141"/>
      <c r="L264" s="14"/>
      <c r="M264" s="61"/>
    </row>
    <row r="265" spans="1:13" s="71" customFormat="1" ht="15" customHeight="1">
      <c r="A265" s="62">
        <v>1</v>
      </c>
      <c r="B265" s="63">
        <v>75</v>
      </c>
      <c r="C265" s="105" t="s">
        <v>82</v>
      </c>
      <c r="D265" s="70" t="s">
        <v>84</v>
      </c>
      <c r="E265" s="66" t="s">
        <v>11</v>
      </c>
      <c r="F265" s="62" t="s">
        <v>4</v>
      </c>
      <c r="G265" s="66">
        <v>2007</v>
      </c>
      <c r="H265" s="106" t="s">
        <v>79</v>
      </c>
      <c r="I265" s="62" t="str">
        <f>IF($F265="m",IF($G$1-$G265&gt;19,IF($G$1-$G265&lt;40,"A",IF($G$1-$G265&gt;49,IF($G$1-$G265&gt;59,IF($G$1-$G265&gt;69,"E","D"),"C"),"B")),"JM"),IF($G$1-$G265&gt;19,IF($G$1-$G265&lt;40,"F",IF($G$1-$G265&lt;50,"G","H")),"JŽ"))</f>
        <v>JŽ</v>
      </c>
      <c r="J265" s="62">
        <f>COUNTIF(I$6:I265,I265)</f>
        <v>5</v>
      </c>
      <c r="K265" s="68">
        <v>0.025405092592592594</v>
      </c>
      <c r="L265" s="69"/>
      <c r="M265" s="70" t="s">
        <v>64</v>
      </c>
    </row>
    <row r="266" spans="1:13" s="80" customFormat="1" ht="15" customHeight="1">
      <c r="A266" s="72">
        <v>2</v>
      </c>
      <c r="B266" s="73">
        <v>167</v>
      </c>
      <c r="C266" s="90" t="s">
        <v>434</v>
      </c>
      <c r="D266" s="91" t="s">
        <v>537</v>
      </c>
      <c r="E266" s="76" t="s">
        <v>11</v>
      </c>
      <c r="F266" s="72" t="s">
        <v>4</v>
      </c>
      <c r="G266" s="76">
        <v>2005</v>
      </c>
      <c r="H266" s="92" t="s">
        <v>530</v>
      </c>
      <c r="I266" s="72" t="str">
        <f>IF($F266="m",IF($G$1-$G266&gt;19,IF($G$1-$G266&lt;40,"A",IF($G$1-$G266&gt;49,IF($G$1-$G266&gt;59,IF($G$1-$G266&gt;69,"E","D"),"C"),"B")),"JM"),IF($G$1-$G266&gt;19,IF($G$1-$G266&lt;40,"F",IF($G$1-$G266&lt;50,"G","H")),"JŽ"))</f>
        <v>JŽ</v>
      </c>
      <c r="J266" s="72">
        <f>COUNTIF(I$6:I266,I266)</f>
        <v>6</v>
      </c>
      <c r="K266" s="78">
        <v>0.03383101851851852</v>
      </c>
      <c r="L266" s="79"/>
      <c r="M266" s="130"/>
    </row>
    <row r="267" spans="1:13" s="89" customFormat="1" ht="15" customHeight="1">
      <c r="A267" s="81">
        <v>3</v>
      </c>
      <c r="B267" s="82">
        <v>219</v>
      </c>
      <c r="C267" s="83" t="s">
        <v>306</v>
      </c>
      <c r="D267" s="84" t="s">
        <v>307</v>
      </c>
      <c r="E267" s="85" t="s">
        <v>11</v>
      </c>
      <c r="F267" s="81" t="s">
        <v>4</v>
      </c>
      <c r="G267" s="85">
        <v>2009</v>
      </c>
      <c r="H267" s="86" t="s">
        <v>308</v>
      </c>
      <c r="I267" s="81" t="str">
        <f>IF($F267="m",IF($G$1-$G267&gt;19,IF($G$1-$G267&lt;40,"A",IF($G$1-$G267&gt;49,IF($G$1-$G267&gt;59,IF($G$1-$G267&gt;69,"E","D"),"C"),"B")),"JM"),IF($G$1-$G267&gt;19,IF($G$1-$G267&lt;40,"F",IF($G$1-$G267&lt;50,"G","H")),"JŽ"))</f>
        <v>JŽ</v>
      </c>
      <c r="J267" s="81">
        <f>COUNTIF(I$6:I267,I267)</f>
        <v>7</v>
      </c>
      <c r="K267" s="87">
        <v>0.034270833333333334</v>
      </c>
      <c r="L267" s="88"/>
      <c r="M267" s="129"/>
    </row>
    <row r="268" spans="1:13" ht="15" customHeight="1">
      <c r="A268" s="10">
        <v>4</v>
      </c>
      <c r="B268" s="13">
        <v>103</v>
      </c>
      <c r="C268" s="26" t="s">
        <v>207</v>
      </c>
      <c r="D268" s="21" t="s">
        <v>208</v>
      </c>
      <c r="E268" s="23" t="s">
        <v>11</v>
      </c>
      <c r="F268" s="10" t="s">
        <v>4</v>
      </c>
      <c r="G268" s="23">
        <v>2012</v>
      </c>
      <c r="H268" s="34" t="s">
        <v>209</v>
      </c>
      <c r="I268" s="10" t="str">
        <f>IF($F268="m",IF($G$1-$G268&gt;19,IF($G$1-$G268&lt;40,"A",IF($G$1-$G268&gt;49,IF($G$1-$G268&gt;59,IF($G$1-$G268&gt;69,"E","D"),"C"),"B")),"JM"),IF($G$1-$G268&gt;19,IF($G$1-$G268&lt;40,"F",IF($G$1-$G268&lt;50,"G","H")),"JŽ"))</f>
        <v>JŽ</v>
      </c>
      <c r="J268" s="10">
        <f>COUNTIF(I$6:I268,I268)</f>
        <v>8</v>
      </c>
      <c r="K268" s="37">
        <v>0.03849537037037037</v>
      </c>
      <c r="L268" s="11"/>
      <c r="M268" s="18" t="s">
        <v>105</v>
      </c>
    </row>
    <row r="270" spans="1:12" s="4" customFormat="1" ht="15" customHeight="1">
      <c r="A270" s="133" t="s">
        <v>12</v>
      </c>
      <c r="B270" s="133"/>
      <c r="C270" s="133"/>
      <c r="D270" s="133"/>
      <c r="E270" s="133"/>
      <c r="F270" s="133"/>
      <c r="G270" s="133"/>
      <c r="H270" s="133"/>
      <c r="I270" s="3"/>
      <c r="J270" s="3"/>
      <c r="K270" s="5"/>
      <c r="L270" s="3"/>
    </row>
    <row r="271" spans="1:12" s="4" customFormat="1" ht="15" customHeight="1">
      <c r="A271" s="133" t="s">
        <v>13</v>
      </c>
      <c r="B271" s="133"/>
      <c r="C271" s="133"/>
      <c r="D271" s="133"/>
      <c r="E271" s="133"/>
      <c r="F271" s="133"/>
      <c r="G271" s="133"/>
      <c r="H271" s="133"/>
      <c r="I271" s="3"/>
      <c r="J271" s="3"/>
      <c r="K271" s="5"/>
      <c r="L271" s="3"/>
    </row>
  </sheetData>
  <sheetProtection/>
  <mergeCells count="17">
    <mergeCell ref="A270:H270"/>
    <mergeCell ref="A271:H271"/>
    <mergeCell ref="A72:K72"/>
    <mergeCell ref="A117:K117"/>
    <mergeCell ref="A143:K143"/>
    <mergeCell ref="A160:K160"/>
    <mergeCell ref="A166:K166"/>
    <mergeCell ref="A264:K264"/>
    <mergeCell ref="A251:K251"/>
    <mergeCell ref="A233:K233"/>
    <mergeCell ref="A2:K2"/>
    <mergeCell ref="A3:K3"/>
    <mergeCell ref="A4:B4"/>
    <mergeCell ref="A196:K196"/>
    <mergeCell ref="A222:K222"/>
    <mergeCell ref="A238:K238"/>
    <mergeCell ref="A259:K25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R9" sqref="R9"/>
    </sheetView>
  </sheetViews>
  <sheetFormatPr defaultColWidth="9.140625" defaultRowHeight="15" customHeight="1"/>
  <cols>
    <col min="1" max="1" width="3.57421875" style="2" customWidth="1"/>
    <col min="2" max="2" width="5.57421875" style="5" customWidth="1"/>
    <col min="3" max="3" width="13.7109375" style="5" customWidth="1"/>
    <col min="4" max="4" width="10.140625" style="4" customWidth="1"/>
    <col min="5" max="5" width="4.57421875" style="3" customWidth="1"/>
    <col min="6" max="6" width="4.00390625" style="3" customWidth="1"/>
    <col min="7" max="7" width="5.28125" style="44" customWidth="1"/>
    <col min="8" max="8" width="19.57421875" style="35" customWidth="1"/>
    <col min="9" max="9" width="4.7109375" style="5" customWidth="1"/>
    <col min="10" max="10" width="3.7109375" style="3" customWidth="1"/>
    <col min="11" max="11" width="4.140625" style="3" hidden="1" customWidth="1"/>
    <col min="12" max="12" width="7.7109375" style="5" customWidth="1"/>
    <col min="13" max="13" width="5.140625" style="2" customWidth="1"/>
    <col min="14" max="14" width="7.57421875" style="4" customWidth="1"/>
    <col min="15" max="16384" width="9.140625" style="6" customWidth="1"/>
  </cols>
  <sheetData>
    <row r="1" spans="6:7" ht="0.75" customHeight="1" thickBot="1">
      <c r="F1" s="3" t="s">
        <v>6</v>
      </c>
      <c r="G1" s="44">
        <v>2018</v>
      </c>
    </row>
    <row r="2" spans="1:14" s="41" customFormat="1" ht="30" customHeight="1" thickBot="1">
      <c r="A2" s="147" t="s">
        <v>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1:14" s="31" customFormat="1" ht="15" customHeight="1">
      <c r="A3" s="137" t="s">
        <v>45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3" ht="15" customHeight="1">
      <c r="A4" s="138" t="s">
        <v>18</v>
      </c>
      <c r="B4" s="138"/>
      <c r="C4" s="30"/>
    </row>
    <row r="5" spans="1:14" ht="30" customHeight="1">
      <c r="A5" s="145" t="s">
        <v>550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8" customFormat="1" ht="36.75" customHeight="1">
      <c r="A6" s="9" t="s">
        <v>495</v>
      </c>
      <c r="B6" s="24" t="s">
        <v>14</v>
      </c>
      <c r="C6" s="24" t="s">
        <v>46</v>
      </c>
      <c r="D6" s="47" t="s">
        <v>0</v>
      </c>
      <c r="E6" s="48" t="s">
        <v>549</v>
      </c>
      <c r="F6" s="48" t="s">
        <v>5</v>
      </c>
      <c r="G6" s="49" t="s">
        <v>8</v>
      </c>
      <c r="H6" s="50" t="s">
        <v>1</v>
      </c>
      <c r="I6" s="14" t="s">
        <v>7</v>
      </c>
      <c r="J6" s="47" t="s">
        <v>17</v>
      </c>
      <c r="K6" s="47" t="s">
        <v>502</v>
      </c>
      <c r="L6" s="51" t="s">
        <v>2</v>
      </c>
      <c r="M6" s="14" t="s">
        <v>505</v>
      </c>
      <c r="N6" s="12"/>
    </row>
    <row r="7" spans="1:14" s="71" customFormat="1" ht="15" customHeight="1">
      <c r="A7" s="69">
        <v>1</v>
      </c>
      <c r="B7" s="63">
        <v>138</v>
      </c>
      <c r="C7" s="115" t="s">
        <v>515</v>
      </c>
      <c r="D7" s="116" t="s">
        <v>516</v>
      </c>
      <c r="E7" s="117" t="s">
        <v>31</v>
      </c>
      <c r="F7" s="62" t="s">
        <v>3</v>
      </c>
      <c r="G7" s="117">
        <v>1988</v>
      </c>
      <c r="H7" s="118" t="s">
        <v>32</v>
      </c>
      <c r="I7" s="63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62">
        <f>COUNTIF(I7:I$12,I7)</f>
        <v>1</v>
      </c>
      <c r="K7" s="62">
        <v>7</v>
      </c>
      <c r="L7" s="68">
        <v>0.02476851851851852</v>
      </c>
      <c r="M7" s="69" t="s">
        <v>499</v>
      </c>
      <c r="N7" s="116" t="s">
        <v>76</v>
      </c>
    </row>
    <row r="8" spans="1:14" s="80" customFormat="1" ht="15" customHeight="1">
      <c r="A8" s="79">
        <v>2</v>
      </c>
      <c r="B8" s="73">
        <v>191</v>
      </c>
      <c r="C8" s="120" t="s">
        <v>435</v>
      </c>
      <c r="D8" s="121" t="s">
        <v>48</v>
      </c>
      <c r="E8" s="122" t="s">
        <v>11</v>
      </c>
      <c r="F8" s="72" t="s">
        <v>3</v>
      </c>
      <c r="G8" s="122">
        <v>1966</v>
      </c>
      <c r="H8" s="123" t="s">
        <v>34</v>
      </c>
      <c r="I8" s="73" t="str">
        <f>IF($F8="m",IF($G$1-$G8&gt;19,IF($G$1-$G8&lt;40,"A",IF($G$1-$G8&gt;49,IF($G$1-$G8&gt;59,IF($G$1-$G8&gt;69,"E","D"),"C"),"B")),"JM"),IF($G$1-$G8&gt;19,IF($G$1-$G8&lt;40,"F",IF($G$1-$G8&lt;50,"G","H")),"JŽ"))</f>
        <v>C</v>
      </c>
      <c r="J8" s="72">
        <f>COUNTIF(I8:I$12,I8)</f>
        <v>2</v>
      </c>
      <c r="K8" s="72"/>
      <c r="L8" s="78">
        <v>0.02890046296296296</v>
      </c>
      <c r="M8" s="79" t="s">
        <v>499</v>
      </c>
      <c r="N8" s="121" t="s">
        <v>76</v>
      </c>
    </row>
    <row r="9" spans="1:14" s="89" customFormat="1" ht="15" customHeight="1">
      <c r="A9" s="88">
        <v>3</v>
      </c>
      <c r="B9" s="82">
        <v>185</v>
      </c>
      <c r="C9" s="111" t="s">
        <v>361</v>
      </c>
      <c r="D9" s="112" t="s">
        <v>362</v>
      </c>
      <c r="E9" s="113" t="s">
        <v>31</v>
      </c>
      <c r="F9" s="81" t="s">
        <v>3</v>
      </c>
      <c r="G9" s="113">
        <v>1976</v>
      </c>
      <c r="H9" s="114" t="s">
        <v>363</v>
      </c>
      <c r="I9" s="82" t="str">
        <f>IF($F9="m",IF($G$1-$G9&gt;19,IF($G$1-$G9&lt;40,"A",IF($G$1-$G9&gt;49,IF($G$1-$G9&gt;59,IF($G$1-$G9&gt;69,"E","D"),"C"),"B")),"JM"),IF($G$1-$G9&gt;19,IF($G$1-$G9&lt;40,"F",IF($G$1-$G9&lt;50,"G","H")),"JŽ"))</f>
        <v>B</v>
      </c>
      <c r="J9" s="81">
        <f>COUNTIF(I9:I$12,I9)</f>
        <v>1</v>
      </c>
      <c r="K9" s="81"/>
      <c r="L9" s="87">
        <v>0.03071759259259259</v>
      </c>
      <c r="M9" s="88" t="s">
        <v>499</v>
      </c>
      <c r="N9" s="112" t="s">
        <v>76</v>
      </c>
    </row>
    <row r="10" spans="1:14" ht="30" customHeight="1">
      <c r="A10" s="145" t="s">
        <v>551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s="8" customFormat="1" ht="36.75" customHeight="1">
      <c r="A11" s="9" t="s">
        <v>495</v>
      </c>
      <c r="B11" s="24" t="s">
        <v>14</v>
      </c>
      <c r="C11" s="24" t="s">
        <v>46</v>
      </c>
      <c r="D11" s="47" t="s">
        <v>0</v>
      </c>
      <c r="E11" s="48" t="s">
        <v>549</v>
      </c>
      <c r="F11" s="48" t="s">
        <v>5</v>
      </c>
      <c r="G11" s="49" t="s">
        <v>8</v>
      </c>
      <c r="H11" s="50" t="s">
        <v>1</v>
      </c>
      <c r="I11" s="14" t="s">
        <v>7</v>
      </c>
      <c r="J11" s="47" t="s">
        <v>17</v>
      </c>
      <c r="K11" s="47" t="s">
        <v>502</v>
      </c>
      <c r="L11" s="51" t="s">
        <v>2</v>
      </c>
      <c r="M11" s="14" t="s">
        <v>505</v>
      </c>
      <c r="N11" s="12"/>
    </row>
    <row r="12" spans="1:14" s="71" customFormat="1" ht="15" customHeight="1">
      <c r="A12" s="69">
        <v>1</v>
      </c>
      <c r="B12" s="63">
        <v>197</v>
      </c>
      <c r="C12" s="115" t="s">
        <v>440</v>
      </c>
      <c r="D12" s="116" t="s">
        <v>200</v>
      </c>
      <c r="E12" s="117" t="s">
        <v>11</v>
      </c>
      <c r="F12" s="62" t="s">
        <v>3</v>
      </c>
      <c r="G12" s="117">
        <v>1962</v>
      </c>
      <c r="H12" s="118" t="s">
        <v>441</v>
      </c>
      <c r="I12" s="63" t="str">
        <f aca="true" t="shared" si="0" ref="I12:I18">IF($F12="m",IF($G$1-$G12&gt;19,IF($G$1-$G12&lt;40,"A",IF($G$1-$G12&gt;49,IF($G$1-$G12&gt;59,IF($G$1-$G12&gt;69,"E","D"),"C"),"B")),"JM"),IF($G$1-$G12&gt;19,IF($G$1-$G12&lt;40,"F",IF($G$1-$G12&lt;50,"G","H")),"JŽ"))</f>
        <v>C</v>
      </c>
      <c r="J12" s="62">
        <f>COUNTIF(I$12:I12,I12)</f>
        <v>1</v>
      </c>
      <c r="K12" s="62"/>
      <c r="L12" s="68">
        <v>0.02953703703703704</v>
      </c>
      <c r="M12" s="69" t="s">
        <v>499</v>
      </c>
      <c r="N12" s="116" t="s">
        <v>76</v>
      </c>
    </row>
    <row r="13" spans="1:14" s="80" customFormat="1" ht="15" customHeight="1">
      <c r="A13" s="79">
        <v>2</v>
      </c>
      <c r="B13" s="73">
        <v>83</v>
      </c>
      <c r="C13" s="120" t="s">
        <v>73</v>
      </c>
      <c r="D13" s="121" t="s">
        <v>74</v>
      </c>
      <c r="E13" s="122" t="s">
        <v>11</v>
      </c>
      <c r="F13" s="72" t="s">
        <v>3</v>
      </c>
      <c r="G13" s="122">
        <v>1959</v>
      </c>
      <c r="H13" s="123" t="s">
        <v>75</v>
      </c>
      <c r="I13" s="73" t="str">
        <f t="shared" si="0"/>
        <v>C</v>
      </c>
      <c r="J13" s="72">
        <f>COUNTIF(I$12:I13,I13)</f>
        <v>2</v>
      </c>
      <c r="K13" s="72">
        <v>7</v>
      </c>
      <c r="L13" s="78">
        <v>0.02991898148148148</v>
      </c>
      <c r="M13" s="79" t="s">
        <v>499</v>
      </c>
      <c r="N13" s="121" t="s">
        <v>76</v>
      </c>
    </row>
    <row r="14" spans="1:14" s="89" customFormat="1" ht="15" customHeight="1">
      <c r="A14" s="88">
        <v>3</v>
      </c>
      <c r="B14" s="82">
        <v>209</v>
      </c>
      <c r="C14" s="111" t="s">
        <v>448</v>
      </c>
      <c r="D14" s="112" t="s">
        <v>48</v>
      </c>
      <c r="E14" s="113" t="s">
        <v>11</v>
      </c>
      <c r="F14" s="81" t="s">
        <v>3</v>
      </c>
      <c r="G14" s="113">
        <v>1953</v>
      </c>
      <c r="H14" s="114" t="s">
        <v>34</v>
      </c>
      <c r="I14" s="82" t="str">
        <f t="shared" si="0"/>
        <v>D</v>
      </c>
      <c r="J14" s="81">
        <f>COUNTIF(I$12:I14,I14)</f>
        <v>1</v>
      </c>
      <c r="K14" s="81"/>
      <c r="L14" s="87">
        <v>0.030925925925925926</v>
      </c>
      <c r="M14" s="88" t="s">
        <v>499</v>
      </c>
      <c r="N14" s="112" t="s">
        <v>76</v>
      </c>
    </row>
    <row r="15" spans="1:14" ht="15" customHeight="1">
      <c r="A15" s="11">
        <v>4</v>
      </c>
      <c r="B15" s="13">
        <v>113</v>
      </c>
      <c r="C15" s="25" t="s">
        <v>167</v>
      </c>
      <c r="D15" s="20" t="s">
        <v>48</v>
      </c>
      <c r="E15" s="22" t="s">
        <v>11</v>
      </c>
      <c r="F15" s="10" t="s">
        <v>3</v>
      </c>
      <c r="G15" s="22">
        <v>1960</v>
      </c>
      <c r="H15" s="27" t="s">
        <v>25</v>
      </c>
      <c r="I15" s="13" t="str">
        <f t="shared" si="0"/>
        <v>C</v>
      </c>
      <c r="J15" s="10">
        <f>COUNTIF(I$12:I15,I15)</f>
        <v>3</v>
      </c>
      <c r="K15" s="28">
        <v>7</v>
      </c>
      <c r="L15" s="37">
        <v>0.03262731481481482</v>
      </c>
      <c r="M15" s="11" t="s">
        <v>499</v>
      </c>
      <c r="N15" s="20" t="s">
        <v>76</v>
      </c>
    </row>
    <row r="16" spans="1:14" ht="15" customHeight="1">
      <c r="A16" s="11">
        <v>5</v>
      </c>
      <c r="B16" s="13">
        <v>66</v>
      </c>
      <c r="C16" s="25" t="s">
        <v>214</v>
      </c>
      <c r="D16" s="20" t="s">
        <v>212</v>
      </c>
      <c r="E16" s="22" t="s">
        <v>11</v>
      </c>
      <c r="F16" s="10" t="s">
        <v>3</v>
      </c>
      <c r="G16" s="22">
        <v>1956</v>
      </c>
      <c r="H16" s="27" t="s">
        <v>24</v>
      </c>
      <c r="I16" s="13" t="str">
        <f t="shared" si="0"/>
        <v>D</v>
      </c>
      <c r="J16" s="10">
        <f>COUNTIF(I$12:I16,I16)</f>
        <v>2</v>
      </c>
      <c r="K16" s="10"/>
      <c r="L16" s="37">
        <v>0.03280092592592593</v>
      </c>
      <c r="M16" s="11" t="s">
        <v>499</v>
      </c>
      <c r="N16" s="20" t="s">
        <v>76</v>
      </c>
    </row>
    <row r="17" spans="1:14" ht="15" customHeight="1">
      <c r="A17" s="11">
        <v>6</v>
      </c>
      <c r="B17" s="13">
        <v>212</v>
      </c>
      <c r="C17" s="25" t="s">
        <v>463</v>
      </c>
      <c r="D17" s="20" t="s">
        <v>152</v>
      </c>
      <c r="E17" s="22" t="s">
        <v>11</v>
      </c>
      <c r="F17" s="10" t="s">
        <v>3</v>
      </c>
      <c r="G17" s="22">
        <v>1959</v>
      </c>
      <c r="H17" s="27" t="s">
        <v>270</v>
      </c>
      <c r="I17" s="13" t="str">
        <f t="shared" si="0"/>
        <v>C</v>
      </c>
      <c r="J17" s="10">
        <f>COUNTIF(I$12:I17,I17)</f>
        <v>4</v>
      </c>
      <c r="K17" s="10"/>
      <c r="L17" s="37">
        <v>0.034826388888888886</v>
      </c>
      <c r="M17" s="11" t="s">
        <v>499</v>
      </c>
      <c r="N17" s="20" t="s">
        <v>76</v>
      </c>
    </row>
    <row r="18" spans="1:14" ht="15" customHeight="1">
      <c r="A18" s="11">
        <v>7</v>
      </c>
      <c r="B18" s="13">
        <v>45</v>
      </c>
      <c r="C18" s="25" t="s">
        <v>506</v>
      </c>
      <c r="D18" s="20" t="s">
        <v>507</v>
      </c>
      <c r="E18" s="22" t="s">
        <v>11</v>
      </c>
      <c r="F18" s="10" t="s">
        <v>3</v>
      </c>
      <c r="G18" s="22">
        <v>1955</v>
      </c>
      <c r="H18" s="27" t="s">
        <v>277</v>
      </c>
      <c r="I18" s="13" t="str">
        <f t="shared" si="0"/>
        <v>D</v>
      </c>
      <c r="J18" s="10">
        <f>COUNTIF(I$12:I18,I18)</f>
        <v>3</v>
      </c>
      <c r="K18" s="10">
        <v>7</v>
      </c>
      <c r="L18" s="37">
        <v>0.03822916666666667</v>
      </c>
      <c r="M18" s="11" t="s">
        <v>499</v>
      </c>
      <c r="N18" s="20" t="s">
        <v>76</v>
      </c>
    </row>
    <row r="19" spans="1:14" s="60" customFormat="1" ht="30" customHeight="1">
      <c r="A19" s="146" t="s">
        <v>552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</row>
    <row r="20" spans="1:14" s="8" customFormat="1" ht="36.75" customHeight="1">
      <c r="A20" s="9" t="s">
        <v>495</v>
      </c>
      <c r="B20" s="24" t="s">
        <v>14</v>
      </c>
      <c r="C20" s="24" t="s">
        <v>46</v>
      </c>
      <c r="D20" s="47" t="s">
        <v>0</v>
      </c>
      <c r="E20" s="48" t="s">
        <v>549</v>
      </c>
      <c r="F20" s="48" t="s">
        <v>5</v>
      </c>
      <c r="G20" s="49" t="s">
        <v>8</v>
      </c>
      <c r="H20" s="50" t="s">
        <v>1</v>
      </c>
      <c r="I20" s="14" t="s">
        <v>7</v>
      </c>
      <c r="J20" s="47" t="s">
        <v>17</v>
      </c>
      <c r="K20" s="47" t="s">
        <v>502</v>
      </c>
      <c r="L20" s="51" t="s">
        <v>2</v>
      </c>
      <c r="M20" s="14" t="s">
        <v>505</v>
      </c>
      <c r="N20" s="12"/>
    </row>
    <row r="21" spans="1:14" s="71" customFormat="1" ht="15" customHeight="1">
      <c r="A21" s="69">
        <v>1</v>
      </c>
      <c r="B21" s="63">
        <v>186</v>
      </c>
      <c r="C21" s="115" t="s">
        <v>322</v>
      </c>
      <c r="D21" s="116" t="s">
        <v>323</v>
      </c>
      <c r="E21" s="117" t="s">
        <v>31</v>
      </c>
      <c r="F21" s="62" t="s">
        <v>4</v>
      </c>
      <c r="G21" s="117">
        <v>1986</v>
      </c>
      <c r="H21" s="118" t="s">
        <v>324</v>
      </c>
      <c r="I21" s="63" t="str">
        <f aca="true" t="shared" si="1" ref="I21:I28">IF($F21="m",IF($G$1-$G21&gt;19,IF($G$1-$G21&lt;40,"A",IF($G$1-$G21&gt;49,IF($G$1-$G21&gt;59,IF($G$1-$G21&gt;69,"E","D"),"C"),"B")),"JM"),IF($G$1-$G21&gt;19,IF($G$1-$G21&lt;40,"F",IF($G$1-$G21&lt;50,"G","H")),"JŽ"))</f>
        <v>F</v>
      </c>
      <c r="J21" s="62">
        <f>COUNTIF(I$12:I21,I21)</f>
        <v>1</v>
      </c>
      <c r="K21" s="62"/>
      <c r="L21" s="68">
        <v>0.030590277777777775</v>
      </c>
      <c r="M21" s="69" t="s">
        <v>500</v>
      </c>
      <c r="N21" s="116" t="s">
        <v>111</v>
      </c>
    </row>
    <row r="22" spans="1:14" s="80" customFormat="1" ht="15" customHeight="1">
      <c r="A22" s="79">
        <v>2</v>
      </c>
      <c r="B22" s="119">
        <v>160</v>
      </c>
      <c r="C22" s="120" t="s">
        <v>317</v>
      </c>
      <c r="D22" s="121" t="s">
        <v>264</v>
      </c>
      <c r="E22" s="122" t="s">
        <v>11</v>
      </c>
      <c r="F22" s="72" t="s">
        <v>4</v>
      </c>
      <c r="G22" s="122">
        <v>1979</v>
      </c>
      <c r="H22" s="123" t="s">
        <v>318</v>
      </c>
      <c r="I22" s="73" t="str">
        <f t="shared" si="1"/>
        <v>F</v>
      </c>
      <c r="J22" s="124">
        <f>COUNTIF(I$12:I22,I22)</f>
        <v>2</v>
      </c>
      <c r="K22" s="124"/>
      <c r="L22" s="125">
        <v>0.033240740740740744</v>
      </c>
      <c r="M22" s="79" t="s">
        <v>500</v>
      </c>
      <c r="N22" s="121" t="s">
        <v>111</v>
      </c>
    </row>
    <row r="23" spans="1:14" s="89" customFormat="1" ht="15" customHeight="1">
      <c r="A23" s="88">
        <v>3</v>
      </c>
      <c r="B23" s="82">
        <v>223</v>
      </c>
      <c r="C23" s="111" t="s">
        <v>423</v>
      </c>
      <c r="D23" s="112" t="s">
        <v>55</v>
      </c>
      <c r="E23" s="113" t="s">
        <v>11</v>
      </c>
      <c r="F23" s="81" t="s">
        <v>4</v>
      </c>
      <c r="G23" s="113">
        <v>1970</v>
      </c>
      <c r="H23" s="114" t="s">
        <v>422</v>
      </c>
      <c r="I23" s="82" t="str">
        <f t="shared" si="1"/>
        <v>G</v>
      </c>
      <c r="J23" s="81">
        <f>COUNTIF(I$12:I23,I23)</f>
        <v>1</v>
      </c>
      <c r="K23" s="81"/>
      <c r="L23" s="87">
        <v>0.033414351851851855</v>
      </c>
      <c r="M23" s="88" t="s">
        <v>500</v>
      </c>
      <c r="N23" s="112" t="s">
        <v>111</v>
      </c>
    </row>
    <row r="24" spans="1:14" ht="15" customHeight="1">
      <c r="A24" s="11">
        <v>4</v>
      </c>
      <c r="B24" s="13">
        <v>70</v>
      </c>
      <c r="C24" s="25" t="s">
        <v>109</v>
      </c>
      <c r="D24" s="20" t="s">
        <v>55</v>
      </c>
      <c r="E24" s="22" t="s">
        <v>11</v>
      </c>
      <c r="F24" s="10" t="s">
        <v>4</v>
      </c>
      <c r="G24" s="22">
        <v>1989</v>
      </c>
      <c r="H24" s="27" t="s">
        <v>110</v>
      </c>
      <c r="I24" s="13" t="str">
        <f t="shared" si="1"/>
        <v>F</v>
      </c>
      <c r="J24" s="10">
        <f>COUNTIF(I$12:I24,I24)</f>
        <v>3</v>
      </c>
      <c r="K24" s="10">
        <v>7</v>
      </c>
      <c r="L24" s="37">
        <v>0.03467592592592592</v>
      </c>
      <c r="M24" s="11" t="s">
        <v>500</v>
      </c>
      <c r="N24" s="20" t="s">
        <v>111</v>
      </c>
    </row>
    <row r="25" spans="1:14" ht="15" customHeight="1">
      <c r="A25" s="11">
        <v>5</v>
      </c>
      <c r="B25" s="13">
        <v>30</v>
      </c>
      <c r="C25" s="25" t="s">
        <v>240</v>
      </c>
      <c r="D25" s="20" t="s">
        <v>122</v>
      </c>
      <c r="E25" s="22" t="s">
        <v>11</v>
      </c>
      <c r="F25" s="10" t="s">
        <v>4</v>
      </c>
      <c r="G25" s="22">
        <v>1971</v>
      </c>
      <c r="H25" s="27" t="s">
        <v>241</v>
      </c>
      <c r="I25" s="13" t="str">
        <f t="shared" si="1"/>
        <v>G</v>
      </c>
      <c r="J25" s="10">
        <f>COUNTIF(I$12:I25,I25)</f>
        <v>2</v>
      </c>
      <c r="K25" s="10">
        <v>7</v>
      </c>
      <c r="L25" s="37">
        <v>0.03483796296296296</v>
      </c>
      <c r="M25" s="11" t="s">
        <v>500</v>
      </c>
      <c r="N25" s="20" t="s">
        <v>111</v>
      </c>
    </row>
    <row r="26" spans="1:14" ht="15" customHeight="1">
      <c r="A26" s="11">
        <v>6</v>
      </c>
      <c r="B26" s="13">
        <v>155</v>
      </c>
      <c r="C26" s="25" t="s">
        <v>314</v>
      </c>
      <c r="D26" s="20" t="s">
        <v>130</v>
      </c>
      <c r="E26" s="22" t="s">
        <v>11</v>
      </c>
      <c r="F26" s="10" t="s">
        <v>4</v>
      </c>
      <c r="G26" s="22">
        <v>1984</v>
      </c>
      <c r="H26" s="27" t="s">
        <v>315</v>
      </c>
      <c r="I26" s="13" t="str">
        <f t="shared" si="1"/>
        <v>F</v>
      </c>
      <c r="J26" s="10">
        <f>COUNTIF(I$12:I26,I26)</f>
        <v>4</v>
      </c>
      <c r="K26" s="10"/>
      <c r="L26" s="37">
        <v>0.035069444444444445</v>
      </c>
      <c r="M26" s="11" t="s">
        <v>500</v>
      </c>
      <c r="N26" s="20" t="s">
        <v>111</v>
      </c>
    </row>
    <row r="27" spans="1:14" ht="15" customHeight="1">
      <c r="A27" s="11">
        <v>7</v>
      </c>
      <c r="B27" s="13">
        <v>227</v>
      </c>
      <c r="C27" s="25" t="s">
        <v>301</v>
      </c>
      <c r="D27" s="20" t="s">
        <v>302</v>
      </c>
      <c r="E27" s="22" t="s">
        <v>11</v>
      </c>
      <c r="F27" s="10" t="s">
        <v>4</v>
      </c>
      <c r="G27" s="22">
        <v>1974</v>
      </c>
      <c r="H27" s="27" t="s">
        <v>195</v>
      </c>
      <c r="I27" s="13" t="str">
        <f t="shared" si="1"/>
        <v>G</v>
      </c>
      <c r="J27" s="10">
        <f>COUNTIF(I$12:I27,I27)</f>
        <v>3</v>
      </c>
      <c r="K27" s="10"/>
      <c r="L27" s="37">
        <v>0.03619212962962963</v>
      </c>
      <c r="M27" s="11" t="s">
        <v>500</v>
      </c>
      <c r="N27" s="20" t="s">
        <v>111</v>
      </c>
    </row>
    <row r="28" spans="1:14" ht="15" customHeight="1">
      <c r="A28" s="11">
        <v>8</v>
      </c>
      <c r="B28" s="13">
        <v>71</v>
      </c>
      <c r="C28" s="25" t="s">
        <v>219</v>
      </c>
      <c r="D28" s="20" t="s">
        <v>222</v>
      </c>
      <c r="E28" s="22" t="s">
        <v>11</v>
      </c>
      <c r="F28" s="10" t="s">
        <v>4</v>
      </c>
      <c r="G28" s="22">
        <v>1971</v>
      </c>
      <c r="H28" s="27" t="s">
        <v>223</v>
      </c>
      <c r="I28" s="13" t="str">
        <f t="shared" si="1"/>
        <v>G</v>
      </c>
      <c r="J28" s="10">
        <f>COUNTIF(I$12:I28,I28)</f>
        <v>4</v>
      </c>
      <c r="K28" s="10">
        <v>7</v>
      </c>
      <c r="L28" s="37">
        <v>0.03638888888888889</v>
      </c>
      <c r="M28" s="11" t="s">
        <v>500</v>
      </c>
      <c r="N28" s="20" t="s">
        <v>111</v>
      </c>
    </row>
    <row r="29" spans="1:14" s="60" customFormat="1" ht="30" customHeight="1">
      <c r="A29" s="146" t="s">
        <v>553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pans="1:14" s="8" customFormat="1" ht="36.75" customHeight="1">
      <c r="A30" s="9" t="s">
        <v>495</v>
      </c>
      <c r="B30" s="24" t="s">
        <v>14</v>
      </c>
      <c r="C30" s="24" t="s">
        <v>46</v>
      </c>
      <c r="D30" s="47" t="s">
        <v>0</v>
      </c>
      <c r="E30" s="48" t="s">
        <v>549</v>
      </c>
      <c r="F30" s="48" t="s">
        <v>5</v>
      </c>
      <c r="G30" s="49" t="s">
        <v>8</v>
      </c>
      <c r="H30" s="50" t="s">
        <v>1</v>
      </c>
      <c r="I30" s="14" t="s">
        <v>7</v>
      </c>
      <c r="J30" s="47" t="s">
        <v>17</v>
      </c>
      <c r="K30" s="47" t="s">
        <v>502</v>
      </c>
      <c r="L30" s="51" t="s">
        <v>2</v>
      </c>
      <c r="M30" s="14" t="s">
        <v>505</v>
      </c>
      <c r="N30" s="12"/>
    </row>
    <row r="31" spans="1:14" s="71" customFormat="1" ht="15" customHeight="1">
      <c r="A31" s="69">
        <v>1</v>
      </c>
      <c r="B31" s="63">
        <v>264</v>
      </c>
      <c r="C31" s="115" t="s">
        <v>346</v>
      </c>
      <c r="D31" s="116" t="s">
        <v>55</v>
      </c>
      <c r="E31" s="117" t="s">
        <v>11</v>
      </c>
      <c r="F31" s="62" t="s">
        <v>4</v>
      </c>
      <c r="G31" s="117">
        <v>1962</v>
      </c>
      <c r="H31" s="118" t="s">
        <v>25</v>
      </c>
      <c r="I31" s="63" t="str">
        <f>IF($F31="m",IF($G$1-$G31&gt;19,IF($G$1-$G31&lt;40,"A",IF($G$1-$G31&gt;49,IF($G$1-$G31&gt;59,IF($G$1-$G31&gt;69,"E","D"),"C"),"B")),"JM"),IF($G$1-$G31&gt;19,IF($G$1-$G31&lt;40,"F",IF($G$1-$G31&lt;50,"G","H")),"JŽ"))</f>
        <v>H</v>
      </c>
      <c r="J31" s="62">
        <f>COUNTIF(I$12:I31,I31)</f>
        <v>1</v>
      </c>
      <c r="K31" s="62"/>
      <c r="L31" s="68">
        <v>0.03090277777777778</v>
      </c>
      <c r="M31" s="69" t="s">
        <v>500</v>
      </c>
      <c r="N31" s="116" t="s">
        <v>111</v>
      </c>
    </row>
    <row r="32" spans="1:14" s="80" customFormat="1" ht="15" customHeight="1">
      <c r="A32" s="79">
        <v>2</v>
      </c>
      <c r="B32" s="73">
        <v>213</v>
      </c>
      <c r="C32" s="120" t="s">
        <v>464</v>
      </c>
      <c r="D32" s="121" t="s">
        <v>300</v>
      </c>
      <c r="E32" s="122" t="s">
        <v>11</v>
      </c>
      <c r="F32" s="72" t="s">
        <v>4</v>
      </c>
      <c r="G32" s="122">
        <v>1962</v>
      </c>
      <c r="H32" s="123" t="s">
        <v>270</v>
      </c>
      <c r="I32" s="73" t="str">
        <f>IF($F32="m",IF($G$1-$G32&gt;19,IF($G$1-$G32&lt;40,"A",IF($G$1-$G32&gt;49,IF($G$1-$G32&gt;59,IF($G$1-$G32&gt;69,"E","D"),"C"),"B")),"JM"),IF($G$1-$G32&gt;19,IF($G$1-$G32&lt;40,"F",IF($G$1-$G32&lt;50,"G","H")),"JŽ"))</f>
        <v>H</v>
      </c>
      <c r="J32" s="72">
        <f>COUNTIF(I$12:I32,I32)</f>
        <v>2</v>
      </c>
      <c r="K32" s="72"/>
      <c r="L32" s="78">
        <v>0.03310185185185185</v>
      </c>
      <c r="M32" s="79" t="s">
        <v>500</v>
      </c>
      <c r="N32" s="121" t="s">
        <v>111</v>
      </c>
    </row>
    <row r="33" spans="1:14" s="89" customFormat="1" ht="15" customHeight="1">
      <c r="A33" s="88">
        <v>3</v>
      </c>
      <c r="B33" s="82">
        <v>82</v>
      </c>
      <c r="C33" s="111" t="s">
        <v>139</v>
      </c>
      <c r="D33" s="112" t="s">
        <v>140</v>
      </c>
      <c r="E33" s="113" t="s">
        <v>11</v>
      </c>
      <c r="F33" s="81" t="s">
        <v>4</v>
      </c>
      <c r="G33" s="113">
        <v>1953</v>
      </c>
      <c r="H33" s="114" t="s">
        <v>34</v>
      </c>
      <c r="I33" s="82" t="str">
        <f>IF($F33="m",IF($G$1-$G33&gt;19,IF($G$1-$G33&lt;40,"A",IF($G$1-$G33&gt;49,IF($G$1-$G33&gt;59,IF($G$1-$G33&gt;69,"E","D"),"C"),"B")),"JM"),IF($G$1-$G33&gt;19,IF($G$1-$G33&lt;40,"F",IF($G$1-$G33&lt;50,"G","H")),"JŽ"))</f>
        <v>H</v>
      </c>
      <c r="J33" s="81">
        <f>COUNTIF(I$12:I33,I33)</f>
        <v>3</v>
      </c>
      <c r="K33" s="81">
        <v>7</v>
      </c>
      <c r="L33" s="87">
        <v>0.03332175925925926</v>
      </c>
      <c r="M33" s="88" t="s">
        <v>500</v>
      </c>
      <c r="N33" s="112" t="s">
        <v>111</v>
      </c>
    </row>
    <row r="34" spans="1:14" ht="15" customHeight="1">
      <c r="A34" s="11">
        <v>4</v>
      </c>
      <c r="B34" s="13">
        <v>84</v>
      </c>
      <c r="C34" s="25" t="s">
        <v>269</v>
      </c>
      <c r="D34" s="20" t="s">
        <v>179</v>
      </c>
      <c r="E34" s="22" t="s">
        <v>11</v>
      </c>
      <c r="F34" s="10" t="s">
        <v>4</v>
      </c>
      <c r="G34" s="22">
        <v>1955</v>
      </c>
      <c r="H34" s="27" t="s">
        <v>270</v>
      </c>
      <c r="I34" s="13" t="str">
        <f>IF($F34="m",IF($G$1-$G34&gt;19,IF($G$1-$G34&lt;40,"A",IF($G$1-$G34&gt;49,IF($G$1-$G34&gt;59,IF($G$1-$G34&gt;69,"E","D"),"C"),"B")),"JM"),IF($G$1-$G34&gt;19,IF($G$1-$G34&lt;40,"F",IF($G$1-$G34&lt;50,"G","H")),"JŽ"))</f>
        <v>H</v>
      </c>
      <c r="J34" s="10">
        <f>COUNTIF(I$12:I34,I34)</f>
        <v>4</v>
      </c>
      <c r="K34" s="10">
        <v>7</v>
      </c>
      <c r="L34" s="37">
        <v>0.03480324074074074</v>
      </c>
      <c r="M34" s="11" t="s">
        <v>500</v>
      </c>
      <c r="N34" s="20" t="s">
        <v>111</v>
      </c>
    </row>
    <row r="36" spans="1:13" s="4" customFormat="1" ht="15" customHeight="1">
      <c r="A36" s="133" t="s">
        <v>12</v>
      </c>
      <c r="B36" s="133"/>
      <c r="C36" s="133"/>
      <c r="D36" s="133"/>
      <c r="E36" s="133"/>
      <c r="F36" s="133"/>
      <c r="G36" s="133"/>
      <c r="H36" s="133"/>
      <c r="I36" s="5"/>
      <c r="J36" s="3"/>
      <c r="K36" s="3"/>
      <c r="L36" s="5"/>
      <c r="M36" s="3"/>
    </row>
    <row r="37" spans="1:13" s="4" customFormat="1" ht="15" customHeight="1">
      <c r="A37" s="133" t="s">
        <v>13</v>
      </c>
      <c r="B37" s="133"/>
      <c r="C37" s="133"/>
      <c r="D37" s="133"/>
      <c r="E37" s="133"/>
      <c r="F37" s="133"/>
      <c r="G37" s="133"/>
      <c r="H37" s="133"/>
      <c r="I37" s="5"/>
      <c r="J37" s="3"/>
      <c r="K37" s="3"/>
      <c r="L37" s="5"/>
      <c r="M37" s="3"/>
    </row>
  </sheetData>
  <sheetProtection/>
  <mergeCells count="9">
    <mergeCell ref="A5:N5"/>
    <mergeCell ref="A19:N19"/>
    <mergeCell ref="A4:B4"/>
    <mergeCell ref="A2:N2"/>
    <mergeCell ref="A3:N3"/>
    <mergeCell ref="A36:H36"/>
    <mergeCell ref="A37:H37"/>
    <mergeCell ref="A10:N10"/>
    <mergeCell ref="A29:N2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2018-07-21T14:19:41Z</cp:lastPrinted>
  <dcterms:created xsi:type="dcterms:W3CDTF">2006-08-10T15:02:00Z</dcterms:created>
  <dcterms:modified xsi:type="dcterms:W3CDTF">2018-07-22T19:07:22Z</dcterms:modified>
  <cp:category/>
  <cp:version/>
  <cp:contentType/>
  <cp:contentStatus/>
</cp:coreProperties>
</file>