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Celkové výsledky" sheetId="1" r:id="rId1"/>
    <sheet name="Kategórie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<sst xmlns="http://schemas.openxmlformats.org/spreadsheetml/2006/main" count="2023" uniqueCount="329">
  <si>
    <t>Por.číslo</t>
  </si>
  <si>
    <t>Meno</t>
  </si>
  <si>
    <t>Oddiel</t>
  </si>
  <si>
    <t>Čas</t>
  </si>
  <si>
    <t>m</t>
  </si>
  <si>
    <t>ž</t>
  </si>
  <si>
    <t>m/ž</t>
  </si>
  <si>
    <t>dátum</t>
  </si>
  <si>
    <t>Por. v kat.</t>
  </si>
  <si>
    <t>Rok nar.</t>
  </si>
  <si>
    <t>Priezvisko</t>
  </si>
  <si>
    <t>Štart. čís.</t>
  </si>
  <si>
    <t>František</t>
  </si>
  <si>
    <t>Ľvov Ukrajina</t>
  </si>
  <si>
    <t>MTC Vyšná Šebastová</t>
  </si>
  <si>
    <t>SVK</t>
  </si>
  <si>
    <t>Stanek</t>
  </si>
  <si>
    <t>Štát. prísl.</t>
  </si>
  <si>
    <t>F</t>
  </si>
  <si>
    <t>21,1 km</t>
  </si>
  <si>
    <t>Kat.</t>
  </si>
  <si>
    <t>Vozičkári</t>
  </si>
  <si>
    <t>Hlavný rozhodca : Peter Buc 0905299189 peter.buc59@gmail.com</t>
  </si>
  <si>
    <t>Výsledky spracovala: Anna Bucová anka.bucova@gmail.com</t>
  </si>
  <si>
    <t>21 . ročník</t>
  </si>
  <si>
    <t>Výsledková listina Čečehovského polmaratónu dňa 26. marca 2017</t>
  </si>
  <si>
    <t>Orest</t>
  </si>
  <si>
    <t>Alžbeta</t>
  </si>
  <si>
    <t>Martin</t>
  </si>
  <si>
    <t>Slavomír</t>
  </si>
  <si>
    <t>Jozef</t>
  </si>
  <si>
    <t>Róbert</t>
  </si>
  <si>
    <t>Zlatka</t>
  </si>
  <si>
    <t>Peter</t>
  </si>
  <si>
    <t>Miroslav</t>
  </si>
  <si>
    <t>Gabriel</t>
  </si>
  <si>
    <t>Dušan</t>
  </si>
  <si>
    <t>Tomáš</t>
  </si>
  <si>
    <t>Roman</t>
  </si>
  <si>
    <t>Ján</t>
  </si>
  <si>
    <t>Marián</t>
  </si>
  <si>
    <t>Marek</t>
  </si>
  <si>
    <t>Vladimír</t>
  </si>
  <si>
    <t>Adrián</t>
  </si>
  <si>
    <t>Jaroslav</t>
  </si>
  <si>
    <t>Karol</t>
  </si>
  <si>
    <t>Tibor</t>
  </si>
  <si>
    <t>Ľubomír</t>
  </si>
  <si>
    <t>Imrich</t>
  </si>
  <si>
    <t>Vasiľ</t>
  </si>
  <si>
    <t>Jakub</t>
  </si>
  <si>
    <t>Vlado</t>
  </si>
  <si>
    <t>Erik</t>
  </si>
  <si>
    <t>Lóránt</t>
  </si>
  <si>
    <t>Kristian</t>
  </si>
  <si>
    <t>Jan</t>
  </si>
  <si>
    <t>Gejza</t>
  </si>
  <si>
    <t>Oto</t>
  </si>
  <si>
    <t>René</t>
  </si>
  <si>
    <t>Milan</t>
  </si>
  <si>
    <t>Michaela</t>
  </si>
  <si>
    <t>Tímea</t>
  </si>
  <si>
    <t>Martina</t>
  </si>
  <si>
    <t>Erich</t>
  </si>
  <si>
    <t>Viktor</t>
  </si>
  <si>
    <t>Radovan</t>
  </si>
  <si>
    <t>Štefan</t>
  </si>
  <si>
    <t>Daniel</t>
  </si>
  <si>
    <t>Mikuláš</t>
  </si>
  <si>
    <t>Benjamin</t>
  </si>
  <si>
    <t>Michal</t>
  </si>
  <si>
    <t>Pavol</t>
  </si>
  <si>
    <t>Zoltán</t>
  </si>
  <si>
    <t>Mahuliena</t>
  </si>
  <si>
    <t>Danica</t>
  </si>
  <si>
    <t>Andrej Ing.</t>
  </si>
  <si>
    <t>Jaro</t>
  </si>
  <si>
    <t>Vladimir</t>
  </si>
  <si>
    <t>Ľudmila</t>
  </si>
  <si>
    <t>Soňa</t>
  </si>
  <si>
    <t>Miloš</t>
  </si>
  <si>
    <t>Anna</t>
  </si>
  <si>
    <t>Maroš</t>
  </si>
  <si>
    <t>UKR</t>
  </si>
  <si>
    <t>HUN</t>
  </si>
  <si>
    <t>JM Demolex Bardejov</t>
  </si>
  <si>
    <t>TMS International Košice</t>
  </si>
  <si>
    <t>AC Michalovce</t>
  </si>
  <si>
    <t>Košice</t>
  </si>
  <si>
    <t>Sobrance</t>
  </si>
  <si>
    <t>JAYMO Košice</t>
  </si>
  <si>
    <t>O5 BK Furča Košice</t>
  </si>
  <si>
    <t>eMTe Trebišov</t>
  </si>
  <si>
    <t>TJ Čečehov</t>
  </si>
  <si>
    <t>ŠK Zemplín Michalovce silový trojboj</t>
  </si>
  <si>
    <t>QSCert - certifikáty ISO 9001</t>
  </si>
  <si>
    <t>OcU Budkovce</t>
  </si>
  <si>
    <t>Condition Club Valaliky</t>
  </si>
  <si>
    <t>Lastomír</t>
  </si>
  <si>
    <t>Maratónsky klub Košice</t>
  </si>
  <si>
    <t>Dulova Ves</t>
  </si>
  <si>
    <t>Urban Running Team</t>
  </si>
  <si>
    <t>Condition club Valaliky</t>
  </si>
  <si>
    <t>ŽSR Košice</t>
  </si>
  <si>
    <t>BK Steel Košice</t>
  </si>
  <si>
    <t>AC Michalovce Kapušianská 50</t>
  </si>
  <si>
    <t>Vinné</t>
  </si>
  <si>
    <t>Jenkovce</t>
  </si>
  <si>
    <t>DIFFERENT</t>
  </si>
  <si>
    <t>Kráľovský Chlmec</t>
  </si>
  <si>
    <t>MBK Veľké Kapušany</t>
  </si>
  <si>
    <t>TJ Obal servis Košice</t>
  </si>
  <si>
    <t>MBO Strážske</t>
  </si>
  <si>
    <t>Michalovce</t>
  </si>
  <si>
    <t>ŠK pre Radosť</t>
  </si>
  <si>
    <t>Tvrdošín</t>
  </si>
  <si>
    <t>Stez Spišská Nova Ves</t>
  </si>
  <si>
    <t>Budimir</t>
  </si>
  <si>
    <t>Gladiator Michalovce</t>
  </si>
  <si>
    <t>Active life Košice</t>
  </si>
  <si>
    <t>Gladiátor Michalovce</t>
  </si>
  <si>
    <t>Nová Dubnica</t>
  </si>
  <si>
    <t>MBK  Veľké Kapušany</t>
  </si>
  <si>
    <t>Humenné</t>
  </si>
  <si>
    <t>ŠK Budimir</t>
  </si>
  <si>
    <t>ŠK Podbiel</t>
  </si>
  <si>
    <t>Code2B Košice</t>
  </si>
  <si>
    <t>Bežecký klub Poprad Svit</t>
  </si>
  <si>
    <t>Čečehov</t>
  </si>
  <si>
    <t>Ak Maratón Rožňava</t>
  </si>
  <si>
    <t>AK Maratón Rožňava</t>
  </si>
  <si>
    <t>SGP-Vyšná Rybnica</t>
  </si>
  <si>
    <t>Strážske</t>
  </si>
  <si>
    <t>Active Life Košice</t>
  </si>
  <si>
    <t>Priatelia behu ležérneho</t>
  </si>
  <si>
    <t>Handbike Liptov</t>
  </si>
  <si>
    <t>SC Speed Arrows</t>
  </si>
  <si>
    <t>Bardejov - Dlhá Lúka</t>
  </si>
  <si>
    <t>Handbike Team Slovakia</t>
  </si>
  <si>
    <t>Prešov</t>
  </si>
  <si>
    <t>Jánoš</t>
  </si>
  <si>
    <t>Lucia</t>
  </si>
  <si>
    <t>Alena</t>
  </si>
  <si>
    <t>Matej</t>
  </si>
  <si>
    <t>Marja</t>
  </si>
  <si>
    <t>Dmytro</t>
  </si>
  <si>
    <t>Sergej - Сергей</t>
  </si>
  <si>
    <t>Beata</t>
  </si>
  <si>
    <t>Anatoliy</t>
  </si>
  <si>
    <t>Katarzyna</t>
  </si>
  <si>
    <t>Juraj</t>
  </si>
  <si>
    <t>Samuel</t>
  </si>
  <si>
    <t>Rudolf</t>
  </si>
  <si>
    <t>Ildikó</t>
  </si>
  <si>
    <t>POL</t>
  </si>
  <si>
    <t>Forró Fancsal Maďarsko</t>
  </si>
  <si>
    <t>OBS Prešov</t>
  </si>
  <si>
    <t>Lackovce</t>
  </si>
  <si>
    <t>Vranov nad Topľou</t>
  </si>
  <si>
    <t>SOPKA Seňa</t>
  </si>
  <si>
    <t>Maras team</t>
  </si>
  <si>
    <t>ŠK Banské</t>
  </si>
  <si>
    <t>Mchk Ruskov</t>
  </si>
  <si>
    <t>OU Zemplínska Široká</t>
  </si>
  <si>
    <t>OSK Ludrova</t>
  </si>
  <si>
    <t>Cernina</t>
  </si>
  <si>
    <t>Žitomir - Житомир Ukrajina</t>
  </si>
  <si>
    <t>Krosno Poľsko</t>
  </si>
  <si>
    <t>Geoma Myslava</t>
  </si>
  <si>
    <t>Malyy team</t>
  </si>
  <si>
    <t>Hermanovce nad Topľou</t>
  </si>
  <si>
    <t>SRTG Košice</t>
  </si>
  <si>
    <t>Metropol Košice</t>
  </si>
  <si>
    <t>Bežecká klub Poprad Batizovce</t>
  </si>
  <si>
    <t>Zemplínska Široká č.128</t>
  </si>
  <si>
    <t>Topoľovka</t>
  </si>
  <si>
    <t>Iľková</t>
  </si>
  <si>
    <t>Babjak</t>
  </si>
  <si>
    <t>Tiszová</t>
  </si>
  <si>
    <t>Rolko</t>
  </si>
  <si>
    <t>Petro</t>
  </si>
  <si>
    <t>Fenčík</t>
  </si>
  <si>
    <t>Ujhelsky</t>
  </si>
  <si>
    <t>Semanová</t>
  </si>
  <si>
    <t>Bačík</t>
  </si>
  <si>
    <t>Jeňo</t>
  </si>
  <si>
    <t>Telepovský</t>
  </si>
  <si>
    <t>Sabo</t>
  </si>
  <si>
    <t>Riňák</t>
  </si>
  <si>
    <t>Seman</t>
  </si>
  <si>
    <t>Šlúch</t>
  </si>
  <si>
    <t>Švagrovský</t>
  </si>
  <si>
    <t>Čarný</t>
  </si>
  <si>
    <t>Zakuťanský</t>
  </si>
  <si>
    <t>Sikorai</t>
  </si>
  <si>
    <t>Vavrek</t>
  </si>
  <si>
    <t>Vrábeľ</t>
  </si>
  <si>
    <t>Grega</t>
  </si>
  <si>
    <t>Lukáč</t>
  </si>
  <si>
    <t>Horváth</t>
  </si>
  <si>
    <t>Pribičko</t>
  </si>
  <si>
    <t>Tisza</t>
  </si>
  <si>
    <t>Pavlov</t>
  </si>
  <si>
    <t>Juro</t>
  </si>
  <si>
    <t>Mihok</t>
  </si>
  <si>
    <t>Malejčík</t>
  </si>
  <si>
    <t>Krupskyj</t>
  </si>
  <si>
    <t>Danko</t>
  </si>
  <si>
    <t>Fricky</t>
  </si>
  <si>
    <t>Gašpar</t>
  </si>
  <si>
    <t>Gabri</t>
  </si>
  <si>
    <t>Uveges</t>
  </si>
  <si>
    <t>Mockovčiak</t>
  </si>
  <si>
    <t>Mitník</t>
  </si>
  <si>
    <t>Fic</t>
  </si>
  <si>
    <t>Vargaeštok</t>
  </si>
  <si>
    <t>Grošaft</t>
  </si>
  <si>
    <t>Lörinc</t>
  </si>
  <si>
    <t>Malý</t>
  </si>
  <si>
    <t>Kulkovský</t>
  </si>
  <si>
    <t>Hrušovský</t>
  </si>
  <si>
    <t>Haburová</t>
  </si>
  <si>
    <t>Mockovčiaková</t>
  </si>
  <si>
    <t>Giňovská</t>
  </si>
  <si>
    <t>Hudec</t>
  </si>
  <si>
    <t>Habura</t>
  </si>
  <si>
    <t>Menyhert</t>
  </si>
  <si>
    <t>Hamadej</t>
  </si>
  <si>
    <t>Kvak</t>
  </si>
  <si>
    <t>Tima</t>
  </si>
  <si>
    <t>Varga</t>
  </si>
  <si>
    <t>Papcun</t>
  </si>
  <si>
    <t>Zubo</t>
  </si>
  <si>
    <t>Tóth</t>
  </si>
  <si>
    <t>Ištoňa</t>
  </si>
  <si>
    <t>Puškárik</t>
  </si>
  <si>
    <t>Demčák</t>
  </si>
  <si>
    <t>Rácz</t>
  </si>
  <si>
    <t>Podžuban</t>
  </si>
  <si>
    <t>Dubovský</t>
  </si>
  <si>
    <t>Balogh</t>
  </si>
  <si>
    <t>Papp</t>
  </si>
  <si>
    <t>Krištanová</t>
  </si>
  <si>
    <t>Božová</t>
  </si>
  <si>
    <t>Leno</t>
  </si>
  <si>
    <t>Bendzsuch</t>
  </si>
  <si>
    <t>Ružik</t>
  </si>
  <si>
    <t>Streňo</t>
  </si>
  <si>
    <t>Lavrik</t>
  </si>
  <si>
    <t>Kundrat</t>
  </si>
  <si>
    <t>Baláž</t>
  </si>
  <si>
    <t>Hirjak</t>
  </si>
  <si>
    <t>Falisová</t>
  </si>
  <si>
    <t>Macejáková</t>
  </si>
  <si>
    <t>Kostik</t>
  </si>
  <si>
    <t>Pulik</t>
  </si>
  <si>
    <t>Zeľo</t>
  </si>
  <si>
    <t>Hudák</t>
  </si>
  <si>
    <t>Vojníková</t>
  </si>
  <si>
    <t>Dóci</t>
  </si>
  <si>
    <t>Kukľa</t>
  </si>
  <si>
    <t>Oroszová</t>
  </si>
  <si>
    <t>Orečný</t>
  </si>
  <si>
    <t>Jacko</t>
  </si>
  <si>
    <t>Bogár</t>
  </si>
  <si>
    <t>Čebra</t>
  </si>
  <si>
    <t>Farkašová</t>
  </si>
  <si>
    <t>Filčák</t>
  </si>
  <si>
    <t>Gudaková</t>
  </si>
  <si>
    <t>Ivančo</t>
  </si>
  <si>
    <t>Ivanysh</t>
  </si>
  <si>
    <t>Kakaščík</t>
  </si>
  <si>
    <t>Kohut</t>
  </si>
  <si>
    <t>Kudriavcev-Кудрявцев</t>
  </si>
  <si>
    <t>Kuľha</t>
  </si>
  <si>
    <t>Kumiega</t>
  </si>
  <si>
    <t>Labaš</t>
  </si>
  <si>
    <t>Lipták</t>
  </si>
  <si>
    <t>Malyy</t>
  </si>
  <si>
    <t>Marć</t>
  </si>
  <si>
    <t>Marko</t>
  </si>
  <si>
    <t>Niko</t>
  </si>
  <si>
    <t>Pástor</t>
  </si>
  <si>
    <t>Prištiak</t>
  </si>
  <si>
    <t>Remias</t>
  </si>
  <si>
    <t>Šimko</t>
  </si>
  <si>
    <t>Šoltýs</t>
  </si>
  <si>
    <t>Starodubtsev</t>
  </si>
  <si>
    <t>Kováč</t>
  </si>
  <si>
    <t>BK Stará Ľubovňa</t>
  </si>
  <si>
    <t>Poláček</t>
  </si>
  <si>
    <t>Radoslav</t>
  </si>
  <si>
    <t>Jako proruning team</t>
  </si>
  <si>
    <t>Kušnirik</t>
  </si>
  <si>
    <t>Bodajla</t>
  </si>
  <si>
    <t>Rastislav</t>
  </si>
  <si>
    <t>Raschupkin</t>
  </si>
  <si>
    <t xml:space="preserve">Sergej  </t>
  </si>
  <si>
    <t>Szabo</t>
  </si>
  <si>
    <t>Cyklocentrum.eu</t>
  </si>
  <si>
    <t>Safko</t>
  </si>
  <si>
    <t>BK Spartak Medzev</t>
  </si>
  <si>
    <t>Puchír</t>
  </si>
  <si>
    <t>Kamil</t>
  </si>
  <si>
    <t>Prok</t>
  </si>
  <si>
    <t>STD Ľadobrci Vranov</t>
  </si>
  <si>
    <t>Fazekaš</t>
  </si>
  <si>
    <t>Ľadoborci Vranov</t>
  </si>
  <si>
    <t>Gažo</t>
  </si>
  <si>
    <t>Kanoe Humenné</t>
  </si>
  <si>
    <t>Kasanič</t>
  </si>
  <si>
    <t>Gardex</t>
  </si>
  <si>
    <t>Mandzái</t>
  </si>
  <si>
    <t>absolútne poradie - ženy</t>
  </si>
  <si>
    <t>muži do 39 rokov</t>
  </si>
  <si>
    <t>muži 40-49 rokov</t>
  </si>
  <si>
    <t>muži 50-59 rokov</t>
  </si>
  <si>
    <t>muži nad 70 rokov</t>
  </si>
  <si>
    <t>muži 60-69 rokov</t>
  </si>
  <si>
    <t>ženy do 34 rokov</t>
  </si>
  <si>
    <t>ženy 35-49 rokov</t>
  </si>
  <si>
    <t>ženy nad 50 rokov</t>
  </si>
  <si>
    <t>Por. čís.</t>
  </si>
  <si>
    <t>absolútne poradie - muži</t>
  </si>
  <si>
    <t>Kudriavcev</t>
  </si>
  <si>
    <t xml:space="preserve">Sergej </t>
  </si>
  <si>
    <t>Žitomir Ukrajina</t>
  </si>
  <si>
    <t xml:space="preserve">Zemplínska Široká </t>
  </si>
  <si>
    <t>.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</si>
</sst>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[$-41B]d\.\ mmmm\ yyyy"/>
    <numFmt numFmtId="181" formatCode="#,##0.00_ ;\-#,##0.00\ "/>
    <numFmt numFmtId="182" formatCode="#,##0_ ;\-#,##0\ "/>
    <numFmt numFmtId="183" formatCode="mmm/yyyy"/>
  </numFmts>
  <fonts count="8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3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0070C0"/>
      <name val="Arial"/>
      <family val="2"/>
    </font>
    <font>
      <b/>
      <sz val="8"/>
      <color rgb="FF0070C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8"/>
      <color rgb="FF00B050"/>
      <name val="Arial"/>
      <family val="2"/>
    </font>
    <font>
      <b/>
      <sz val="7"/>
      <color rgb="FF0070C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65" fillId="33" borderId="10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67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68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70" fillId="33" borderId="0" xfId="0" applyFont="1" applyFill="1" applyAlignment="1">
      <alignment/>
    </xf>
    <xf numFmtId="0" fontId="65" fillId="33" borderId="10" xfId="0" applyFont="1" applyFill="1" applyBorder="1" applyAlignment="1">
      <alignment/>
    </xf>
    <xf numFmtId="0" fontId="66" fillId="33" borderId="10" xfId="0" applyFont="1" applyFill="1" applyBorder="1" applyAlignment="1">
      <alignment/>
    </xf>
    <xf numFmtId="1" fontId="67" fillId="33" borderId="1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67" fillId="33" borderId="0" xfId="0" applyFont="1" applyFill="1" applyAlignment="1">
      <alignment horizontal="center"/>
    </xf>
    <xf numFmtId="0" fontId="65" fillId="33" borderId="0" xfId="0" applyFont="1" applyFill="1" applyAlignment="1">
      <alignment/>
    </xf>
    <xf numFmtId="0" fontId="66" fillId="33" borderId="0" xfId="0" applyFont="1" applyFill="1" applyAlignment="1">
      <alignment horizontal="center"/>
    </xf>
    <xf numFmtId="1" fontId="67" fillId="33" borderId="0" xfId="0" applyNumberFormat="1" applyFont="1" applyFill="1" applyAlignment="1">
      <alignment horizontal="center"/>
    </xf>
    <xf numFmtId="0" fontId="66" fillId="33" borderId="0" xfId="0" applyFont="1" applyFill="1" applyAlignment="1">
      <alignment/>
    </xf>
    <xf numFmtId="0" fontId="65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21" fontId="67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" fontId="2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/>
    </xf>
    <xf numFmtId="0" fontId="71" fillId="33" borderId="11" xfId="0" applyFont="1" applyFill="1" applyBorder="1" applyAlignment="1">
      <alignment horizontal="center"/>
    </xf>
    <xf numFmtId="0" fontId="7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7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73" fillId="33" borderId="10" xfId="0" applyFont="1" applyFill="1" applyBorder="1" applyAlignment="1">
      <alignment horizontal="center"/>
    </xf>
    <xf numFmtId="21" fontId="71" fillId="33" borderId="10" xfId="0" applyNumberFormat="1" applyFont="1" applyFill="1" applyBorder="1" applyAlignment="1">
      <alignment horizontal="center"/>
    </xf>
    <xf numFmtId="0" fontId="74" fillId="33" borderId="0" xfId="0" applyFont="1" applyFill="1" applyAlignment="1">
      <alignment/>
    </xf>
    <xf numFmtId="0" fontId="72" fillId="33" borderId="10" xfId="0" applyFont="1" applyFill="1" applyBorder="1" applyAlignment="1">
      <alignment/>
    </xf>
    <xf numFmtId="0" fontId="73" fillId="33" borderId="10" xfId="0" applyFont="1" applyFill="1" applyBorder="1" applyAlignment="1">
      <alignment/>
    </xf>
    <xf numFmtId="0" fontId="75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1" fontId="71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" fontId="6" fillId="33" borderId="10" xfId="0" applyNumberFormat="1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/>
    </xf>
    <xf numFmtId="0" fontId="74" fillId="33" borderId="11" xfId="0" applyFont="1" applyFill="1" applyBorder="1" applyAlignment="1">
      <alignment horizontal="center"/>
    </xf>
    <xf numFmtId="0" fontId="76" fillId="33" borderId="10" xfId="0" applyFont="1" applyFill="1" applyBorder="1" applyAlignment="1">
      <alignment horizontal="center"/>
    </xf>
    <xf numFmtId="0" fontId="76" fillId="33" borderId="10" xfId="0" applyFont="1" applyFill="1" applyBorder="1" applyAlignment="1">
      <alignment/>
    </xf>
    <xf numFmtId="0" fontId="77" fillId="33" borderId="10" xfId="0" applyFont="1" applyFill="1" applyBorder="1" applyAlignment="1">
      <alignment/>
    </xf>
    <xf numFmtId="0" fontId="77" fillId="33" borderId="10" xfId="0" applyFont="1" applyFill="1" applyBorder="1" applyAlignment="1">
      <alignment horizontal="center"/>
    </xf>
    <xf numFmtId="0" fontId="74" fillId="33" borderId="10" xfId="0" applyFont="1" applyFill="1" applyBorder="1" applyAlignment="1">
      <alignment horizontal="center"/>
    </xf>
    <xf numFmtId="21" fontId="74" fillId="33" borderId="10" xfId="0" applyNumberFormat="1" applyFont="1" applyFill="1" applyBorder="1" applyAlignment="1">
      <alignment horizontal="center"/>
    </xf>
    <xf numFmtId="0" fontId="75" fillId="33" borderId="11" xfId="0" applyFont="1" applyFill="1" applyBorder="1" applyAlignment="1">
      <alignment horizontal="center"/>
    </xf>
    <xf numFmtId="0" fontId="78" fillId="33" borderId="10" xfId="0" applyFont="1" applyFill="1" applyBorder="1" applyAlignment="1">
      <alignment horizontal="center"/>
    </xf>
    <xf numFmtId="0" fontId="78" fillId="33" borderId="10" xfId="0" applyFont="1" applyFill="1" applyBorder="1" applyAlignment="1">
      <alignment/>
    </xf>
    <xf numFmtId="0" fontId="79" fillId="33" borderId="10" xfId="0" applyFont="1" applyFill="1" applyBorder="1" applyAlignment="1">
      <alignment/>
    </xf>
    <xf numFmtId="0" fontId="79" fillId="33" borderId="10" xfId="0" applyFont="1" applyFill="1" applyBorder="1" applyAlignment="1">
      <alignment horizontal="center"/>
    </xf>
    <xf numFmtId="0" fontId="75" fillId="33" borderId="10" xfId="0" applyFont="1" applyFill="1" applyBorder="1" applyAlignment="1">
      <alignment horizontal="center"/>
    </xf>
    <xf numFmtId="21" fontId="75" fillId="33" borderId="10" xfId="0" applyNumberFormat="1" applyFont="1" applyFill="1" applyBorder="1" applyAlignment="1">
      <alignment horizontal="center"/>
    </xf>
    <xf numFmtId="0" fontId="80" fillId="33" borderId="10" xfId="0" applyFont="1" applyFill="1" applyBorder="1" applyAlignment="1">
      <alignment horizontal="center"/>
    </xf>
    <xf numFmtId="0" fontId="81" fillId="33" borderId="10" xfId="0" applyFont="1" applyFill="1" applyBorder="1" applyAlignment="1">
      <alignment horizontal="center"/>
    </xf>
    <xf numFmtId="0" fontId="81" fillId="33" borderId="10" xfId="0" applyFont="1" applyFill="1" applyBorder="1" applyAlignment="1">
      <alignment/>
    </xf>
    <xf numFmtId="0" fontId="82" fillId="33" borderId="10" xfId="0" applyFont="1" applyFill="1" applyBorder="1" applyAlignment="1">
      <alignment/>
    </xf>
    <xf numFmtId="0" fontId="82" fillId="33" borderId="10" xfId="0" applyFont="1" applyFill="1" applyBorder="1" applyAlignment="1">
      <alignment horizontal="center"/>
    </xf>
    <xf numFmtId="21" fontId="80" fillId="33" borderId="10" xfId="0" applyNumberFormat="1" applyFont="1" applyFill="1" applyBorder="1" applyAlignment="1">
      <alignment horizontal="center"/>
    </xf>
    <xf numFmtId="0" fontId="80" fillId="33" borderId="0" xfId="0" applyFont="1" applyFill="1" applyAlignment="1">
      <alignment/>
    </xf>
    <xf numFmtId="0" fontId="80" fillId="33" borderId="11" xfId="0" applyFont="1" applyFill="1" applyBorder="1" applyAlignment="1">
      <alignment horizontal="center"/>
    </xf>
    <xf numFmtId="1" fontId="80" fillId="33" borderId="1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10" fillId="33" borderId="10" xfId="0" applyFont="1" applyFill="1" applyBorder="1" applyAlignment="1">
      <alignment/>
    </xf>
    <xf numFmtId="0" fontId="71" fillId="33" borderId="15" xfId="0" applyFont="1" applyFill="1" applyBorder="1" applyAlignment="1">
      <alignment horizontal="center"/>
    </xf>
    <xf numFmtId="0" fontId="71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72" fillId="33" borderId="16" xfId="0" applyFont="1" applyFill="1" applyBorder="1" applyAlignment="1">
      <alignment horizontal="center"/>
    </xf>
    <xf numFmtId="0" fontId="73" fillId="33" borderId="16" xfId="0" applyFont="1" applyFill="1" applyBorder="1" applyAlignment="1">
      <alignment horizontal="center"/>
    </xf>
    <xf numFmtId="21" fontId="71" fillId="33" borderId="16" xfId="0" applyNumberFormat="1" applyFont="1" applyFill="1" applyBorder="1" applyAlignment="1">
      <alignment horizontal="center"/>
    </xf>
    <xf numFmtId="0" fontId="7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72" fillId="33" borderId="0" xfId="0" applyFont="1" applyFill="1" applyBorder="1" applyAlignment="1">
      <alignment horizontal="center"/>
    </xf>
    <xf numFmtId="0" fontId="73" fillId="33" borderId="0" xfId="0" applyFont="1" applyFill="1" applyBorder="1" applyAlignment="1">
      <alignment horizontal="center"/>
    </xf>
    <xf numFmtId="21" fontId="71" fillId="33" borderId="0" xfId="0" applyNumberFormat="1" applyFont="1" applyFill="1" applyBorder="1" applyAlignment="1">
      <alignment horizontal="center"/>
    </xf>
    <xf numFmtId="0" fontId="72" fillId="33" borderId="16" xfId="0" applyFont="1" applyFill="1" applyBorder="1" applyAlignment="1">
      <alignment/>
    </xf>
    <xf numFmtId="0" fontId="73" fillId="33" borderId="16" xfId="0" applyFont="1" applyFill="1" applyBorder="1" applyAlignment="1">
      <alignment/>
    </xf>
    <xf numFmtId="0" fontId="72" fillId="33" borderId="0" xfId="0" applyFont="1" applyFill="1" applyBorder="1" applyAlignment="1">
      <alignment/>
    </xf>
    <xf numFmtId="0" fontId="73" fillId="33" borderId="0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71" fillId="33" borderId="0" xfId="0" applyFont="1" applyFill="1" applyBorder="1" applyAlignment="1">
      <alignment horizontal="left"/>
    </xf>
    <xf numFmtId="0" fontId="72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wrapText="1"/>
    </xf>
    <xf numFmtId="0" fontId="76" fillId="33" borderId="11" xfId="0" applyFont="1" applyFill="1" applyBorder="1" applyAlignment="1">
      <alignment/>
    </xf>
    <xf numFmtId="0" fontId="77" fillId="33" borderId="11" xfId="0" applyFont="1" applyFill="1" applyBorder="1" applyAlignment="1">
      <alignment/>
    </xf>
    <xf numFmtId="0" fontId="77" fillId="33" borderId="11" xfId="0" applyFont="1" applyFill="1" applyBorder="1" applyAlignment="1">
      <alignment horizontal="center"/>
    </xf>
    <xf numFmtId="0" fontId="76" fillId="33" borderId="11" xfId="0" applyFont="1" applyFill="1" applyBorder="1" applyAlignment="1">
      <alignment horizontal="center"/>
    </xf>
    <xf numFmtId="21" fontId="74" fillId="33" borderId="11" xfId="0" applyNumberFormat="1" applyFont="1" applyFill="1" applyBorder="1" applyAlignment="1">
      <alignment horizontal="center"/>
    </xf>
    <xf numFmtId="0" fontId="83" fillId="33" borderId="10" xfId="0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2" fillId="33" borderId="17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71" fillId="33" borderId="18" xfId="0" applyFont="1" applyFill="1" applyBorder="1" applyAlignment="1">
      <alignment horizontal="left"/>
    </xf>
    <xf numFmtId="0" fontId="8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84" fillId="33" borderId="0" xfId="0" applyFont="1" applyFill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3" customWidth="1"/>
    <col min="2" max="2" width="6.421875" style="8" customWidth="1"/>
    <col min="3" max="3" width="17.140625" style="4" customWidth="1"/>
    <col min="4" max="4" width="7.8515625" style="7" customWidth="1"/>
    <col min="5" max="5" width="5.00390625" style="5" customWidth="1"/>
    <col min="6" max="6" width="4.57421875" style="3" customWidth="1"/>
    <col min="7" max="7" width="6.7109375" style="6" customWidth="1"/>
    <col min="8" max="8" width="25.28125" style="7" customWidth="1"/>
    <col min="9" max="9" width="3.57421875" style="8" customWidth="1"/>
    <col min="10" max="10" width="4.7109375" style="5" customWidth="1"/>
    <col min="11" max="11" width="9.57421875" style="3" customWidth="1"/>
    <col min="12" max="16384" width="9.140625" style="9" customWidth="1"/>
  </cols>
  <sheetData>
    <row r="1" spans="6:7" ht="0.75" customHeight="1">
      <c r="F1" s="3" t="s">
        <v>7</v>
      </c>
      <c r="G1" s="6">
        <v>2017</v>
      </c>
    </row>
    <row r="2" ht="12.75">
      <c r="I2" s="136" t="s">
        <v>328</v>
      </c>
    </row>
    <row r="3" spans="1:11" s="32" customFormat="1" ht="19.5" customHeight="1">
      <c r="A3" s="130" t="s">
        <v>25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s="33" customFormat="1" ht="19.5" customHeight="1">
      <c r="A4" s="132" t="s">
        <v>24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s="33" customFormat="1" ht="12" customHeight="1" thickBot="1">
      <c r="A5" s="129" t="s">
        <v>19</v>
      </c>
      <c r="B5" s="129"/>
      <c r="C5" s="129"/>
      <c r="D5" s="34"/>
      <c r="E5" s="35"/>
      <c r="F5" s="36"/>
      <c r="G5" s="37"/>
      <c r="H5" s="34"/>
      <c r="I5" s="38"/>
      <c r="J5" s="35"/>
      <c r="K5" s="36"/>
    </row>
    <row r="6" spans="1:11" s="34" customFormat="1" ht="38.25" customHeight="1" thickBot="1">
      <c r="A6" s="39" t="s">
        <v>322</v>
      </c>
      <c r="B6" s="42" t="s">
        <v>11</v>
      </c>
      <c r="C6" s="41" t="s">
        <v>10</v>
      </c>
      <c r="D6" s="41" t="s">
        <v>1</v>
      </c>
      <c r="E6" s="42" t="s">
        <v>17</v>
      </c>
      <c r="F6" s="43" t="s">
        <v>6</v>
      </c>
      <c r="G6" s="44" t="s">
        <v>9</v>
      </c>
      <c r="H6" s="41" t="s">
        <v>2</v>
      </c>
      <c r="I6" s="43" t="s">
        <v>20</v>
      </c>
      <c r="J6" s="42" t="s">
        <v>8</v>
      </c>
      <c r="K6" s="65" t="s">
        <v>3</v>
      </c>
    </row>
    <row r="7" spans="1:11" s="55" customFormat="1" ht="12.75">
      <c r="A7" s="66">
        <v>1</v>
      </c>
      <c r="B7" s="67">
        <v>1</v>
      </c>
      <c r="C7" s="68" t="s">
        <v>287</v>
      </c>
      <c r="D7" s="69" t="s">
        <v>64</v>
      </c>
      <c r="E7" s="70" t="s">
        <v>83</v>
      </c>
      <c r="F7" s="71" t="s">
        <v>4</v>
      </c>
      <c r="G7" s="71">
        <v>1970</v>
      </c>
      <c r="H7" s="69" t="s">
        <v>85</v>
      </c>
      <c r="I7" s="67" t="str">
        <f aca="true" t="shared" si="0" ref="I7:I43">IF($F7="m",IF($G$1-$G7&gt;19,IF($G$1-$G7&lt;40,"A",IF($G$1-$G7&gt;49,IF($G$1-$G7&gt;59,IF($G$1-$G7&gt;69,"E","D"),"C"),"B")),"JM"),IF($G$1-$G7&gt;19,IF($G$1-$G7&lt;35,"F",IF($G$1-$G7&lt;50,"G","H")),"JŽ"))</f>
        <v>B</v>
      </c>
      <c r="J7" s="70">
        <f>COUNTIF(I$7:I7,I7)</f>
        <v>1</v>
      </c>
      <c r="K7" s="72">
        <v>0.05034722222222222</v>
      </c>
    </row>
    <row r="8" spans="1:11" s="55" customFormat="1" ht="12.75">
      <c r="A8" s="71">
        <v>2</v>
      </c>
      <c r="B8" s="67">
        <v>4</v>
      </c>
      <c r="C8" s="68" t="s">
        <v>296</v>
      </c>
      <c r="D8" s="69" t="s">
        <v>297</v>
      </c>
      <c r="E8" s="70" t="s">
        <v>83</v>
      </c>
      <c r="F8" s="71" t="s">
        <v>4</v>
      </c>
      <c r="G8" s="71">
        <v>1990</v>
      </c>
      <c r="H8" s="69" t="s">
        <v>161</v>
      </c>
      <c r="I8" s="67" t="str">
        <f t="shared" si="0"/>
        <v>A</v>
      </c>
      <c r="J8" s="70">
        <f>COUNTIF(I$7:I8,I8)</f>
        <v>1</v>
      </c>
      <c r="K8" s="72">
        <v>0.0512037037037037</v>
      </c>
    </row>
    <row r="9" spans="1:11" s="58" customFormat="1" ht="12.75">
      <c r="A9" s="73">
        <v>3</v>
      </c>
      <c r="B9" s="74">
        <v>7</v>
      </c>
      <c r="C9" s="75" t="s">
        <v>278</v>
      </c>
      <c r="D9" s="76" t="s">
        <v>148</v>
      </c>
      <c r="E9" s="77" t="s">
        <v>83</v>
      </c>
      <c r="F9" s="78" t="s">
        <v>4</v>
      </c>
      <c r="G9" s="78">
        <v>1974</v>
      </c>
      <c r="H9" s="76" t="s">
        <v>169</v>
      </c>
      <c r="I9" s="74" t="str">
        <f t="shared" si="0"/>
        <v>B</v>
      </c>
      <c r="J9" s="77">
        <f>COUNTIF(I$7:I9,I9)</f>
        <v>2</v>
      </c>
      <c r="K9" s="79">
        <v>0.05140046296296297</v>
      </c>
    </row>
    <row r="10" spans="1:11" s="86" customFormat="1" ht="12.75">
      <c r="A10" s="80">
        <v>4</v>
      </c>
      <c r="B10" s="81">
        <v>3</v>
      </c>
      <c r="C10" s="82" t="s">
        <v>177</v>
      </c>
      <c r="D10" s="83" t="s">
        <v>26</v>
      </c>
      <c r="E10" s="84" t="s">
        <v>83</v>
      </c>
      <c r="F10" s="80" t="s">
        <v>4</v>
      </c>
      <c r="G10" s="80">
        <v>1968</v>
      </c>
      <c r="H10" s="83" t="s">
        <v>85</v>
      </c>
      <c r="I10" s="81" t="str">
        <f t="shared" si="0"/>
        <v>B</v>
      </c>
      <c r="J10" s="84">
        <f>COUNTIF(I$7:I10,I10)</f>
        <v>3</v>
      </c>
      <c r="K10" s="85">
        <v>0.051550925925925924</v>
      </c>
    </row>
    <row r="11" spans="1:11" s="58" customFormat="1" ht="14.25" customHeight="1">
      <c r="A11" s="73">
        <v>5</v>
      </c>
      <c r="B11" s="74">
        <v>30</v>
      </c>
      <c r="C11" s="75" t="s">
        <v>195</v>
      </c>
      <c r="D11" s="76" t="s">
        <v>43</v>
      </c>
      <c r="E11" s="77" t="s">
        <v>15</v>
      </c>
      <c r="F11" s="78" t="s">
        <v>4</v>
      </c>
      <c r="G11" s="78">
        <v>1980</v>
      </c>
      <c r="H11" s="76" t="s">
        <v>100</v>
      </c>
      <c r="I11" s="74" t="str">
        <f t="shared" si="0"/>
        <v>A</v>
      </c>
      <c r="J11" s="77">
        <f>COUNTIF(I$7:I11,I11)</f>
        <v>2</v>
      </c>
      <c r="K11" s="79">
        <v>0.05378472222222222</v>
      </c>
    </row>
    <row r="12" spans="1:11" s="18" customFormat="1" ht="12.75">
      <c r="A12" s="14">
        <v>6</v>
      </c>
      <c r="B12" s="1">
        <v>95</v>
      </c>
      <c r="C12" s="12" t="s">
        <v>255</v>
      </c>
      <c r="D12" s="15" t="s">
        <v>33</v>
      </c>
      <c r="E12" s="13" t="s">
        <v>15</v>
      </c>
      <c r="F12" s="14" t="s">
        <v>4</v>
      </c>
      <c r="G12" s="11">
        <v>1977</v>
      </c>
      <c r="H12" s="15" t="s">
        <v>172</v>
      </c>
      <c r="I12" s="1" t="str">
        <f t="shared" si="0"/>
        <v>B</v>
      </c>
      <c r="J12" s="2">
        <f>COUNTIF(I$7:I12,I12)</f>
        <v>4</v>
      </c>
      <c r="K12" s="31">
        <v>0.053981481481481484</v>
      </c>
    </row>
    <row r="13" spans="1:11" ht="12.75">
      <c r="A13" s="10">
        <v>7</v>
      </c>
      <c r="B13" s="29">
        <v>24</v>
      </c>
      <c r="C13" s="12" t="s">
        <v>190</v>
      </c>
      <c r="D13" s="15" t="s">
        <v>38</v>
      </c>
      <c r="E13" s="13" t="s">
        <v>15</v>
      </c>
      <c r="F13" s="14" t="s">
        <v>4</v>
      </c>
      <c r="G13" s="11">
        <v>1975</v>
      </c>
      <c r="H13" s="15" t="s">
        <v>95</v>
      </c>
      <c r="I13" s="1" t="str">
        <f t="shared" si="0"/>
        <v>B</v>
      </c>
      <c r="J13" s="2">
        <f>COUNTIF(I$7:I13,I13)</f>
        <v>5</v>
      </c>
      <c r="K13" s="31">
        <v>0.05597222222222222</v>
      </c>
    </row>
    <row r="14" spans="1:11" s="55" customFormat="1" ht="12.75">
      <c r="A14" s="71">
        <v>8</v>
      </c>
      <c r="B14" s="67">
        <v>2</v>
      </c>
      <c r="C14" s="68" t="s">
        <v>268</v>
      </c>
      <c r="D14" s="69" t="s">
        <v>144</v>
      </c>
      <c r="E14" s="70" t="s">
        <v>83</v>
      </c>
      <c r="F14" s="71" t="s">
        <v>5</v>
      </c>
      <c r="G14" s="71">
        <v>1993</v>
      </c>
      <c r="H14" s="69" t="s">
        <v>85</v>
      </c>
      <c r="I14" s="67" t="str">
        <f t="shared" si="0"/>
        <v>F</v>
      </c>
      <c r="J14" s="70">
        <f>COUNTIF(I$7:I14,I14)</f>
        <v>1</v>
      </c>
      <c r="K14" s="72">
        <v>0.05625</v>
      </c>
    </row>
    <row r="15" spans="1:11" s="86" customFormat="1" ht="12.75">
      <c r="A15" s="87">
        <v>9</v>
      </c>
      <c r="B15" s="81">
        <v>117</v>
      </c>
      <c r="C15" s="82" t="s">
        <v>290</v>
      </c>
      <c r="D15" s="83" t="s">
        <v>291</v>
      </c>
      <c r="E15" s="84" t="s">
        <v>15</v>
      </c>
      <c r="F15" s="80" t="s">
        <v>4</v>
      </c>
      <c r="G15" s="88">
        <v>1987</v>
      </c>
      <c r="H15" s="83" t="s">
        <v>292</v>
      </c>
      <c r="I15" s="81" t="str">
        <f t="shared" si="0"/>
        <v>A</v>
      </c>
      <c r="J15" s="84">
        <f>COUNTIF(I$7:I15,I15)</f>
        <v>3</v>
      </c>
      <c r="K15" s="85">
        <v>0.05625</v>
      </c>
    </row>
    <row r="16" spans="1:11" s="16" customFormat="1" ht="12.75">
      <c r="A16" s="14">
        <v>10</v>
      </c>
      <c r="B16" s="29">
        <v>50</v>
      </c>
      <c r="C16" s="12" t="s">
        <v>212</v>
      </c>
      <c r="D16" s="15" t="s">
        <v>41</v>
      </c>
      <c r="E16" s="13" t="s">
        <v>15</v>
      </c>
      <c r="F16" s="14" t="s">
        <v>4</v>
      </c>
      <c r="G16" s="11">
        <v>1978</v>
      </c>
      <c r="H16" s="15" t="s">
        <v>111</v>
      </c>
      <c r="I16" s="1" t="str">
        <f t="shared" si="0"/>
        <v>A</v>
      </c>
      <c r="J16" s="2">
        <f>COUNTIF(I$7:I16,I16)</f>
        <v>4</v>
      </c>
      <c r="K16" s="31">
        <v>0.05743055555555556</v>
      </c>
    </row>
    <row r="17" spans="1:11" s="55" customFormat="1" ht="12.75">
      <c r="A17" s="66">
        <v>11</v>
      </c>
      <c r="B17" s="67">
        <v>77</v>
      </c>
      <c r="C17" s="68" t="s">
        <v>237</v>
      </c>
      <c r="D17" s="69" t="s">
        <v>66</v>
      </c>
      <c r="E17" s="70" t="s">
        <v>15</v>
      </c>
      <c r="F17" s="71" t="s">
        <v>4</v>
      </c>
      <c r="G17" s="71">
        <v>1961</v>
      </c>
      <c r="H17" s="69" t="s">
        <v>124</v>
      </c>
      <c r="I17" s="67" t="str">
        <f t="shared" si="0"/>
        <v>C</v>
      </c>
      <c r="J17" s="70">
        <f>COUNTIF(I$7:I17,I17)</f>
        <v>1</v>
      </c>
      <c r="K17" s="72">
        <v>0.05743055555555556</v>
      </c>
    </row>
    <row r="18" spans="1:11" s="17" customFormat="1" ht="12.75">
      <c r="A18" s="14">
        <v>12</v>
      </c>
      <c r="B18" s="29">
        <v>53</v>
      </c>
      <c r="C18" s="12" t="s">
        <v>298</v>
      </c>
      <c r="D18" s="15" t="s">
        <v>30</v>
      </c>
      <c r="E18" s="13" t="s">
        <v>15</v>
      </c>
      <c r="F18" s="14" t="s">
        <v>4</v>
      </c>
      <c r="G18" s="11">
        <v>1977</v>
      </c>
      <c r="H18" s="15" t="s">
        <v>299</v>
      </c>
      <c r="I18" s="1" t="str">
        <f t="shared" si="0"/>
        <v>B</v>
      </c>
      <c r="J18" s="2">
        <f>COUNTIF(I$7:I18,I18)</f>
        <v>6</v>
      </c>
      <c r="K18" s="31">
        <v>0.05768518518518518</v>
      </c>
    </row>
    <row r="19" spans="1:11" s="18" customFormat="1" ht="12.75">
      <c r="A19" s="10">
        <v>13</v>
      </c>
      <c r="B19" s="1">
        <v>124</v>
      </c>
      <c r="C19" s="19" t="s">
        <v>293</v>
      </c>
      <c r="D19" s="20" t="s">
        <v>28</v>
      </c>
      <c r="E19" s="2" t="s">
        <v>15</v>
      </c>
      <c r="F19" s="14" t="s">
        <v>4</v>
      </c>
      <c r="G19" s="14">
        <v>1984</v>
      </c>
      <c r="H19" s="20" t="s">
        <v>111</v>
      </c>
      <c r="I19" s="1" t="str">
        <f t="shared" si="0"/>
        <v>A</v>
      </c>
      <c r="J19" s="2">
        <f>COUNTIF(I$7:I19,I19)</f>
        <v>5</v>
      </c>
      <c r="K19" s="31">
        <v>0.05793981481481481</v>
      </c>
    </row>
    <row r="20" spans="1:11" s="16" customFormat="1" ht="12.75">
      <c r="A20" s="14">
        <v>14</v>
      </c>
      <c r="B20" s="1">
        <v>8</v>
      </c>
      <c r="C20" s="12" t="s">
        <v>269</v>
      </c>
      <c r="D20" s="15" t="s">
        <v>70</v>
      </c>
      <c r="E20" s="13" t="s">
        <v>15</v>
      </c>
      <c r="F20" s="14" t="s">
        <v>4</v>
      </c>
      <c r="G20" s="11">
        <v>1970</v>
      </c>
      <c r="H20" s="15" t="s">
        <v>161</v>
      </c>
      <c r="I20" s="1" t="str">
        <f t="shared" si="0"/>
        <v>B</v>
      </c>
      <c r="J20" s="2">
        <f>COUNTIF(I$7:I20,I20)</f>
        <v>7</v>
      </c>
      <c r="K20" s="31">
        <v>0.05795138888888889</v>
      </c>
    </row>
    <row r="21" spans="1:11" ht="12.75">
      <c r="A21" s="10">
        <v>15</v>
      </c>
      <c r="B21" s="1">
        <v>131</v>
      </c>
      <c r="C21" s="19" t="s">
        <v>300</v>
      </c>
      <c r="D21" s="20" t="s">
        <v>70</v>
      </c>
      <c r="E21" s="2" t="s">
        <v>15</v>
      </c>
      <c r="F21" s="14" t="s">
        <v>4</v>
      </c>
      <c r="G21" s="14">
        <v>1975</v>
      </c>
      <c r="H21" s="20" t="s">
        <v>301</v>
      </c>
      <c r="I21" s="1" t="str">
        <f t="shared" si="0"/>
        <v>B</v>
      </c>
      <c r="J21" s="2">
        <f>COUNTIF(I$7:I21,I21)</f>
        <v>8</v>
      </c>
      <c r="K21" s="31">
        <v>0.058715277777777776</v>
      </c>
    </row>
    <row r="22" spans="1:11" ht="12.75">
      <c r="A22" s="14">
        <v>16</v>
      </c>
      <c r="B22" s="1">
        <v>132</v>
      </c>
      <c r="C22" s="19" t="s">
        <v>302</v>
      </c>
      <c r="D22" s="20" t="s">
        <v>303</v>
      </c>
      <c r="E22" s="2" t="s">
        <v>15</v>
      </c>
      <c r="F22" s="14" t="s">
        <v>4</v>
      </c>
      <c r="G22" s="14">
        <v>1976</v>
      </c>
      <c r="H22" s="20" t="s">
        <v>301</v>
      </c>
      <c r="I22" s="1" t="str">
        <f t="shared" si="0"/>
        <v>B</v>
      </c>
      <c r="J22" s="2">
        <f>COUNTIF(I$7:I22,I22)</f>
        <v>9</v>
      </c>
      <c r="K22" s="31">
        <v>0.05914351851851852</v>
      </c>
    </row>
    <row r="23" spans="1:11" s="58" customFormat="1" ht="12.75">
      <c r="A23" s="73">
        <v>17</v>
      </c>
      <c r="B23" s="74">
        <v>6</v>
      </c>
      <c r="C23" s="75" t="s">
        <v>264</v>
      </c>
      <c r="D23" s="76" t="s">
        <v>140</v>
      </c>
      <c r="E23" s="77" t="s">
        <v>84</v>
      </c>
      <c r="F23" s="78" t="s">
        <v>4</v>
      </c>
      <c r="G23" s="78">
        <v>1964</v>
      </c>
      <c r="H23" s="76" t="s">
        <v>155</v>
      </c>
      <c r="I23" s="74" t="str">
        <f t="shared" si="0"/>
        <v>C</v>
      </c>
      <c r="J23" s="77">
        <f>COUNTIF(I$7:I23,I23)</f>
        <v>2</v>
      </c>
      <c r="K23" s="79">
        <v>0.06010416666666666</v>
      </c>
    </row>
    <row r="24" spans="1:11" ht="12.75">
      <c r="A24" s="14">
        <v>18</v>
      </c>
      <c r="B24" s="29">
        <v>31</v>
      </c>
      <c r="C24" s="12" t="s">
        <v>196</v>
      </c>
      <c r="D24" s="15" t="s">
        <v>44</v>
      </c>
      <c r="E24" s="13" t="s">
        <v>15</v>
      </c>
      <c r="F24" s="14" t="s">
        <v>4</v>
      </c>
      <c r="G24" s="11">
        <v>1979</v>
      </c>
      <c r="H24" s="15" t="s">
        <v>101</v>
      </c>
      <c r="I24" s="1" t="str">
        <f t="shared" si="0"/>
        <v>A</v>
      </c>
      <c r="J24" s="2">
        <f>COUNTIF(I$7:I24,I24)</f>
        <v>6</v>
      </c>
      <c r="K24" s="31">
        <v>0.060798611111111116</v>
      </c>
    </row>
    <row r="25" spans="1:11" ht="12.75">
      <c r="A25" s="10">
        <v>19</v>
      </c>
      <c r="B25" s="29">
        <v>71</v>
      </c>
      <c r="C25" s="12" t="s">
        <v>231</v>
      </c>
      <c r="D25" s="15" t="s">
        <v>34</v>
      </c>
      <c r="E25" s="13" t="s">
        <v>15</v>
      </c>
      <c r="F25" s="14" t="s">
        <v>4</v>
      </c>
      <c r="G25" s="11">
        <v>1969</v>
      </c>
      <c r="H25" s="15" t="s">
        <v>88</v>
      </c>
      <c r="I25" s="1" t="str">
        <f t="shared" si="0"/>
        <v>B</v>
      </c>
      <c r="J25" s="2">
        <f>COUNTIF(I$7:I25,I25)</f>
        <v>10</v>
      </c>
      <c r="K25" s="31">
        <v>0.06107638888888889</v>
      </c>
    </row>
    <row r="26" spans="1:11" s="86" customFormat="1" ht="12.75">
      <c r="A26" s="80">
        <v>20</v>
      </c>
      <c r="B26" s="81">
        <v>79</v>
      </c>
      <c r="C26" s="82" t="s">
        <v>239</v>
      </c>
      <c r="D26" s="83" t="s">
        <v>71</v>
      </c>
      <c r="E26" s="84" t="s">
        <v>15</v>
      </c>
      <c r="F26" s="80" t="s">
        <v>4</v>
      </c>
      <c r="G26" s="80">
        <v>1967</v>
      </c>
      <c r="H26" s="83" t="s">
        <v>125</v>
      </c>
      <c r="I26" s="81" t="str">
        <f t="shared" si="0"/>
        <v>C</v>
      </c>
      <c r="J26" s="84">
        <f>COUNTIF(I$7:I26,I26)</f>
        <v>3</v>
      </c>
      <c r="K26" s="85">
        <v>0.0615162037037037</v>
      </c>
    </row>
    <row r="27" spans="1:11" ht="12.75">
      <c r="A27" s="10">
        <v>21</v>
      </c>
      <c r="B27" s="1">
        <v>140</v>
      </c>
      <c r="C27" s="12" t="s">
        <v>283</v>
      </c>
      <c r="D27" s="15" t="s">
        <v>151</v>
      </c>
      <c r="E27" s="13" t="s">
        <v>15</v>
      </c>
      <c r="F27" s="14" t="s">
        <v>4</v>
      </c>
      <c r="G27" s="11">
        <v>1995</v>
      </c>
      <c r="H27" s="15" t="s">
        <v>170</v>
      </c>
      <c r="I27" s="1" t="str">
        <f t="shared" si="0"/>
        <v>A</v>
      </c>
      <c r="J27" s="2">
        <f>COUNTIF(I$7:I27,I27)</f>
        <v>7</v>
      </c>
      <c r="K27" s="31">
        <v>0.06266203703703704</v>
      </c>
    </row>
    <row r="28" spans="1:11" ht="12.75">
      <c r="A28" s="14">
        <v>22</v>
      </c>
      <c r="B28" s="1">
        <v>5</v>
      </c>
      <c r="C28" s="12" t="s">
        <v>270</v>
      </c>
      <c r="D28" s="15" t="s">
        <v>145</v>
      </c>
      <c r="E28" s="13" t="s">
        <v>83</v>
      </c>
      <c r="F28" s="14" t="s">
        <v>4</v>
      </c>
      <c r="G28" s="11">
        <v>1958</v>
      </c>
      <c r="H28" s="15" t="s">
        <v>162</v>
      </c>
      <c r="I28" s="1" t="str">
        <f t="shared" si="0"/>
        <v>C</v>
      </c>
      <c r="J28" s="2">
        <f>COUNTIF(I$7:I28,I28)</f>
        <v>4</v>
      </c>
      <c r="K28" s="31">
        <v>0.06320601851851852</v>
      </c>
    </row>
    <row r="29" spans="1:11" ht="12.75">
      <c r="A29" s="10">
        <v>23</v>
      </c>
      <c r="B29" s="1">
        <v>143</v>
      </c>
      <c r="C29" s="19" t="s">
        <v>312</v>
      </c>
      <c r="D29" s="20" t="s">
        <v>65</v>
      </c>
      <c r="E29" s="2" t="s">
        <v>15</v>
      </c>
      <c r="F29" s="14" t="s">
        <v>4</v>
      </c>
      <c r="G29" s="14">
        <v>1973</v>
      </c>
      <c r="H29" s="20" t="s">
        <v>113</v>
      </c>
      <c r="I29" s="1" t="str">
        <f t="shared" si="0"/>
        <v>B</v>
      </c>
      <c r="J29" s="2">
        <f>COUNTIF(I$7:I29,I29)</f>
        <v>11</v>
      </c>
      <c r="K29" s="31">
        <v>0.06357638888888889</v>
      </c>
    </row>
    <row r="30" spans="1:11" ht="12.75">
      <c r="A30" s="14">
        <v>24</v>
      </c>
      <c r="B30" s="1">
        <v>122</v>
      </c>
      <c r="C30" s="12" t="s">
        <v>265</v>
      </c>
      <c r="D30" s="15" t="s">
        <v>41</v>
      </c>
      <c r="E30" s="13" t="s">
        <v>15</v>
      </c>
      <c r="F30" s="14" t="s">
        <v>4</v>
      </c>
      <c r="G30" s="11">
        <v>1971</v>
      </c>
      <c r="H30" s="15" t="s">
        <v>156</v>
      </c>
      <c r="I30" s="1" t="str">
        <f t="shared" si="0"/>
        <v>B</v>
      </c>
      <c r="J30" s="2">
        <f>COUNTIF(I$7:I30,I30)</f>
        <v>12</v>
      </c>
      <c r="K30" s="31">
        <v>0.06380787037037038</v>
      </c>
    </row>
    <row r="31" spans="1:11" ht="12.75">
      <c r="A31" s="10">
        <v>25</v>
      </c>
      <c r="B31" s="29">
        <v>28</v>
      </c>
      <c r="C31" s="12" t="s">
        <v>194</v>
      </c>
      <c r="D31" s="15" t="s">
        <v>42</v>
      </c>
      <c r="E31" s="13" t="s">
        <v>15</v>
      </c>
      <c r="F31" s="14" t="s">
        <v>4</v>
      </c>
      <c r="G31" s="11">
        <v>1983</v>
      </c>
      <c r="H31" s="15" t="s">
        <v>98</v>
      </c>
      <c r="I31" s="1" t="str">
        <f t="shared" si="0"/>
        <v>A</v>
      </c>
      <c r="J31" s="2">
        <f>COUNTIF(I$7:I31,I31)</f>
        <v>8</v>
      </c>
      <c r="K31" s="31">
        <v>0.06381944444444444</v>
      </c>
    </row>
    <row r="32" spans="1:11" ht="12.75">
      <c r="A32" s="14">
        <v>26</v>
      </c>
      <c r="B32" s="29">
        <v>22</v>
      </c>
      <c r="C32" s="12" t="s">
        <v>181</v>
      </c>
      <c r="D32" s="15" t="s">
        <v>30</v>
      </c>
      <c r="E32" s="13" t="s">
        <v>15</v>
      </c>
      <c r="F32" s="14" t="s">
        <v>4</v>
      </c>
      <c r="G32" s="11">
        <v>1988</v>
      </c>
      <c r="H32" s="15" t="s">
        <v>89</v>
      </c>
      <c r="I32" s="1" t="str">
        <f t="shared" si="0"/>
        <v>A</v>
      </c>
      <c r="J32" s="2">
        <f>COUNTIF(I$7:I32,I32)</f>
        <v>9</v>
      </c>
      <c r="K32" s="31">
        <v>0.06493055555555556</v>
      </c>
    </row>
    <row r="33" spans="1:11" s="55" customFormat="1" ht="12.75">
      <c r="A33" s="66">
        <v>27</v>
      </c>
      <c r="B33" s="67">
        <v>82</v>
      </c>
      <c r="C33" s="68" t="s">
        <v>242</v>
      </c>
      <c r="D33" s="69" t="s">
        <v>73</v>
      </c>
      <c r="E33" s="70" t="s">
        <v>15</v>
      </c>
      <c r="F33" s="71" t="s">
        <v>5</v>
      </c>
      <c r="G33" s="71">
        <v>1972</v>
      </c>
      <c r="H33" s="69" t="s">
        <v>126</v>
      </c>
      <c r="I33" s="67" t="str">
        <f t="shared" si="0"/>
        <v>G</v>
      </c>
      <c r="J33" s="70">
        <f>COUNTIF(I$7:I33,I33)</f>
        <v>1</v>
      </c>
      <c r="K33" s="72">
        <v>0.06508101851851851</v>
      </c>
    </row>
    <row r="34" spans="1:11" ht="12.75">
      <c r="A34" s="14">
        <v>28</v>
      </c>
      <c r="B34" s="29">
        <v>86</v>
      </c>
      <c r="C34" s="12" t="s">
        <v>246</v>
      </c>
      <c r="D34" s="15" t="s">
        <v>75</v>
      </c>
      <c r="E34" s="13" t="s">
        <v>15</v>
      </c>
      <c r="F34" s="14" t="s">
        <v>4</v>
      </c>
      <c r="G34" s="11">
        <v>1979</v>
      </c>
      <c r="H34" s="15" t="s">
        <v>130</v>
      </c>
      <c r="I34" s="1" t="str">
        <f t="shared" si="0"/>
        <v>A</v>
      </c>
      <c r="J34" s="2">
        <f>COUNTIF(I$7:I34,I34)</f>
        <v>10</v>
      </c>
      <c r="K34" s="31">
        <v>0.06530092592592592</v>
      </c>
    </row>
    <row r="35" spans="1:11" s="55" customFormat="1" ht="12.75">
      <c r="A35" s="66">
        <v>29</v>
      </c>
      <c r="B35" s="67">
        <v>60</v>
      </c>
      <c r="C35" s="68" t="s">
        <v>220</v>
      </c>
      <c r="D35" s="69" t="s">
        <v>59</v>
      </c>
      <c r="E35" s="70" t="s">
        <v>15</v>
      </c>
      <c r="F35" s="71" t="s">
        <v>4</v>
      </c>
      <c r="G35" s="71">
        <v>1957</v>
      </c>
      <c r="H35" s="69" t="s">
        <v>116</v>
      </c>
      <c r="I35" s="67" t="str">
        <f t="shared" si="0"/>
        <v>D</v>
      </c>
      <c r="J35" s="70">
        <f>COUNTIF(I$7:I35,I35)</f>
        <v>1</v>
      </c>
      <c r="K35" s="72">
        <v>0.06540509259259258</v>
      </c>
    </row>
    <row r="36" spans="1:11" ht="12.75">
      <c r="A36" s="14">
        <v>30</v>
      </c>
      <c r="B36" s="29">
        <v>80</v>
      </c>
      <c r="C36" s="12" t="s">
        <v>240</v>
      </c>
      <c r="D36" s="15" t="s">
        <v>42</v>
      </c>
      <c r="E36" s="13" t="s">
        <v>15</v>
      </c>
      <c r="F36" s="14" t="s">
        <v>4</v>
      </c>
      <c r="G36" s="11">
        <v>1963</v>
      </c>
      <c r="H36" s="15" t="s">
        <v>111</v>
      </c>
      <c r="I36" s="1" t="str">
        <f t="shared" si="0"/>
        <v>C</v>
      </c>
      <c r="J36" s="2">
        <f>COUNTIF(I$7:I36,I36)</f>
        <v>5</v>
      </c>
      <c r="K36" s="31">
        <v>0.06547453703703704</v>
      </c>
    </row>
    <row r="37" spans="1:11" ht="12.75">
      <c r="A37" s="10">
        <v>31</v>
      </c>
      <c r="B37" s="29">
        <v>72</v>
      </c>
      <c r="C37" s="12" t="s">
        <v>232</v>
      </c>
      <c r="D37" s="15" t="s">
        <v>67</v>
      </c>
      <c r="E37" s="13" t="s">
        <v>15</v>
      </c>
      <c r="F37" s="14" t="s">
        <v>4</v>
      </c>
      <c r="G37" s="11">
        <v>1969</v>
      </c>
      <c r="H37" s="15" t="s">
        <v>121</v>
      </c>
      <c r="I37" s="1" t="str">
        <f t="shared" si="0"/>
        <v>B</v>
      </c>
      <c r="J37" s="2">
        <f>COUNTIF(I$7:I37,I37)</f>
        <v>13</v>
      </c>
      <c r="K37" s="31">
        <v>0.06560185185185186</v>
      </c>
    </row>
    <row r="38" spans="1:11" s="58" customFormat="1" ht="12.75">
      <c r="A38" s="78">
        <v>32</v>
      </c>
      <c r="B38" s="74">
        <v>113</v>
      </c>
      <c r="C38" s="75" t="s">
        <v>324</v>
      </c>
      <c r="D38" s="76" t="s">
        <v>325</v>
      </c>
      <c r="E38" s="77" t="s">
        <v>83</v>
      </c>
      <c r="F38" s="78" t="s">
        <v>4</v>
      </c>
      <c r="G38" s="78">
        <v>1948</v>
      </c>
      <c r="H38" s="76" t="s">
        <v>326</v>
      </c>
      <c r="I38" s="74" t="str">
        <f t="shared" si="0"/>
        <v>D</v>
      </c>
      <c r="J38" s="77">
        <f>COUNTIF(I$7:I38,I38)</f>
        <v>2</v>
      </c>
      <c r="K38" s="79">
        <v>0.06606481481481481</v>
      </c>
    </row>
    <row r="39" spans="1:11" ht="12.75">
      <c r="A39" s="10">
        <v>33</v>
      </c>
      <c r="B39" s="29">
        <v>46</v>
      </c>
      <c r="C39" s="12" t="s">
        <v>208</v>
      </c>
      <c r="D39" s="15" t="s">
        <v>51</v>
      </c>
      <c r="E39" s="13" t="s">
        <v>15</v>
      </c>
      <c r="F39" s="14" t="s">
        <v>4</v>
      </c>
      <c r="G39" s="11">
        <v>1981</v>
      </c>
      <c r="H39" s="15" t="s">
        <v>108</v>
      </c>
      <c r="I39" s="1" t="str">
        <f t="shared" si="0"/>
        <v>A</v>
      </c>
      <c r="J39" s="2">
        <f>COUNTIF(I$7:I39,I39)</f>
        <v>11</v>
      </c>
      <c r="K39" s="31">
        <v>0.06633101851851851</v>
      </c>
    </row>
    <row r="40" spans="1:11" ht="12.75">
      <c r="A40" s="14">
        <v>34</v>
      </c>
      <c r="B40" s="1">
        <v>141</v>
      </c>
      <c r="C40" s="19" t="s">
        <v>308</v>
      </c>
      <c r="D40" s="20" t="s">
        <v>33</v>
      </c>
      <c r="E40" s="2" t="s">
        <v>15</v>
      </c>
      <c r="F40" s="14" t="s">
        <v>4</v>
      </c>
      <c r="G40" s="14">
        <v>1970</v>
      </c>
      <c r="H40" s="20" t="s">
        <v>309</v>
      </c>
      <c r="I40" s="1" t="str">
        <f t="shared" si="0"/>
        <v>B</v>
      </c>
      <c r="J40" s="2">
        <f>COUNTIF(I$7:I40,I40)</f>
        <v>14</v>
      </c>
      <c r="K40" s="31">
        <v>0.0664351851851852</v>
      </c>
    </row>
    <row r="41" spans="1:11" s="58" customFormat="1" ht="12.75">
      <c r="A41" s="73">
        <v>35</v>
      </c>
      <c r="B41" s="74">
        <v>9</v>
      </c>
      <c r="C41" s="75" t="s">
        <v>266</v>
      </c>
      <c r="D41" s="76" t="s">
        <v>142</v>
      </c>
      <c r="E41" s="77" t="s">
        <v>15</v>
      </c>
      <c r="F41" s="78" t="s">
        <v>5</v>
      </c>
      <c r="G41" s="78">
        <v>1984</v>
      </c>
      <c r="H41" s="76" t="s">
        <v>87</v>
      </c>
      <c r="I41" s="74" t="str">
        <f t="shared" si="0"/>
        <v>F</v>
      </c>
      <c r="J41" s="77">
        <f>COUNTIF(I$7:I41,I41)</f>
        <v>2</v>
      </c>
      <c r="K41" s="79">
        <v>0.06659722222222221</v>
      </c>
    </row>
    <row r="42" spans="1:11" s="17" customFormat="1" ht="12.75">
      <c r="A42" s="14">
        <v>36</v>
      </c>
      <c r="B42" s="29">
        <v>41</v>
      </c>
      <c r="C42" s="12" t="s">
        <v>203</v>
      </c>
      <c r="D42" s="15" t="s">
        <v>30</v>
      </c>
      <c r="E42" s="13" t="s">
        <v>15</v>
      </c>
      <c r="F42" s="14" t="s">
        <v>4</v>
      </c>
      <c r="G42" s="11">
        <v>1965</v>
      </c>
      <c r="H42" s="15" t="s">
        <v>106</v>
      </c>
      <c r="I42" s="1" t="str">
        <f t="shared" si="0"/>
        <v>C</v>
      </c>
      <c r="J42" s="2">
        <f>COUNTIF(I$7:I42,I42)</f>
        <v>6</v>
      </c>
      <c r="K42" s="31">
        <v>0.06667824074074075</v>
      </c>
    </row>
    <row r="43" spans="1:11" ht="12.75">
      <c r="A43" s="10">
        <v>37</v>
      </c>
      <c r="B43" s="29">
        <v>25</v>
      </c>
      <c r="C43" s="12" t="s">
        <v>191</v>
      </c>
      <c r="D43" s="15" t="s">
        <v>39</v>
      </c>
      <c r="E43" s="13" t="s">
        <v>15</v>
      </c>
      <c r="F43" s="14" t="s">
        <v>4</v>
      </c>
      <c r="G43" s="11">
        <v>1959</v>
      </c>
      <c r="H43" s="15" t="s">
        <v>96</v>
      </c>
      <c r="I43" s="1" t="str">
        <f t="shared" si="0"/>
        <v>C</v>
      </c>
      <c r="J43" s="2">
        <f>COUNTIF(I$7:I43,I43)</f>
        <v>7</v>
      </c>
      <c r="K43" s="31">
        <v>0.06753472222222222</v>
      </c>
    </row>
    <row r="44" spans="1:11" ht="12.75">
      <c r="A44" s="14">
        <v>38</v>
      </c>
      <c r="B44" s="1">
        <v>99</v>
      </c>
      <c r="C44" s="12" t="s">
        <v>258</v>
      </c>
      <c r="D44" s="15" t="s">
        <v>141</v>
      </c>
      <c r="E44" s="13" t="s">
        <v>15</v>
      </c>
      <c r="F44" s="14" t="s">
        <v>5</v>
      </c>
      <c r="G44" s="11">
        <v>1998</v>
      </c>
      <c r="H44" s="15" t="s">
        <v>327</v>
      </c>
      <c r="I44" s="1" t="s">
        <v>18</v>
      </c>
      <c r="J44" s="2">
        <f>COUNTIF(I$7:I44,I44)</f>
        <v>3</v>
      </c>
      <c r="K44" s="31">
        <v>0.06782407407407408</v>
      </c>
    </row>
    <row r="45" spans="1:11" ht="12.75">
      <c r="A45" s="10">
        <v>39</v>
      </c>
      <c r="B45" s="29">
        <v>51</v>
      </c>
      <c r="C45" s="12" t="s">
        <v>213</v>
      </c>
      <c r="D45" s="15" t="s">
        <v>35</v>
      </c>
      <c r="E45" s="13" t="s">
        <v>15</v>
      </c>
      <c r="F45" s="14" t="s">
        <v>4</v>
      </c>
      <c r="G45" s="11">
        <v>1979</v>
      </c>
      <c r="H45" s="15" t="s">
        <v>112</v>
      </c>
      <c r="I45" s="1" t="str">
        <f aca="true" t="shared" si="1" ref="I45:I83">IF($F45="m",IF($G$1-$G45&gt;19,IF($G$1-$G45&lt;40,"A",IF($G$1-$G45&gt;49,IF($G$1-$G45&gt;59,IF($G$1-$G45&gt;69,"E","D"),"C"),"B")),"JM"),IF($G$1-$G45&gt;19,IF($G$1-$G45&lt;35,"F",IF($G$1-$G45&lt;50,"G","H")),"JŽ"))</f>
        <v>A</v>
      </c>
      <c r="J45" s="2">
        <f>COUNTIF(I$7:I45,I45)</f>
        <v>12</v>
      </c>
      <c r="K45" s="31">
        <v>0.06788194444444444</v>
      </c>
    </row>
    <row r="46" spans="1:11" s="86" customFormat="1" ht="12.75">
      <c r="A46" s="80">
        <v>40</v>
      </c>
      <c r="B46" s="81">
        <v>123</v>
      </c>
      <c r="C46" s="82" t="s">
        <v>276</v>
      </c>
      <c r="D46" s="83" t="s">
        <v>45</v>
      </c>
      <c r="E46" s="84" t="s">
        <v>15</v>
      </c>
      <c r="F46" s="80" t="s">
        <v>4</v>
      </c>
      <c r="G46" s="80">
        <v>1954</v>
      </c>
      <c r="H46" s="83" t="s">
        <v>168</v>
      </c>
      <c r="I46" s="81" t="str">
        <f t="shared" si="1"/>
        <v>D</v>
      </c>
      <c r="J46" s="84">
        <f>COUNTIF(I$7:I46,I46)</f>
        <v>3</v>
      </c>
      <c r="K46" s="85">
        <v>0.06802083333333334</v>
      </c>
    </row>
    <row r="47" spans="1:11" ht="12.75">
      <c r="A47" s="10">
        <v>41</v>
      </c>
      <c r="B47" s="29">
        <v>73</v>
      </c>
      <c r="C47" s="12" t="s">
        <v>233</v>
      </c>
      <c r="D47" s="15" t="s">
        <v>68</v>
      </c>
      <c r="E47" s="13" t="s">
        <v>15</v>
      </c>
      <c r="F47" s="14" t="s">
        <v>4</v>
      </c>
      <c r="G47" s="11">
        <v>1970</v>
      </c>
      <c r="H47" s="15" t="s">
        <v>122</v>
      </c>
      <c r="I47" s="1" t="str">
        <f t="shared" si="1"/>
        <v>B</v>
      </c>
      <c r="J47" s="2">
        <f>COUNTIF(I$7:I47,I47)</f>
        <v>15</v>
      </c>
      <c r="K47" s="31">
        <v>0.06825231481481481</v>
      </c>
    </row>
    <row r="48" spans="1:11" ht="14.25" customHeight="1">
      <c r="A48" s="14">
        <v>42</v>
      </c>
      <c r="B48" s="29">
        <v>20</v>
      </c>
      <c r="C48" s="12" t="s">
        <v>187</v>
      </c>
      <c r="D48" s="15" t="s">
        <v>35</v>
      </c>
      <c r="E48" s="13" t="s">
        <v>15</v>
      </c>
      <c r="F48" s="14" t="s">
        <v>4</v>
      </c>
      <c r="G48" s="11">
        <v>1961</v>
      </c>
      <c r="H48" s="15" t="s">
        <v>93</v>
      </c>
      <c r="I48" s="1" t="str">
        <f t="shared" si="1"/>
        <v>C</v>
      </c>
      <c r="J48" s="2">
        <f>COUNTIF(I$7:I48,I48)</f>
        <v>8</v>
      </c>
      <c r="K48" s="31">
        <v>0.06840277777777777</v>
      </c>
    </row>
    <row r="49" spans="1:11" s="18" customFormat="1" ht="12.75">
      <c r="A49" s="10">
        <v>43</v>
      </c>
      <c r="B49" s="1">
        <v>125</v>
      </c>
      <c r="C49" s="19" t="s">
        <v>294</v>
      </c>
      <c r="D49" s="20" t="s">
        <v>295</v>
      </c>
      <c r="E49" s="2" t="s">
        <v>15</v>
      </c>
      <c r="F49" s="14" t="s">
        <v>4</v>
      </c>
      <c r="G49" s="14">
        <v>1979</v>
      </c>
      <c r="H49" s="20" t="s">
        <v>106</v>
      </c>
      <c r="I49" s="1" t="str">
        <f t="shared" si="1"/>
        <v>A</v>
      </c>
      <c r="J49" s="2">
        <f>COUNTIF(I$7:I49,I49)</f>
        <v>13</v>
      </c>
      <c r="K49" s="31">
        <v>0.06847222222222223</v>
      </c>
    </row>
    <row r="50" spans="1:11" ht="12.75">
      <c r="A50" s="14">
        <v>44</v>
      </c>
      <c r="B50" s="1">
        <v>138</v>
      </c>
      <c r="C50" s="12" t="s">
        <v>267</v>
      </c>
      <c r="D50" s="15" t="s">
        <v>143</v>
      </c>
      <c r="E50" s="13" t="s">
        <v>15</v>
      </c>
      <c r="F50" s="14" t="s">
        <v>4</v>
      </c>
      <c r="G50" s="11">
        <v>1979</v>
      </c>
      <c r="H50" s="15" t="s">
        <v>123</v>
      </c>
      <c r="I50" s="1" t="str">
        <f t="shared" si="1"/>
        <v>A</v>
      </c>
      <c r="J50" s="2">
        <f>COUNTIF(I$7:I50,I50)</f>
        <v>14</v>
      </c>
      <c r="K50" s="31">
        <v>0.06862268518518519</v>
      </c>
    </row>
    <row r="51" spans="1:11" ht="12.75">
      <c r="A51" s="10">
        <v>45</v>
      </c>
      <c r="B51" s="29">
        <v>40</v>
      </c>
      <c r="C51" s="12" t="s">
        <v>202</v>
      </c>
      <c r="D51" s="15" t="s">
        <v>44</v>
      </c>
      <c r="E51" s="13" t="s">
        <v>15</v>
      </c>
      <c r="F51" s="14" t="s">
        <v>4</v>
      </c>
      <c r="G51" s="11">
        <v>1964</v>
      </c>
      <c r="H51" s="15" t="s">
        <v>87</v>
      </c>
      <c r="I51" s="1" t="str">
        <f t="shared" si="1"/>
        <v>C</v>
      </c>
      <c r="J51" s="2">
        <f>COUNTIF(I$7:I51,I51)</f>
        <v>9</v>
      </c>
      <c r="K51" s="31">
        <v>0.0687962962962963</v>
      </c>
    </row>
    <row r="52" spans="1:11" ht="12.75">
      <c r="A52" s="14">
        <v>46</v>
      </c>
      <c r="B52" s="1">
        <v>133</v>
      </c>
      <c r="C52" s="19" t="s">
        <v>304</v>
      </c>
      <c r="D52" s="20" t="s">
        <v>47</v>
      </c>
      <c r="E52" s="2" t="s">
        <v>15</v>
      </c>
      <c r="F52" s="14" t="s">
        <v>4</v>
      </c>
      <c r="G52" s="14">
        <v>1968</v>
      </c>
      <c r="H52" s="20" t="s">
        <v>305</v>
      </c>
      <c r="I52" s="1" t="str">
        <f t="shared" si="1"/>
        <v>B</v>
      </c>
      <c r="J52" s="2">
        <f>COUNTIF(I$7:I52,I52)</f>
        <v>16</v>
      </c>
      <c r="K52" s="31">
        <v>0.06900462962962962</v>
      </c>
    </row>
    <row r="53" spans="1:11" s="16" customFormat="1" ht="12.75">
      <c r="A53" s="10">
        <v>47</v>
      </c>
      <c r="B53" s="29">
        <v>85</v>
      </c>
      <c r="C53" s="12" t="s">
        <v>245</v>
      </c>
      <c r="D53" s="15" t="s">
        <v>37</v>
      </c>
      <c r="E53" s="13" t="s">
        <v>15</v>
      </c>
      <c r="F53" s="14" t="s">
        <v>4</v>
      </c>
      <c r="G53" s="11">
        <v>1991</v>
      </c>
      <c r="H53" s="15" t="s">
        <v>129</v>
      </c>
      <c r="I53" s="1" t="str">
        <f t="shared" si="1"/>
        <v>A</v>
      </c>
      <c r="J53" s="2">
        <f>COUNTIF(I$7:I53,I53)</f>
        <v>15</v>
      </c>
      <c r="K53" s="31">
        <v>0.06917824074074073</v>
      </c>
    </row>
    <row r="54" spans="1:11" ht="12.75">
      <c r="A54" s="14">
        <v>48</v>
      </c>
      <c r="B54" s="29">
        <v>90</v>
      </c>
      <c r="C54" s="12" t="s">
        <v>250</v>
      </c>
      <c r="D54" s="15" t="s">
        <v>76</v>
      </c>
      <c r="E54" s="13" t="s">
        <v>15</v>
      </c>
      <c r="F54" s="14" t="s">
        <v>4</v>
      </c>
      <c r="G54" s="11">
        <v>1958</v>
      </c>
      <c r="H54" s="15" t="s">
        <v>133</v>
      </c>
      <c r="I54" s="1" t="str">
        <f t="shared" si="1"/>
        <v>C</v>
      </c>
      <c r="J54" s="2">
        <f>COUNTIF(I$7:I54,I54)</f>
        <v>10</v>
      </c>
      <c r="K54" s="31">
        <v>0.06940972222222223</v>
      </c>
    </row>
    <row r="55" spans="1:11" ht="12.75">
      <c r="A55" s="10">
        <v>49</v>
      </c>
      <c r="B55" s="29">
        <v>89</v>
      </c>
      <c r="C55" s="12" t="s">
        <v>249</v>
      </c>
      <c r="D55" s="15" t="s">
        <v>40</v>
      </c>
      <c r="E55" s="13" t="s">
        <v>15</v>
      </c>
      <c r="F55" s="14" t="s">
        <v>4</v>
      </c>
      <c r="G55" s="11">
        <v>1967</v>
      </c>
      <c r="H55" s="15" t="s">
        <v>123</v>
      </c>
      <c r="I55" s="1" t="str">
        <f t="shared" si="1"/>
        <v>C</v>
      </c>
      <c r="J55" s="2">
        <f>COUNTIF(I$7:I55,I55)</f>
        <v>11</v>
      </c>
      <c r="K55" s="31">
        <v>0.06966435185185185</v>
      </c>
    </row>
    <row r="56" spans="1:11" s="55" customFormat="1" ht="12.75">
      <c r="A56" s="71">
        <v>50</v>
      </c>
      <c r="B56" s="67">
        <v>129</v>
      </c>
      <c r="C56" s="68" t="s">
        <v>230</v>
      </c>
      <c r="D56" s="69" t="s">
        <v>153</v>
      </c>
      <c r="E56" s="70" t="s">
        <v>84</v>
      </c>
      <c r="F56" s="71" t="s">
        <v>5</v>
      </c>
      <c r="G56" s="71">
        <v>1960</v>
      </c>
      <c r="H56" s="69" t="s">
        <v>155</v>
      </c>
      <c r="I56" s="67" t="str">
        <f t="shared" si="1"/>
        <v>H</v>
      </c>
      <c r="J56" s="70">
        <f>COUNTIF(I$7:I56,I56)</f>
        <v>1</v>
      </c>
      <c r="K56" s="72">
        <v>0.07052083333333332</v>
      </c>
    </row>
    <row r="57" spans="1:11" ht="12.75">
      <c r="A57" s="10">
        <v>51</v>
      </c>
      <c r="B57" s="29">
        <v>48</v>
      </c>
      <c r="C57" s="12" t="s">
        <v>210</v>
      </c>
      <c r="D57" s="15" t="s">
        <v>53</v>
      </c>
      <c r="E57" s="13" t="s">
        <v>84</v>
      </c>
      <c r="F57" s="14" t="s">
        <v>4</v>
      </c>
      <c r="G57" s="11">
        <v>1988</v>
      </c>
      <c r="H57" s="15" t="s">
        <v>110</v>
      </c>
      <c r="I57" s="1" t="str">
        <f t="shared" si="1"/>
        <v>A</v>
      </c>
      <c r="J57" s="2">
        <f>COUNTIF(I$7:I57,I57)</f>
        <v>16</v>
      </c>
      <c r="K57" s="31">
        <v>0.07061342592592591</v>
      </c>
    </row>
    <row r="58" spans="1:11" s="17" customFormat="1" ht="12.75">
      <c r="A58" s="14">
        <v>52</v>
      </c>
      <c r="B58" s="29">
        <v>27</v>
      </c>
      <c r="C58" s="12" t="s">
        <v>193</v>
      </c>
      <c r="D58" s="15" t="s">
        <v>41</v>
      </c>
      <c r="E58" s="13" t="s">
        <v>15</v>
      </c>
      <c r="F58" s="14" t="s">
        <v>4</v>
      </c>
      <c r="G58" s="11">
        <v>1980</v>
      </c>
      <c r="H58" s="15" t="s">
        <v>97</v>
      </c>
      <c r="I58" s="1" t="str">
        <f t="shared" si="1"/>
        <v>A</v>
      </c>
      <c r="J58" s="2">
        <f>COUNTIF(I$7:I58,I58)</f>
        <v>17</v>
      </c>
      <c r="K58" s="31">
        <v>0.07078703703703704</v>
      </c>
    </row>
    <row r="59" spans="1:11" s="18" customFormat="1" ht="12.75">
      <c r="A59" s="10">
        <v>53</v>
      </c>
      <c r="B59" s="1">
        <v>97</v>
      </c>
      <c r="C59" s="12" t="s">
        <v>257</v>
      </c>
      <c r="D59" s="15" t="s">
        <v>30</v>
      </c>
      <c r="E59" s="13" t="s">
        <v>15</v>
      </c>
      <c r="F59" s="14" t="s">
        <v>4</v>
      </c>
      <c r="G59" s="11">
        <v>1956</v>
      </c>
      <c r="H59" s="15" t="s">
        <v>159</v>
      </c>
      <c r="I59" s="1" t="str">
        <f t="shared" si="1"/>
        <v>D</v>
      </c>
      <c r="J59" s="2">
        <f>COUNTIF(I$7:I59,I59)</f>
        <v>4</v>
      </c>
      <c r="K59" s="31">
        <v>0.07078703703703704</v>
      </c>
    </row>
    <row r="60" spans="1:11" ht="12.75">
      <c r="A60" s="14">
        <v>54</v>
      </c>
      <c r="B60" s="1">
        <v>96</v>
      </c>
      <c r="C60" s="12" t="s">
        <v>256</v>
      </c>
      <c r="D60" s="15" t="s">
        <v>152</v>
      </c>
      <c r="E60" s="13" t="s">
        <v>15</v>
      </c>
      <c r="F60" s="14" t="s">
        <v>4</v>
      </c>
      <c r="G60" s="11">
        <v>1973</v>
      </c>
      <c r="H60" s="15" t="s">
        <v>175</v>
      </c>
      <c r="I60" s="1" t="str">
        <f t="shared" si="1"/>
        <v>B</v>
      </c>
      <c r="J60" s="2">
        <f>COUNTIF(I$7:I60,I60)</f>
        <v>17</v>
      </c>
      <c r="K60" s="31">
        <v>0.07106481481481482</v>
      </c>
    </row>
    <row r="61" spans="1:11" ht="12.75">
      <c r="A61" s="10">
        <v>55</v>
      </c>
      <c r="B61" s="1">
        <v>139</v>
      </c>
      <c r="C61" s="12" t="s">
        <v>281</v>
      </c>
      <c r="D61" s="15" t="s">
        <v>30</v>
      </c>
      <c r="E61" s="13" t="s">
        <v>15</v>
      </c>
      <c r="F61" s="14" t="s">
        <v>4</v>
      </c>
      <c r="G61" s="11">
        <v>1973</v>
      </c>
      <c r="H61" s="15" t="s">
        <v>170</v>
      </c>
      <c r="I61" s="1" t="str">
        <f t="shared" si="1"/>
        <v>B</v>
      </c>
      <c r="J61" s="2">
        <f>COUNTIF(I$7:I61,I61)</f>
        <v>18</v>
      </c>
      <c r="K61" s="31">
        <v>0.07129629629629629</v>
      </c>
    </row>
    <row r="62" spans="1:11" ht="12.75">
      <c r="A62" s="14">
        <v>56</v>
      </c>
      <c r="B62" s="1">
        <v>134</v>
      </c>
      <c r="C62" s="19" t="s">
        <v>306</v>
      </c>
      <c r="D62" s="20" t="s">
        <v>28</v>
      </c>
      <c r="E62" s="2" t="s">
        <v>15</v>
      </c>
      <c r="F62" s="14" t="s">
        <v>4</v>
      </c>
      <c r="G62" s="14">
        <v>1982</v>
      </c>
      <c r="H62" s="20" t="s">
        <v>307</v>
      </c>
      <c r="I62" s="1" t="str">
        <f t="shared" si="1"/>
        <v>A</v>
      </c>
      <c r="J62" s="2">
        <f>COUNTIF(I$7:I62,I62)</f>
        <v>18</v>
      </c>
      <c r="K62" s="31">
        <v>0.07142361111111112</v>
      </c>
    </row>
    <row r="63" spans="1:11" ht="12.75">
      <c r="A63" s="10">
        <v>57</v>
      </c>
      <c r="B63" s="29">
        <v>13</v>
      </c>
      <c r="C63" s="12" t="s">
        <v>180</v>
      </c>
      <c r="D63" s="15" t="s">
        <v>29</v>
      </c>
      <c r="E63" s="13" t="s">
        <v>15</v>
      </c>
      <c r="F63" s="14" t="s">
        <v>4</v>
      </c>
      <c r="G63" s="11">
        <v>1978</v>
      </c>
      <c r="H63" s="15" t="s">
        <v>88</v>
      </c>
      <c r="I63" s="1" t="str">
        <f t="shared" si="1"/>
        <v>A</v>
      </c>
      <c r="J63" s="2">
        <f>COUNTIF(I$7:I63,I63)</f>
        <v>19</v>
      </c>
      <c r="K63" s="31">
        <v>0.07172453703703703</v>
      </c>
    </row>
    <row r="64" spans="1:11" ht="12.75">
      <c r="A64" s="14">
        <v>58</v>
      </c>
      <c r="B64" s="29">
        <v>36</v>
      </c>
      <c r="C64" s="12" t="s">
        <v>201</v>
      </c>
      <c r="D64" s="15" t="s">
        <v>46</v>
      </c>
      <c r="E64" s="13" t="s">
        <v>15</v>
      </c>
      <c r="F64" s="14" t="s">
        <v>4</v>
      </c>
      <c r="G64" s="11">
        <v>1957</v>
      </c>
      <c r="H64" s="15" t="s">
        <v>104</v>
      </c>
      <c r="I64" s="1" t="str">
        <f t="shared" si="1"/>
        <v>D</v>
      </c>
      <c r="J64" s="2">
        <f>COUNTIF(I$7:I64,I64)</f>
        <v>5</v>
      </c>
      <c r="K64" s="31">
        <v>0.07185185185185185</v>
      </c>
    </row>
    <row r="65" spans="1:11" ht="12.75">
      <c r="A65" s="10">
        <v>59</v>
      </c>
      <c r="B65" s="29">
        <v>49</v>
      </c>
      <c r="C65" s="12" t="s">
        <v>211</v>
      </c>
      <c r="D65" s="15" t="s">
        <v>54</v>
      </c>
      <c r="E65" s="13" t="s">
        <v>15</v>
      </c>
      <c r="F65" s="14" t="s">
        <v>4</v>
      </c>
      <c r="G65" s="11">
        <v>1982</v>
      </c>
      <c r="H65" s="15" t="s">
        <v>110</v>
      </c>
      <c r="I65" s="1" t="str">
        <f t="shared" si="1"/>
        <v>A</v>
      </c>
      <c r="J65" s="2">
        <f>COUNTIF(I$7:I65,I65)</f>
        <v>20</v>
      </c>
      <c r="K65" s="31">
        <v>0.07201388888888889</v>
      </c>
    </row>
    <row r="66" spans="1:11" ht="12.75">
      <c r="A66" s="14">
        <v>60</v>
      </c>
      <c r="B66" s="29">
        <v>87</v>
      </c>
      <c r="C66" s="12" t="s">
        <v>247</v>
      </c>
      <c r="D66" s="15" t="s">
        <v>35</v>
      </c>
      <c r="E66" s="13" t="s">
        <v>15</v>
      </c>
      <c r="F66" s="14" t="s">
        <v>4</v>
      </c>
      <c r="G66" s="11">
        <v>1973</v>
      </c>
      <c r="H66" s="15" t="s">
        <v>131</v>
      </c>
      <c r="I66" s="1" t="str">
        <f t="shared" si="1"/>
        <v>B</v>
      </c>
      <c r="J66" s="2">
        <f>COUNTIF(I$7:I66,I66)</f>
        <v>19</v>
      </c>
      <c r="K66" s="31">
        <v>0.07237268518518519</v>
      </c>
    </row>
    <row r="67" spans="1:11" ht="12.75">
      <c r="A67" s="10">
        <v>61</v>
      </c>
      <c r="B67" s="1">
        <v>94</v>
      </c>
      <c r="C67" s="12" t="s">
        <v>254</v>
      </c>
      <c r="D67" s="15" t="s">
        <v>70</v>
      </c>
      <c r="E67" s="13" t="s">
        <v>15</v>
      </c>
      <c r="F67" s="14" t="s">
        <v>4</v>
      </c>
      <c r="G67" s="11">
        <v>1963</v>
      </c>
      <c r="H67" s="15" t="s">
        <v>165</v>
      </c>
      <c r="I67" s="1" t="str">
        <f t="shared" si="1"/>
        <v>C</v>
      </c>
      <c r="J67" s="2">
        <f>COUNTIF(I$7:I67,I67)</f>
        <v>12</v>
      </c>
      <c r="K67" s="31">
        <v>0.07251157407407406</v>
      </c>
    </row>
    <row r="68" spans="1:11" ht="12.75">
      <c r="A68" s="14">
        <v>62</v>
      </c>
      <c r="B68" s="29">
        <v>74</v>
      </c>
      <c r="C68" s="12" t="s">
        <v>234</v>
      </c>
      <c r="D68" s="15" t="s">
        <v>34</v>
      </c>
      <c r="E68" s="13" t="s">
        <v>15</v>
      </c>
      <c r="F68" s="14" t="s">
        <v>4</v>
      </c>
      <c r="G68" s="11">
        <v>1962</v>
      </c>
      <c r="H68" s="15" t="s">
        <v>123</v>
      </c>
      <c r="I68" s="1" t="str">
        <f t="shared" si="1"/>
        <v>C</v>
      </c>
      <c r="J68" s="2">
        <f>COUNTIF(I$7:I68,I68)</f>
        <v>13</v>
      </c>
      <c r="K68" s="31">
        <v>0.07254629629629629</v>
      </c>
    </row>
    <row r="69" spans="1:11" ht="12.75">
      <c r="A69" s="10">
        <v>63</v>
      </c>
      <c r="B69" s="29">
        <v>14</v>
      </c>
      <c r="C69" s="12" t="s">
        <v>181</v>
      </c>
      <c r="D69" s="15" t="s">
        <v>37</v>
      </c>
      <c r="E69" s="13" t="s">
        <v>15</v>
      </c>
      <c r="F69" s="14" t="s">
        <v>4</v>
      </c>
      <c r="G69" s="11">
        <v>1997</v>
      </c>
      <c r="H69" s="30" t="s">
        <v>94</v>
      </c>
      <c r="I69" s="1" t="str">
        <f t="shared" si="1"/>
        <v>A</v>
      </c>
      <c r="J69" s="2">
        <f>COUNTIF(I$7:I69,I69)</f>
        <v>21</v>
      </c>
      <c r="K69" s="31">
        <v>0.07311342592592592</v>
      </c>
    </row>
    <row r="70" spans="1:11" s="58" customFormat="1" ht="12.75">
      <c r="A70" s="78">
        <v>64</v>
      </c>
      <c r="B70" s="74">
        <v>16</v>
      </c>
      <c r="C70" s="75" t="s">
        <v>183</v>
      </c>
      <c r="D70" s="76" t="s">
        <v>32</v>
      </c>
      <c r="E70" s="77" t="s">
        <v>15</v>
      </c>
      <c r="F70" s="78" t="s">
        <v>5</v>
      </c>
      <c r="G70" s="78">
        <v>1958</v>
      </c>
      <c r="H70" s="76" t="s">
        <v>91</v>
      </c>
      <c r="I70" s="74" t="str">
        <f t="shared" si="1"/>
        <v>H</v>
      </c>
      <c r="J70" s="77">
        <f>COUNTIF(I$7:I70,I70)</f>
        <v>2</v>
      </c>
      <c r="K70" s="79">
        <v>0.07331018518518519</v>
      </c>
    </row>
    <row r="71" spans="1:11" s="86" customFormat="1" ht="12.75">
      <c r="A71" s="87">
        <v>65</v>
      </c>
      <c r="B71" s="81">
        <v>10</v>
      </c>
      <c r="C71" s="82" t="s">
        <v>178</v>
      </c>
      <c r="D71" s="83" t="s">
        <v>27</v>
      </c>
      <c r="E71" s="84" t="s">
        <v>15</v>
      </c>
      <c r="F71" s="80" t="s">
        <v>5</v>
      </c>
      <c r="G71" s="80">
        <v>1957</v>
      </c>
      <c r="H71" s="83" t="s">
        <v>86</v>
      </c>
      <c r="I71" s="81" t="str">
        <f t="shared" si="1"/>
        <v>H</v>
      </c>
      <c r="J71" s="84">
        <f>COUNTIF(I$7:I71,I71)</f>
        <v>3</v>
      </c>
      <c r="K71" s="85">
        <v>0.07355324074074074</v>
      </c>
    </row>
    <row r="72" spans="1:11" ht="12.75">
      <c r="A72" s="14">
        <v>66</v>
      </c>
      <c r="B72" s="29">
        <v>81</v>
      </c>
      <c r="C72" s="12" t="s">
        <v>241</v>
      </c>
      <c r="D72" s="15" t="s">
        <v>72</v>
      </c>
      <c r="E72" s="13" t="s">
        <v>15</v>
      </c>
      <c r="F72" s="14" t="s">
        <v>4</v>
      </c>
      <c r="G72" s="11">
        <v>1949</v>
      </c>
      <c r="H72" s="15" t="s">
        <v>110</v>
      </c>
      <c r="I72" s="1" t="str">
        <f t="shared" si="1"/>
        <v>D</v>
      </c>
      <c r="J72" s="2">
        <f>COUNTIF(I$7:I72,I72)</f>
        <v>6</v>
      </c>
      <c r="K72" s="31">
        <v>0.07361111111111111</v>
      </c>
    </row>
    <row r="73" spans="1:11" ht="12.75">
      <c r="A73" s="10">
        <v>67</v>
      </c>
      <c r="B73" s="29">
        <v>23</v>
      </c>
      <c r="C73" s="12" t="s">
        <v>189</v>
      </c>
      <c r="D73" s="15" t="s">
        <v>37</v>
      </c>
      <c r="E73" s="13" t="s">
        <v>15</v>
      </c>
      <c r="F73" s="14" t="s">
        <v>4</v>
      </c>
      <c r="G73" s="11">
        <v>1992</v>
      </c>
      <c r="H73" s="30" t="s">
        <v>94</v>
      </c>
      <c r="I73" s="1" t="str">
        <f t="shared" si="1"/>
        <v>A</v>
      </c>
      <c r="J73" s="2">
        <f>COUNTIF(I$7:I73,I73)</f>
        <v>22</v>
      </c>
      <c r="K73" s="31">
        <v>0.07368055555555555</v>
      </c>
    </row>
    <row r="74" spans="1:11" s="16" customFormat="1" ht="12.75">
      <c r="A74" s="14">
        <v>68</v>
      </c>
      <c r="B74" s="29">
        <v>76</v>
      </c>
      <c r="C74" s="12" t="s">
        <v>236</v>
      </c>
      <c r="D74" s="15" t="s">
        <v>39</v>
      </c>
      <c r="E74" s="13" t="s">
        <v>15</v>
      </c>
      <c r="F74" s="14" t="s">
        <v>4</v>
      </c>
      <c r="G74" s="11">
        <v>1966</v>
      </c>
      <c r="H74" s="15" t="s">
        <v>112</v>
      </c>
      <c r="I74" s="1" t="str">
        <f t="shared" si="1"/>
        <v>C</v>
      </c>
      <c r="J74" s="2">
        <f>COUNTIF(I$7:I74,I74)</f>
        <v>14</v>
      </c>
      <c r="K74" s="31">
        <v>0.0737037037037037</v>
      </c>
    </row>
    <row r="75" spans="1:11" ht="12.75">
      <c r="A75" s="10">
        <v>69</v>
      </c>
      <c r="B75" s="1">
        <v>130</v>
      </c>
      <c r="C75" s="12" t="s">
        <v>207</v>
      </c>
      <c r="D75" s="15" t="s">
        <v>70</v>
      </c>
      <c r="E75" s="13" t="s">
        <v>15</v>
      </c>
      <c r="F75" s="14" t="s">
        <v>4</v>
      </c>
      <c r="G75" s="11">
        <v>1980</v>
      </c>
      <c r="H75" s="15" t="s">
        <v>157</v>
      </c>
      <c r="I75" s="1" t="str">
        <f t="shared" si="1"/>
        <v>A</v>
      </c>
      <c r="J75" s="2">
        <f>COUNTIF(I$7:I75,I75)</f>
        <v>23</v>
      </c>
      <c r="K75" s="31">
        <v>0.07381944444444444</v>
      </c>
    </row>
    <row r="76" spans="1:11" s="17" customFormat="1" ht="12.75">
      <c r="A76" s="14">
        <v>70</v>
      </c>
      <c r="B76" s="29">
        <v>17</v>
      </c>
      <c r="C76" s="12" t="s">
        <v>184</v>
      </c>
      <c r="D76" s="15" t="s">
        <v>33</v>
      </c>
      <c r="E76" s="13" t="s">
        <v>15</v>
      </c>
      <c r="F76" s="14" t="s">
        <v>4</v>
      </c>
      <c r="G76" s="11">
        <v>1953</v>
      </c>
      <c r="H76" s="15" t="s">
        <v>91</v>
      </c>
      <c r="I76" s="1" t="str">
        <f t="shared" si="1"/>
        <v>D</v>
      </c>
      <c r="J76" s="2">
        <f>COUNTIF(I$7:I76,I76)</f>
        <v>7</v>
      </c>
      <c r="K76" s="31">
        <v>0.07407407407407407</v>
      </c>
    </row>
    <row r="77" spans="1:11" s="18" customFormat="1" ht="12.75">
      <c r="A77" s="10">
        <v>71</v>
      </c>
      <c r="B77" s="1">
        <v>119</v>
      </c>
      <c r="C77" s="19" t="s">
        <v>277</v>
      </c>
      <c r="D77" s="20" t="s">
        <v>42</v>
      </c>
      <c r="E77" s="2" t="s">
        <v>15</v>
      </c>
      <c r="F77" s="14" t="s">
        <v>4</v>
      </c>
      <c r="G77" s="21">
        <v>1969</v>
      </c>
      <c r="H77" s="20" t="s">
        <v>119</v>
      </c>
      <c r="I77" s="1" t="str">
        <f t="shared" si="1"/>
        <v>B</v>
      </c>
      <c r="J77" s="2">
        <f>COUNTIF(I$7:I77,I77)</f>
        <v>20</v>
      </c>
      <c r="K77" s="31">
        <v>0.07438657407407408</v>
      </c>
    </row>
    <row r="78" spans="1:11" ht="12.75">
      <c r="A78" s="14">
        <v>72</v>
      </c>
      <c r="B78" s="29">
        <v>64</v>
      </c>
      <c r="C78" s="12" t="s">
        <v>224</v>
      </c>
      <c r="D78" s="15" t="s">
        <v>63</v>
      </c>
      <c r="E78" s="13" t="s">
        <v>15</v>
      </c>
      <c r="F78" s="14" t="s">
        <v>4</v>
      </c>
      <c r="G78" s="11">
        <v>1973</v>
      </c>
      <c r="H78" s="15" t="s">
        <v>117</v>
      </c>
      <c r="I78" s="1" t="str">
        <f t="shared" si="1"/>
        <v>B</v>
      </c>
      <c r="J78" s="2">
        <f>COUNTIF(I$7:I78,I78)</f>
        <v>21</v>
      </c>
      <c r="K78" s="31">
        <v>0.07450231481481481</v>
      </c>
    </row>
    <row r="79" spans="1:11" s="17" customFormat="1" ht="12.75">
      <c r="A79" s="10">
        <v>73</v>
      </c>
      <c r="B79" s="1">
        <v>137</v>
      </c>
      <c r="C79" s="12" t="s">
        <v>176</v>
      </c>
      <c r="D79" s="15" t="s">
        <v>141</v>
      </c>
      <c r="E79" s="13" t="s">
        <v>15</v>
      </c>
      <c r="F79" s="14" t="s">
        <v>5</v>
      </c>
      <c r="G79" s="11">
        <v>1981</v>
      </c>
      <c r="H79" s="15" t="s">
        <v>160</v>
      </c>
      <c r="I79" s="1" t="str">
        <f t="shared" si="1"/>
        <v>G</v>
      </c>
      <c r="J79" s="2">
        <f>COUNTIF(I$7:I79,I79)</f>
        <v>2</v>
      </c>
      <c r="K79" s="31">
        <v>0.07458333333333333</v>
      </c>
    </row>
    <row r="80" spans="1:11" ht="12" customHeight="1">
      <c r="A80" s="14">
        <v>74</v>
      </c>
      <c r="B80" s="29">
        <v>33</v>
      </c>
      <c r="C80" s="12" t="s">
        <v>198</v>
      </c>
      <c r="D80" s="15" t="s">
        <v>45</v>
      </c>
      <c r="E80" s="13" t="s">
        <v>15</v>
      </c>
      <c r="F80" s="14" t="s">
        <v>4</v>
      </c>
      <c r="G80" s="11">
        <v>1962</v>
      </c>
      <c r="H80" s="15" t="s">
        <v>99</v>
      </c>
      <c r="I80" s="1" t="str">
        <f t="shared" si="1"/>
        <v>C</v>
      </c>
      <c r="J80" s="2">
        <f>COUNTIF(I$7:I80,I80)</f>
        <v>15</v>
      </c>
      <c r="K80" s="31">
        <v>0.0747337962962963</v>
      </c>
    </row>
    <row r="81" spans="1:11" s="86" customFormat="1" ht="12.75">
      <c r="A81" s="87">
        <v>75</v>
      </c>
      <c r="B81" s="81">
        <v>116</v>
      </c>
      <c r="C81" s="82" t="s">
        <v>279</v>
      </c>
      <c r="D81" s="83" t="s">
        <v>149</v>
      </c>
      <c r="E81" s="84" t="s">
        <v>154</v>
      </c>
      <c r="F81" s="80" t="s">
        <v>5</v>
      </c>
      <c r="G81" s="80">
        <v>1971</v>
      </c>
      <c r="H81" s="83" t="s">
        <v>167</v>
      </c>
      <c r="I81" s="81" t="str">
        <f t="shared" si="1"/>
        <v>G</v>
      </c>
      <c r="J81" s="84">
        <f>COUNTIF(I$7:I81,I81)</f>
        <v>3</v>
      </c>
      <c r="K81" s="85">
        <v>0.07489583333333333</v>
      </c>
    </row>
    <row r="82" spans="1:11" ht="12.75">
      <c r="A82" s="14">
        <v>76</v>
      </c>
      <c r="B82" s="29">
        <v>88</v>
      </c>
      <c r="C82" s="12" t="s">
        <v>248</v>
      </c>
      <c r="D82" s="15" t="s">
        <v>47</v>
      </c>
      <c r="E82" s="13" t="s">
        <v>15</v>
      </c>
      <c r="F82" s="14" t="s">
        <v>4</v>
      </c>
      <c r="G82" s="11">
        <v>1968</v>
      </c>
      <c r="H82" s="15" t="s">
        <v>132</v>
      </c>
      <c r="I82" s="1" t="str">
        <f t="shared" si="1"/>
        <v>B</v>
      </c>
      <c r="J82" s="2">
        <f>COUNTIF(I$7:I82,I82)</f>
        <v>22</v>
      </c>
      <c r="K82" s="31">
        <v>0.0749537037037037</v>
      </c>
    </row>
    <row r="83" spans="1:11" ht="12.75">
      <c r="A83" s="10">
        <v>77</v>
      </c>
      <c r="B83" s="29">
        <v>58</v>
      </c>
      <c r="C83" s="12" t="s">
        <v>218</v>
      </c>
      <c r="D83" s="15" t="s">
        <v>58</v>
      </c>
      <c r="E83" s="13" t="s">
        <v>15</v>
      </c>
      <c r="F83" s="14" t="s">
        <v>4</v>
      </c>
      <c r="G83" s="11">
        <v>1983</v>
      </c>
      <c r="H83" s="15" t="s">
        <v>114</v>
      </c>
      <c r="I83" s="1" t="str">
        <f t="shared" si="1"/>
        <v>A</v>
      </c>
      <c r="J83" s="2">
        <f>COUNTIF(I$7:I83,I83)</f>
        <v>24</v>
      </c>
      <c r="K83" s="31">
        <v>0.07506944444444445</v>
      </c>
    </row>
    <row r="84" spans="1:11" ht="12.75">
      <c r="A84" s="14">
        <v>78</v>
      </c>
      <c r="B84" s="29">
        <v>63</v>
      </c>
      <c r="C84" s="12" t="s">
        <v>223</v>
      </c>
      <c r="D84" s="15" t="s">
        <v>62</v>
      </c>
      <c r="E84" s="13" t="s">
        <v>15</v>
      </c>
      <c r="F84" s="14" t="s">
        <v>5</v>
      </c>
      <c r="G84" s="11">
        <v>1985</v>
      </c>
      <c r="H84" s="15" t="s">
        <v>114</v>
      </c>
      <c r="I84" s="1" t="s">
        <v>18</v>
      </c>
      <c r="J84" s="2">
        <f>COUNTIF(I$7:I84,I84)</f>
        <v>4</v>
      </c>
      <c r="K84" s="31">
        <v>0.07506944444444445</v>
      </c>
    </row>
    <row r="85" spans="1:11" ht="12.75">
      <c r="A85" s="10">
        <v>79</v>
      </c>
      <c r="B85" s="29">
        <v>47</v>
      </c>
      <c r="C85" s="12" t="s">
        <v>209</v>
      </c>
      <c r="D85" s="15" t="s">
        <v>52</v>
      </c>
      <c r="E85" s="13" t="s">
        <v>15</v>
      </c>
      <c r="F85" s="14" t="s">
        <v>4</v>
      </c>
      <c r="G85" s="11">
        <v>1980</v>
      </c>
      <c r="H85" s="15" t="s">
        <v>109</v>
      </c>
      <c r="I85" s="1" t="str">
        <f aca="true" t="shared" si="2" ref="I85:I103">IF($F85="m",IF($G$1-$G85&gt;19,IF($G$1-$G85&lt;40,"A",IF($G$1-$G85&gt;49,IF($G$1-$G85&gt;59,IF($G$1-$G85&gt;69,"E","D"),"C"),"B")),"JM"),IF($G$1-$G85&gt;19,IF($G$1-$G85&lt;35,"F",IF($G$1-$G85&lt;50,"G","H")),"JŽ"))</f>
        <v>A</v>
      </c>
      <c r="J85" s="2">
        <f>COUNTIF(I$7:I85,I85)</f>
        <v>25</v>
      </c>
      <c r="K85" s="31">
        <v>0.07561342592592592</v>
      </c>
    </row>
    <row r="86" spans="1:11" ht="12.75">
      <c r="A86" s="14">
        <v>80</v>
      </c>
      <c r="B86" s="29">
        <v>32</v>
      </c>
      <c r="C86" s="12" t="s">
        <v>197</v>
      </c>
      <c r="D86" s="15" t="s">
        <v>30</v>
      </c>
      <c r="E86" s="13" t="s">
        <v>15</v>
      </c>
      <c r="F86" s="14" t="s">
        <v>4</v>
      </c>
      <c r="G86" s="11">
        <v>1969</v>
      </c>
      <c r="H86" s="15" t="s">
        <v>88</v>
      </c>
      <c r="I86" s="1" t="str">
        <f t="shared" si="2"/>
        <v>B</v>
      </c>
      <c r="J86" s="2">
        <f>COUNTIF(I$7:I86,I86)</f>
        <v>23</v>
      </c>
      <c r="K86" s="31">
        <v>0.07579861111111111</v>
      </c>
    </row>
    <row r="87" spans="1:11" ht="12.75">
      <c r="A87" s="10">
        <v>81</v>
      </c>
      <c r="B87" s="29">
        <v>34</v>
      </c>
      <c r="C87" s="12" t="s">
        <v>199</v>
      </c>
      <c r="D87" s="15" t="s">
        <v>12</v>
      </c>
      <c r="E87" s="13" t="s">
        <v>15</v>
      </c>
      <c r="F87" s="14" t="s">
        <v>4</v>
      </c>
      <c r="G87" s="11">
        <v>1966</v>
      </c>
      <c r="H87" s="15" t="s">
        <v>102</v>
      </c>
      <c r="I87" s="1" t="str">
        <f t="shared" si="2"/>
        <v>C</v>
      </c>
      <c r="J87" s="2">
        <f>COUNTIF(I$7:I87,I87)</f>
        <v>16</v>
      </c>
      <c r="K87" s="31">
        <v>0.07599537037037037</v>
      </c>
    </row>
    <row r="88" spans="1:11" ht="12.75">
      <c r="A88" s="14">
        <v>82</v>
      </c>
      <c r="B88" s="1">
        <v>112</v>
      </c>
      <c r="C88" s="12" t="s">
        <v>263</v>
      </c>
      <c r="D88" s="15" t="s">
        <v>12</v>
      </c>
      <c r="E88" s="13" t="s">
        <v>15</v>
      </c>
      <c r="F88" s="14" t="s">
        <v>4</v>
      </c>
      <c r="G88" s="11">
        <v>1964</v>
      </c>
      <c r="H88" s="15" t="s">
        <v>163</v>
      </c>
      <c r="I88" s="1" t="str">
        <f t="shared" si="2"/>
        <v>C</v>
      </c>
      <c r="J88" s="2">
        <f>COUNTIF(I$7:I88,I88)</f>
        <v>17</v>
      </c>
      <c r="K88" s="31">
        <v>0.07643518518518519</v>
      </c>
    </row>
    <row r="89" spans="1:11" ht="12.75">
      <c r="A89" s="10">
        <v>83</v>
      </c>
      <c r="B89" s="29">
        <v>55</v>
      </c>
      <c r="C89" s="12" t="s">
        <v>215</v>
      </c>
      <c r="D89" s="15" t="s">
        <v>56</v>
      </c>
      <c r="E89" s="13" t="s">
        <v>15</v>
      </c>
      <c r="F89" s="14" t="s">
        <v>4</v>
      </c>
      <c r="G89" s="11">
        <v>1955</v>
      </c>
      <c r="H89" s="15" t="s">
        <v>110</v>
      </c>
      <c r="I89" s="1" t="str">
        <f t="shared" si="2"/>
        <v>D</v>
      </c>
      <c r="J89" s="2">
        <f>COUNTIF(I$7:I89,I89)</f>
        <v>8</v>
      </c>
      <c r="K89" s="31">
        <v>0.07644675925925926</v>
      </c>
    </row>
    <row r="90" spans="1:11" ht="12.75">
      <c r="A90" s="14">
        <v>84</v>
      </c>
      <c r="B90" s="29">
        <v>69</v>
      </c>
      <c r="C90" s="12" t="s">
        <v>229</v>
      </c>
      <c r="D90" s="15" t="s">
        <v>40</v>
      </c>
      <c r="E90" s="13" t="s">
        <v>15</v>
      </c>
      <c r="F90" s="14" t="s">
        <v>4</v>
      </c>
      <c r="G90" s="11">
        <v>1973</v>
      </c>
      <c r="H90" s="15" t="s">
        <v>120</v>
      </c>
      <c r="I90" s="1" t="str">
        <f t="shared" si="2"/>
        <v>B</v>
      </c>
      <c r="J90" s="2">
        <f>COUNTIF(I$7:I90,I90)</f>
        <v>24</v>
      </c>
      <c r="K90" s="31">
        <v>0.07707175925925926</v>
      </c>
    </row>
    <row r="91" spans="1:11" ht="12.75">
      <c r="A91" s="10">
        <v>85</v>
      </c>
      <c r="B91" s="29">
        <v>83</v>
      </c>
      <c r="C91" s="12" t="s">
        <v>243</v>
      </c>
      <c r="D91" s="15" t="s">
        <v>74</v>
      </c>
      <c r="E91" s="13" t="s">
        <v>15</v>
      </c>
      <c r="F91" s="14" t="s">
        <v>5</v>
      </c>
      <c r="G91" s="11">
        <v>1963</v>
      </c>
      <c r="H91" s="15" t="s">
        <v>127</v>
      </c>
      <c r="I91" s="1" t="str">
        <f t="shared" si="2"/>
        <v>H</v>
      </c>
      <c r="J91" s="2">
        <f>COUNTIF(I$7:I91,I91)</f>
        <v>4</v>
      </c>
      <c r="K91" s="31">
        <v>0.07710648148148148</v>
      </c>
    </row>
    <row r="92" spans="1:11" ht="12.75">
      <c r="A92" s="14">
        <v>86</v>
      </c>
      <c r="B92" s="29">
        <v>52</v>
      </c>
      <c r="C92" s="12" t="s">
        <v>271</v>
      </c>
      <c r="D92" s="15" t="s">
        <v>30</v>
      </c>
      <c r="E92" s="13" t="s">
        <v>15</v>
      </c>
      <c r="F92" s="14" t="s">
        <v>4</v>
      </c>
      <c r="G92" s="11">
        <v>1959</v>
      </c>
      <c r="H92" s="15" t="s">
        <v>139</v>
      </c>
      <c r="I92" s="1" t="str">
        <f t="shared" si="2"/>
        <v>C</v>
      </c>
      <c r="J92" s="2">
        <f>COUNTIF(I$7:I92,I92)</f>
        <v>18</v>
      </c>
      <c r="K92" s="31">
        <v>0.07737268518518518</v>
      </c>
    </row>
    <row r="93" spans="1:11" ht="12.75">
      <c r="A93" s="10">
        <v>87</v>
      </c>
      <c r="B93" s="1">
        <v>128</v>
      </c>
      <c r="C93" s="12" t="s">
        <v>280</v>
      </c>
      <c r="D93" s="15" t="s">
        <v>40</v>
      </c>
      <c r="E93" s="13" t="s">
        <v>15</v>
      </c>
      <c r="F93" s="14" t="s">
        <v>4</v>
      </c>
      <c r="G93" s="11">
        <v>1972</v>
      </c>
      <c r="H93" s="15" t="s">
        <v>139</v>
      </c>
      <c r="I93" s="1" t="str">
        <f t="shared" si="2"/>
        <v>B</v>
      </c>
      <c r="J93" s="2">
        <f>COUNTIF(I$7:I93,I93)</f>
        <v>25</v>
      </c>
      <c r="K93" s="31">
        <v>0.07737268518518518</v>
      </c>
    </row>
    <row r="94" spans="1:11" ht="12.75">
      <c r="A94" s="14">
        <v>88</v>
      </c>
      <c r="B94" s="1">
        <v>114</v>
      </c>
      <c r="C94" s="19" t="s">
        <v>288</v>
      </c>
      <c r="D94" s="20" t="s">
        <v>40</v>
      </c>
      <c r="E94" s="2" t="s">
        <v>15</v>
      </c>
      <c r="F94" s="14" t="s">
        <v>4</v>
      </c>
      <c r="G94" s="14">
        <v>1971</v>
      </c>
      <c r="H94" s="20" t="s">
        <v>289</v>
      </c>
      <c r="I94" s="1" t="str">
        <f t="shared" si="2"/>
        <v>B</v>
      </c>
      <c r="J94" s="2">
        <f>COUNTIF(I$7:I94,I94)</f>
        <v>26</v>
      </c>
      <c r="K94" s="31">
        <v>0.07756944444444445</v>
      </c>
    </row>
    <row r="95" spans="1:11" ht="12.75">
      <c r="A95" s="10">
        <v>89</v>
      </c>
      <c r="B95" s="29">
        <v>65</v>
      </c>
      <c r="C95" s="12" t="s">
        <v>225</v>
      </c>
      <c r="D95" s="15" t="s">
        <v>28</v>
      </c>
      <c r="E95" s="13" t="s">
        <v>15</v>
      </c>
      <c r="F95" s="14" t="s">
        <v>4</v>
      </c>
      <c r="G95" s="11">
        <v>1975</v>
      </c>
      <c r="H95" s="15" t="s">
        <v>118</v>
      </c>
      <c r="I95" s="1" t="str">
        <f t="shared" si="2"/>
        <v>B</v>
      </c>
      <c r="J95" s="2">
        <f>COUNTIF(I$7:I95,I95)</f>
        <v>27</v>
      </c>
      <c r="K95" s="31">
        <v>0.07799768518518518</v>
      </c>
    </row>
    <row r="96" spans="1:11" ht="12.75">
      <c r="A96" s="14">
        <v>90</v>
      </c>
      <c r="B96" s="29">
        <v>42</v>
      </c>
      <c r="C96" s="12" t="s">
        <v>204</v>
      </c>
      <c r="D96" s="15" t="s">
        <v>48</v>
      </c>
      <c r="E96" s="13" t="s">
        <v>15</v>
      </c>
      <c r="F96" s="14" t="s">
        <v>4</v>
      </c>
      <c r="G96" s="11">
        <v>1954</v>
      </c>
      <c r="H96" s="15" t="s">
        <v>91</v>
      </c>
      <c r="I96" s="1" t="str">
        <f t="shared" si="2"/>
        <v>D</v>
      </c>
      <c r="J96" s="2">
        <f>COUNTIF(I$7:I96,I96)</f>
        <v>9</v>
      </c>
      <c r="K96" s="31">
        <v>0.0782638888888889</v>
      </c>
    </row>
    <row r="97" spans="1:11" ht="12.75">
      <c r="A97" s="10">
        <v>91</v>
      </c>
      <c r="B97" s="1">
        <v>142</v>
      </c>
      <c r="C97" s="19" t="s">
        <v>310</v>
      </c>
      <c r="D97" s="20" t="s">
        <v>12</v>
      </c>
      <c r="E97" s="2" t="s">
        <v>15</v>
      </c>
      <c r="F97" s="14" t="s">
        <v>4</v>
      </c>
      <c r="G97" s="14">
        <v>1976</v>
      </c>
      <c r="H97" s="20" t="s">
        <v>311</v>
      </c>
      <c r="I97" s="1" t="str">
        <f t="shared" si="2"/>
        <v>B</v>
      </c>
      <c r="J97" s="2">
        <f>COUNTIF(I$7:I97,I97)</f>
        <v>28</v>
      </c>
      <c r="K97" s="31">
        <v>0.0782638888888889</v>
      </c>
    </row>
    <row r="98" spans="1:11" ht="12.75">
      <c r="A98" s="14">
        <v>92</v>
      </c>
      <c r="B98" s="29">
        <v>15</v>
      </c>
      <c r="C98" s="12" t="s">
        <v>182</v>
      </c>
      <c r="D98" s="15" t="s">
        <v>31</v>
      </c>
      <c r="E98" s="13" t="s">
        <v>15</v>
      </c>
      <c r="F98" s="14" t="s">
        <v>4</v>
      </c>
      <c r="G98" s="11">
        <v>1976</v>
      </c>
      <c r="H98" s="15" t="s">
        <v>90</v>
      </c>
      <c r="I98" s="1" t="str">
        <f t="shared" si="2"/>
        <v>B</v>
      </c>
      <c r="J98" s="2">
        <f>COUNTIF(I$7:I98,I98)</f>
        <v>29</v>
      </c>
      <c r="K98" s="31">
        <v>0.07841435185185185</v>
      </c>
    </row>
    <row r="99" spans="1:11" ht="12.75">
      <c r="A99" s="10">
        <v>93</v>
      </c>
      <c r="B99" s="29">
        <v>68</v>
      </c>
      <c r="C99" s="12" t="s">
        <v>228</v>
      </c>
      <c r="D99" s="15" t="s">
        <v>66</v>
      </c>
      <c r="E99" s="13" t="s">
        <v>15</v>
      </c>
      <c r="F99" s="14" t="s">
        <v>4</v>
      </c>
      <c r="G99" s="11">
        <v>1972</v>
      </c>
      <c r="H99" s="15" t="s">
        <v>118</v>
      </c>
      <c r="I99" s="1" t="str">
        <f t="shared" si="2"/>
        <v>B</v>
      </c>
      <c r="J99" s="2">
        <f>COUNTIF(I$7:I99,I99)</f>
        <v>30</v>
      </c>
      <c r="K99" s="31">
        <v>0.07872685185185185</v>
      </c>
    </row>
    <row r="100" spans="1:11" ht="12.75">
      <c r="A100" s="14">
        <v>94</v>
      </c>
      <c r="B100" s="29">
        <v>78</v>
      </c>
      <c r="C100" s="12" t="s">
        <v>238</v>
      </c>
      <c r="D100" s="15" t="s">
        <v>70</v>
      </c>
      <c r="E100" s="13" t="s">
        <v>15</v>
      </c>
      <c r="F100" s="14" t="s">
        <v>4</v>
      </c>
      <c r="G100" s="11">
        <v>1966</v>
      </c>
      <c r="H100" s="15" t="s">
        <v>113</v>
      </c>
      <c r="I100" s="1" t="str">
        <f t="shared" si="2"/>
        <v>C</v>
      </c>
      <c r="J100" s="2">
        <f>COUNTIF(I$7:I100,I100)</f>
        <v>19</v>
      </c>
      <c r="K100" s="31">
        <v>0.07916666666666666</v>
      </c>
    </row>
    <row r="101" spans="1:11" ht="12.75">
      <c r="A101" s="10">
        <v>95</v>
      </c>
      <c r="B101" s="1">
        <v>127</v>
      </c>
      <c r="C101" s="12" t="s">
        <v>272</v>
      </c>
      <c r="D101" s="15" t="s">
        <v>33</v>
      </c>
      <c r="E101" s="13" t="s">
        <v>15</v>
      </c>
      <c r="F101" s="14" t="s">
        <v>4</v>
      </c>
      <c r="G101" s="11">
        <v>1977</v>
      </c>
      <c r="H101" s="15" t="s">
        <v>164</v>
      </c>
      <c r="I101" s="1" t="str">
        <f t="shared" si="2"/>
        <v>B</v>
      </c>
      <c r="J101" s="2">
        <f>COUNTIF(I$7:I101,I101)</f>
        <v>31</v>
      </c>
      <c r="K101" s="31">
        <v>0.07930555555555556</v>
      </c>
    </row>
    <row r="102" spans="1:11" s="18" customFormat="1" ht="12.75">
      <c r="A102" s="14">
        <v>96</v>
      </c>
      <c r="B102" s="29">
        <v>26</v>
      </c>
      <c r="C102" s="12" t="s">
        <v>192</v>
      </c>
      <c r="D102" s="15" t="s">
        <v>40</v>
      </c>
      <c r="E102" s="13" t="s">
        <v>15</v>
      </c>
      <c r="F102" s="14" t="s">
        <v>4</v>
      </c>
      <c r="G102" s="11">
        <v>1992</v>
      </c>
      <c r="H102" s="15" t="s">
        <v>87</v>
      </c>
      <c r="I102" s="1" t="str">
        <f t="shared" si="2"/>
        <v>A</v>
      </c>
      <c r="J102" s="2">
        <f>COUNTIF(I$7:I102,I102)</f>
        <v>26</v>
      </c>
      <c r="K102" s="31">
        <v>0.07944444444444444</v>
      </c>
    </row>
    <row r="103" spans="1:11" ht="12.75">
      <c r="A103" s="10">
        <v>97</v>
      </c>
      <c r="B103" s="1">
        <v>118</v>
      </c>
      <c r="C103" s="12" t="s">
        <v>284</v>
      </c>
      <c r="D103" s="15" t="s">
        <v>33</v>
      </c>
      <c r="E103" s="13" t="s">
        <v>15</v>
      </c>
      <c r="F103" s="14" t="s">
        <v>4</v>
      </c>
      <c r="G103" s="11">
        <v>1977</v>
      </c>
      <c r="H103" s="15" t="s">
        <v>133</v>
      </c>
      <c r="I103" s="1" t="str">
        <f t="shared" si="2"/>
        <v>B</v>
      </c>
      <c r="J103" s="2">
        <f>COUNTIF(I$7:I103,I103)</f>
        <v>32</v>
      </c>
      <c r="K103" s="31">
        <v>0.07952546296296296</v>
      </c>
    </row>
    <row r="104" spans="1:11" ht="12.75">
      <c r="A104" s="14">
        <v>98</v>
      </c>
      <c r="B104" s="29">
        <v>61</v>
      </c>
      <c r="C104" s="12" t="s">
        <v>221</v>
      </c>
      <c r="D104" s="15" t="s">
        <v>60</v>
      </c>
      <c r="E104" s="13" t="s">
        <v>15</v>
      </c>
      <c r="F104" s="14" t="s">
        <v>5</v>
      </c>
      <c r="G104" s="11">
        <v>1998</v>
      </c>
      <c r="H104" s="15" t="s">
        <v>87</v>
      </c>
      <c r="I104" s="1" t="s">
        <v>18</v>
      </c>
      <c r="J104" s="2">
        <f>COUNTIF(I$7:I104,I104)</f>
        <v>5</v>
      </c>
      <c r="K104" s="31">
        <v>0.07958333333333334</v>
      </c>
    </row>
    <row r="105" spans="1:11" ht="12.75">
      <c r="A105" s="10">
        <v>99</v>
      </c>
      <c r="B105" s="1">
        <v>12</v>
      </c>
      <c r="C105" s="12" t="s">
        <v>179</v>
      </c>
      <c r="D105" s="15" t="s">
        <v>28</v>
      </c>
      <c r="E105" s="13" t="s">
        <v>15</v>
      </c>
      <c r="F105" s="14" t="s">
        <v>4</v>
      </c>
      <c r="G105" s="11">
        <v>1990</v>
      </c>
      <c r="H105" s="15" t="s">
        <v>119</v>
      </c>
      <c r="I105" s="1" t="str">
        <f>IF($F105="m",IF($G$1-$G105&gt;19,IF($G$1-$G105&lt;40,"A",IF($G$1-$G105&gt;49,IF($G$1-$G105&gt;59,IF($G$1-$G105&gt;69,"E","D"),"C"),"B")),"JM"),IF($G$1-$G105&gt;19,IF($G$1-$G105&lt;35,"F",IF($G$1-$G105&lt;50,"G","H")),"JŽ"))</f>
        <v>A</v>
      </c>
      <c r="J105" s="2">
        <f>COUNTIF(I$7:I105,I105)</f>
        <v>27</v>
      </c>
      <c r="K105" s="31">
        <v>0.07966435185185185</v>
      </c>
    </row>
    <row r="106" spans="1:11" ht="12.75">
      <c r="A106" s="14">
        <v>100</v>
      </c>
      <c r="B106" s="29">
        <v>91</v>
      </c>
      <c r="C106" s="12" t="s">
        <v>251</v>
      </c>
      <c r="D106" s="15" t="s">
        <v>77</v>
      </c>
      <c r="E106" s="13" t="s">
        <v>15</v>
      </c>
      <c r="F106" s="14" t="s">
        <v>4</v>
      </c>
      <c r="G106" s="11">
        <v>1957</v>
      </c>
      <c r="H106" s="15" t="s">
        <v>87</v>
      </c>
      <c r="I106" s="1" t="str">
        <f>IF($F106="m",IF($G$1-$G106&gt;19,IF($G$1-$G106&lt;40,"A",IF($G$1-$G106&gt;49,IF($G$1-$G106&gt;59,IF($G$1-$G106&gt;69,"E","D"),"C"),"B")),"JM"),IF($G$1-$G106&gt;19,IF($G$1-$G106&lt;35,"F",IF($G$1-$G106&lt;50,"G","H")),"JŽ"))</f>
        <v>D</v>
      </c>
      <c r="J106" s="2">
        <f>COUNTIF(I$7:I106,I106)</f>
        <v>10</v>
      </c>
      <c r="K106" s="31">
        <v>0.07972222222222222</v>
      </c>
    </row>
    <row r="107" spans="1:11" ht="12.75">
      <c r="A107" s="10">
        <v>101</v>
      </c>
      <c r="B107" s="29">
        <v>62</v>
      </c>
      <c r="C107" s="12" t="s">
        <v>222</v>
      </c>
      <c r="D107" s="15" t="s">
        <v>61</v>
      </c>
      <c r="E107" s="13" t="s">
        <v>15</v>
      </c>
      <c r="F107" s="14" t="s">
        <v>5</v>
      </c>
      <c r="G107" s="11">
        <v>1998</v>
      </c>
      <c r="H107" s="15" t="s">
        <v>14</v>
      </c>
      <c r="I107" s="1" t="s">
        <v>18</v>
      </c>
      <c r="J107" s="2">
        <f>COUNTIF(I$7:I107,I107)</f>
        <v>6</v>
      </c>
      <c r="K107" s="31">
        <v>0.07979166666666666</v>
      </c>
    </row>
    <row r="108" spans="1:11" ht="12.75">
      <c r="A108" s="14">
        <v>102</v>
      </c>
      <c r="B108" s="1">
        <v>120</v>
      </c>
      <c r="C108" s="12" t="s">
        <v>282</v>
      </c>
      <c r="D108" s="15" t="s">
        <v>150</v>
      </c>
      <c r="E108" s="13" t="s">
        <v>15</v>
      </c>
      <c r="F108" s="14" t="s">
        <v>4</v>
      </c>
      <c r="G108" s="11">
        <v>1982</v>
      </c>
      <c r="H108" s="15" t="s">
        <v>171</v>
      </c>
      <c r="I108" s="1" t="str">
        <f aca="true" t="shared" si="3" ref="I108:I132">IF($F108="m",IF($G$1-$G108&gt;19,IF($G$1-$G108&lt;40,"A",IF($G$1-$G108&gt;49,IF($G$1-$G108&gt;59,IF($G$1-$G108&gt;69,"E","D"),"C"),"B")),"JM"),IF($G$1-$G108&gt;19,IF($G$1-$G108&lt;35,"F",IF($G$1-$G108&lt;50,"G","H")),"JŽ"))</f>
        <v>A</v>
      </c>
      <c r="J108" s="2">
        <f>COUNTIF(I$7:I108,I108)</f>
        <v>28</v>
      </c>
      <c r="K108" s="31">
        <v>0.08086805555555555</v>
      </c>
    </row>
    <row r="109" spans="1:11" ht="12.75">
      <c r="A109" s="10">
        <v>103</v>
      </c>
      <c r="B109" s="29">
        <v>67</v>
      </c>
      <c r="C109" s="12" t="s">
        <v>227</v>
      </c>
      <c r="D109" s="15" t="s">
        <v>65</v>
      </c>
      <c r="E109" s="13" t="s">
        <v>15</v>
      </c>
      <c r="F109" s="14" t="s">
        <v>4</v>
      </c>
      <c r="G109" s="11">
        <v>1975</v>
      </c>
      <c r="H109" s="22" t="s">
        <v>120</v>
      </c>
      <c r="I109" s="1" t="str">
        <f t="shared" si="3"/>
        <v>B</v>
      </c>
      <c r="J109" s="2">
        <f>COUNTIF(I$7:I109,I109)</f>
        <v>33</v>
      </c>
      <c r="K109" s="31">
        <v>0.08108796296296296</v>
      </c>
    </row>
    <row r="110" spans="1:11" ht="12.75">
      <c r="A110" s="14">
        <v>104</v>
      </c>
      <c r="B110" s="29">
        <v>75</v>
      </c>
      <c r="C110" s="12" t="s">
        <v>235</v>
      </c>
      <c r="D110" s="15" t="s">
        <v>69</v>
      </c>
      <c r="E110" s="13" t="s">
        <v>15</v>
      </c>
      <c r="F110" s="14" t="s">
        <v>4</v>
      </c>
      <c r="G110" s="11">
        <v>1965</v>
      </c>
      <c r="H110" s="15" t="s">
        <v>110</v>
      </c>
      <c r="I110" s="1" t="str">
        <f t="shared" si="3"/>
        <v>C</v>
      </c>
      <c r="J110" s="2">
        <f>COUNTIF(I$7:I110,I110)</f>
        <v>20</v>
      </c>
      <c r="K110" s="31">
        <v>0.08120370370370371</v>
      </c>
    </row>
    <row r="111" spans="1:11" ht="12.75">
      <c r="A111" s="10">
        <v>105</v>
      </c>
      <c r="B111" s="29">
        <v>54</v>
      </c>
      <c r="C111" s="12" t="s">
        <v>214</v>
      </c>
      <c r="D111" s="15" t="s">
        <v>55</v>
      </c>
      <c r="E111" s="13" t="s">
        <v>15</v>
      </c>
      <c r="F111" s="14" t="s">
        <v>4</v>
      </c>
      <c r="G111" s="11">
        <v>1985</v>
      </c>
      <c r="H111" s="15" t="s">
        <v>113</v>
      </c>
      <c r="I111" s="1" t="str">
        <f t="shared" si="3"/>
        <v>A</v>
      </c>
      <c r="J111" s="2">
        <f>COUNTIF(I$7:I111,I111)</f>
        <v>29</v>
      </c>
      <c r="K111" s="31">
        <v>0.08201388888888889</v>
      </c>
    </row>
    <row r="112" spans="1:11" s="55" customFormat="1" ht="12.75">
      <c r="A112" s="71">
        <v>106</v>
      </c>
      <c r="B112" s="67">
        <v>126</v>
      </c>
      <c r="C112" s="68" t="s">
        <v>16</v>
      </c>
      <c r="D112" s="69" t="s">
        <v>12</v>
      </c>
      <c r="E112" s="70" t="s">
        <v>15</v>
      </c>
      <c r="F112" s="71" t="s">
        <v>4</v>
      </c>
      <c r="G112" s="71">
        <v>1945</v>
      </c>
      <c r="H112" s="69" t="s">
        <v>14</v>
      </c>
      <c r="I112" s="67" t="str">
        <f t="shared" si="3"/>
        <v>E</v>
      </c>
      <c r="J112" s="70">
        <f>COUNTIF(I$7:I112,I112)</f>
        <v>1</v>
      </c>
      <c r="K112" s="72">
        <v>0.08234953703703704</v>
      </c>
    </row>
    <row r="113" spans="1:11" ht="12.75">
      <c r="A113" s="10">
        <v>107</v>
      </c>
      <c r="B113" s="1">
        <v>115</v>
      </c>
      <c r="C113" s="12" t="s">
        <v>275</v>
      </c>
      <c r="D113" s="15" t="s">
        <v>147</v>
      </c>
      <c r="E113" s="13" t="s">
        <v>154</v>
      </c>
      <c r="F113" s="14" t="s">
        <v>5</v>
      </c>
      <c r="G113" s="11">
        <v>1970</v>
      </c>
      <c r="H113" s="15" t="s">
        <v>167</v>
      </c>
      <c r="I113" s="1" t="str">
        <f t="shared" si="3"/>
        <v>G</v>
      </c>
      <c r="J113" s="2">
        <f>COUNTIF(I$7:I113,I113)</f>
        <v>4</v>
      </c>
      <c r="K113" s="31">
        <v>0.08239583333333333</v>
      </c>
    </row>
    <row r="114" spans="1:11" ht="12.75">
      <c r="A114" s="14">
        <v>108</v>
      </c>
      <c r="B114" s="1">
        <v>135</v>
      </c>
      <c r="C114" s="12" t="s">
        <v>274</v>
      </c>
      <c r="D114" s="15" t="s">
        <v>39</v>
      </c>
      <c r="E114" s="13" t="s">
        <v>15</v>
      </c>
      <c r="F114" s="14" t="s">
        <v>4</v>
      </c>
      <c r="G114" s="11">
        <v>1977</v>
      </c>
      <c r="H114" s="15" t="s">
        <v>113</v>
      </c>
      <c r="I114" s="1" t="str">
        <f t="shared" si="3"/>
        <v>B</v>
      </c>
      <c r="J114" s="2">
        <f>COUNTIF(I$7:I114,I114)</f>
        <v>34</v>
      </c>
      <c r="K114" s="31">
        <v>0.08317129629629628</v>
      </c>
    </row>
    <row r="115" spans="1:11" ht="12.75">
      <c r="A115" s="10">
        <v>109</v>
      </c>
      <c r="B115" s="29">
        <v>43</v>
      </c>
      <c r="C115" s="12" t="s">
        <v>205</v>
      </c>
      <c r="D115" s="15" t="s">
        <v>30</v>
      </c>
      <c r="E115" s="13" t="s">
        <v>15</v>
      </c>
      <c r="F115" s="14" t="s">
        <v>4</v>
      </c>
      <c r="G115" s="11">
        <v>1955</v>
      </c>
      <c r="H115" s="15" t="s">
        <v>107</v>
      </c>
      <c r="I115" s="1" t="str">
        <f t="shared" si="3"/>
        <v>D</v>
      </c>
      <c r="J115" s="2">
        <f>COUNTIF(I$7:I115,I115)</f>
        <v>11</v>
      </c>
      <c r="K115" s="31">
        <v>0.08336805555555556</v>
      </c>
    </row>
    <row r="116" spans="1:11" ht="12.75">
      <c r="A116" s="14">
        <v>110</v>
      </c>
      <c r="B116" s="29">
        <v>19</v>
      </c>
      <c r="C116" s="12" t="s">
        <v>186</v>
      </c>
      <c r="D116" s="15" t="s">
        <v>34</v>
      </c>
      <c r="E116" s="13" t="s">
        <v>15</v>
      </c>
      <c r="F116" s="14" t="s">
        <v>4</v>
      </c>
      <c r="G116" s="11">
        <v>1962</v>
      </c>
      <c r="H116" s="15" t="s">
        <v>92</v>
      </c>
      <c r="I116" s="1" t="str">
        <f t="shared" si="3"/>
        <v>C</v>
      </c>
      <c r="J116" s="2">
        <f>COUNTIF(I$7:I116,I116)</f>
        <v>21</v>
      </c>
      <c r="K116" s="31">
        <v>0.08369212962962963</v>
      </c>
    </row>
    <row r="117" spans="1:11" s="58" customFormat="1" ht="12.75">
      <c r="A117" s="73">
        <v>111</v>
      </c>
      <c r="B117" s="74">
        <v>35</v>
      </c>
      <c r="C117" s="75" t="s">
        <v>200</v>
      </c>
      <c r="D117" s="76" t="s">
        <v>33</v>
      </c>
      <c r="E117" s="77" t="s">
        <v>15</v>
      </c>
      <c r="F117" s="78" t="s">
        <v>4</v>
      </c>
      <c r="G117" s="78">
        <v>1947</v>
      </c>
      <c r="H117" s="76" t="s">
        <v>103</v>
      </c>
      <c r="I117" s="74" t="str">
        <f t="shared" si="3"/>
        <v>E</v>
      </c>
      <c r="J117" s="77">
        <f>COUNTIF(I$7:I117,I117)</f>
        <v>2</v>
      </c>
      <c r="K117" s="79">
        <v>0.08371527777777778</v>
      </c>
    </row>
    <row r="118" spans="1:11" ht="12.75">
      <c r="A118" s="14">
        <v>112</v>
      </c>
      <c r="B118" s="29">
        <v>39</v>
      </c>
      <c r="C118" s="12" t="s">
        <v>202</v>
      </c>
      <c r="D118" s="15" t="s">
        <v>47</v>
      </c>
      <c r="E118" s="13" t="s">
        <v>15</v>
      </c>
      <c r="F118" s="14" t="s">
        <v>4</v>
      </c>
      <c r="G118" s="11">
        <v>1960</v>
      </c>
      <c r="H118" s="15" t="s">
        <v>105</v>
      </c>
      <c r="I118" s="1" t="str">
        <f t="shared" si="3"/>
        <v>C</v>
      </c>
      <c r="J118" s="2">
        <f>COUNTIF(I$7:I118,I118)</f>
        <v>22</v>
      </c>
      <c r="K118" s="31">
        <v>0.08385416666666667</v>
      </c>
    </row>
    <row r="119" spans="1:11" ht="12.75">
      <c r="A119" s="10">
        <v>113</v>
      </c>
      <c r="B119" s="29">
        <v>21</v>
      </c>
      <c r="C119" s="12" t="s">
        <v>188</v>
      </c>
      <c r="D119" s="15" t="s">
        <v>36</v>
      </c>
      <c r="E119" s="13" t="s">
        <v>15</v>
      </c>
      <c r="F119" s="14" t="s">
        <v>4</v>
      </c>
      <c r="G119" s="11">
        <v>1982</v>
      </c>
      <c r="H119" s="15" t="s">
        <v>88</v>
      </c>
      <c r="I119" s="1" t="str">
        <f t="shared" si="3"/>
        <v>A</v>
      </c>
      <c r="J119" s="2">
        <f>COUNTIF(I$7:I119,I119)</f>
        <v>30</v>
      </c>
      <c r="K119" s="31">
        <v>0.08388888888888889</v>
      </c>
    </row>
    <row r="120" spans="1:11" ht="12.75">
      <c r="A120" s="14">
        <v>114</v>
      </c>
      <c r="B120" s="29">
        <v>70</v>
      </c>
      <c r="C120" s="12" t="s">
        <v>230</v>
      </c>
      <c r="D120" s="15" t="s">
        <v>36</v>
      </c>
      <c r="E120" s="13" t="s">
        <v>15</v>
      </c>
      <c r="F120" s="14" t="s">
        <v>4</v>
      </c>
      <c r="G120" s="11">
        <v>1974</v>
      </c>
      <c r="H120" s="15" t="s">
        <v>118</v>
      </c>
      <c r="I120" s="1" t="str">
        <f t="shared" si="3"/>
        <v>B</v>
      </c>
      <c r="J120" s="2">
        <f>COUNTIF(I$7:I120,I120)</f>
        <v>35</v>
      </c>
      <c r="K120" s="31">
        <v>0.08520833333333333</v>
      </c>
    </row>
    <row r="121" spans="1:11" ht="12.75">
      <c r="A121" s="10">
        <v>115</v>
      </c>
      <c r="B121" s="1">
        <v>121</v>
      </c>
      <c r="C121" s="12" t="s">
        <v>286</v>
      </c>
      <c r="D121" s="15" t="s">
        <v>59</v>
      </c>
      <c r="E121" s="13" t="s">
        <v>15</v>
      </c>
      <c r="F121" s="14" t="s">
        <v>4</v>
      </c>
      <c r="G121" s="11">
        <v>1972</v>
      </c>
      <c r="H121" s="15" t="s">
        <v>173</v>
      </c>
      <c r="I121" s="1" t="str">
        <f t="shared" si="3"/>
        <v>B</v>
      </c>
      <c r="J121" s="2">
        <f>COUNTIF(I$7:I121,I121)</f>
        <v>36</v>
      </c>
      <c r="K121" s="31">
        <v>0.08710648148148148</v>
      </c>
    </row>
    <row r="122" spans="1:11" s="17" customFormat="1" ht="12.75">
      <c r="A122" s="14">
        <v>116</v>
      </c>
      <c r="B122" s="29">
        <v>59</v>
      </c>
      <c r="C122" s="12" t="s">
        <v>219</v>
      </c>
      <c r="D122" s="15" t="s">
        <v>33</v>
      </c>
      <c r="E122" s="13" t="s">
        <v>15</v>
      </c>
      <c r="F122" s="14" t="s">
        <v>4</v>
      </c>
      <c r="G122" s="11">
        <v>1990</v>
      </c>
      <c r="H122" s="15" t="s">
        <v>115</v>
      </c>
      <c r="I122" s="1" t="str">
        <f t="shared" si="3"/>
        <v>A</v>
      </c>
      <c r="J122" s="2">
        <f>COUNTIF(I$7:I122,I122)</f>
        <v>31</v>
      </c>
      <c r="K122" s="31">
        <v>0.08811342592592593</v>
      </c>
    </row>
    <row r="123" spans="1:11" ht="12.75">
      <c r="A123" s="10">
        <v>117</v>
      </c>
      <c r="B123" s="29">
        <v>45</v>
      </c>
      <c r="C123" s="12" t="s">
        <v>207</v>
      </c>
      <c r="D123" s="15" t="s">
        <v>50</v>
      </c>
      <c r="E123" s="13" t="s">
        <v>15</v>
      </c>
      <c r="F123" s="14" t="s">
        <v>4</v>
      </c>
      <c r="G123" s="11">
        <v>1990</v>
      </c>
      <c r="H123" s="15" t="s">
        <v>87</v>
      </c>
      <c r="I123" s="1" t="str">
        <f t="shared" si="3"/>
        <v>A</v>
      </c>
      <c r="J123" s="2">
        <f>COUNTIF(I$7:I123,I123)</f>
        <v>32</v>
      </c>
      <c r="K123" s="31">
        <v>0.08848379629629628</v>
      </c>
    </row>
    <row r="124" spans="1:11" ht="12.75">
      <c r="A124" s="14">
        <v>118</v>
      </c>
      <c r="B124" s="29">
        <v>66</v>
      </c>
      <c r="C124" s="12" t="s">
        <v>226</v>
      </c>
      <c r="D124" s="15" t="s">
        <v>64</v>
      </c>
      <c r="E124" s="13" t="s">
        <v>15</v>
      </c>
      <c r="F124" s="14" t="s">
        <v>4</v>
      </c>
      <c r="G124" s="11">
        <v>1977</v>
      </c>
      <c r="H124" s="15" t="s">
        <v>119</v>
      </c>
      <c r="I124" s="1" t="str">
        <f t="shared" si="3"/>
        <v>B</v>
      </c>
      <c r="J124" s="2">
        <f>COUNTIF(I$7:I124,I124)</f>
        <v>37</v>
      </c>
      <c r="K124" s="31">
        <v>0.08924768518518518</v>
      </c>
    </row>
    <row r="125" spans="1:11" ht="12.75">
      <c r="A125" s="10">
        <v>119</v>
      </c>
      <c r="B125" s="29">
        <v>57</v>
      </c>
      <c r="C125" s="12" t="s">
        <v>217</v>
      </c>
      <c r="D125" s="15" t="s">
        <v>30</v>
      </c>
      <c r="E125" s="13" t="s">
        <v>15</v>
      </c>
      <c r="F125" s="14" t="s">
        <v>4</v>
      </c>
      <c r="G125" s="11">
        <v>1982</v>
      </c>
      <c r="H125" s="15" t="s">
        <v>91</v>
      </c>
      <c r="I125" s="1" t="str">
        <f t="shared" si="3"/>
        <v>A</v>
      </c>
      <c r="J125" s="2">
        <f>COUNTIF(I$7:I125,I125)</f>
        <v>33</v>
      </c>
      <c r="K125" s="31">
        <v>0.091875</v>
      </c>
    </row>
    <row r="126" spans="1:11" s="86" customFormat="1" ht="12.75">
      <c r="A126" s="80">
        <v>120</v>
      </c>
      <c r="B126" s="81">
        <v>44</v>
      </c>
      <c r="C126" s="82" t="s">
        <v>206</v>
      </c>
      <c r="D126" s="83" t="s">
        <v>49</v>
      </c>
      <c r="E126" s="84" t="s">
        <v>83</v>
      </c>
      <c r="F126" s="80" t="s">
        <v>4</v>
      </c>
      <c r="G126" s="80">
        <v>1940</v>
      </c>
      <c r="H126" s="83" t="s">
        <v>13</v>
      </c>
      <c r="I126" s="81" t="str">
        <f t="shared" si="3"/>
        <v>E</v>
      </c>
      <c r="J126" s="84">
        <f>COUNTIF(I$7:I126,I126)</f>
        <v>3</v>
      </c>
      <c r="K126" s="85">
        <v>0.09293981481481482</v>
      </c>
    </row>
    <row r="127" spans="1:11" ht="12.75">
      <c r="A127" s="10">
        <v>121</v>
      </c>
      <c r="B127" s="29">
        <v>18</v>
      </c>
      <c r="C127" s="12" t="s">
        <v>185</v>
      </c>
      <c r="D127" s="15" t="s">
        <v>12</v>
      </c>
      <c r="E127" s="13" t="s">
        <v>15</v>
      </c>
      <c r="F127" s="14" t="s">
        <v>4</v>
      </c>
      <c r="G127" s="11">
        <v>1962</v>
      </c>
      <c r="H127" s="15" t="s">
        <v>87</v>
      </c>
      <c r="I127" s="1" t="str">
        <f t="shared" si="3"/>
        <v>C</v>
      </c>
      <c r="J127" s="2">
        <f>COUNTIF(I$7:I127,I127)</f>
        <v>23</v>
      </c>
      <c r="K127" s="31">
        <v>0.0931712962962963</v>
      </c>
    </row>
    <row r="128" spans="1:11" ht="12.75">
      <c r="A128" s="14">
        <v>122</v>
      </c>
      <c r="B128" s="29">
        <v>84</v>
      </c>
      <c r="C128" s="12" t="s">
        <v>244</v>
      </c>
      <c r="D128" s="15" t="s">
        <v>30</v>
      </c>
      <c r="E128" s="13" t="s">
        <v>15</v>
      </c>
      <c r="F128" s="14" t="s">
        <v>4</v>
      </c>
      <c r="G128" s="11">
        <v>1949</v>
      </c>
      <c r="H128" s="15" t="s">
        <v>128</v>
      </c>
      <c r="I128" s="1" t="str">
        <f t="shared" si="3"/>
        <v>D</v>
      </c>
      <c r="J128" s="2">
        <f>COUNTIF(I$7:I128,I128)</f>
        <v>12</v>
      </c>
      <c r="K128" s="31">
        <v>0.09503472222222221</v>
      </c>
    </row>
    <row r="129" spans="1:11" ht="12.75">
      <c r="A129" s="10">
        <v>123</v>
      </c>
      <c r="B129" s="29">
        <v>38</v>
      </c>
      <c r="C129" s="12" t="s">
        <v>202</v>
      </c>
      <c r="D129" s="15" t="s">
        <v>28</v>
      </c>
      <c r="E129" s="13" t="s">
        <v>15</v>
      </c>
      <c r="F129" s="14" t="s">
        <v>4</v>
      </c>
      <c r="G129" s="11">
        <v>1990</v>
      </c>
      <c r="H129" s="15" t="s">
        <v>105</v>
      </c>
      <c r="I129" s="1" t="str">
        <f t="shared" si="3"/>
        <v>A</v>
      </c>
      <c r="J129" s="2">
        <f>COUNTIF(I$7:I129,I129)</f>
        <v>34</v>
      </c>
      <c r="K129" s="31">
        <v>0.09796296296296296</v>
      </c>
    </row>
    <row r="130" spans="1:11" ht="12.75">
      <c r="A130" s="14">
        <v>124</v>
      </c>
      <c r="B130" s="29">
        <v>56</v>
      </c>
      <c r="C130" s="12" t="s">
        <v>216</v>
      </c>
      <c r="D130" s="15" t="s">
        <v>57</v>
      </c>
      <c r="E130" s="13" t="s">
        <v>15</v>
      </c>
      <c r="F130" s="14" t="s">
        <v>4</v>
      </c>
      <c r="G130" s="11">
        <v>1986</v>
      </c>
      <c r="H130" s="15" t="s">
        <v>113</v>
      </c>
      <c r="I130" s="1" t="str">
        <f t="shared" si="3"/>
        <v>A</v>
      </c>
      <c r="J130" s="2">
        <f>COUNTIF(I$7:I130,I130)</f>
        <v>35</v>
      </c>
      <c r="K130" s="31">
        <v>0.09997685185185184</v>
      </c>
    </row>
    <row r="131" spans="1:11" ht="12.75">
      <c r="A131" s="10">
        <v>125</v>
      </c>
      <c r="B131" s="29">
        <v>93</v>
      </c>
      <c r="C131" s="12" t="s">
        <v>253</v>
      </c>
      <c r="D131" s="15" t="s">
        <v>79</v>
      </c>
      <c r="E131" s="13" t="s">
        <v>15</v>
      </c>
      <c r="F131" s="14" t="s">
        <v>5</v>
      </c>
      <c r="G131" s="11">
        <v>1956</v>
      </c>
      <c r="H131" s="15" t="s">
        <v>134</v>
      </c>
      <c r="I131" s="1" t="str">
        <f t="shared" si="3"/>
        <v>H</v>
      </c>
      <c r="J131" s="2">
        <f>COUNTIF(I$7:I131,I131)</f>
        <v>5</v>
      </c>
      <c r="K131" s="31">
        <v>0.1173611111111111</v>
      </c>
    </row>
    <row r="132" spans="1:11" ht="12.75">
      <c r="A132" s="14">
        <v>126</v>
      </c>
      <c r="B132" s="29">
        <v>92</v>
      </c>
      <c r="C132" s="12" t="s">
        <v>252</v>
      </c>
      <c r="D132" s="15" t="s">
        <v>78</v>
      </c>
      <c r="E132" s="13" t="s">
        <v>15</v>
      </c>
      <c r="F132" s="14" t="s">
        <v>5</v>
      </c>
      <c r="G132" s="11">
        <v>1963</v>
      </c>
      <c r="H132" s="15" t="s">
        <v>87</v>
      </c>
      <c r="I132" s="1" t="str">
        <f t="shared" si="3"/>
        <v>H</v>
      </c>
      <c r="J132" s="2">
        <f>COUNTIF(I$7:I132,I132)</f>
        <v>6</v>
      </c>
      <c r="K132" s="31">
        <v>0.11967592592592592</v>
      </c>
    </row>
    <row r="133" spans="1:11" ht="12.75">
      <c r="A133" s="23"/>
      <c r="B133" s="28"/>
      <c r="C133" s="24"/>
      <c r="D133" s="27"/>
      <c r="E133" s="25"/>
      <c r="F133" s="23"/>
      <c r="G133" s="26"/>
      <c r="H133" s="27"/>
      <c r="I133" s="28"/>
      <c r="J133" s="25"/>
      <c r="K133" s="23"/>
    </row>
    <row r="134" spans="1:11" s="33" customFormat="1" ht="22.5" customHeight="1">
      <c r="A134" s="131" t="s">
        <v>21</v>
      </c>
      <c r="B134" s="131"/>
      <c r="C134" s="61"/>
      <c r="D134" s="34"/>
      <c r="E134" s="35"/>
      <c r="F134" s="36"/>
      <c r="G134" s="37"/>
      <c r="H134" s="34"/>
      <c r="I134" s="38"/>
      <c r="J134" s="35"/>
      <c r="K134" s="36"/>
    </row>
    <row r="135" spans="1:11" s="34" customFormat="1" ht="36" customHeight="1">
      <c r="A135" s="62" t="s">
        <v>0</v>
      </c>
      <c r="B135" s="63" t="s">
        <v>11</v>
      </c>
      <c r="C135" s="49" t="s">
        <v>10</v>
      </c>
      <c r="D135" s="49" t="s">
        <v>1</v>
      </c>
      <c r="E135" s="50"/>
      <c r="F135" s="50" t="s">
        <v>6</v>
      </c>
      <c r="G135" s="64" t="s">
        <v>9</v>
      </c>
      <c r="H135" s="49" t="s">
        <v>2</v>
      </c>
      <c r="I135" s="50" t="s">
        <v>20</v>
      </c>
      <c r="J135" s="62" t="s">
        <v>8</v>
      </c>
      <c r="K135" s="52" t="s">
        <v>3</v>
      </c>
    </row>
    <row r="136" spans="1:11" s="55" customFormat="1" ht="12.75">
      <c r="A136" s="71">
        <v>1</v>
      </c>
      <c r="B136" s="67">
        <v>102</v>
      </c>
      <c r="C136" s="68" t="s">
        <v>260</v>
      </c>
      <c r="D136" s="69" t="s">
        <v>67</v>
      </c>
      <c r="E136" s="70" t="s">
        <v>15</v>
      </c>
      <c r="F136" s="71" t="s">
        <v>4</v>
      </c>
      <c r="G136" s="71">
        <v>1964</v>
      </c>
      <c r="H136" s="69" t="s">
        <v>137</v>
      </c>
      <c r="I136" s="67" t="str">
        <f>IF($F136="m",IF($G$1-$G136&gt;19,IF($G$1-$G136&lt;40,"A",IF($G$1-$G136&gt;49,IF($G$1-$G136&gt;59,IF($G$1-$G136&gt;69,"E","D"),"C"),"B")),"JM"),IF($G$1-$G136&gt;19,IF($G$1-$G136&lt;35,"F",IF($G$1-$G136&lt;50,"G","H")),"JŽ"))</f>
        <v>C</v>
      </c>
      <c r="J136" s="70">
        <f>COUNTIF(I$7:I136,I136)</f>
        <v>24</v>
      </c>
      <c r="K136" s="72">
        <v>0.03053240740740741</v>
      </c>
    </row>
    <row r="137" spans="1:11" s="58" customFormat="1" ht="12.75">
      <c r="A137" s="78">
        <v>2</v>
      </c>
      <c r="B137" s="74">
        <v>104</v>
      </c>
      <c r="C137" s="75" t="s">
        <v>262</v>
      </c>
      <c r="D137" s="76" t="s">
        <v>82</v>
      </c>
      <c r="E137" s="77" t="s">
        <v>15</v>
      </c>
      <c r="F137" s="78" t="s">
        <v>4</v>
      </c>
      <c r="G137" s="78">
        <v>1977</v>
      </c>
      <c r="H137" s="76" t="s">
        <v>139</v>
      </c>
      <c r="I137" s="74" t="str">
        <f>IF($F137="m",IF($G$1-$G137&gt;19,IF($G$1-$G137&lt;40,"A",IF($G$1-$G137&gt;49,IF($G$1-$G137&gt;59,IF($G$1-$G137&gt;69,"E","D"),"C"),"B")),"JM"),IF($G$1-$G137&gt;19,IF($G$1-$G137&lt;35,"F",IF($G$1-$G137&lt;50,"G","H")),"JŽ"))</f>
        <v>B</v>
      </c>
      <c r="J137" s="77">
        <f>COUNTIF(I$7:I137,I137)</f>
        <v>38</v>
      </c>
      <c r="K137" s="79">
        <v>0.031122685185185187</v>
      </c>
    </row>
    <row r="138" spans="1:11" s="86" customFormat="1" ht="12.75">
      <c r="A138" s="80">
        <v>3</v>
      </c>
      <c r="B138" s="81">
        <v>103</v>
      </c>
      <c r="C138" s="82" t="s">
        <v>261</v>
      </c>
      <c r="D138" s="83" t="s">
        <v>81</v>
      </c>
      <c r="E138" s="84" t="s">
        <v>15</v>
      </c>
      <c r="F138" s="80" t="s">
        <v>5</v>
      </c>
      <c r="G138" s="80">
        <v>1963</v>
      </c>
      <c r="H138" s="83" t="s">
        <v>138</v>
      </c>
      <c r="I138" s="81" t="str">
        <f>IF($F138="m",IF($G$1-$G138&gt;19,IF($G$1-$G138&lt;40,"A",IF($G$1-$G138&gt;49,IF($G$1-$G138&gt;59,IF($G$1-$G138&gt;69,"E","D"),"C"),"B")),"JM"),IF($G$1-$G138&gt;19,IF($G$1-$G138&lt;35,"F",IF($G$1-$G138&lt;50,"G","H")),"JŽ"))</f>
        <v>H</v>
      </c>
      <c r="J138" s="84">
        <f>COUNTIF(I$7:I138,I138)</f>
        <v>7</v>
      </c>
      <c r="K138" s="85">
        <v>0.03361111111111111</v>
      </c>
    </row>
    <row r="139" spans="1:11" ht="12.75">
      <c r="A139" s="14">
        <v>4</v>
      </c>
      <c r="B139" s="1">
        <v>100</v>
      </c>
      <c r="C139" s="12" t="s">
        <v>224</v>
      </c>
      <c r="D139" s="15" t="s">
        <v>80</v>
      </c>
      <c r="E139" s="2" t="s">
        <v>15</v>
      </c>
      <c r="F139" s="14" t="s">
        <v>4</v>
      </c>
      <c r="G139" s="14">
        <v>1977</v>
      </c>
      <c r="H139" s="15" t="s">
        <v>135</v>
      </c>
      <c r="I139" s="1" t="str">
        <f>IF($F139="m",IF($G$1-$G139&gt;19,IF($G$1-$G139&lt;40,"A",IF($G$1-$G139&gt;49,IF($G$1-$G139&gt;59,IF($G$1-$G139&gt;69,"E","D"),"C"),"B")),"JM"),IF($G$1-$G139&gt;19,IF($G$1-$G139&lt;35,"F",IF($G$1-$G139&lt;50,"G","H")),"JŽ"))</f>
        <v>B</v>
      </c>
      <c r="J139" s="2">
        <f>COUNTIF(I$7:I139,I139)</f>
        <v>39</v>
      </c>
      <c r="K139" s="31">
        <v>0.03364583333333333</v>
      </c>
    </row>
    <row r="140" spans="1:11" s="16" customFormat="1" ht="12.75">
      <c r="A140" s="14">
        <v>5</v>
      </c>
      <c r="B140" s="29">
        <v>101</v>
      </c>
      <c r="C140" s="12" t="s">
        <v>259</v>
      </c>
      <c r="D140" s="15" t="s">
        <v>42</v>
      </c>
      <c r="E140" s="13" t="s">
        <v>15</v>
      </c>
      <c r="F140" s="14" t="s">
        <v>4</v>
      </c>
      <c r="G140" s="11">
        <v>1980</v>
      </c>
      <c r="H140" s="15" t="s">
        <v>136</v>
      </c>
      <c r="I140" s="1" t="str">
        <f>IF($F140="m",IF($G$1-$G140&gt;19,IF($G$1-$G140&lt;40,"A",IF($G$1-$G140&gt;49,IF($G$1-$G140&gt;59,IF($G$1-$G140&gt;69,"E","D"),"C"),"B")),"JM"),IF($G$1-$G140&gt;19,IF($G$1-$G140&lt;35,"F",IF($G$1-$G140&lt;50,"G","H")),"JŽ"))</f>
        <v>A</v>
      </c>
      <c r="J140" s="2">
        <f>COUNTIF(I$7:I140,I140)</f>
        <v>36</v>
      </c>
      <c r="K140" s="31">
        <v>0.04994212962962963</v>
      </c>
    </row>
    <row r="142" spans="1:11" s="7" customFormat="1" ht="11.25">
      <c r="A142" s="128" t="s">
        <v>22</v>
      </c>
      <c r="B142" s="128"/>
      <c r="C142" s="128"/>
      <c r="D142" s="128"/>
      <c r="E142" s="128"/>
      <c r="F142" s="128"/>
      <c r="G142" s="128"/>
      <c r="H142" s="128"/>
      <c r="I142" s="5"/>
      <c r="J142" s="5"/>
      <c r="K142" s="5"/>
    </row>
    <row r="143" spans="1:11" s="7" customFormat="1" ht="11.25">
      <c r="A143" s="128" t="s">
        <v>23</v>
      </c>
      <c r="B143" s="128"/>
      <c r="C143" s="128"/>
      <c r="D143" s="128"/>
      <c r="E143" s="128"/>
      <c r="F143" s="128"/>
      <c r="G143" s="128"/>
      <c r="H143" s="128"/>
      <c r="I143" s="5"/>
      <c r="J143" s="5"/>
      <c r="K143" s="5"/>
    </row>
  </sheetData>
  <sheetProtection/>
  <mergeCells count="6">
    <mergeCell ref="A143:H143"/>
    <mergeCell ref="A5:C5"/>
    <mergeCell ref="A3:K3"/>
    <mergeCell ref="A134:B134"/>
    <mergeCell ref="A4:K4"/>
    <mergeCell ref="A142:H142"/>
  </mergeCells>
  <printOptions/>
  <pageMargins left="0.7874015748031497" right="0.1968503937007874" top="0.7874015748031497" bottom="0.5905511811023623" header="0.5118110236220472" footer="0.5118110236220472"/>
  <pageSetup fitToHeight="2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7"/>
  <sheetViews>
    <sheetView zoomScalePageLayoutView="0" workbookViewId="0" topLeftCell="A2">
      <selection activeCell="L59" sqref="L59"/>
    </sheetView>
  </sheetViews>
  <sheetFormatPr defaultColWidth="9.140625" defaultRowHeight="12.75"/>
  <cols>
    <col min="1" max="1" width="4.8515625" style="3" customWidth="1"/>
    <col min="2" max="2" width="6.421875" style="3" customWidth="1"/>
    <col min="3" max="3" width="18.421875" style="4" customWidth="1"/>
    <col min="4" max="4" width="10.00390625" style="7" customWidth="1"/>
    <col min="5" max="5" width="5.00390625" style="5" customWidth="1"/>
    <col min="6" max="6" width="4.57421875" style="3" customWidth="1"/>
    <col min="7" max="7" width="6.7109375" style="6" customWidth="1"/>
    <col min="8" max="8" width="20.421875" style="7" customWidth="1"/>
    <col min="9" max="9" width="3.57421875" style="8" customWidth="1"/>
    <col min="10" max="10" width="4.7109375" style="5" hidden="1" customWidth="1"/>
    <col min="11" max="11" width="9.8515625" style="3" customWidth="1"/>
    <col min="12" max="16384" width="9.140625" style="9" customWidth="1"/>
  </cols>
  <sheetData>
    <row r="1" spans="6:7" ht="0.75" customHeight="1">
      <c r="F1" s="3" t="s">
        <v>7</v>
      </c>
      <c r="G1" s="6">
        <v>2017</v>
      </c>
    </row>
    <row r="2" ht="8.25" customHeight="1"/>
    <row r="3" spans="1:11" s="120" customFormat="1" ht="19.5" customHeight="1">
      <c r="A3" s="134" t="s">
        <v>25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s="33" customFormat="1" ht="19.5" customHeight="1">
      <c r="A4" s="132" t="s">
        <v>24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s="94" customFormat="1" ht="12.75">
      <c r="A5" s="135" t="s">
        <v>19</v>
      </c>
      <c r="B5" s="135"/>
      <c r="C5" s="135"/>
      <c r="D5" s="89"/>
      <c r="E5" s="90"/>
      <c r="F5" s="91"/>
      <c r="G5" s="92"/>
      <c r="H5" s="89"/>
      <c r="I5" s="93"/>
      <c r="J5" s="90"/>
      <c r="K5" s="91"/>
    </row>
    <row r="6" spans="1:11" s="94" customFormat="1" ht="12.75">
      <c r="A6" s="95"/>
      <c r="B6" s="95"/>
      <c r="C6" s="95"/>
      <c r="D6" s="89"/>
      <c r="E6" s="90"/>
      <c r="F6" s="91"/>
      <c r="G6" s="92"/>
      <c r="H6" s="89"/>
      <c r="I6" s="93"/>
      <c r="J6" s="90"/>
      <c r="K6" s="91"/>
    </row>
    <row r="7" spans="1:11" s="94" customFormat="1" ht="12.75">
      <c r="A7" s="135" t="s">
        <v>323</v>
      </c>
      <c r="B7" s="135"/>
      <c r="C7" s="135"/>
      <c r="D7" s="135"/>
      <c r="E7" s="90"/>
      <c r="F7" s="91"/>
      <c r="G7" s="92"/>
      <c r="H7" s="89"/>
      <c r="I7" s="93"/>
      <c r="J7" s="90"/>
      <c r="K7" s="91"/>
    </row>
    <row r="8" spans="1:11" s="34" customFormat="1" ht="30" customHeight="1">
      <c r="A8" s="62" t="s">
        <v>322</v>
      </c>
      <c r="B8" s="121" t="s">
        <v>11</v>
      </c>
      <c r="C8" s="49" t="s">
        <v>10</v>
      </c>
      <c r="D8" s="49" t="s">
        <v>1</v>
      </c>
      <c r="E8" s="62" t="s">
        <v>17</v>
      </c>
      <c r="F8" s="50" t="s">
        <v>6</v>
      </c>
      <c r="G8" s="64" t="s">
        <v>9</v>
      </c>
      <c r="H8" s="49" t="s">
        <v>2</v>
      </c>
      <c r="I8" s="50" t="s">
        <v>20</v>
      </c>
      <c r="J8" s="62" t="s">
        <v>8</v>
      </c>
      <c r="K8" s="52" t="s">
        <v>3</v>
      </c>
    </row>
    <row r="9" spans="1:11" s="55" customFormat="1" ht="12.75">
      <c r="A9" s="66">
        <v>1</v>
      </c>
      <c r="B9" s="66">
        <v>1</v>
      </c>
      <c r="C9" s="122" t="s">
        <v>287</v>
      </c>
      <c r="D9" s="123" t="s">
        <v>64</v>
      </c>
      <c r="E9" s="124" t="s">
        <v>83</v>
      </c>
      <c r="F9" s="66" t="s">
        <v>4</v>
      </c>
      <c r="G9" s="66">
        <v>1970</v>
      </c>
      <c r="H9" s="123" t="s">
        <v>85</v>
      </c>
      <c r="I9" s="125" t="str">
        <f>IF($F9="m",IF($G$1-$G9&gt;19,IF($G$1-$G9&lt;40,"A",IF($G$1-$G9&gt;49,IF($G$1-$G9&gt;59,IF($G$1-$G9&gt;69,"E","D"),"C"),"B")),"JM"),IF($G$1-$G9&gt;19,IF($G$1-$G9&lt;35,"F",IF($G$1-$G9&lt;50,"G","H")),"JŽ"))</f>
        <v>B</v>
      </c>
      <c r="J9" s="124">
        <f>COUNTIF(I9:I$21,I9)</f>
        <v>2</v>
      </c>
      <c r="K9" s="126">
        <v>0.05034722222222222</v>
      </c>
    </row>
    <row r="10" spans="1:11" s="58" customFormat="1" ht="12.75">
      <c r="A10" s="78">
        <v>2</v>
      </c>
      <c r="B10" s="78">
        <v>4</v>
      </c>
      <c r="C10" s="75" t="s">
        <v>296</v>
      </c>
      <c r="D10" s="76" t="s">
        <v>297</v>
      </c>
      <c r="E10" s="77" t="s">
        <v>83</v>
      </c>
      <c r="F10" s="78" t="s">
        <v>4</v>
      </c>
      <c r="G10" s="78">
        <v>1990</v>
      </c>
      <c r="H10" s="76" t="s">
        <v>161</v>
      </c>
      <c r="I10" s="74" t="str">
        <f>IF($F10="m",IF($G$1-$G10&gt;19,IF($G$1-$G10&lt;40,"A",IF($G$1-$G10&gt;49,IF($G$1-$G10&gt;59,IF($G$1-$G10&gt;69,"E","D"),"C"),"B")),"JM"),IF($G$1-$G10&gt;19,IF($G$1-$G10&lt;35,"F",IF($G$1-$G10&lt;50,"G","H")),"JŽ"))</f>
        <v>A</v>
      </c>
      <c r="J10" s="77">
        <f>COUNTIF(I10:I$21,I10)</f>
        <v>2</v>
      </c>
      <c r="K10" s="79">
        <v>0.0512037037037037</v>
      </c>
    </row>
    <row r="11" spans="1:11" s="86" customFormat="1" ht="12.75">
      <c r="A11" s="87">
        <v>3</v>
      </c>
      <c r="B11" s="80">
        <v>7</v>
      </c>
      <c r="C11" s="82" t="s">
        <v>278</v>
      </c>
      <c r="D11" s="83" t="s">
        <v>148</v>
      </c>
      <c r="E11" s="84" t="s">
        <v>83</v>
      </c>
      <c r="F11" s="80" t="s">
        <v>4</v>
      </c>
      <c r="G11" s="80">
        <v>1974</v>
      </c>
      <c r="H11" s="83" t="s">
        <v>169</v>
      </c>
      <c r="I11" s="81" t="str">
        <f>IF($F11="m",IF($G$1-$G11&gt;19,IF($G$1-$G11&lt;40,"A",IF($G$1-$G11&gt;49,IF($G$1-$G11&gt;59,IF($G$1-$G11&gt;69,"E","D"),"C"),"B")),"JM"),IF($G$1-$G11&gt;19,IF($G$1-$G11&lt;35,"F",IF($G$1-$G11&lt;50,"G","H")),"JŽ"))</f>
        <v>B</v>
      </c>
      <c r="J11" s="84">
        <f>COUNTIF(I11:I$21,I11)</f>
        <v>1</v>
      </c>
      <c r="K11" s="85">
        <v>0.05140046296296297</v>
      </c>
    </row>
    <row r="12" spans="1:11" s="94" customFormat="1" ht="12.75">
      <c r="A12" s="95"/>
      <c r="B12" s="95"/>
      <c r="C12" s="95"/>
      <c r="D12" s="89"/>
      <c r="E12" s="90"/>
      <c r="F12" s="91"/>
      <c r="G12" s="92"/>
      <c r="H12" s="89"/>
      <c r="I12" s="93"/>
      <c r="J12" s="90"/>
      <c r="K12" s="91"/>
    </row>
    <row r="13" spans="1:11" s="94" customFormat="1" ht="12.75">
      <c r="A13" s="135" t="s">
        <v>313</v>
      </c>
      <c r="B13" s="135"/>
      <c r="C13" s="135"/>
      <c r="D13" s="135"/>
      <c r="E13" s="90"/>
      <c r="F13" s="91"/>
      <c r="G13" s="92"/>
      <c r="H13" s="89"/>
      <c r="I13" s="93"/>
      <c r="J13" s="90"/>
      <c r="K13" s="91"/>
    </row>
    <row r="14" spans="1:11" s="34" customFormat="1" ht="30" customHeight="1">
      <c r="A14" s="62" t="s">
        <v>322</v>
      </c>
      <c r="B14" s="121" t="s">
        <v>11</v>
      </c>
      <c r="C14" s="49" t="s">
        <v>10</v>
      </c>
      <c r="D14" s="49" t="s">
        <v>1</v>
      </c>
      <c r="E14" s="62" t="s">
        <v>17</v>
      </c>
      <c r="F14" s="50" t="s">
        <v>6</v>
      </c>
      <c r="G14" s="64" t="s">
        <v>9</v>
      </c>
      <c r="H14" s="49" t="s">
        <v>2</v>
      </c>
      <c r="I14" s="50" t="s">
        <v>20</v>
      </c>
      <c r="J14" s="62" t="s">
        <v>8</v>
      </c>
      <c r="K14" s="52" t="s">
        <v>3</v>
      </c>
    </row>
    <row r="15" spans="1:11" s="55" customFormat="1" ht="12.75">
      <c r="A15" s="66">
        <v>1</v>
      </c>
      <c r="B15" s="66">
        <v>2</v>
      </c>
      <c r="C15" s="122" t="s">
        <v>268</v>
      </c>
      <c r="D15" s="123" t="s">
        <v>144</v>
      </c>
      <c r="E15" s="124" t="s">
        <v>83</v>
      </c>
      <c r="F15" s="66" t="s">
        <v>5</v>
      </c>
      <c r="G15" s="66">
        <v>1993</v>
      </c>
      <c r="H15" s="123" t="s">
        <v>85</v>
      </c>
      <c r="I15" s="125" t="str">
        <f>IF($F15="m",IF($G$1-$G15&gt;19,IF($G$1-$G15&lt;40,"A",IF($G$1-$G15&gt;49,IF($G$1-$G15&gt;59,IF($G$1-$G15&gt;69,"E","D"),"C"),"B")),"JM"),IF($G$1-$G15&gt;19,IF($G$1-$G15&lt;35,"F",IF($G$1-$G15&lt;50,"G","H")),"JŽ"))</f>
        <v>F</v>
      </c>
      <c r="J15" s="124">
        <f>COUNTIF(I$8:I15,I15)</f>
        <v>1</v>
      </c>
      <c r="K15" s="126">
        <v>0.05625</v>
      </c>
    </row>
    <row r="16" spans="1:11" s="58" customFormat="1" ht="12.75">
      <c r="A16" s="78">
        <v>2</v>
      </c>
      <c r="B16" s="78">
        <v>82</v>
      </c>
      <c r="C16" s="75" t="s">
        <v>242</v>
      </c>
      <c r="D16" s="76" t="s">
        <v>73</v>
      </c>
      <c r="E16" s="77" t="s">
        <v>15</v>
      </c>
      <c r="F16" s="78" t="s">
        <v>5</v>
      </c>
      <c r="G16" s="78">
        <v>1972</v>
      </c>
      <c r="H16" s="76" t="s">
        <v>126</v>
      </c>
      <c r="I16" s="74" t="str">
        <f>IF($F16="m",IF($G$1-$G16&gt;19,IF($G$1-$G16&lt;40,"A",IF($G$1-$G16&gt;49,IF($G$1-$G16&gt;59,IF($G$1-$G16&gt;69,"E","D"),"C"),"B")),"JM"),IF($G$1-$G16&gt;19,IF($G$1-$G16&lt;35,"F",IF($G$1-$G16&lt;50,"G","H")),"JŽ"))</f>
        <v>G</v>
      </c>
      <c r="J16" s="77">
        <f>COUNTIF(I$8:I16,I16)</f>
        <v>1</v>
      </c>
      <c r="K16" s="79">
        <v>0.06508101851851851</v>
      </c>
    </row>
    <row r="17" spans="1:11" s="86" customFormat="1" ht="12.75">
      <c r="A17" s="87">
        <v>3</v>
      </c>
      <c r="B17" s="80">
        <v>9</v>
      </c>
      <c r="C17" s="82" t="s">
        <v>266</v>
      </c>
      <c r="D17" s="83" t="s">
        <v>142</v>
      </c>
      <c r="E17" s="84" t="s">
        <v>15</v>
      </c>
      <c r="F17" s="80" t="s">
        <v>5</v>
      </c>
      <c r="G17" s="80">
        <v>1984</v>
      </c>
      <c r="H17" s="83" t="s">
        <v>87</v>
      </c>
      <c r="I17" s="81" t="str">
        <f>IF($F17="m",IF($G$1-$G17&gt;19,IF($G$1-$G17&lt;40,"A",IF($G$1-$G17&gt;49,IF($G$1-$G17&gt;59,IF($G$1-$G17&gt;69,"E","D"),"C"),"B")),"JM"),IF($G$1-$G17&gt;19,IF($G$1-$G17&lt;35,"F",IF($G$1-$G17&lt;50,"G","H")),"JŽ"))</f>
        <v>F</v>
      </c>
      <c r="J17" s="84">
        <f>COUNTIF(I$8:I17,I17)</f>
        <v>2</v>
      </c>
      <c r="K17" s="85">
        <v>0.06659722222222221</v>
      </c>
    </row>
    <row r="18" spans="1:11" s="94" customFormat="1" ht="12.75">
      <c r="A18" s="95"/>
      <c r="B18" s="95"/>
      <c r="C18" s="95"/>
      <c r="D18" s="89"/>
      <c r="E18" s="90"/>
      <c r="F18" s="91"/>
      <c r="G18" s="92"/>
      <c r="H18" s="89"/>
      <c r="I18" s="93"/>
      <c r="J18" s="90"/>
      <c r="K18" s="91"/>
    </row>
    <row r="19" spans="1:11" s="33" customFormat="1" ht="12.75">
      <c r="A19" s="95" t="s">
        <v>314</v>
      </c>
      <c r="B19" s="95"/>
      <c r="C19" s="95"/>
      <c r="D19" s="34"/>
      <c r="E19" s="35"/>
      <c r="F19" s="36"/>
      <c r="G19" s="37"/>
      <c r="H19" s="34"/>
      <c r="I19" s="38"/>
      <c r="J19" s="35"/>
      <c r="K19" s="36"/>
    </row>
    <row r="20" spans="1:11" s="34" customFormat="1" ht="30" customHeight="1">
      <c r="A20" s="62" t="s">
        <v>322</v>
      </c>
      <c r="B20" s="121" t="s">
        <v>11</v>
      </c>
      <c r="C20" s="49" t="s">
        <v>10</v>
      </c>
      <c r="D20" s="49" t="s">
        <v>1</v>
      </c>
      <c r="E20" s="62" t="s">
        <v>17</v>
      </c>
      <c r="F20" s="50" t="s">
        <v>6</v>
      </c>
      <c r="G20" s="64" t="s">
        <v>9</v>
      </c>
      <c r="H20" s="49" t="s">
        <v>2</v>
      </c>
      <c r="I20" s="50" t="s">
        <v>20</v>
      </c>
      <c r="J20" s="62" t="s">
        <v>8</v>
      </c>
      <c r="K20" s="52" t="s">
        <v>3</v>
      </c>
    </row>
    <row r="21" spans="1:11" s="55" customFormat="1" ht="12.75">
      <c r="A21" s="66">
        <v>1</v>
      </c>
      <c r="B21" s="66">
        <v>4</v>
      </c>
      <c r="C21" s="122" t="s">
        <v>296</v>
      </c>
      <c r="D21" s="123" t="s">
        <v>297</v>
      </c>
      <c r="E21" s="124" t="s">
        <v>83</v>
      </c>
      <c r="F21" s="66" t="s">
        <v>4</v>
      </c>
      <c r="G21" s="66">
        <v>1990</v>
      </c>
      <c r="H21" s="123" t="s">
        <v>161</v>
      </c>
      <c r="I21" s="125" t="str">
        <f aca="true" t="shared" si="0" ref="I21:I57">IF($F21="m",IF($G$1-$G21&gt;19,IF($G$1-$G21&lt;40,"A",IF($G$1-$G21&gt;49,IF($G$1-$G21&gt;59,IF($G$1-$G21&gt;69,"E","D"),"C"),"B")),"JM"),IF($G$1-$G21&gt;19,IF($G$1-$G21&lt;35,"F",IF($G$1-$G21&lt;50,"G","H")),"JŽ"))</f>
        <v>A</v>
      </c>
      <c r="J21" s="124">
        <f>COUNTIF(I$21:I21,I21)</f>
        <v>1</v>
      </c>
      <c r="K21" s="126">
        <v>0.0512037037037037</v>
      </c>
    </row>
    <row r="22" spans="1:11" s="58" customFormat="1" ht="12.75">
      <c r="A22" s="78">
        <v>2</v>
      </c>
      <c r="B22" s="78">
        <v>30</v>
      </c>
      <c r="C22" s="75" t="s">
        <v>195</v>
      </c>
      <c r="D22" s="76" t="s">
        <v>43</v>
      </c>
      <c r="E22" s="77" t="s">
        <v>15</v>
      </c>
      <c r="F22" s="78" t="s">
        <v>4</v>
      </c>
      <c r="G22" s="78">
        <v>1980</v>
      </c>
      <c r="H22" s="76" t="s">
        <v>100</v>
      </c>
      <c r="I22" s="74" t="str">
        <f t="shared" si="0"/>
        <v>A</v>
      </c>
      <c r="J22" s="77">
        <f>COUNTIF(I$21:I22,I22)</f>
        <v>2</v>
      </c>
      <c r="K22" s="79">
        <v>0.05378472222222222</v>
      </c>
    </row>
    <row r="23" spans="1:11" s="86" customFormat="1" ht="12.75">
      <c r="A23" s="87">
        <v>3</v>
      </c>
      <c r="B23" s="80">
        <v>117</v>
      </c>
      <c r="C23" s="82" t="s">
        <v>290</v>
      </c>
      <c r="D23" s="83" t="s">
        <v>291</v>
      </c>
      <c r="E23" s="84" t="s">
        <v>15</v>
      </c>
      <c r="F23" s="80" t="s">
        <v>4</v>
      </c>
      <c r="G23" s="88">
        <v>1987</v>
      </c>
      <c r="H23" s="83" t="s">
        <v>292</v>
      </c>
      <c r="I23" s="81" t="str">
        <f t="shared" si="0"/>
        <v>A</v>
      </c>
      <c r="J23" s="84">
        <f>COUNTIF(I$21:I23,I23)</f>
        <v>3</v>
      </c>
      <c r="K23" s="85">
        <v>0.05625</v>
      </c>
    </row>
    <row r="24" spans="1:11" s="58" customFormat="1" ht="12.75" hidden="1">
      <c r="A24" s="51">
        <v>10</v>
      </c>
      <c r="B24" s="52">
        <v>50</v>
      </c>
      <c r="C24" s="48" t="s">
        <v>212</v>
      </c>
      <c r="D24" s="49" t="s">
        <v>41</v>
      </c>
      <c r="E24" s="50" t="s">
        <v>15</v>
      </c>
      <c r="F24" s="51" t="s">
        <v>4</v>
      </c>
      <c r="G24" s="52">
        <v>1978</v>
      </c>
      <c r="H24" s="49" t="s">
        <v>111</v>
      </c>
      <c r="I24" s="47" t="str">
        <f t="shared" si="0"/>
        <v>A</v>
      </c>
      <c r="J24" s="53">
        <f>COUNTIF(I$21:I24,I24)</f>
        <v>4</v>
      </c>
      <c r="K24" s="54">
        <v>0.05743055555555556</v>
      </c>
    </row>
    <row r="25" spans="1:11" s="33" customFormat="1" ht="14.25" customHeight="1" hidden="1">
      <c r="A25" s="46">
        <v>13</v>
      </c>
      <c r="B25" s="51">
        <v>124</v>
      </c>
      <c r="C25" s="56" t="s">
        <v>293</v>
      </c>
      <c r="D25" s="57" t="s">
        <v>28</v>
      </c>
      <c r="E25" s="53" t="s">
        <v>15</v>
      </c>
      <c r="F25" s="51" t="s">
        <v>4</v>
      </c>
      <c r="G25" s="51">
        <v>1984</v>
      </c>
      <c r="H25" s="57" t="s">
        <v>111</v>
      </c>
      <c r="I25" s="47" t="str">
        <f t="shared" si="0"/>
        <v>A</v>
      </c>
      <c r="J25" s="53">
        <f>COUNTIF(I$21:I25,I25)</f>
        <v>5</v>
      </c>
      <c r="K25" s="54">
        <v>0.05793981481481481</v>
      </c>
    </row>
    <row r="26" spans="1:11" s="86" customFormat="1" ht="12.75" hidden="1">
      <c r="A26" s="51">
        <v>18</v>
      </c>
      <c r="B26" s="52">
        <v>31</v>
      </c>
      <c r="C26" s="48" t="s">
        <v>196</v>
      </c>
      <c r="D26" s="49" t="s">
        <v>44</v>
      </c>
      <c r="E26" s="50" t="s">
        <v>15</v>
      </c>
      <c r="F26" s="51" t="s">
        <v>4</v>
      </c>
      <c r="G26" s="52">
        <v>1979</v>
      </c>
      <c r="H26" s="49" t="s">
        <v>101</v>
      </c>
      <c r="I26" s="47" t="str">
        <f t="shared" si="0"/>
        <v>A</v>
      </c>
      <c r="J26" s="53">
        <f>COUNTIF(I$21:I26,I26)</f>
        <v>6</v>
      </c>
      <c r="K26" s="54">
        <v>0.060798611111111116</v>
      </c>
    </row>
    <row r="27" spans="1:11" s="33" customFormat="1" ht="12.75" hidden="1">
      <c r="A27" s="46">
        <v>21</v>
      </c>
      <c r="B27" s="51">
        <v>140</v>
      </c>
      <c r="C27" s="48" t="s">
        <v>283</v>
      </c>
      <c r="D27" s="49" t="s">
        <v>151</v>
      </c>
      <c r="E27" s="50" t="s">
        <v>15</v>
      </c>
      <c r="F27" s="51" t="s">
        <v>4</v>
      </c>
      <c r="G27" s="52">
        <v>1995</v>
      </c>
      <c r="H27" s="49" t="s">
        <v>170</v>
      </c>
      <c r="I27" s="47" t="str">
        <f t="shared" si="0"/>
        <v>A</v>
      </c>
      <c r="J27" s="53">
        <f>COUNTIF(I$21:I27,I27)</f>
        <v>7</v>
      </c>
      <c r="K27" s="54">
        <v>0.06266203703703704</v>
      </c>
    </row>
    <row r="28" spans="1:11" s="33" customFormat="1" ht="12.75" hidden="1">
      <c r="A28" s="51">
        <v>25</v>
      </c>
      <c r="B28" s="52">
        <v>28</v>
      </c>
      <c r="C28" s="48" t="s">
        <v>194</v>
      </c>
      <c r="D28" s="49" t="s">
        <v>42</v>
      </c>
      <c r="E28" s="50" t="s">
        <v>15</v>
      </c>
      <c r="F28" s="51" t="s">
        <v>4</v>
      </c>
      <c r="G28" s="52">
        <v>1983</v>
      </c>
      <c r="H28" s="49" t="s">
        <v>98</v>
      </c>
      <c r="I28" s="47" t="str">
        <f t="shared" si="0"/>
        <v>A</v>
      </c>
      <c r="J28" s="53">
        <f>COUNTIF(I$21:I28,I28)</f>
        <v>8</v>
      </c>
      <c r="K28" s="54">
        <v>0.06381944444444444</v>
      </c>
    </row>
    <row r="29" spans="1:11" s="33" customFormat="1" ht="12.75" hidden="1">
      <c r="A29" s="46">
        <v>26</v>
      </c>
      <c r="B29" s="52">
        <v>22</v>
      </c>
      <c r="C29" s="48" t="s">
        <v>181</v>
      </c>
      <c r="D29" s="49" t="s">
        <v>30</v>
      </c>
      <c r="E29" s="50" t="s">
        <v>15</v>
      </c>
      <c r="F29" s="51" t="s">
        <v>4</v>
      </c>
      <c r="G29" s="52">
        <v>1988</v>
      </c>
      <c r="H29" s="49" t="s">
        <v>89</v>
      </c>
      <c r="I29" s="47" t="str">
        <f t="shared" si="0"/>
        <v>A</v>
      </c>
      <c r="J29" s="53">
        <f>COUNTIF(I$21:I29,I29)</f>
        <v>9</v>
      </c>
      <c r="K29" s="54">
        <v>0.06493055555555556</v>
      </c>
    </row>
    <row r="30" spans="1:11" s="55" customFormat="1" ht="12.75" hidden="1">
      <c r="A30" s="51">
        <v>28</v>
      </c>
      <c r="B30" s="52">
        <v>86</v>
      </c>
      <c r="C30" s="48" t="s">
        <v>246</v>
      </c>
      <c r="D30" s="49" t="s">
        <v>75</v>
      </c>
      <c r="E30" s="50" t="s">
        <v>15</v>
      </c>
      <c r="F30" s="51" t="s">
        <v>4</v>
      </c>
      <c r="G30" s="52">
        <v>1979</v>
      </c>
      <c r="H30" s="49" t="s">
        <v>130</v>
      </c>
      <c r="I30" s="47" t="str">
        <f t="shared" si="0"/>
        <v>A</v>
      </c>
      <c r="J30" s="53">
        <f>COUNTIF(I$21:I30,I30)</f>
        <v>10</v>
      </c>
      <c r="K30" s="54">
        <v>0.06530092592592592</v>
      </c>
    </row>
    <row r="31" spans="1:11" s="33" customFormat="1" ht="12.75" hidden="1">
      <c r="A31" s="46">
        <v>33</v>
      </c>
      <c r="B31" s="52">
        <v>46</v>
      </c>
      <c r="C31" s="48" t="s">
        <v>208</v>
      </c>
      <c r="D31" s="49" t="s">
        <v>51</v>
      </c>
      <c r="E31" s="50" t="s">
        <v>15</v>
      </c>
      <c r="F31" s="51" t="s">
        <v>4</v>
      </c>
      <c r="G31" s="52">
        <v>1981</v>
      </c>
      <c r="H31" s="49" t="s">
        <v>108</v>
      </c>
      <c r="I31" s="47" t="str">
        <f t="shared" si="0"/>
        <v>A</v>
      </c>
      <c r="J31" s="53">
        <f>COUNTIF(I$21:I31,I31)</f>
        <v>11</v>
      </c>
      <c r="K31" s="54">
        <v>0.06633101851851851</v>
      </c>
    </row>
    <row r="32" spans="1:11" s="58" customFormat="1" ht="12.75" hidden="1">
      <c r="A32" s="51">
        <v>39</v>
      </c>
      <c r="B32" s="52">
        <v>51</v>
      </c>
      <c r="C32" s="48" t="s">
        <v>213</v>
      </c>
      <c r="D32" s="49" t="s">
        <v>35</v>
      </c>
      <c r="E32" s="50" t="s">
        <v>15</v>
      </c>
      <c r="F32" s="51" t="s">
        <v>4</v>
      </c>
      <c r="G32" s="52">
        <v>1979</v>
      </c>
      <c r="H32" s="49" t="s">
        <v>112</v>
      </c>
      <c r="I32" s="47" t="str">
        <f t="shared" si="0"/>
        <v>A</v>
      </c>
      <c r="J32" s="53">
        <f>COUNTIF(I$21:I32,I32)</f>
        <v>12</v>
      </c>
      <c r="K32" s="54">
        <v>0.06788194444444444</v>
      </c>
    </row>
    <row r="33" spans="1:11" s="86" customFormat="1" ht="12.75" hidden="1">
      <c r="A33" s="46">
        <v>43</v>
      </c>
      <c r="B33" s="51">
        <v>125</v>
      </c>
      <c r="C33" s="56" t="s">
        <v>294</v>
      </c>
      <c r="D33" s="57" t="s">
        <v>295</v>
      </c>
      <c r="E33" s="53" t="s">
        <v>15</v>
      </c>
      <c r="F33" s="51" t="s">
        <v>4</v>
      </c>
      <c r="G33" s="51">
        <v>1979</v>
      </c>
      <c r="H33" s="57" t="s">
        <v>106</v>
      </c>
      <c r="I33" s="47" t="str">
        <f t="shared" si="0"/>
        <v>A</v>
      </c>
      <c r="J33" s="53">
        <f>COUNTIF(I$21:I33,I33)</f>
        <v>13</v>
      </c>
      <c r="K33" s="54">
        <v>0.06847222222222223</v>
      </c>
    </row>
    <row r="34" spans="1:11" s="55" customFormat="1" ht="12.75" hidden="1">
      <c r="A34" s="51">
        <v>44</v>
      </c>
      <c r="B34" s="51">
        <v>138</v>
      </c>
      <c r="C34" s="48" t="s">
        <v>267</v>
      </c>
      <c r="D34" s="49" t="s">
        <v>143</v>
      </c>
      <c r="E34" s="50" t="s">
        <v>15</v>
      </c>
      <c r="F34" s="51" t="s">
        <v>4</v>
      </c>
      <c r="G34" s="52">
        <v>1979</v>
      </c>
      <c r="H34" s="49" t="s">
        <v>123</v>
      </c>
      <c r="I34" s="47" t="str">
        <f t="shared" si="0"/>
        <v>A</v>
      </c>
      <c r="J34" s="53">
        <f>COUNTIF(I$21:I34,I34)</f>
        <v>14</v>
      </c>
      <c r="K34" s="54">
        <v>0.06862268518518519</v>
      </c>
    </row>
    <row r="35" spans="1:11" s="33" customFormat="1" ht="12.75" hidden="1">
      <c r="A35" s="46">
        <v>47</v>
      </c>
      <c r="B35" s="52">
        <v>85</v>
      </c>
      <c r="C35" s="48" t="s">
        <v>245</v>
      </c>
      <c r="D35" s="49" t="s">
        <v>37</v>
      </c>
      <c r="E35" s="50" t="s">
        <v>15</v>
      </c>
      <c r="F35" s="51" t="s">
        <v>4</v>
      </c>
      <c r="G35" s="52">
        <v>1991</v>
      </c>
      <c r="H35" s="49" t="s">
        <v>129</v>
      </c>
      <c r="I35" s="47" t="str">
        <f t="shared" si="0"/>
        <v>A</v>
      </c>
      <c r="J35" s="53">
        <f>COUNTIF(I$21:I35,I35)</f>
        <v>15</v>
      </c>
      <c r="K35" s="54">
        <v>0.06917824074074073</v>
      </c>
    </row>
    <row r="36" spans="1:11" s="33" customFormat="1" ht="12.75" hidden="1">
      <c r="A36" s="51">
        <v>51</v>
      </c>
      <c r="B36" s="52">
        <v>48</v>
      </c>
      <c r="C36" s="48" t="s">
        <v>210</v>
      </c>
      <c r="D36" s="49" t="s">
        <v>53</v>
      </c>
      <c r="E36" s="50" t="s">
        <v>84</v>
      </c>
      <c r="F36" s="51" t="s">
        <v>4</v>
      </c>
      <c r="G36" s="52">
        <v>1988</v>
      </c>
      <c r="H36" s="49" t="s">
        <v>110</v>
      </c>
      <c r="I36" s="47" t="str">
        <f t="shared" si="0"/>
        <v>A</v>
      </c>
      <c r="J36" s="53">
        <f>COUNTIF(I$21:I36,I36)</f>
        <v>16</v>
      </c>
      <c r="K36" s="54">
        <v>0.07061342592592591</v>
      </c>
    </row>
    <row r="37" spans="1:11" s="33" customFormat="1" ht="12.75" hidden="1">
      <c r="A37" s="46">
        <v>52</v>
      </c>
      <c r="B37" s="52">
        <v>27</v>
      </c>
      <c r="C37" s="48" t="s">
        <v>193</v>
      </c>
      <c r="D37" s="49" t="s">
        <v>41</v>
      </c>
      <c r="E37" s="50" t="s">
        <v>15</v>
      </c>
      <c r="F37" s="51" t="s">
        <v>4</v>
      </c>
      <c r="G37" s="52">
        <v>1980</v>
      </c>
      <c r="H37" s="49" t="s">
        <v>97</v>
      </c>
      <c r="I37" s="47" t="str">
        <f t="shared" si="0"/>
        <v>A</v>
      </c>
      <c r="J37" s="53">
        <f>COUNTIF(I$21:I37,I37)</f>
        <v>17</v>
      </c>
      <c r="K37" s="54">
        <v>0.07078703703703704</v>
      </c>
    </row>
    <row r="38" spans="1:11" s="33" customFormat="1" ht="12.75" hidden="1">
      <c r="A38" s="51">
        <v>56</v>
      </c>
      <c r="B38" s="51">
        <v>134</v>
      </c>
      <c r="C38" s="56" t="s">
        <v>306</v>
      </c>
      <c r="D38" s="57" t="s">
        <v>28</v>
      </c>
      <c r="E38" s="53" t="s">
        <v>15</v>
      </c>
      <c r="F38" s="51" t="s">
        <v>4</v>
      </c>
      <c r="G38" s="51">
        <v>1982</v>
      </c>
      <c r="H38" s="57" t="s">
        <v>307</v>
      </c>
      <c r="I38" s="47" t="str">
        <f t="shared" si="0"/>
        <v>A</v>
      </c>
      <c r="J38" s="53">
        <f>COUNTIF(I$21:I38,I38)</f>
        <v>18</v>
      </c>
      <c r="K38" s="54">
        <v>0.07142361111111112</v>
      </c>
    </row>
    <row r="39" spans="1:11" s="33" customFormat="1" ht="12.75" hidden="1">
      <c r="A39" s="46">
        <v>57</v>
      </c>
      <c r="B39" s="52">
        <v>13</v>
      </c>
      <c r="C39" s="48" t="s">
        <v>180</v>
      </c>
      <c r="D39" s="49" t="s">
        <v>29</v>
      </c>
      <c r="E39" s="50" t="s">
        <v>15</v>
      </c>
      <c r="F39" s="51" t="s">
        <v>4</v>
      </c>
      <c r="G39" s="52">
        <v>1978</v>
      </c>
      <c r="H39" s="49" t="s">
        <v>88</v>
      </c>
      <c r="I39" s="47" t="str">
        <f t="shared" si="0"/>
        <v>A</v>
      </c>
      <c r="J39" s="53">
        <f>COUNTIF(I$21:I39,I39)</f>
        <v>19</v>
      </c>
      <c r="K39" s="54">
        <v>0.07172453703703703</v>
      </c>
    </row>
    <row r="40" spans="1:11" s="33" customFormat="1" ht="12.75" hidden="1">
      <c r="A40" s="51">
        <v>59</v>
      </c>
      <c r="B40" s="52">
        <v>49</v>
      </c>
      <c r="C40" s="48" t="s">
        <v>211</v>
      </c>
      <c r="D40" s="49" t="s">
        <v>54</v>
      </c>
      <c r="E40" s="50" t="s">
        <v>15</v>
      </c>
      <c r="F40" s="51" t="s">
        <v>4</v>
      </c>
      <c r="G40" s="52">
        <v>1982</v>
      </c>
      <c r="H40" s="49" t="s">
        <v>110</v>
      </c>
      <c r="I40" s="47" t="str">
        <f t="shared" si="0"/>
        <v>A</v>
      </c>
      <c r="J40" s="53">
        <f>COUNTIF(I$21:I40,I40)</f>
        <v>20</v>
      </c>
      <c r="K40" s="54">
        <v>0.07201388888888889</v>
      </c>
    </row>
    <row r="41" spans="1:11" s="33" customFormat="1" ht="12.75" hidden="1">
      <c r="A41" s="46">
        <v>63</v>
      </c>
      <c r="B41" s="52">
        <v>14</v>
      </c>
      <c r="C41" s="48" t="s">
        <v>181</v>
      </c>
      <c r="D41" s="49" t="s">
        <v>37</v>
      </c>
      <c r="E41" s="50" t="s">
        <v>15</v>
      </c>
      <c r="F41" s="51" t="s">
        <v>4</v>
      </c>
      <c r="G41" s="52">
        <v>1997</v>
      </c>
      <c r="H41" s="96" t="s">
        <v>94</v>
      </c>
      <c r="I41" s="47" t="str">
        <f t="shared" si="0"/>
        <v>A</v>
      </c>
      <c r="J41" s="53">
        <f>COUNTIF(I$21:I41,I41)</f>
        <v>21</v>
      </c>
      <c r="K41" s="54">
        <v>0.07311342592592592</v>
      </c>
    </row>
    <row r="42" spans="1:11" s="33" customFormat="1" ht="12.75" hidden="1">
      <c r="A42" s="51">
        <v>67</v>
      </c>
      <c r="B42" s="52">
        <v>23</v>
      </c>
      <c r="C42" s="48" t="s">
        <v>189</v>
      </c>
      <c r="D42" s="49" t="s">
        <v>37</v>
      </c>
      <c r="E42" s="50" t="s">
        <v>15</v>
      </c>
      <c r="F42" s="51" t="s">
        <v>4</v>
      </c>
      <c r="G42" s="52">
        <v>1992</v>
      </c>
      <c r="H42" s="96" t="s">
        <v>94</v>
      </c>
      <c r="I42" s="47" t="str">
        <f t="shared" si="0"/>
        <v>A</v>
      </c>
      <c r="J42" s="53">
        <f>COUNTIF(I$21:I42,I42)</f>
        <v>22</v>
      </c>
      <c r="K42" s="54">
        <v>0.07368055555555555</v>
      </c>
    </row>
    <row r="43" spans="1:11" s="33" customFormat="1" ht="12.75" hidden="1">
      <c r="A43" s="46">
        <v>69</v>
      </c>
      <c r="B43" s="51">
        <v>130</v>
      </c>
      <c r="C43" s="48" t="s">
        <v>207</v>
      </c>
      <c r="D43" s="49" t="s">
        <v>70</v>
      </c>
      <c r="E43" s="50" t="s">
        <v>15</v>
      </c>
      <c r="F43" s="51" t="s">
        <v>4</v>
      </c>
      <c r="G43" s="52">
        <v>1980</v>
      </c>
      <c r="H43" s="49" t="s">
        <v>157</v>
      </c>
      <c r="I43" s="47" t="str">
        <f t="shared" si="0"/>
        <v>A</v>
      </c>
      <c r="J43" s="53">
        <f>COUNTIF(I$21:I43,I43)</f>
        <v>23</v>
      </c>
      <c r="K43" s="54">
        <v>0.07381944444444444</v>
      </c>
    </row>
    <row r="44" spans="1:11" s="33" customFormat="1" ht="12.75" hidden="1">
      <c r="A44" s="51">
        <v>77</v>
      </c>
      <c r="B44" s="52">
        <v>58</v>
      </c>
      <c r="C44" s="48" t="s">
        <v>218</v>
      </c>
      <c r="D44" s="49" t="s">
        <v>58</v>
      </c>
      <c r="E44" s="50" t="s">
        <v>15</v>
      </c>
      <c r="F44" s="51" t="s">
        <v>4</v>
      </c>
      <c r="G44" s="52">
        <v>1983</v>
      </c>
      <c r="H44" s="49" t="s">
        <v>114</v>
      </c>
      <c r="I44" s="47" t="str">
        <f t="shared" si="0"/>
        <v>A</v>
      </c>
      <c r="J44" s="53">
        <f>COUNTIF(I$21:I44,I44)</f>
        <v>24</v>
      </c>
      <c r="K44" s="54">
        <v>0.07506944444444445</v>
      </c>
    </row>
    <row r="45" spans="1:11" s="33" customFormat="1" ht="12.75" hidden="1">
      <c r="A45" s="46">
        <v>79</v>
      </c>
      <c r="B45" s="52">
        <v>47</v>
      </c>
      <c r="C45" s="48" t="s">
        <v>209</v>
      </c>
      <c r="D45" s="49" t="s">
        <v>52</v>
      </c>
      <c r="E45" s="50" t="s">
        <v>15</v>
      </c>
      <c r="F45" s="51" t="s">
        <v>4</v>
      </c>
      <c r="G45" s="52">
        <v>1980</v>
      </c>
      <c r="H45" s="49" t="s">
        <v>109</v>
      </c>
      <c r="I45" s="47" t="str">
        <f t="shared" si="0"/>
        <v>A</v>
      </c>
      <c r="J45" s="53">
        <f>COUNTIF(I$21:I45,I45)</f>
        <v>25</v>
      </c>
      <c r="K45" s="54">
        <v>0.07561342592592592</v>
      </c>
    </row>
    <row r="46" spans="1:11" s="33" customFormat="1" ht="12.75" hidden="1">
      <c r="A46" s="51">
        <v>84</v>
      </c>
      <c r="B46" s="51">
        <v>12</v>
      </c>
      <c r="C46" s="48" t="s">
        <v>179</v>
      </c>
      <c r="D46" s="49" t="s">
        <v>28</v>
      </c>
      <c r="E46" s="50" t="s">
        <v>15</v>
      </c>
      <c r="F46" s="51" t="s">
        <v>4</v>
      </c>
      <c r="G46" s="52">
        <v>1990</v>
      </c>
      <c r="H46" s="49" t="s">
        <v>119</v>
      </c>
      <c r="I46" s="47" t="str">
        <f t="shared" si="0"/>
        <v>A</v>
      </c>
      <c r="J46" s="53">
        <f>COUNTIF(I$21:I46,I46)</f>
        <v>26</v>
      </c>
      <c r="K46" s="54"/>
    </row>
    <row r="47" spans="1:11" s="33" customFormat="1" ht="12.75" hidden="1">
      <c r="A47" s="46">
        <v>88</v>
      </c>
      <c r="B47" s="52">
        <v>21</v>
      </c>
      <c r="C47" s="48" t="s">
        <v>188</v>
      </c>
      <c r="D47" s="49" t="s">
        <v>36</v>
      </c>
      <c r="E47" s="50" t="s">
        <v>15</v>
      </c>
      <c r="F47" s="51" t="s">
        <v>4</v>
      </c>
      <c r="G47" s="52">
        <v>1982</v>
      </c>
      <c r="H47" s="49" t="s">
        <v>88</v>
      </c>
      <c r="I47" s="47" t="str">
        <f t="shared" si="0"/>
        <v>A</v>
      </c>
      <c r="J47" s="53">
        <f>COUNTIF(I$21:I47,I47)</f>
        <v>27</v>
      </c>
      <c r="K47" s="54"/>
    </row>
    <row r="48" spans="1:11" s="33" customFormat="1" ht="12.75" hidden="1">
      <c r="A48" s="51">
        <v>89</v>
      </c>
      <c r="B48" s="52">
        <v>26</v>
      </c>
      <c r="C48" s="48" t="s">
        <v>192</v>
      </c>
      <c r="D48" s="49" t="s">
        <v>40</v>
      </c>
      <c r="E48" s="50" t="s">
        <v>15</v>
      </c>
      <c r="F48" s="51" t="s">
        <v>4</v>
      </c>
      <c r="G48" s="52">
        <v>1992</v>
      </c>
      <c r="H48" s="49" t="s">
        <v>87</v>
      </c>
      <c r="I48" s="47" t="str">
        <f t="shared" si="0"/>
        <v>A</v>
      </c>
      <c r="J48" s="53">
        <f>COUNTIF(I$21:I48,I48)</f>
        <v>28</v>
      </c>
      <c r="K48" s="54"/>
    </row>
    <row r="49" spans="1:11" s="33" customFormat="1" ht="12.75" hidden="1">
      <c r="A49" s="46">
        <v>91</v>
      </c>
      <c r="B49" s="52">
        <v>38</v>
      </c>
      <c r="C49" s="48" t="s">
        <v>202</v>
      </c>
      <c r="D49" s="49" t="s">
        <v>28</v>
      </c>
      <c r="E49" s="50" t="s">
        <v>15</v>
      </c>
      <c r="F49" s="51" t="s">
        <v>4</v>
      </c>
      <c r="G49" s="52">
        <v>1990</v>
      </c>
      <c r="H49" s="49" t="s">
        <v>105</v>
      </c>
      <c r="I49" s="47" t="str">
        <f t="shared" si="0"/>
        <v>A</v>
      </c>
      <c r="J49" s="53">
        <f>COUNTIF(I$21:I49,I49)</f>
        <v>29</v>
      </c>
      <c r="K49" s="54"/>
    </row>
    <row r="50" spans="1:11" s="33" customFormat="1" ht="12.75" hidden="1">
      <c r="A50" s="51">
        <v>96</v>
      </c>
      <c r="B50" s="52">
        <v>45</v>
      </c>
      <c r="C50" s="48" t="s">
        <v>207</v>
      </c>
      <c r="D50" s="49" t="s">
        <v>50</v>
      </c>
      <c r="E50" s="50" t="s">
        <v>15</v>
      </c>
      <c r="F50" s="51" t="s">
        <v>4</v>
      </c>
      <c r="G50" s="52">
        <v>1990</v>
      </c>
      <c r="H50" s="49" t="s">
        <v>87</v>
      </c>
      <c r="I50" s="47" t="str">
        <f t="shared" si="0"/>
        <v>A</v>
      </c>
      <c r="J50" s="53">
        <f>COUNTIF(I$21:I50,I50)</f>
        <v>30</v>
      </c>
      <c r="K50" s="54"/>
    </row>
    <row r="51" spans="1:11" s="33" customFormat="1" ht="12.75" hidden="1">
      <c r="A51" s="46">
        <v>98</v>
      </c>
      <c r="B51" s="52">
        <v>54</v>
      </c>
      <c r="C51" s="48" t="s">
        <v>214</v>
      </c>
      <c r="D51" s="49" t="s">
        <v>55</v>
      </c>
      <c r="E51" s="50" t="s">
        <v>15</v>
      </c>
      <c r="F51" s="51" t="s">
        <v>4</v>
      </c>
      <c r="G51" s="52">
        <v>1985</v>
      </c>
      <c r="H51" s="49" t="s">
        <v>113</v>
      </c>
      <c r="I51" s="47" t="str">
        <f t="shared" si="0"/>
        <v>A</v>
      </c>
      <c r="J51" s="53">
        <f>COUNTIF(I$21:I51,I51)</f>
        <v>31</v>
      </c>
      <c r="K51" s="54"/>
    </row>
    <row r="52" spans="1:11" s="33" customFormat="1" ht="12.75" hidden="1">
      <c r="A52" s="51">
        <v>99</v>
      </c>
      <c r="B52" s="52">
        <v>56</v>
      </c>
      <c r="C52" s="48" t="s">
        <v>216</v>
      </c>
      <c r="D52" s="49" t="s">
        <v>57</v>
      </c>
      <c r="E52" s="50" t="s">
        <v>15</v>
      </c>
      <c r="F52" s="51" t="s">
        <v>4</v>
      </c>
      <c r="G52" s="52">
        <v>1986</v>
      </c>
      <c r="H52" s="49" t="s">
        <v>113</v>
      </c>
      <c r="I52" s="47" t="str">
        <f t="shared" si="0"/>
        <v>A</v>
      </c>
      <c r="J52" s="53">
        <f>COUNTIF(I$21:I52,I52)</f>
        <v>32</v>
      </c>
      <c r="K52" s="54"/>
    </row>
    <row r="53" spans="1:11" s="33" customFormat="1" ht="12.75" hidden="1">
      <c r="A53" s="46">
        <v>100</v>
      </c>
      <c r="B53" s="52">
        <v>57</v>
      </c>
      <c r="C53" s="48" t="s">
        <v>217</v>
      </c>
      <c r="D53" s="49" t="s">
        <v>30</v>
      </c>
      <c r="E53" s="50" t="s">
        <v>15</v>
      </c>
      <c r="F53" s="51" t="s">
        <v>4</v>
      </c>
      <c r="G53" s="52">
        <v>1982</v>
      </c>
      <c r="H53" s="49" t="s">
        <v>91</v>
      </c>
      <c r="I53" s="47" t="str">
        <f t="shared" si="0"/>
        <v>A</v>
      </c>
      <c r="J53" s="53">
        <f>COUNTIF(I$21:I53,I53)</f>
        <v>33</v>
      </c>
      <c r="K53" s="54"/>
    </row>
    <row r="54" spans="1:11" s="33" customFormat="1" ht="12.75" hidden="1">
      <c r="A54" s="51">
        <v>101</v>
      </c>
      <c r="B54" s="52">
        <v>59</v>
      </c>
      <c r="C54" s="48" t="s">
        <v>219</v>
      </c>
      <c r="D54" s="49" t="s">
        <v>33</v>
      </c>
      <c r="E54" s="50" t="s">
        <v>15</v>
      </c>
      <c r="F54" s="51" t="s">
        <v>4</v>
      </c>
      <c r="G54" s="52">
        <v>1990</v>
      </c>
      <c r="H54" s="49" t="s">
        <v>115</v>
      </c>
      <c r="I54" s="47" t="str">
        <f t="shared" si="0"/>
        <v>A</v>
      </c>
      <c r="J54" s="53">
        <f>COUNTIF(I$21:I54,I54)</f>
        <v>34</v>
      </c>
      <c r="K54" s="54"/>
    </row>
    <row r="55" spans="1:11" s="33" customFormat="1" ht="12.75" hidden="1">
      <c r="A55" s="46">
        <v>117</v>
      </c>
      <c r="B55" s="52">
        <v>101</v>
      </c>
      <c r="C55" s="48" t="s">
        <v>259</v>
      </c>
      <c r="D55" s="49" t="s">
        <v>42</v>
      </c>
      <c r="E55" s="50" t="s">
        <v>15</v>
      </c>
      <c r="F55" s="51" t="s">
        <v>4</v>
      </c>
      <c r="G55" s="52">
        <v>1980</v>
      </c>
      <c r="H55" s="49" t="s">
        <v>136</v>
      </c>
      <c r="I55" s="47" t="str">
        <f t="shared" si="0"/>
        <v>A</v>
      </c>
      <c r="J55" s="53">
        <f>COUNTIF(I$21:I55,I55)</f>
        <v>35</v>
      </c>
      <c r="K55" s="54"/>
    </row>
    <row r="56" spans="1:11" s="58" customFormat="1" ht="12.75" hidden="1">
      <c r="A56" s="51">
        <v>124</v>
      </c>
      <c r="B56" s="51">
        <v>120</v>
      </c>
      <c r="C56" s="48" t="s">
        <v>282</v>
      </c>
      <c r="D56" s="49" t="s">
        <v>150</v>
      </c>
      <c r="E56" s="50" t="s">
        <v>15</v>
      </c>
      <c r="F56" s="51" t="s">
        <v>4</v>
      </c>
      <c r="G56" s="52">
        <v>1982</v>
      </c>
      <c r="H56" s="49" t="s">
        <v>171</v>
      </c>
      <c r="I56" s="47" t="str">
        <f t="shared" si="0"/>
        <v>A</v>
      </c>
      <c r="J56" s="53">
        <f>COUNTIF(I$21:I56,I56)</f>
        <v>36</v>
      </c>
      <c r="K56" s="54"/>
    </row>
    <row r="57" spans="1:11" s="33" customFormat="1" ht="12.75" hidden="1">
      <c r="A57" s="97">
        <v>130</v>
      </c>
      <c r="B57" s="98">
        <v>136</v>
      </c>
      <c r="C57" s="99" t="s">
        <v>285</v>
      </c>
      <c r="D57" s="100" t="s">
        <v>39</v>
      </c>
      <c r="E57" s="101" t="s">
        <v>15</v>
      </c>
      <c r="F57" s="98" t="s">
        <v>4</v>
      </c>
      <c r="G57" s="102">
        <v>1980</v>
      </c>
      <c r="H57" s="100" t="s">
        <v>158</v>
      </c>
      <c r="I57" s="103" t="str">
        <f t="shared" si="0"/>
        <v>A</v>
      </c>
      <c r="J57" s="104">
        <f>COUNTIF(I$21:I57,I57)</f>
        <v>37</v>
      </c>
      <c r="K57" s="105"/>
    </row>
    <row r="58" spans="1:11" s="94" customFormat="1" ht="12.75">
      <c r="A58" s="106"/>
      <c r="B58" s="106"/>
      <c r="C58" s="107"/>
      <c r="D58" s="89"/>
      <c r="E58" s="90"/>
      <c r="F58" s="106"/>
      <c r="G58" s="91"/>
      <c r="H58" s="89"/>
      <c r="I58" s="108"/>
      <c r="J58" s="109"/>
      <c r="K58" s="110"/>
    </row>
    <row r="59" spans="1:11" s="33" customFormat="1" ht="12.75">
      <c r="A59" s="133" t="s">
        <v>315</v>
      </c>
      <c r="B59" s="133"/>
      <c r="C59" s="133"/>
      <c r="D59" s="133"/>
      <c r="E59" s="90"/>
      <c r="F59" s="106"/>
      <c r="G59" s="91"/>
      <c r="H59" s="89"/>
      <c r="I59" s="108"/>
      <c r="J59" s="109"/>
      <c r="K59" s="110"/>
    </row>
    <row r="60" spans="1:11" s="55" customFormat="1" ht="12.75">
      <c r="A60" s="71">
        <v>1</v>
      </c>
      <c r="B60" s="71">
        <v>1</v>
      </c>
      <c r="C60" s="68" t="s">
        <v>287</v>
      </c>
      <c r="D60" s="69" t="s">
        <v>64</v>
      </c>
      <c r="E60" s="70" t="s">
        <v>83</v>
      </c>
      <c r="F60" s="71" t="s">
        <v>4</v>
      </c>
      <c r="G60" s="71">
        <v>1970</v>
      </c>
      <c r="H60" s="69" t="s">
        <v>85</v>
      </c>
      <c r="I60" s="67" t="str">
        <f aca="true" t="shared" si="1" ref="I60:I96">IF($F60="m",IF($G$1-$G60&gt;19,IF($G$1-$G60&lt;40,"A",IF($G$1-$G60&gt;49,IF($G$1-$G60&gt;59,IF($G$1-$G60&gt;69,"E","D"),"C"),"B")),"JM"),IF($G$1-$G60&gt;19,IF($G$1-$G60&lt;35,"F",IF($G$1-$G60&lt;50,"G","H")),"JŽ"))</f>
        <v>B</v>
      </c>
      <c r="J60" s="70">
        <f>COUNTIF(I$21:I60,I60)</f>
        <v>1</v>
      </c>
      <c r="K60" s="72">
        <v>0.05034722222222222</v>
      </c>
    </row>
    <row r="61" spans="1:11" s="58" customFormat="1" ht="12.75">
      <c r="A61" s="73">
        <v>2</v>
      </c>
      <c r="B61" s="78">
        <v>7</v>
      </c>
      <c r="C61" s="75" t="s">
        <v>278</v>
      </c>
      <c r="D61" s="76" t="s">
        <v>148</v>
      </c>
      <c r="E61" s="77" t="s">
        <v>83</v>
      </c>
      <c r="F61" s="78" t="s">
        <v>4</v>
      </c>
      <c r="G61" s="78">
        <v>1974</v>
      </c>
      <c r="H61" s="76" t="s">
        <v>169</v>
      </c>
      <c r="I61" s="74" t="str">
        <f t="shared" si="1"/>
        <v>B</v>
      </c>
      <c r="J61" s="77">
        <f>COUNTIF(I$21:I61,I61)</f>
        <v>2</v>
      </c>
      <c r="K61" s="79">
        <v>0.05140046296296297</v>
      </c>
    </row>
    <row r="62" spans="1:11" s="86" customFormat="1" ht="13.5" customHeight="1">
      <c r="A62" s="80">
        <v>3</v>
      </c>
      <c r="B62" s="80">
        <v>3</v>
      </c>
      <c r="C62" s="82" t="s">
        <v>177</v>
      </c>
      <c r="D62" s="83" t="s">
        <v>26</v>
      </c>
      <c r="E62" s="84" t="s">
        <v>83</v>
      </c>
      <c r="F62" s="80" t="s">
        <v>4</v>
      </c>
      <c r="G62" s="80">
        <v>1968</v>
      </c>
      <c r="H62" s="83" t="s">
        <v>85</v>
      </c>
      <c r="I62" s="81" t="str">
        <f t="shared" si="1"/>
        <v>B</v>
      </c>
      <c r="J62" s="84">
        <f>COUNTIF(I$21:I62,I62)</f>
        <v>3</v>
      </c>
      <c r="K62" s="85">
        <v>0.051550925925925924</v>
      </c>
    </row>
    <row r="63" spans="1:11" s="33" customFormat="1" ht="12.75" hidden="1">
      <c r="A63" s="46">
        <v>6</v>
      </c>
      <c r="B63" s="51">
        <v>95</v>
      </c>
      <c r="C63" s="48" t="s">
        <v>255</v>
      </c>
      <c r="D63" s="49" t="s">
        <v>33</v>
      </c>
      <c r="E63" s="50" t="s">
        <v>15</v>
      </c>
      <c r="F63" s="51" t="s">
        <v>4</v>
      </c>
      <c r="G63" s="52">
        <v>1977</v>
      </c>
      <c r="H63" s="49" t="s">
        <v>172</v>
      </c>
      <c r="I63" s="47" t="str">
        <f t="shared" si="1"/>
        <v>B</v>
      </c>
      <c r="J63" s="53">
        <f>COUNTIF(I$21:I63,I63)</f>
        <v>4</v>
      </c>
      <c r="K63" s="54">
        <v>0.053981481481481484</v>
      </c>
    </row>
    <row r="64" spans="1:11" s="33" customFormat="1" ht="14.25" customHeight="1" hidden="1">
      <c r="A64" s="51">
        <v>7</v>
      </c>
      <c r="B64" s="52">
        <v>24</v>
      </c>
      <c r="C64" s="48" t="s">
        <v>190</v>
      </c>
      <c r="D64" s="49" t="s">
        <v>38</v>
      </c>
      <c r="E64" s="50" t="s">
        <v>15</v>
      </c>
      <c r="F64" s="51" t="s">
        <v>4</v>
      </c>
      <c r="G64" s="52">
        <v>1975</v>
      </c>
      <c r="H64" s="49" t="s">
        <v>95</v>
      </c>
      <c r="I64" s="47" t="str">
        <f t="shared" si="1"/>
        <v>B</v>
      </c>
      <c r="J64" s="53">
        <f>COUNTIF(I$21:I64,I64)</f>
        <v>5</v>
      </c>
      <c r="K64" s="54">
        <v>0.05597222222222222</v>
      </c>
    </row>
    <row r="65" spans="1:11" s="86" customFormat="1" ht="12.75" hidden="1">
      <c r="A65" s="46">
        <v>12</v>
      </c>
      <c r="B65" s="52">
        <v>53</v>
      </c>
      <c r="C65" s="48" t="s">
        <v>298</v>
      </c>
      <c r="D65" s="49" t="s">
        <v>30</v>
      </c>
      <c r="E65" s="50" t="s">
        <v>15</v>
      </c>
      <c r="F65" s="51" t="s">
        <v>4</v>
      </c>
      <c r="G65" s="52">
        <v>1977</v>
      </c>
      <c r="H65" s="49" t="s">
        <v>299</v>
      </c>
      <c r="I65" s="47" t="str">
        <f t="shared" si="1"/>
        <v>B</v>
      </c>
      <c r="J65" s="53">
        <f>COUNTIF(I$21:I65,I65)</f>
        <v>6</v>
      </c>
      <c r="K65" s="54">
        <v>0.05768518518518518</v>
      </c>
    </row>
    <row r="66" spans="1:11" s="33" customFormat="1" ht="12.75" hidden="1">
      <c r="A66" s="51">
        <v>14</v>
      </c>
      <c r="B66" s="51">
        <v>8</v>
      </c>
      <c r="C66" s="48" t="s">
        <v>269</v>
      </c>
      <c r="D66" s="49" t="s">
        <v>70</v>
      </c>
      <c r="E66" s="50" t="s">
        <v>15</v>
      </c>
      <c r="F66" s="51" t="s">
        <v>4</v>
      </c>
      <c r="G66" s="52">
        <v>1970</v>
      </c>
      <c r="H66" s="49" t="s">
        <v>161</v>
      </c>
      <c r="I66" s="47" t="str">
        <f t="shared" si="1"/>
        <v>B</v>
      </c>
      <c r="J66" s="53">
        <f>COUNTIF(I$21:I66,I66)</f>
        <v>7</v>
      </c>
      <c r="K66" s="54">
        <v>0.05795138888888889</v>
      </c>
    </row>
    <row r="67" spans="1:11" s="33" customFormat="1" ht="12.75" hidden="1">
      <c r="A67" s="46">
        <v>15</v>
      </c>
      <c r="B67" s="51">
        <v>131</v>
      </c>
      <c r="C67" s="56" t="s">
        <v>300</v>
      </c>
      <c r="D67" s="57" t="s">
        <v>70</v>
      </c>
      <c r="E67" s="53" t="s">
        <v>15</v>
      </c>
      <c r="F67" s="51" t="s">
        <v>4</v>
      </c>
      <c r="G67" s="51">
        <v>1975</v>
      </c>
      <c r="H67" s="57" t="s">
        <v>301</v>
      </c>
      <c r="I67" s="47" t="str">
        <f t="shared" si="1"/>
        <v>B</v>
      </c>
      <c r="J67" s="53">
        <f>COUNTIF(I$21:I67,I67)</f>
        <v>8</v>
      </c>
      <c r="K67" s="54">
        <v>0.058715277777777776</v>
      </c>
    </row>
    <row r="68" spans="1:11" s="33" customFormat="1" ht="12.75" hidden="1">
      <c r="A68" s="51">
        <v>16</v>
      </c>
      <c r="B68" s="51">
        <v>132</v>
      </c>
      <c r="C68" s="56" t="s">
        <v>302</v>
      </c>
      <c r="D68" s="57" t="s">
        <v>303</v>
      </c>
      <c r="E68" s="53" t="s">
        <v>15</v>
      </c>
      <c r="F68" s="51" t="s">
        <v>4</v>
      </c>
      <c r="G68" s="51">
        <v>1976</v>
      </c>
      <c r="H68" s="57" t="s">
        <v>301</v>
      </c>
      <c r="I68" s="47" t="str">
        <f t="shared" si="1"/>
        <v>B</v>
      </c>
      <c r="J68" s="53">
        <f>COUNTIF(I$21:I68,I68)</f>
        <v>9</v>
      </c>
      <c r="K68" s="54">
        <v>0.05914351851851852</v>
      </c>
    </row>
    <row r="69" spans="1:11" s="55" customFormat="1" ht="12.75" hidden="1">
      <c r="A69" s="46">
        <v>19</v>
      </c>
      <c r="B69" s="52">
        <v>71</v>
      </c>
      <c r="C69" s="48" t="s">
        <v>231</v>
      </c>
      <c r="D69" s="49" t="s">
        <v>34</v>
      </c>
      <c r="E69" s="50" t="s">
        <v>15</v>
      </c>
      <c r="F69" s="51" t="s">
        <v>4</v>
      </c>
      <c r="G69" s="52">
        <v>1969</v>
      </c>
      <c r="H69" s="49" t="s">
        <v>88</v>
      </c>
      <c r="I69" s="47" t="str">
        <f t="shared" si="1"/>
        <v>B</v>
      </c>
      <c r="J69" s="53">
        <f>COUNTIF(I$21:I69,I69)</f>
        <v>10</v>
      </c>
      <c r="K69" s="54">
        <v>0.06107638888888889</v>
      </c>
    </row>
    <row r="70" spans="1:11" s="33" customFormat="1" ht="12.75" hidden="1">
      <c r="A70" s="51">
        <v>23</v>
      </c>
      <c r="B70" s="51">
        <v>143</v>
      </c>
      <c r="C70" s="56" t="s">
        <v>312</v>
      </c>
      <c r="D70" s="57" t="s">
        <v>65</v>
      </c>
      <c r="E70" s="53" t="s">
        <v>15</v>
      </c>
      <c r="F70" s="51" t="s">
        <v>4</v>
      </c>
      <c r="G70" s="51">
        <v>1973</v>
      </c>
      <c r="H70" s="57" t="s">
        <v>113</v>
      </c>
      <c r="I70" s="47" t="str">
        <f t="shared" si="1"/>
        <v>B</v>
      </c>
      <c r="J70" s="53">
        <f>COUNTIF(I$21:I70,I70)</f>
        <v>11</v>
      </c>
      <c r="K70" s="54">
        <v>0.06357638888888889</v>
      </c>
    </row>
    <row r="71" spans="1:11" s="33" customFormat="1" ht="12.75" hidden="1">
      <c r="A71" s="46">
        <v>24</v>
      </c>
      <c r="B71" s="51">
        <v>122</v>
      </c>
      <c r="C71" s="48" t="s">
        <v>265</v>
      </c>
      <c r="D71" s="49" t="s">
        <v>41</v>
      </c>
      <c r="E71" s="50" t="s">
        <v>15</v>
      </c>
      <c r="F71" s="51" t="s">
        <v>4</v>
      </c>
      <c r="G71" s="52">
        <v>1971</v>
      </c>
      <c r="H71" s="49" t="s">
        <v>156</v>
      </c>
      <c r="I71" s="47" t="str">
        <f t="shared" si="1"/>
        <v>B</v>
      </c>
      <c r="J71" s="53">
        <f>COUNTIF(I$21:I71,I71)</f>
        <v>12</v>
      </c>
      <c r="K71" s="54">
        <v>0.06380787037037038</v>
      </c>
    </row>
    <row r="72" spans="1:11" s="33" customFormat="1" ht="12.75" hidden="1">
      <c r="A72" s="51">
        <v>31</v>
      </c>
      <c r="B72" s="52">
        <v>72</v>
      </c>
      <c r="C72" s="48" t="s">
        <v>232</v>
      </c>
      <c r="D72" s="49" t="s">
        <v>67</v>
      </c>
      <c r="E72" s="50" t="s">
        <v>15</v>
      </c>
      <c r="F72" s="51" t="s">
        <v>4</v>
      </c>
      <c r="G72" s="52">
        <v>1969</v>
      </c>
      <c r="H72" s="49" t="s">
        <v>121</v>
      </c>
      <c r="I72" s="47" t="str">
        <f t="shared" si="1"/>
        <v>B</v>
      </c>
      <c r="J72" s="53">
        <f>COUNTIF(I$21:I72,I72)</f>
        <v>13</v>
      </c>
      <c r="K72" s="54">
        <v>0.06560185185185186</v>
      </c>
    </row>
    <row r="73" spans="1:11" s="33" customFormat="1" ht="12.75" hidden="1">
      <c r="A73" s="46">
        <v>34</v>
      </c>
      <c r="B73" s="51">
        <v>141</v>
      </c>
      <c r="C73" s="56" t="s">
        <v>308</v>
      </c>
      <c r="D73" s="57" t="s">
        <v>33</v>
      </c>
      <c r="E73" s="53" t="s">
        <v>15</v>
      </c>
      <c r="F73" s="51" t="s">
        <v>4</v>
      </c>
      <c r="G73" s="51">
        <v>1970</v>
      </c>
      <c r="H73" s="57" t="s">
        <v>309</v>
      </c>
      <c r="I73" s="47" t="str">
        <f t="shared" si="1"/>
        <v>B</v>
      </c>
      <c r="J73" s="53">
        <f>COUNTIF(I$21:I73,I73)</f>
        <v>14</v>
      </c>
      <c r="K73" s="54">
        <v>0.0664351851851852</v>
      </c>
    </row>
    <row r="74" spans="1:11" s="58" customFormat="1" ht="12.75" hidden="1">
      <c r="A74" s="51">
        <v>41</v>
      </c>
      <c r="B74" s="52">
        <v>73</v>
      </c>
      <c r="C74" s="48" t="s">
        <v>233</v>
      </c>
      <c r="D74" s="49" t="s">
        <v>68</v>
      </c>
      <c r="E74" s="50" t="s">
        <v>15</v>
      </c>
      <c r="F74" s="51" t="s">
        <v>4</v>
      </c>
      <c r="G74" s="52">
        <v>1970</v>
      </c>
      <c r="H74" s="49" t="s">
        <v>122</v>
      </c>
      <c r="I74" s="47" t="str">
        <f t="shared" si="1"/>
        <v>B</v>
      </c>
      <c r="J74" s="53">
        <f>COUNTIF(I$21:I74,I74)</f>
        <v>15</v>
      </c>
      <c r="K74" s="54">
        <v>0.06825231481481481</v>
      </c>
    </row>
    <row r="75" spans="1:11" s="86" customFormat="1" ht="12.75" hidden="1">
      <c r="A75" s="46">
        <v>46</v>
      </c>
      <c r="B75" s="51">
        <v>133</v>
      </c>
      <c r="C75" s="56" t="s">
        <v>304</v>
      </c>
      <c r="D75" s="57" t="s">
        <v>47</v>
      </c>
      <c r="E75" s="53" t="s">
        <v>15</v>
      </c>
      <c r="F75" s="51" t="s">
        <v>4</v>
      </c>
      <c r="G75" s="51">
        <v>1968</v>
      </c>
      <c r="H75" s="57" t="s">
        <v>305</v>
      </c>
      <c r="I75" s="47" t="str">
        <f t="shared" si="1"/>
        <v>B</v>
      </c>
      <c r="J75" s="53">
        <f>COUNTIF(I$21:I75,I75)</f>
        <v>16</v>
      </c>
      <c r="K75" s="54">
        <v>0.06900462962962962</v>
      </c>
    </row>
    <row r="76" spans="1:11" s="33" customFormat="1" ht="12.75" hidden="1">
      <c r="A76" s="51">
        <v>54</v>
      </c>
      <c r="B76" s="51">
        <v>96</v>
      </c>
      <c r="C76" s="48" t="s">
        <v>256</v>
      </c>
      <c r="D76" s="49" t="s">
        <v>152</v>
      </c>
      <c r="E76" s="50" t="s">
        <v>15</v>
      </c>
      <c r="F76" s="51" t="s">
        <v>4</v>
      </c>
      <c r="G76" s="52">
        <v>1973</v>
      </c>
      <c r="H76" s="49" t="s">
        <v>175</v>
      </c>
      <c r="I76" s="47" t="str">
        <f t="shared" si="1"/>
        <v>B</v>
      </c>
      <c r="J76" s="53">
        <f>COUNTIF(I$21:I76,I76)</f>
        <v>17</v>
      </c>
      <c r="K76" s="54">
        <v>0.07106481481481482</v>
      </c>
    </row>
    <row r="77" spans="1:11" s="33" customFormat="1" ht="12.75" hidden="1">
      <c r="A77" s="46">
        <v>55</v>
      </c>
      <c r="B77" s="51">
        <v>139</v>
      </c>
      <c r="C77" s="48" t="s">
        <v>281</v>
      </c>
      <c r="D77" s="49" t="s">
        <v>30</v>
      </c>
      <c r="E77" s="50" t="s">
        <v>15</v>
      </c>
      <c r="F77" s="51" t="s">
        <v>4</v>
      </c>
      <c r="G77" s="52">
        <v>1973</v>
      </c>
      <c r="H77" s="49" t="s">
        <v>170</v>
      </c>
      <c r="I77" s="47" t="str">
        <f t="shared" si="1"/>
        <v>B</v>
      </c>
      <c r="J77" s="53">
        <f>COUNTIF(I$21:I77,I77)</f>
        <v>18</v>
      </c>
      <c r="K77" s="54">
        <v>0.07129629629629629</v>
      </c>
    </row>
    <row r="78" spans="1:11" s="33" customFormat="1" ht="12.75" hidden="1">
      <c r="A78" s="51">
        <v>60</v>
      </c>
      <c r="B78" s="52">
        <v>87</v>
      </c>
      <c r="C78" s="48" t="s">
        <v>247</v>
      </c>
      <c r="D78" s="49" t="s">
        <v>35</v>
      </c>
      <c r="E78" s="50" t="s">
        <v>15</v>
      </c>
      <c r="F78" s="51" t="s">
        <v>4</v>
      </c>
      <c r="G78" s="52">
        <v>1973</v>
      </c>
      <c r="H78" s="49" t="s">
        <v>131</v>
      </c>
      <c r="I78" s="47" t="str">
        <f t="shared" si="1"/>
        <v>B</v>
      </c>
      <c r="J78" s="53">
        <f>COUNTIF(I$21:I78,I78)</f>
        <v>19</v>
      </c>
      <c r="K78" s="54">
        <v>0.07237268518518519</v>
      </c>
    </row>
    <row r="79" spans="1:11" s="33" customFormat="1" ht="12.75" hidden="1">
      <c r="A79" s="46">
        <v>71</v>
      </c>
      <c r="B79" s="51">
        <v>119</v>
      </c>
      <c r="C79" s="56" t="s">
        <v>277</v>
      </c>
      <c r="D79" s="57" t="s">
        <v>42</v>
      </c>
      <c r="E79" s="53" t="s">
        <v>15</v>
      </c>
      <c r="F79" s="51" t="s">
        <v>4</v>
      </c>
      <c r="G79" s="60">
        <v>1969</v>
      </c>
      <c r="H79" s="57" t="s">
        <v>119</v>
      </c>
      <c r="I79" s="47" t="str">
        <f t="shared" si="1"/>
        <v>B</v>
      </c>
      <c r="J79" s="53">
        <f>COUNTIF(I$21:I79,I79)</f>
        <v>20</v>
      </c>
      <c r="K79" s="54">
        <v>0.07438657407407408</v>
      </c>
    </row>
    <row r="80" spans="1:11" s="33" customFormat="1" ht="12.75" hidden="1">
      <c r="A80" s="51">
        <v>76</v>
      </c>
      <c r="B80" s="52">
        <v>88</v>
      </c>
      <c r="C80" s="48" t="s">
        <v>248</v>
      </c>
      <c r="D80" s="49" t="s">
        <v>47</v>
      </c>
      <c r="E80" s="50" t="s">
        <v>15</v>
      </c>
      <c r="F80" s="51" t="s">
        <v>4</v>
      </c>
      <c r="G80" s="52">
        <v>1968</v>
      </c>
      <c r="H80" s="49" t="s">
        <v>132</v>
      </c>
      <c r="I80" s="47" t="str">
        <f t="shared" si="1"/>
        <v>B</v>
      </c>
      <c r="J80" s="53">
        <f>COUNTIF(I$21:I80,I80)</f>
        <v>21</v>
      </c>
      <c r="K80" s="54">
        <v>0.0749537037037037</v>
      </c>
    </row>
    <row r="81" spans="1:11" s="33" customFormat="1" ht="12.75" hidden="1">
      <c r="A81" s="46">
        <v>80</v>
      </c>
      <c r="B81" s="52">
        <v>32</v>
      </c>
      <c r="C81" s="48" t="s">
        <v>197</v>
      </c>
      <c r="D81" s="49" t="s">
        <v>30</v>
      </c>
      <c r="E81" s="50" t="s">
        <v>15</v>
      </c>
      <c r="F81" s="51" t="s">
        <v>4</v>
      </c>
      <c r="G81" s="52">
        <v>1969</v>
      </c>
      <c r="H81" s="49" t="s">
        <v>88</v>
      </c>
      <c r="I81" s="47" t="str">
        <f t="shared" si="1"/>
        <v>B</v>
      </c>
      <c r="J81" s="53">
        <f>COUNTIF(I$21:I81,I81)</f>
        <v>22</v>
      </c>
      <c r="K81" s="54">
        <v>0.07579861111111111</v>
      </c>
    </row>
    <row r="82" spans="1:11" s="33" customFormat="1" ht="12.75" hidden="1">
      <c r="A82" s="51">
        <v>85</v>
      </c>
      <c r="B82" s="52">
        <v>15</v>
      </c>
      <c r="C82" s="48" t="s">
        <v>182</v>
      </c>
      <c r="D82" s="49" t="s">
        <v>31</v>
      </c>
      <c r="E82" s="50" t="s">
        <v>15</v>
      </c>
      <c r="F82" s="51" t="s">
        <v>4</v>
      </c>
      <c r="G82" s="52">
        <v>1976</v>
      </c>
      <c r="H82" s="49" t="s">
        <v>90</v>
      </c>
      <c r="I82" s="47" t="str">
        <f t="shared" si="1"/>
        <v>B</v>
      </c>
      <c r="J82" s="53">
        <f>COUNTIF(I$21:I82,I82)</f>
        <v>23</v>
      </c>
      <c r="K82" s="54"/>
    </row>
    <row r="83" spans="1:11" s="33" customFormat="1" ht="12.75" hidden="1">
      <c r="A83" s="46">
        <v>104</v>
      </c>
      <c r="B83" s="52">
        <v>65</v>
      </c>
      <c r="C83" s="48" t="s">
        <v>225</v>
      </c>
      <c r="D83" s="49" t="s">
        <v>28</v>
      </c>
      <c r="E83" s="50" t="s">
        <v>15</v>
      </c>
      <c r="F83" s="51" t="s">
        <v>4</v>
      </c>
      <c r="G83" s="52">
        <v>1975</v>
      </c>
      <c r="H83" s="49" t="s">
        <v>118</v>
      </c>
      <c r="I83" s="47" t="str">
        <f t="shared" si="1"/>
        <v>B</v>
      </c>
      <c r="J83" s="53">
        <f>COUNTIF(I$21:I83,I83)</f>
        <v>24</v>
      </c>
      <c r="K83" s="54"/>
    </row>
    <row r="84" spans="1:11" s="33" customFormat="1" ht="12.75" hidden="1">
      <c r="A84" s="51">
        <v>105</v>
      </c>
      <c r="B84" s="52">
        <v>66</v>
      </c>
      <c r="C84" s="48" t="s">
        <v>226</v>
      </c>
      <c r="D84" s="49" t="s">
        <v>64</v>
      </c>
      <c r="E84" s="50" t="s">
        <v>15</v>
      </c>
      <c r="F84" s="51" t="s">
        <v>4</v>
      </c>
      <c r="G84" s="52">
        <v>1977</v>
      </c>
      <c r="H84" s="49" t="s">
        <v>119</v>
      </c>
      <c r="I84" s="47" t="str">
        <f t="shared" si="1"/>
        <v>B</v>
      </c>
      <c r="J84" s="53">
        <f>COUNTIF(I$21:I84,I84)</f>
        <v>25</v>
      </c>
      <c r="K84" s="54"/>
    </row>
    <row r="85" spans="1:11" s="33" customFormat="1" ht="12.75" hidden="1">
      <c r="A85" s="46">
        <v>106</v>
      </c>
      <c r="B85" s="52">
        <v>67</v>
      </c>
      <c r="C85" s="48" t="s">
        <v>227</v>
      </c>
      <c r="D85" s="49" t="s">
        <v>65</v>
      </c>
      <c r="E85" s="50" t="s">
        <v>15</v>
      </c>
      <c r="F85" s="51" t="s">
        <v>4</v>
      </c>
      <c r="G85" s="52">
        <v>1975</v>
      </c>
      <c r="H85" s="49" t="s">
        <v>120</v>
      </c>
      <c r="I85" s="47" t="str">
        <f t="shared" si="1"/>
        <v>B</v>
      </c>
      <c r="J85" s="53">
        <f>COUNTIF(I$21:I85,I85)</f>
        <v>26</v>
      </c>
      <c r="K85" s="54"/>
    </row>
    <row r="86" spans="1:11" s="33" customFormat="1" ht="12.75" hidden="1">
      <c r="A86" s="51">
        <v>107</v>
      </c>
      <c r="B86" s="52">
        <v>68</v>
      </c>
      <c r="C86" s="48" t="s">
        <v>228</v>
      </c>
      <c r="D86" s="49" t="s">
        <v>66</v>
      </c>
      <c r="E86" s="50" t="s">
        <v>15</v>
      </c>
      <c r="F86" s="51" t="s">
        <v>4</v>
      </c>
      <c r="G86" s="52">
        <v>1972</v>
      </c>
      <c r="H86" s="49" t="s">
        <v>118</v>
      </c>
      <c r="I86" s="47" t="str">
        <f t="shared" si="1"/>
        <v>B</v>
      </c>
      <c r="J86" s="53">
        <f>COUNTIF(I$21:I86,I86)</f>
        <v>27</v>
      </c>
      <c r="K86" s="54"/>
    </row>
    <row r="87" spans="1:11" s="33" customFormat="1" ht="12.75" hidden="1">
      <c r="A87" s="46">
        <v>108</v>
      </c>
      <c r="B87" s="52">
        <v>69</v>
      </c>
      <c r="C87" s="48" t="s">
        <v>229</v>
      </c>
      <c r="D87" s="49" t="s">
        <v>40</v>
      </c>
      <c r="E87" s="50" t="s">
        <v>15</v>
      </c>
      <c r="F87" s="51" t="s">
        <v>4</v>
      </c>
      <c r="G87" s="52">
        <v>1973</v>
      </c>
      <c r="H87" s="49" t="s">
        <v>120</v>
      </c>
      <c r="I87" s="47" t="str">
        <f t="shared" si="1"/>
        <v>B</v>
      </c>
      <c r="J87" s="53">
        <f>COUNTIF(I$21:I87,I87)</f>
        <v>28</v>
      </c>
      <c r="K87" s="54"/>
    </row>
    <row r="88" spans="1:11" s="33" customFormat="1" ht="12.75" hidden="1">
      <c r="A88" s="51">
        <v>109</v>
      </c>
      <c r="B88" s="52">
        <v>70</v>
      </c>
      <c r="C88" s="48" t="s">
        <v>230</v>
      </c>
      <c r="D88" s="49" t="s">
        <v>36</v>
      </c>
      <c r="E88" s="50" t="s">
        <v>15</v>
      </c>
      <c r="F88" s="51" t="s">
        <v>4</v>
      </c>
      <c r="G88" s="52">
        <v>1974</v>
      </c>
      <c r="H88" s="49" t="s">
        <v>118</v>
      </c>
      <c r="I88" s="47" t="str">
        <f t="shared" si="1"/>
        <v>B</v>
      </c>
      <c r="J88" s="53">
        <f>COUNTIF(I$21:I88,I88)</f>
        <v>29</v>
      </c>
      <c r="K88" s="54"/>
    </row>
    <row r="89" spans="1:11" s="33" customFormat="1" ht="12.75" hidden="1">
      <c r="A89" s="46">
        <v>120</v>
      </c>
      <c r="B89" s="52">
        <v>104</v>
      </c>
      <c r="C89" s="48" t="s">
        <v>262</v>
      </c>
      <c r="D89" s="49" t="s">
        <v>82</v>
      </c>
      <c r="E89" s="50" t="s">
        <v>15</v>
      </c>
      <c r="F89" s="51" t="s">
        <v>4</v>
      </c>
      <c r="G89" s="52">
        <v>1977</v>
      </c>
      <c r="H89" s="49" t="s">
        <v>139</v>
      </c>
      <c r="I89" s="47" t="str">
        <f t="shared" si="1"/>
        <v>B</v>
      </c>
      <c r="J89" s="53">
        <f>COUNTIF(I$21:I89,I89)</f>
        <v>30</v>
      </c>
      <c r="K89" s="54"/>
    </row>
    <row r="90" spans="1:11" s="55" customFormat="1" ht="12.75" hidden="1">
      <c r="A90" s="51">
        <v>121</v>
      </c>
      <c r="B90" s="51">
        <v>114</v>
      </c>
      <c r="C90" s="56" t="s">
        <v>288</v>
      </c>
      <c r="D90" s="57" t="s">
        <v>40</v>
      </c>
      <c r="E90" s="53" t="s">
        <v>15</v>
      </c>
      <c r="F90" s="51" t="s">
        <v>4</v>
      </c>
      <c r="G90" s="51">
        <v>1971</v>
      </c>
      <c r="H90" s="57" t="s">
        <v>289</v>
      </c>
      <c r="I90" s="47" t="str">
        <f t="shared" si="1"/>
        <v>B</v>
      </c>
      <c r="J90" s="53">
        <f>COUNTIF(I$21:I90,I90)</f>
        <v>31</v>
      </c>
      <c r="K90" s="54"/>
    </row>
    <row r="91" spans="1:11" s="33" customFormat="1" ht="12.75" hidden="1">
      <c r="A91" s="46">
        <v>123</v>
      </c>
      <c r="B91" s="51">
        <v>118</v>
      </c>
      <c r="C91" s="48" t="s">
        <v>284</v>
      </c>
      <c r="D91" s="49" t="s">
        <v>33</v>
      </c>
      <c r="E91" s="50" t="s">
        <v>15</v>
      </c>
      <c r="F91" s="51" t="s">
        <v>4</v>
      </c>
      <c r="G91" s="52">
        <v>1977</v>
      </c>
      <c r="H91" s="49" t="s">
        <v>133</v>
      </c>
      <c r="I91" s="47" t="str">
        <f t="shared" si="1"/>
        <v>B</v>
      </c>
      <c r="J91" s="53">
        <f>COUNTIF(I$21:I91,I91)</f>
        <v>32</v>
      </c>
      <c r="K91" s="54"/>
    </row>
    <row r="92" spans="1:11" s="58" customFormat="1" ht="12.75" hidden="1">
      <c r="A92" s="51">
        <v>125</v>
      </c>
      <c r="B92" s="51">
        <v>121</v>
      </c>
      <c r="C92" s="48" t="s">
        <v>286</v>
      </c>
      <c r="D92" s="49" t="s">
        <v>59</v>
      </c>
      <c r="E92" s="50" t="s">
        <v>15</v>
      </c>
      <c r="F92" s="51" t="s">
        <v>4</v>
      </c>
      <c r="G92" s="52">
        <v>1972</v>
      </c>
      <c r="H92" s="49" t="s">
        <v>173</v>
      </c>
      <c r="I92" s="47" t="str">
        <f t="shared" si="1"/>
        <v>B</v>
      </c>
      <c r="J92" s="53">
        <f>COUNTIF(I$21:I92,I92)</f>
        <v>33</v>
      </c>
      <c r="K92" s="54"/>
    </row>
    <row r="93" spans="1:11" s="86" customFormat="1" ht="12.75" hidden="1">
      <c r="A93" s="46">
        <v>127</v>
      </c>
      <c r="B93" s="51">
        <v>127</v>
      </c>
      <c r="C93" s="48" t="s">
        <v>272</v>
      </c>
      <c r="D93" s="49" t="s">
        <v>33</v>
      </c>
      <c r="E93" s="50" t="s">
        <v>15</v>
      </c>
      <c r="F93" s="51" t="s">
        <v>4</v>
      </c>
      <c r="G93" s="52">
        <v>1977</v>
      </c>
      <c r="H93" s="49" t="s">
        <v>164</v>
      </c>
      <c r="I93" s="47" t="str">
        <f t="shared" si="1"/>
        <v>B</v>
      </c>
      <c r="J93" s="53">
        <f>COUNTIF(I$21:I93,I93)</f>
        <v>34</v>
      </c>
      <c r="K93" s="54"/>
    </row>
    <row r="94" spans="1:11" s="33" customFormat="1" ht="12.75" hidden="1">
      <c r="A94" s="51">
        <v>128</v>
      </c>
      <c r="B94" s="51">
        <v>128</v>
      </c>
      <c r="C94" s="48" t="s">
        <v>280</v>
      </c>
      <c r="D94" s="49" t="s">
        <v>40</v>
      </c>
      <c r="E94" s="50" t="s">
        <v>15</v>
      </c>
      <c r="F94" s="51" t="s">
        <v>4</v>
      </c>
      <c r="G94" s="52">
        <v>1972</v>
      </c>
      <c r="H94" s="49" t="s">
        <v>139</v>
      </c>
      <c r="I94" s="47" t="str">
        <f t="shared" si="1"/>
        <v>B</v>
      </c>
      <c r="J94" s="53">
        <f>COUNTIF(I$21:I94,I94)</f>
        <v>35</v>
      </c>
      <c r="K94" s="54"/>
    </row>
    <row r="95" spans="1:11" s="58" customFormat="1" ht="12.75" hidden="1">
      <c r="A95" s="46">
        <v>129</v>
      </c>
      <c r="B95" s="51">
        <v>135</v>
      </c>
      <c r="C95" s="48" t="s">
        <v>274</v>
      </c>
      <c r="D95" s="49" t="s">
        <v>39</v>
      </c>
      <c r="E95" s="50" t="s">
        <v>15</v>
      </c>
      <c r="F95" s="51" t="s">
        <v>4</v>
      </c>
      <c r="G95" s="52">
        <v>1977</v>
      </c>
      <c r="H95" s="49" t="s">
        <v>113</v>
      </c>
      <c r="I95" s="47" t="str">
        <f t="shared" si="1"/>
        <v>B</v>
      </c>
      <c r="J95" s="53">
        <f>COUNTIF(I$21:I95,I95)</f>
        <v>36</v>
      </c>
      <c r="K95" s="54"/>
    </row>
    <row r="96" spans="1:11" s="33" customFormat="1" ht="12.75" hidden="1">
      <c r="A96" s="98">
        <v>131</v>
      </c>
      <c r="B96" s="98">
        <v>142</v>
      </c>
      <c r="C96" s="111" t="s">
        <v>310</v>
      </c>
      <c r="D96" s="112" t="s">
        <v>12</v>
      </c>
      <c r="E96" s="104" t="s">
        <v>15</v>
      </c>
      <c r="F96" s="98" t="s">
        <v>4</v>
      </c>
      <c r="G96" s="98">
        <v>1976</v>
      </c>
      <c r="H96" s="112" t="s">
        <v>311</v>
      </c>
      <c r="I96" s="103" t="str">
        <f t="shared" si="1"/>
        <v>B</v>
      </c>
      <c r="J96" s="104">
        <f>COUNTIF(I$21:I96,I96)</f>
        <v>37</v>
      </c>
      <c r="K96" s="105"/>
    </row>
    <row r="97" spans="1:11" s="94" customFormat="1" ht="12.75">
      <c r="A97" s="106"/>
      <c r="B97" s="106"/>
      <c r="C97" s="113"/>
      <c r="D97" s="114"/>
      <c r="E97" s="109"/>
      <c r="F97" s="106"/>
      <c r="G97" s="106"/>
      <c r="H97" s="114"/>
      <c r="I97" s="108"/>
      <c r="J97" s="109"/>
      <c r="K97" s="110"/>
    </row>
    <row r="98" spans="1:11" s="94" customFormat="1" ht="12.75">
      <c r="A98" s="133" t="s">
        <v>316</v>
      </c>
      <c r="B98" s="133"/>
      <c r="C98" s="133"/>
      <c r="D98" s="133"/>
      <c r="E98" s="109"/>
      <c r="F98" s="106"/>
      <c r="G98" s="106"/>
      <c r="H98" s="114"/>
      <c r="I98" s="108"/>
      <c r="J98" s="109"/>
      <c r="K98" s="110"/>
    </row>
    <row r="99" spans="1:11" s="55" customFormat="1" ht="12.75">
      <c r="A99" s="71">
        <v>1</v>
      </c>
      <c r="B99" s="71">
        <v>77</v>
      </c>
      <c r="C99" s="68" t="s">
        <v>237</v>
      </c>
      <c r="D99" s="69" t="s">
        <v>66</v>
      </c>
      <c r="E99" s="70" t="s">
        <v>15</v>
      </c>
      <c r="F99" s="71" t="s">
        <v>4</v>
      </c>
      <c r="G99" s="71">
        <v>1961</v>
      </c>
      <c r="H99" s="69" t="s">
        <v>124</v>
      </c>
      <c r="I99" s="67" t="str">
        <f aca="true" t="shared" si="2" ref="I99:I122">IF($F99="m",IF($G$1-$G99&gt;19,IF($G$1-$G99&lt;40,"A",IF($G$1-$G99&gt;49,IF($G$1-$G99&gt;59,IF($G$1-$G99&gt;69,"E","D"),"C"),"B")),"JM"),IF($G$1-$G99&gt;19,IF($G$1-$G99&lt;35,"F",IF($G$1-$G99&lt;50,"G","H")),"JŽ"))</f>
        <v>C</v>
      </c>
      <c r="J99" s="70">
        <f>COUNTIF(I$21:I99,I99)</f>
        <v>1</v>
      </c>
      <c r="K99" s="72">
        <v>0.05743055555555556</v>
      </c>
    </row>
    <row r="100" spans="1:11" s="58" customFormat="1" ht="12.75">
      <c r="A100" s="78">
        <v>2</v>
      </c>
      <c r="B100" s="78">
        <v>6</v>
      </c>
      <c r="C100" s="75" t="s">
        <v>264</v>
      </c>
      <c r="D100" s="76" t="s">
        <v>140</v>
      </c>
      <c r="E100" s="77" t="s">
        <v>84</v>
      </c>
      <c r="F100" s="78" t="s">
        <v>4</v>
      </c>
      <c r="G100" s="78">
        <v>1964</v>
      </c>
      <c r="H100" s="76" t="s">
        <v>155</v>
      </c>
      <c r="I100" s="74" t="str">
        <f t="shared" si="2"/>
        <v>C</v>
      </c>
      <c r="J100" s="77">
        <f>COUNTIF(I$21:I100,I100)</f>
        <v>2</v>
      </c>
      <c r="K100" s="79">
        <v>0.06010416666666666</v>
      </c>
    </row>
    <row r="101" spans="1:11" s="86" customFormat="1" ht="13.5" customHeight="1">
      <c r="A101" s="87">
        <v>3</v>
      </c>
      <c r="B101" s="80">
        <v>79</v>
      </c>
      <c r="C101" s="82" t="s">
        <v>239</v>
      </c>
      <c r="D101" s="83" t="s">
        <v>71</v>
      </c>
      <c r="E101" s="84" t="s">
        <v>15</v>
      </c>
      <c r="F101" s="80" t="s">
        <v>4</v>
      </c>
      <c r="G101" s="80">
        <v>1967</v>
      </c>
      <c r="H101" s="83" t="s">
        <v>125</v>
      </c>
      <c r="I101" s="81" t="str">
        <f t="shared" si="2"/>
        <v>C</v>
      </c>
      <c r="J101" s="84">
        <f>COUNTIF(I$21:I101,I101)</f>
        <v>3</v>
      </c>
      <c r="K101" s="85">
        <v>0.0615162037037037</v>
      </c>
    </row>
    <row r="102" spans="1:11" s="33" customFormat="1" ht="12.75" hidden="1">
      <c r="A102" s="51">
        <v>22</v>
      </c>
      <c r="B102" s="51">
        <v>5</v>
      </c>
      <c r="C102" s="48" t="s">
        <v>270</v>
      </c>
      <c r="D102" s="49" t="s">
        <v>145</v>
      </c>
      <c r="E102" s="50" t="s">
        <v>83</v>
      </c>
      <c r="F102" s="51" t="s">
        <v>4</v>
      </c>
      <c r="G102" s="52">
        <v>1958</v>
      </c>
      <c r="H102" s="49" t="s">
        <v>162</v>
      </c>
      <c r="I102" s="47" t="str">
        <f t="shared" si="2"/>
        <v>C</v>
      </c>
      <c r="J102" s="53">
        <f>COUNTIF(I$21:I102,I102)</f>
        <v>4</v>
      </c>
      <c r="K102" s="54">
        <v>0.06320601851851852</v>
      </c>
    </row>
    <row r="103" spans="1:11" s="33" customFormat="1" ht="12.75" hidden="1">
      <c r="A103" s="46">
        <v>30</v>
      </c>
      <c r="B103" s="52">
        <v>80</v>
      </c>
      <c r="C103" s="48" t="s">
        <v>240</v>
      </c>
      <c r="D103" s="49" t="s">
        <v>42</v>
      </c>
      <c r="E103" s="50" t="s">
        <v>15</v>
      </c>
      <c r="F103" s="51" t="s">
        <v>4</v>
      </c>
      <c r="G103" s="52">
        <v>1963</v>
      </c>
      <c r="H103" s="49" t="s">
        <v>111</v>
      </c>
      <c r="I103" s="47" t="str">
        <f t="shared" si="2"/>
        <v>C</v>
      </c>
      <c r="J103" s="53">
        <f>COUNTIF(I$21:I103,I103)</f>
        <v>5</v>
      </c>
      <c r="K103" s="54">
        <v>0.06547453703703704</v>
      </c>
    </row>
    <row r="104" spans="1:11" s="33" customFormat="1" ht="12.75" hidden="1">
      <c r="A104" s="51">
        <v>36</v>
      </c>
      <c r="B104" s="52">
        <v>41</v>
      </c>
      <c r="C104" s="48" t="s">
        <v>203</v>
      </c>
      <c r="D104" s="49" t="s">
        <v>30</v>
      </c>
      <c r="E104" s="50" t="s">
        <v>15</v>
      </c>
      <c r="F104" s="51" t="s">
        <v>4</v>
      </c>
      <c r="G104" s="52">
        <v>1965</v>
      </c>
      <c r="H104" s="49" t="s">
        <v>106</v>
      </c>
      <c r="I104" s="47" t="str">
        <f t="shared" si="2"/>
        <v>C</v>
      </c>
      <c r="J104" s="53">
        <f>COUNTIF(I$21:I104,I104)</f>
        <v>6</v>
      </c>
      <c r="K104" s="54">
        <v>0.06667824074074075</v>
      </c>
    </row>
    <row r="105" spans="1:11" s="33" customFormat="1" ht="12.75" hidden="1">
      <c r="A105" s="46">
        <v>37</v>
      </c>
      <c r="B105" s="52">
        <v>25</v>
      </c>
      <c r="C105" s="48" t="s">
        <v>191</v>
      </c>
      <c r="D105" s="49" t="s">
        <v>39</v>
      </c>
      <c r="E105" s="50" t="s">
        <v>15</v>
      </c>
      <c r="F105" s="51" t="s">
        <v>4</v>
      </c>
      <c r="G105" s="52">
        <v>1959</v>
      </c>
      <c r="H105" s="49" t="s">
        <v>96</v>
      </c>
      <c r="I105" s="47" t="str">
        <f t="shared" si="2"/>
        <v>C</v>
      </c>
      <c r="J105" s="53">
        <f>COUNTIF(I$21:I105,I105)</f>
        <v>7</v>
      </c>
      <c r="K105" s="54">
        <v>0.06753472222222222</v>
      </c>
    </row>
    <row r="106" spans="1:11" s="33" customFormat="1" ht="12.75" hidden="1">
      <c r="A106" s="51">
        <v>42</v>
      </c>
      <c r="B106" s="52">
        <v>20</v>
      </c>
      <c r="C106" s="48" t="s">
        <v>187</v>
      </c>
      <c r="D106" s="49" t="s">
        <v>35</v>
      </c>
      <c r="E106" s="50" t="s">
        <v>15</v>
      </c>
      <c r="F106" s="51" t="s">
        <v>4</v>
      </c>
      <c r="G106" s="52">
        <v>1961</v>
      </c>
      <c r="H106" s="49" t="s">
        <v>93</v>
      </c>
      <c r="I106" s="47" t="str">
        <f t="shared" si="2"/>
        <v>C</v>
      </c>
      <c r="J106" s="53">
        <f>COUNTIF(I$21:I106,I106)</f>
        <v>8</v>
      </c>
      <c r="K106" s="54">
        <v>0.06840277777777777</v>
      </c>
    </row>
    <row r="107" spans="1:11" s="33" customFormat="1" ht="12.75" hidden="1">
      <c r="A107" s="46">
        <v>45</v>
      </c>
      <c r="B107" s="52">
        <v>40</v>
      </c>
      <c r="C107" s="48" t="s">
        <v>202</v>
      </c>
      <c r="D107" s="49" t="s">
        <v>44</v>
      </c>
      <c r="E107" s="50" t="s">
        <v>15</v>
      </c>
      <c r="F107" s="51" t="s">
        <v>4</v>
      </c>
      <c r="G107" s="52">
        <v>1964</v>
      </c>
      <c r="H107" s="49" t="s">
        <v>87</v>
      </c>
      <c r="I107" s="47" t="str">
        <f t="shared" si="2"/>
        <v>C</v>
      </c>
      <c r="J107" s="53">
        <f>COUNTIF(I$21:I107,I107)</f>
        <v>9</v>
      </c>
      <c r="K107" s="54">
        <v>0.0687962962962963</v>
      </c>
    </row>
    <row r="108" spans="1:11" s="33" customFormat="1" ht="12.75" hidden="1">
      <c r="A108" s="51">
        <v>48</v>
      </c>
      <c r="B108" s="52">
        <v>90</v>
      </c>
      <c r="C108" s="48" t="s">
        <v>250</v>
      </c>
      <c r="D108" s="49" t="s">
        <v>76</v>
      </c>
      <c r="E108" s="50" t="s">
        <v>15</v>
      </c>
      <c r="F108" s="51" t="s">
        <v>4</v>
      </c>
      <c r="G108" s="52">
        <v>1958</v>
      </c>
      <c r="H108" s="49" t="s">
        <v>133</v>
      </c>
      <c r="I108" s="47" t="str">
        <f t="shared" si="2"/>
        <v>C</v>
      </c>
      <c r="J108" s="53">
        <f>COUNTIF(I$21:I108,I108)</f>
        <v>10</v>
      </c>
      <c r="K108" s="54">
        <v>0.06940972222222223</v>
      </c>
    </row>
    <row r="109" spans="1:11" s="33" customFormat="1" ht="12.75" hidden="1">
      <c r="A109" s="46">
        <v>49</v>
      </c>
      <c r="B109" s="52">
        <v>89</v>
      </c>
      <c r="C109" s="48" t="s">
        <v>249</v>
      </c>
      <c r="D109" s="49" t="s">
        <v>40</v>
      </c>
      <c r="E109" s="50" t="s">
        <v>15</v>
      </c>
      <c r="F109" s="51" t="s">
        <v>4</v>
      </c>
      <c r="G109" s="52">
        <v>1967</v>
      </c>
      <c r="H109" s="49" t="s">
        <v>123</v>
      </c>
      <c r="I109" s="47" t="str">
        <f t="shared" si="2"/>
        <v>C</v>
      </c>
      <c r="J109" s="53">
        <f>COUNTIF(I$21:I109,I109)</f>
        <v>11</v>
      </c>
      <c r="K109" s="54">
        <v>0.06966435185185185</v>
      </c>
    </row>
    <row r="110" spans="1:11" s="33" customFormat="1" ht="12.75" hidden="1">
      <c r="A110" s="51">
        <v>61</v>
      </c>
      <c r="B110" s="51">
        <v>94</v>
      </c>
      <c r="C110" s="48" t="s">
        <v>254</v>
      </c>
      <c r="D110" s="49" t="s">
        <v>70</v>
      </c>
      <c r="E110" s="50" t="s">
        <v>15</v>
      </c>
      <c r="F110" s="51" t="s">
        <v>4</v>
      </c>
      <c r="G110" s="52">
        <v>1963</v>
      </c>
      <c r="H110" s="49" t="s">
        <v>165</v>
      </c>
      <c r="I110" s="47" t="str">
        <f t="shared" si="2"/>
        <v>C</v>
      </c>
      <c r="J110" s="53">
        <f>COUNTIF(I$21:I110,I110)</f>
        <v>12</v>
      </c>
      <c r="K110" s="54">
        <v>0.07251157407407406</v>
      </c>
    </row>
    <row r="111" spans="1:11" s="33" customFormat="1" ht="12.75" hidden="1">
      <c r="A111" s="46">
        <v>62</v>
      </c>
      <c r="B111" s="52">
        <v>74</v>
      </c>
      <c r="C111" s="48" t="s">
        <v>234</v>
      </c>
      <c r="D111" s="49" t="s">
        <v>34</v>
      </c>
      <c r="E111" s="50" t="s">
        <v>15</v>
      </c>
      <c r="F111" s="51" t="s">
        <v>4</v>
      </c>
      <c r="G111" s="52">
        <v>1962</v>
      </c>
      <c r="H111" s="49" t="s">
        <v>123</v>
      </c>
      <c r="I111" s="47" t="str">
        <f t="shared" si="2"/>
        <v>C</v>
      </c>
      <c r="J111" s="53">
        <f>COUNTIF(I$21:I111,I111)</f>
        <v>13</v>
      </c>
      <c r="K111" s="54">
        <v>0.07254629629629629</v>
      </c>
    </row>
    <row r="112" spans="1:11" s="33" customFormat="1" ht="12.75" hidden="1">
      <c r="A112" s="51">
        <v>68</v>
      </c>
      <c r="B112" s="52">
        <v>76</v>
      </c>
      <c r="C112" s="48" t="s">
        <v>236</v>
      </c>
      <c r="D112" s="49" t="s">
        <v>39</v>
      </c>
      <c r="E112" s="50" t="s">
        <v>15</v>
      </c>
      <c r="F112" s="51" t="s">
        <v>4</v>
      </c>
      <c r="G112" s="52">
        <v>1966</v>
      </c>
      <c r="H112" s="49" t="s">
        <v>112</v>
      </c>
      <c r="I112" s="47" t="str">
        <f t="shared" si="2"/>
        <v>C</v>
      </c>
      <c r="J112" s="53">
        <f>COUNTIF(I$21:I112,I112)</f>
        <v>14</v>
      </c>
      <c r="K112" s="54">
        <v>0.0737037037037037</v>
      </c>
    </row>
    <row r="113" spans="1:11" s="33" customFormat="1" ht="12.75" hidden="1">
      <c r="A113" s="46">
        <v>74</v>
      </c>
      <c r="B113" s="52">
        <v>33</v>
      </c>
      <c r="C113" s="48" t="s">
        <v>198</v>
      </c>
      <c r="D113" s="49" t="s">
        <v>45</v>
      </c>
      <c r="E113" s="50" t="s">
        <v>15</v>
      </c>
      <c r="F113" s="51" t="s">
        <v>4</v>
      </c>
      <c r="G113" s="52">
        <v>1962</v>
      </c>
      <c r="H113" s="49" t="s">
        <v>99</v>
      </c>
      <c r="I113" s="47" t="str">
        <f t="shared" si="2"/>
        <v>C</v>
      </c>
      <c r="J113" s="53">
        <f>COUNTIF(I$21:I113,I113)</f>
        <v>15</v>
      </c>
      <c r="K113" s="54">
        <v>0.0747337962962963</v>
      </c>
    </row>
    <row r="114" spans="1:11" s="33" customFormat="1" ht="12.75" hidden="1">
      <c r="A114" s="51">
        <v>81</v>
      </c>
      <c r="B114" s="52">
        <v>34</v>
      </c>
      <c r="C114" s="48" t="s">
        <v>199</v>
      </c>
      <c r="D114" s="49" t="s">
        <v>12</v>
      </c>
      <c r="E114" s="50" t="s">
        <v>15</v>
      </c>
      <c r="F114" s="51" t="s">
        <v>4</v>
      </c>
      <c r="G114" s="52">
        <v>1966</v>
      </c>
      <c r="H114" s="49" t="s">
        <v>102</v>
      </c>
      <c r="I114" s="47" t="str">
        <f t="shared" si="2"/>
        <v>C</v>
      </c>
      <c r="J114" s="53">
        <f>COUNTIF(I$21:I114,I114)</f>
        <v>16</v>
      </c>
      <c r="K114" s="54">
        <v>0.07599537037037037</v>
      </c>
    </row>
    <row r="115" spans="1:11" s="33" customFormat="1" ht="12.75" hidden="1">
      <c r="A115" s="46">
        <v>82</v>
      </c>
      <c r="B115" s="51">
        <v>112</v>
      </c>
      <c r="C115" s="48" t="s">
        <v>263</v>
      </c>
      <c r="D115" s="49" t="s">
        <v>12</v>
      </c>
      <c r="E115" s="50" t="s">
        <v>15</v>
      </c>
      <c r="F115" s="51" t="s">
        <v>4</v>
      </c>
      <c r="G115" s="52">
        <v>1964</v>
      </c>
      <c r="H115" s="49" t="s">
        <v>163</v>
      </c>
      <c r="I115" s="47" t="str">
        <f t="shared" si="2"/>
        <v>C</v>
      </c>
      <c r="J115" s="53">
        <f>COUNTIF(I$21:I115,I115)</f>
        <v>17</v>
      </c>
      <c r="K115" s="54">
        <v>0.07643518518518519</v>
      </c>
    </row>
    <row r="116" spans="1:11" s="33" customFormat="1" ht="12.75" hidden="1">
      <c r="A116" s="51">
        <v>86</v>
      </c>
      <c r="B116" s="52">
        <v>18</v>
      </c>
      <c r="C116" s="48" t="s">
        <v>185</v>
      </c>
      <c r="D116" s="49" t="s">
        <v>12</v>
      </c>
      <c r="E116" s="50" t="s">
        <v>15</v>
      </c>
      <c r="F116" s="51" t="s">
        <v>4</v>
      </c>
      <c r="G116" s="52">
        <v>1962</v>
      </c>
      <c r="H116" s="49" t="s">
        <v>87</v>
      </c>
      <c r="I116" s="47" t="str">
        <f t="shared" si="2"/>
        <v>C</v>
      </c>
      <c r="J116" s="53">
        <f>COUNTIF(I$21:I116,I116)</f>
        <v>18</v>
      </c>
      <c r="K116" s="54"/>
    </row>
    <row r="117" spans="1:11" s="33" customFormat="1" ht="12.75" hidden="1">
      <c r="A117" s="46">
        <v>87</v>
      </c>
      <c r="B117" s="52">
        <v>19</v>
      </c>
      <c r="C117" s="48" t="s">
        <v>186</v>
      </c>
      <c r="D117" s="49" t="s">
        <v>34</v>
      </c>
      <c r="E117" s="50" t="s">
        <v>15</v>
      </c>
      <c r="F117" s="51" t="s">
        <v>4</v>
      </c>
      <c r="G117" s="52">
        <v>1962</v>
      </c>
      <c r="H117" s="49" t="s">
        <v>92</v>
      </c>
      <c r="I117" s="47" t="str">
        <f t="shared" si="2"/>
        <v>C</v>
      </c>
      <c r="J117" s="53">
        <f>COUNTIF(I$21:I117,I117)</f>
        <v>19</v>
      </c>
      <c r="K117" s="54"/>
    </row>
    <row r="118" spans="1:11" s="33" customFormat="1" ht="12.75" hidden="1">
      <c r="A118" s="51">
        <v>92</v>
      </c>
      <c r="B118" s="52">
        <v>39</v>
      </c>
      <c r="C118" s="48" t="s">
        <v>202</v>
      </c>
      <c r="D118" s="49" t="s">
        <v>47</v>
      </c>
      <c r="E118" s="50" t="s">
        <v>15</v>
      </c>
      <c r="F118" s="51" t="s">
        <v>4</v>
      </c>
      <c r="G118" s="52">
        <v>1960</v>
      </c>
      <c r="H118" s="49" t="s">
        <v>105</v>
      </c>
      <c r="I118" s="47" t="str">
        <f t="shared" si="2"/>
        <v>C</v>
      </c>
      <c r="J118" s="53">
        <f>COUNTIF(I$21:I118,I118)</f>
        <v>20</v>
      </c>
      <c r="K118" s="54"/>
    </row>
    <row r="119" spans="1:11" s="33" customFormat="1" ht="12.75" hidden="1">
      <c r="A119" s="46">
        <v>97</v>
      </c>
      <c r="B119" s="52">
        <v>52</v>
      </c>
      <c r="C119" s="48" t="s">
        <v>271</v>
      </c>
      <c r="D119" s="49" t="s">
        <v>30</v>
      </c>
      <c r="E119" s="50" t="s">
        <v>15</v>
      </c>
      <c r="F119" s="51" t="s">
        <v>4</v>
      </c>
      <c r="G119" s="52">
        <v>1959</v>
      </c>
      <c r="H119" s="49" t="s">
        <v>139</v>
      </c>
      <c r="I119" s="47" t="str">
        <f t="shared" si="2"/>
        <v>C</v>
      </c>
      <c r="J119" s="53">
        <f>COUNTIF(I$21:I119,I119)</f>
        <v>21</v>
      </c>
      <c r="K119" s="54"/>
    </row>
    <row r="120" spans="1:11" s="86" customFormat="1" ht="12.75" hidden="1">
      <c r="A120" s="51">
        <v>110</v>
      </c>
      <c r="B120" s="52">
        <v>75</v>
      </c>
      <c r="C120" s="48" t="s">
        <v>235</v>
      </c>
      <c r="D120" s="49" t="s">
        <v>69</v>
      </c>
      <c r="E120" s="50" t="s">
        <v>15</v>
      </c>
      <c r="F120" s="51" t="s">
        <v>4</v>
      </c>
      <c r="G120" s="52">
        <v>1965</v>
      </c>
      <c r="H120" s="49" t="s">
        <v>110</v>
      </c>
      <c r="I120" s="47" t="str">
        <f t="shared" si="2"/>
        <v>C</v>
      </c>
      <c r="J120" s="53">
        <f>COUNTIF(I$21:I120,I120)</f>
        <v>22</v>
      </c>
      <c r="K120" s="54"/>
    </row>
    <row r="121" spans="1:11" s="33" customFormat="1" ht="12.75" hidden="1">
      <c r="A121" s="46">
        <v>111</v>
      </c>
      <c r="B121" s="52">
        <v>78</v>
      </c>
      <c r="C121" s="48" t="s">
        <v>238</v>
      </c>
      <c r="D121" s="49" t="s">
        <v>70</v>
      </c>
      <c r="E121" s="50" t="s">
        <v>15</v>
      </c>
      <c r="F121" s="51" t="s">
        <v>4</v>
      </c>
      <c r="G121" s="52">
        <v>1966</v>
      </c>
      <c r="H121" s="49" t="s">
        <v>113</v>
      </c>
      <c r="I121" s="47" t="str">
        <f t="shared" si="2"/>
        <v>C</v>
      </c>
      <c r="J121" s="53">
        <f>COUNTIF(I$21:I121,I121)</f>
        <v>23</v>
      </c>
      <c r="K121" s="54"/>
    </row>
    <row r="122" spans="1:11" s="33" customFormat="1" ht="0.75" customHeight="1">
      <c r="A122" s="98">
        <v>118</v>
      </c>
      <c r="B122" s="102">
        <v>102</v>
      </c>
      <c r="C122" s="99" t="s">
        <v>260</v>
      </c>
      <c r="D122" s="100" t="s">
        <v>67</v>
      </c>
      <c r="E122" s="101" t="s">
        <v>15</v>
      </c>
      <c r="F122" s="98" t="s">
        <v>4</v>
      </c>
      <c r="G122" s="102">
        <v>1964</v>
      </c>
      <c r="H122" s="100" t="s">
        <v>137</v>
      </c>
      <c r="I122" s="103" t="str">
        <f t="shared" si="2"/>
        <v>C</v>
      </c>
      <c r="J122" s="104">
        <f>COUNTIF(I$21:I122,I122)</f>
        <v>24</v>
      </c>
      <c r="K122" s="105"/>
    </row>
    <row r="123" spans="1:11" s="94" customFormat="1" ht="12.75">
      <c r="A123" s="106"/>
      <c r="B123" s="91"/>
      <c r="C123" s="107"/>
      <c r="D123" s="89"/>
      <c r="E123" s="90"/>
      <c r="F123" s="106"/>
      <c r="G123" s="91"/>
      <c r="H123" s="89"/>
      <c r="I123" s="108"/>
      <c r="J123" s="109"/>
      <c r="K123" s="110"/>
    </row>
    <row r="124" spans="1:11" s="94" customFormat="1" ht="12.75">
      <c r="A124" s="133" t="s">
        <v>318</v>
      </c>
      <c r="B124" s="133"/>
      <c r="C124" s="133"/>
      <c r="D124" s="133"/>
      <c r="E124" s="133"/>
      <c r="F124" s="106"/>
      <c r="G124" s="91"/>
      <c r="H124" s="89"/>
      <c r="I124" s="108"/>
      <c r="J124" s="109"/>
      <c r="K124" s="110"/>
    </row>
    <row r="125" spans="1:11" s="55" customFormat="1" ht="12.75">
      <c r="A125" s="71">
        <v>1</v>
      </c>
      <c r="B125" s="71">
        <v>60</v>
      </c>
      <c r="C125" s="68" t="s">
        <v>220</v>
      </c>
      <c r="D125" s="69" t="s">
        <v>59</v>
      </c>
      <c r="E125" s="70" t="s">
        <v>15</v>
      </c>
      <c r="F125" s="71" t="s">
        <v>4</v>
      </c>
      <c r="G125" s="71">
        <v>1957</v>
      </c>
      <c r="H125" s="69" t="s">
        <v>116</v>
      </c>
      <c r="I125" s="67" t="str">
        <f aca="true" t="shared" si="3" ref="I125:I136">IF($F125="m",IF($G$1-$G125&gt;19,IF($G$1-$G125&lt;40,"A",IF($G$1-$G125&gt;49,IF($G$1-$G125&gt;59,IF($G$1-$G125&gt;69,"E","D"),"C"),"B")),"JM"),IF($G$1-$G125&gt;19,IF($G$1-$G125&lt;35,"F",IF($G$1-$G125&lt;50,"G","H")),"JŽ"))</f>
        <v>D</v>
      </c>
      <c r="J125" s="70">
        <f>COUNTIF(I$21:I125,I125)</f>
        <v>1</v>
      </c>
      <c r="K125" s="72">
        <v>0.06540509259259258</v>
      </c>
    </row>
    <row r="126" spans="1:11" s="58" customFormat="1" ht="12.75">
      <c r="A126" s="78">
        <v>2</v>
      </c>
      <c r="B126" s="78">
        <v>113</v>
      </c>
      <c r="C126" s="76" t="s">
        <v>324</v>
      </c>
      <c r="D126" s="127" t="s">
        <v>325</v>
      </c>
      <c r="E126" s="77" t="s">
        <v>83</v>
      </c>
      <c r="F126" s="78" t="s">
        <v>4</v>
      </c>
      <c r="G126" s="78">
        <v>1948</v>
      </c>
      <c r="H126" s="76" t="s">
        <v>326</v>
      </c>
      <c r="I126" s="74" t="str">
        <f t="shared" si="3"/>
        <v>D</v>
      </c>
      <c r="J126" s="77">
        <f>COUNTIF(I$21:I126,I126)</f>
        <v>2</v>
      </c>
      <c r="K126" s="79">
        <v>0.06606481481481481</v>
      </c>
    </row>
    <row r="127" spans="1:11" s="86" customFormat="1" ht="12.75" customHeight="1">
      <c r="A127" s="87">
        <v>3</v>
      </c>
      <c r="B127" s="80">
        <v>123</v>
      </c>
      <c r="C127" s="82" t="s">
        <v>276</v>
      </c>
      <c r="D127" s="83" t="s">
        <v>45</v>
      </c>
      <c r="E127" s="84" t="s">
        <v>15</v>
      </c>
      <c r="F127" s="80" t="s">
        <v>4</v>
      </c>
      <c r="G127" s="80">
        <v>1954</v>
      </c>
      <c r="H127" s="83" t="s">
        <v>168</v>
      </c>
      <c r="I127" s="81" t="str">
        <f t="shared" si="3"/>
        <v>D</v>
      </c>
      <c r="J127" s="84">
        <f>COUNTIF(I$21:I127,I127)</f>
        <v>3</v>
      </c>
      <c r="K127" s="85">
        <v>0.06802083333333334</v>
      </c>
    </row>
    <row r="128" spans="1:11" s="33" customFormat="1" ht="12.75" hidden="1">
      <c r="A128" s="51">
        <v>53</v>
      </c>
      <c r="B128" s="51">
        <v>97</v>
      </c>
      <c r="C128" s="48" t="s">
        <v>257</v>
      </c>
      <c r="D128" s="49" t="s">
        <v>30</v>
      </c>
      <c r="E128" s="50" t="s">
        <v>15</v>
      </c>
      <c r="F128" s="51" t="s">
        <v>4</v>
      </c>
      <c r="G128" s="52">
        <v>1956</v>
      </c>
      <c r="H128" s="49" t="s">
        <v>159</v>
      </c>
      <c r="I128" s="47" t="str">
        <f t="shared" si="3"/>
        <v>D</v>
      </c>
      <c r="J128" s="53">
        <f>COUNTIF(I$21:I128,I128)</f>
        <v>4</v>
      </c>
      <c r="K128" s="54">
        <v>0.07078703703703704</v>
      </c>
    </row>
    <row r="129" spans="1:11" s="33" customFormat="1" ht="12.75" hidden="1">
      <c r="A129" s="46">
        <v>58</v>
      </c>
      <c r="B129" s="52">
        <v>36</v>
      </c>
      <c r="C129" s="48" t="s">
        <v>201</v>
      </c>
      <c r="D129" s="49" t="s">
        <v>46</v>
      </c>
      <c r="E129" s="50" t="s">
        <v>15</v>
      </c>
      <c r="F129" s="51" t="s">
        <v>4</v>
      </c>
      <c r="G129" s="52">
        <v>1957</v>
      </c>
      <c r="H129" s="89" t="s">
        <v>104</v>
      </c>
      <c r="I129" s="47" t="str">
        <f t="shared" si="3"/>
        <v>D</v>
      </c>
      <c r="J129" s="53">
        <f>COUNTIF(I$21:I129,I129)</f>
        <v>5</v>
      </c>
      <c r="K129" s="54">
        <v>0.07185185185185185</v>
      </c>
    </row>
    <row r="130" spans="1:11" s="33" customFormat="1" ht="12.75" hidden="1">
      <c r="A130" s="51">
        <v>66</v>
      </c>
      <c r="B130" s="52">
        <v>81</v>
      </c>
      <c r="C130" s="48" t="s">
        <v>241</v>
      </c>
      <c r="D130" s="49" t="s">
        <v>72</v>
      </c>
      <c r="E130" s="50" t="s">
        <v>15</v>
      </c>
      <c r="F130" s="51" t="s">
        <v>4</v>
      </c>
      <c r="G130" s="52">
        <v>1949</v>
      </c>
      <c r="H130" s="49" t="s">
        <v>110</v>
      </c>
      <c r="I130" s="47" t="str">
        <f t="shared" si="3"/>
        <v>D</v>
      </c>
      <c r="J130" s="53">
        <f>COUNTIF(I$21:I130,I130)</f>
        <v>6</v>
      </c>
      <c r="K130" s="54">
        <v>0.07361111111111111</v>
      </c>
    </row>
    <row r="131" spans="1:11" s="33" customFormat="1" ht="12.75" hidden="1">
      <c r="A131" s="46">
        <v>70</v>
      </c>
      <c r="B131" s="52">
        <v>17</v>
      </c>
      <c r="C131" s="48" t="s">
        <v>184</v>
      </c>
      <c r="D131" s="49" t="s">
        <v>33</v>
      </c>
      <c r="E131" s="50" t="s">
        <v>15</v>
      </c>
      <c r="F131" s="51" t="s">
        <v>4</v>
      </c>
      <c r="G131" s="52">
        <v>1953</v>
      </c>
      <c r="H131" s="49" t="s">
        <v>91</v>
      </c>
      <c r="I131" s="47" t="str">
        <f t="shared" si="3"/>
        <v>D</v>
      </c>
      <c r="J131" s="53">
        <f>COUNTIF(I$21:I131,I131)</f>
        <v>7</v>
      </c>
      <c r="K131" s="54">
        <v>0.07407407407407407</v>
      </c>
    </row>
    <row r="132" spans="1:11" s="33" customFormat="1" ht="12.75" hidden="1">
      <c r="A132" s="51">
        <v>83</v>
      </c>
      <c r="B132" s="52">
        <v>55</v>
      </c>
      <c r="C132" s="48" t="s">
        <v>215</v>
      </c>
      <c r="D132" s="49" t="s">
        <v>56</v>
      </c>
      <c r="E132" s="50" t="s">
        <v>15</v>
      </c>
      <c r="F132" s="51" t="s">
        <v>4</v>
      </c>
      <c r="G132" s="52">
        <v>1955</v>
      </c>
      <c r="H132" s="49" t="s">
        <v>110</v>
      </c>
      <c r="I132" s="47" t="str">
        <f t="shared" si="3"/>
        <v>D</v>
      </c>
      <c r="J132" s="53">
        <f>COUNTIF(I$21:I132,I132)</f>
        <v>8</v>
      </c>
      <c r="K132" s="54">
        <v>0.07644675925925926</v>
      </c>
    </row>
    <row r="133" spans="1:11" s="33" customFormat="1" ht="12.75" hidden="1">
      <c r="A133" s="46">
        <v>93</v>
      </c>
      <c r="B133" s="52">
        <v>42</v>
      </c>
      <c r="C133" s="48" t="s">
        <v>204</v>
      </c>
      <c r="D133" s="49" t="s">
        <v>48</v>
      </c>
      <c r="E133" s="50" t="s">
        <v>15</v>
      </c>
      <c r="F133" s="51" t="s">
        <v>4</v>
      </c>
      <c r="G133" s="52">
        <v>1954</v>
      </c>
      <c r="H133" s="49" t="s">
        <v>91</v>
      </c>
      <c r="I133" s="47" t="str">
        <f t="shared" si="3"/>
        <v>D</v>
      </c>
      <c r="J133" s="53">
        <f>COUNTIF(I$21:I133,I133)</f>
        <v>9</v>
      </c>
      <c r="K133" s="54"/>
    </row>
    <row r="134" spans="1:11" s="33" customFormat="1" ht="12.75" hidden="1">
      <c r="A134" s="51">
        <v>94</v>
      </c>
      <c r="B134" s="52">
        <v>43</v>
      </c>
      <c r="C134" s="48" t="s">
        <v>205</v>
      </c>
      <c r="D134" s="49" t="s">
        <v>30</v>
      </c>
      <c r="E134" s="50" t="s">
        <v>15</v>
      </c>
      <c r="F134" s="51" t="s">
        <v>4</v>
      </c>
      <c r="G134" s="52">
        <v>1955</v>
      </c>
      <c r="H134" s="49" t="s">
        <v>107</v>
      </c>
      <c r="I134" s="47" t="str">
        <f t="shared" si="3"/>
        <v>D</v>
      </c>
      <c r="J134" s="53">
        <f>COUNTIF(I$21:I134,I134)</f>
        <v>10</v>
      </c>
      <c r="K134" s="54"/>
    </row>
    <row r="135" spans="1:11" s="33" customFormat="1" ht="12.75" hidden="1">
      <c r="A135" s="46">
        <v>113</v>
      </c>
      <c r="B135" s="52">
        <v>84</v>
      </c>
      <c r="C135" s="48" t="s">
        <v>244</v>
      </c>
      <c r="D135" s="49" t="s">
        <v>30</v>
      </c>
      <c r="E135" s="50" t="s">
        <v>15</v>
      </c>
      <c r="F135" s="51" t="s">
        <v>4</v>
      </c>
      <c r="G135" s="52">
        <v>1949</v>
      </c>
      <c r="H135" s="49" t="s">
        <v>128</v>
      </c>
      <c r="I135" s="47" t="str">
        <f t="shared" si="3"/>
        <v>D</v>
      </c>
      <c r="J135" s="53">
        <f>COUNTIF(I$21:I135,I135)</f>
        <v>11</v>
      </c>
      <c r="K135" s="54"/>
    </row>
    <row r="136" spans="1:11" s="33" customFormat="1" ht="12.75" hidden="1">
      <c r="A136" s="51">
        <v>114</v>
      </c>
      <c r="B136" s="52">
        <v>91</v>
      </c>
      <c r="C136" s="48" t="s">
        <v>251</v>
      </c>
      <c r="D136" s="49" t="s">
        <v>77</v>
      </c>
      <c r="E136" s="50" t="s">
        <v>15</v>
      </c>
      <c r="F136" s="51" t="s">
        <v>4</v>
      </c>
      <c r="G136" s="52">
        <v>1957</v>
      </c>
      <c r="H136" s="49" t="s">
        <v>87</v>
      </c>
      <c r="I136" s="47" t="str">
        <f t="shared" si="3"/>
        <v>D</v>
      </c>
      <c r="J136" s="53">
        <f>COUNTIF(I$21:I136,I136)</f>
        <v>12</v>
      </c>
      <c r="K136" s="54"/>
    </row>
    <row r="137" spans="1:11" s="33" customFormat="1" ht="12.75">
      <c r="A137" s="36"/>
      <c r="B137" s="36"/>
      <c r="C137" s="61"/>
      <c r="D137" s="34"/>
      <c r="E137" s="35"/>
      <c r="F137" s="36"/>
      <c r="G137" s="37"/>
      <c r="H137" s="34"/>
      <c r="I137" s="38"/>
      <c r="J137" s="35"/>
      <c r="K137" s="36"/>
    </row>
    <row r="138" spans="1:11" s="33" customFormat="1" ht="12.75">
      <c r="A138" s="133" t="s">
        <v>317</v>
      </c>
      <c r="B138" s="133"/>
      <c r="C138" s="133"/>
      <c r="D138" s="133"/>
      <c r="E138" s="133"/>
      <c r="F138" s="36"/>
      <c r="G138" s="37"/>
      <c r="H138" s="34"/>
      <c r="I138" s="38"/>
      <c r="J138" s="35"/>
      <c r="K138" s="36"/>
    </row>
    <row r="139" spans="1:11" s="34" customFormat="1" ht="33.75" customHeight="1" hidden="1" thickBot="1">
      <c r="A139" s="39" t="s">
        <v>0</v>
      </c>
      <c r="B139" s="40" t="s">
        <v>11</v>
      </c>
      <c r="C139" s="41" t="s">
        <v>10</v>
      </c>
      <c r="D139" s="41" t="s">
        <v>1</v>
      </c>
      <c r="E139" s="42" t="s">
        <v>17</v>
      </c>
      <c r="F139" s="43" t="s">
        <v>6</v>
      </c>
      <c r="G139" s="44" t="s">
        <v>9</v>
      </c>
      <c r="H139" s="41" t="s">
        <v>2</v>
      </c>
      <c r="I139" s="43" t="s">
        <v>20</v>
      </c>
      <c r="J139" s="42" t="s">
        <v>8</v>
      </c>
      <c r="K139" s="45" t="s">
        <v>3</v>
      </c>
    </row>
    <row r="140" spans="1:11" s="55" customFormat="1" ht="12.75" hidden="1">
      <c r="A140" s="46">
        <v>2</v>
      </c>
      <c r="B140" s="47">
        <v>4</v>
      </c>
      <c r="C140" s="56" t="s">
        <v>296</v>
      </c>
      <c r="D140" s="57" t="s">
        <v>297</v>
      </c>
      <c r="E140" s="53" t="s">
        <v>83</v>
      </c>
      <c r="F140" s="51" t="s">
        <v>4</v>
      </c>
      <c r="G140" s="51">
        <v>1990</v>
      </c>
      <c r="H140" s="57" t="s">
        <v>161</v>
      </c>
      <c r="I140" s="47" t="str">
        <f aca="true" t="shared" si="4" ref="I140:I171">IF($F140="m",IF($G$1-$G140&gt;19,IF($G$1-$G140&lt;40,"A",IF($G$1-$G140&gt;49,IF($G$1-$G140&gt;59,IF($G$1-$G140&gt;69,"E","D"),"C"),"B")),"JM"),IF($G$1-$G140&gt;19,IF($G$1-$G140&lt;35,"F",IF($G$1-$G140&lt;50,"G","H")),"JŽ"))</f>
        <v>A</v>
      </c>
      <c r="J140" s="53">
        <f>COUNTIF(I$8:I140,I140)</f>
        <v>39</v>
      </c>
      <c r="K140" s="54">
        <v>0.0512037037037037</v>
      </c>
    </row>
    <row r="141" spans="1:11" s="58" customFormat="1" ht="12.75" hidden="1">
      <c r="A141" s="51">
        <v>5</v>
      </c>
      <c r="B141" s="59">
        <v>30</v>
      </c>
      <c r="C141" s="48" t="s">
        <v>195</v>
      </c>
      <c r="D141" s="49" t="s">
        <v>43</v>
      </c>
      <c r="E141" s="50" t="s">
        <v>15</v>
      </c>
      <c r="F141" s="51" t="s">
        <v>4</v>
      </c>
      <c r="G141" s="52">
        <v>1980</v>
      </c>
      <c r="H141" s="49" t="s">
        <v>100</v>
      </c>
      <c r="I141" s="47" t="str">
        <f t="shared" si="4"/>
        <v>A</v>
      </c>
      <c r="J141" s="53">
        <f>COUNTIF(I$8:I141,I141)</f>
        <v>40</v>
      </c>
      <c r="K141" s="54">
        <v>0.05378472222222222</v>
      </c>
    </row>
    <row r="142" spans="1:11" s="33" customFormat="1" ht="12.75" hidden="1">
      <c r="A142" s="46">
        <v>9</v>
      </c>
      <c r="B142" s="47">
        <v>117</v>
      </c>
      <c r="C142" s="56" t="s">
        <v>290</v>
      </c>
      <c r="D142" s="57" t="s">
        <v>291</v>
      </c>
      <c r="E142" s="53" t="s">
        <v>15</v>
      </c>
      <c r="F142" s="51" t="s">
        <v>4</v>
      </c>
      <c r="G142" s="60">
        <v>1987</v>
      </c>
      <c r="H142" s="57" t="s">
        <v>292</v>
      </c>
      <c r="I142" s="47" t="str">
        <f t="shared" si="4"/>
        <v>A</v>
      </c>
      <c r="J142" s="53">
        <f>COUNTIF(I$8:I142,I142)</f>
        <v>41</v>
      </c>
      <c r="K142" s="54">
        <v>0.05625</v>
      </c>
    </row>
    <row r="143" spans="1:11" s="58" customFormat="1" ht="12.75" hidden="1">
      <c r="A143" s="51">
        <v>10</v>
      </c>
      <c r="B143" s="59">
        <v>50</v>
      </c>
      <c r="C143" s="48" t="s">
        <v>212</v>
      </c>
      <c r="D143" s="49" t="s">
        <v>41</v>
      </c>
      <c r="E143" s="50" t="s">
        <v>15</v>
      </c>
      <c r="F143" s="51" t="s">
        <v>4</v>
      </c>
      <c r="G143" s="52">
        <v>1978</v>
      </c>
      <c r="H143" s="49" t="s">
        <v>111</v>
      </c>
      <c r="I143" s="47" t="str">
        <f t="shared" si="4"/>
        <v>A</v>
      </c>
      <c r="J143" s="53">
        <f>COUNTIF(I$8:I143,I143)</f>
        <v>42</v>
      </c>
      <c r="K143" s="54">
        <v>0.05743055555555556</v>
      </c>
    </row>
    <row r="144" spans="1:11" s="33" customFormat="1" ht="14.25" customHeight="1" hidden="1">
      <c r="A144" s="46">
        <v>13</v>
      </c>
      <c r="B144" s="47">
        <v>124</v>
      </c>
      <c r="C144" s="56" t="s">
        <v>293</v>
      </c>
      <c r="D144" s="57" t="s">
        <v>28</v>
      </c>
      <c r="E144" s="53" t="s">
        <v>15</v>
      </c>
      <c r="F144" s="51" t="s">
        <v>4</v>
      </c>
      <c r="G144" s="51">
        <v>1984</v>
      </c>
      <c r="H144" s="57" t="s">
        <v>111</v>
      </c>
      <c r="I144" s="47" t="str">
        <f t="shared" si="4"/>
        <v>A</v>
      </c>
      <c r="J144" s="53">
        <f>COUNTIF(I$8:I144,I144)</f>
        <v>43</v>
      </c>
      <c r="K144" s="54">
        <v>0.05793981481481481</v>
      </c>
    </row>
    <row r="145" spans="1:11" s="86" customFormat="1" ht="12.75" hidden="1">
      <c r="A145" s="51">
        <v>18</v>
      </c>
      <c r="B145" s="59">
        <v>31</v>
      </c>
      <c r="C145" s="48" t="s">
        <v>196</v>
      </c>
      <c r="D145" s="49" t="s">
        <v>44</v>
      </c>
      <c r="E145" s="50" t="s">
        <v>15</v>
      </c>
      <c r="F145" s="51" t="s">
        <v>4</v>
      </c>
      <c r="G145" s="52">
        <v>1979</v>
      </c>
      <c r="H145" s="49" t="s">
        <v>101</v>
      </c>
      <c r="I145" s="47" t="str">
        <f t="shared" si="4"/>
        <v>A</v>
      </c>
      <c r="J145" s="53">
        <f>COUNTIF(I$8:I145,I145)</f>
        <v>44</v>
      </c>
      <c r="K145" s="54">
        <v>0.060798611111111116</v>
      </c>
    </row>
    <row r="146" spans="1:11" s="33" customFormat="1" ht="12.75" hidden="1">
      <c r="A146" s="46">
        <v>21</v>
      </c>
      <c r="B146" s="47">
        <v>140</v>
      </c>
      <c r="C146" s="48" t="s">
        <v>283</v>
      </c>
      <c r="D146" s="49" t="s">
        <v>151</v>
      </c>
      <c r="E146" s="50" t="s">
        <v>15</v>
      </c>
      <c r="F146" s="51" t="s">
        <v>4</v>
      </c>
      <c r="G146" s="52">
        <v>1995</v>
      </c>
      <c r="H146" s="49" t="s">
        <v>170</v>
      </c>
      <c r="I146" s="47" t="str">
        <f t="shared" si="4"/>
        <v>A</v>
      </c>
      <c r="J146" s="53">
        <f>COUNTIF(I$8:I146,I146)</f>
        <v>45</v>
      </c>
      <c r="K146" s="54">
        <v>0.06266203703703704</v>
      </c>
    </row>
    <row r="147" spans="1:11" s="33" customFormat="1" ht="12.75" hidden="1">
      <c r="A147" s="51">
        <v>25</v>
      </c>
      <c r="B147" s="59">
        <v>28</v>
      </c>
      <c r="C147" s="48" t="s">
        <v>194</v>
      </c>
      <c r="D147" s="49" t="s">
        <v>42</v>
      </c>
      <c r="E147" s="50" t="s">
        <v>15</v>
      </c>
      <c r="F147" s="51" t="s">
        <v>4</v>
      </c>
      <c r="G147" s="52">
        <v>1983</v>
      </c>
      <c r="H147" s="49" t="s">
        <v>98</v>
      </c>
      <c r="I147" s="47" t="str">
        <f t="shared" si="4"/>
        <v>A</v>
      </c>
      <c r="J147" s="53">
        <f>COUNTIF(I$8:I147,I147)</f>
        <v>46</v>
      </c>
      <c r="K147" s="54">
        <v>0.06381944444444444</v>
      </c>
    </row>
    <row r="148" spans="1:11" s="33" customFormat="1" ht="12.75" hidden="1">
      <c r="A148" s="46">
        <v>26</v>
      </c>
      <c r="B148" s="59">
        <v>22</v>
      </c>
      <c r="C148" s="48" t="s">
        <v>181</v>
      </c>
      <c r="D148" s="49" t="s">
        <v>30</v>
      </c>
      <c r="E148" s="50" t="s">
        <v>15</v>
      </c>
      <c r="F148" s="51" t="s">
        <v>4</v>
      </c>
      <c r="G148" s="52">
        <v>1988</v>
      </c>
      <c r="H148" s="49" t="s">
        <v>89</v>
      </c>
      <c r="I148" s="47" t="str">
        <f t="shared" si="4"/>
        <v>A</v>
      </c>
      <c r="J148" s="53">
        <f>COUNTIF(I$8:I148,I148)</f>
        <v>47</v>
      </c>
      <c r="K148" s="54">
        <v>0.06493055555555556</v>
      </c>
    </row>
    <row r="149" spans="1:11" s="55" customFormat="1" ht="12.75" hidden="1">
      <c r="A149" s="51">
        <v>28</v>
      </c>
      <c r="B149" s="59">
        <v>86</v>
      </c>
      <c r="C149" s="48" t="s">
        <v>246</v>
      </c>
      <c r="D149" s="49" t="s">
        <v>75</v>
      </c>
      <c r="E149" s="50" t="s">
        <v>15</v>
      </c>
      <c r="F149" s="51" t="s">
        <v>4</v>
      </c>
      <c r="G149" s="52">
        <v>1979</v>
      </c>
      <c r="H149" s="49" t="s">
        <v>130</v>
      </c>
      <c r="I149" s="47" t="str">
        <f t="shared" si="4"/>
        <v>A</v>
      </c>
      <c r="J149" s="53">
        <f>COUNTIF(I$8:I149,I149)</f>
        <v>48</v>
      </c>
      <c r="K149" s="54">
        <v>0.06530092592592592</v>
      </c>
    </row>
    <row r="150" spans="1:11" s="33" customFormat="1" ht="12.75" hidden="1">
      <c r="A150" s="46">
        <v>33</v>
      </c>
      <c r="B150" s="59">
        <v>46</v>
      </c>
      <c r="C150" s="48" t="s">
        <v>208</v>
      </c>
      <c r="D150" s="49" t="s">
        <v>51</v>
      </c>
      <c r="E150" s="50" t="s">
        <v>15</v>
      </c>
      <c r="F150" s="51" t="s">
        <v>4</v>
      </c>
      <c r="G150" s="52">
        <v>1981</v>
      </c>
      <c r="H150" s="49" t="s">
        <v>108</v>
      </c>
      <c r="I150" s="47" t="str">
        <f t="shared" si="4"/>
        <v>A</v>
      </c>
      <c r="J150" s="53">
        <f>COUNTIF(I$8:I150,I150)</f>
        <v>49</v>
      </c>
      <c r="K150" s="54">
        <v>0.06633101851851851</v>
      </c>
    </row>
    <row r="151" spans="1:11" s="58" customFormat="1" ht="12.75" hidden="1">
      <c r="A151" s="51">
        <v>39</v>
      </c>
      <c r="B151" s="59">
        <v>51</v>
      </c>
      <c r="C151" s="48" t="s">
        <v>213</v>
      </c>
      <c r="D151" s="49" t="s">
        <v>35</v>
      </c>
      <c r="E151" s="50" t="s">
        <v>15</v>
      </c>
      <c r="F151" s="51" t="s">
        <v>4</v>
      </c>
      <c r="G151" s="52">
        <v>1979</v>
      </c>
      <c r="H151" s="49" t="s">
        <v>112</v>
      </c>
      <c r="I151" s="47" t="str">
        <f t="shared" si="4"/>
        <v>A</v>
      </c>
      <c r="J151" s="53">
        <f>COUNTIF(I$8:I151,I151)</f>
        <v>50</v>
      </c>
      <c r="K151" s="54">
        <v>0.06788194444444444</v>
      </c>
    </row>
    <row r="152" spans="1:11" s="86" customFormat="1" ht="12.75" hidden="1">
      <c r="A152" s="46">
        <v>43</v>
      </c>
      <c r="B152" s="47">
        <v>125</v>
      </c>
      <c r="C152" s="56" t="s">
        <v>294</v>
      </c>
      <c r="D152" s="57" t="s">
        <v>295</v>
      </c>
      <c r="E152" s="53" t="s">
        <v>15</v>
      </c>
      <c r="F152" s="51" t="s">
        <v>4</v>
      </c>
      <c r="G152" s="51">
        <v>1979</v>
      </c>
      <c r="H152" s="57" t="s">
        <v>106</v>
      </c>
      <c r="I152" s="47" t="str">
        <f t="shared" si="4"/>
        <v>A</v>
      </c>
      <c r="J152" s="53">
        <f>COUNTIF(I$8:I152,I152)</f>
        <v>51</v>
      </c>
      <c r="K152" s="54">
        <v>0.06847222222222223</v>
      </c>
    </row>
    <row r="153" spans="1:11" s="55" customFormat="1" ht="12.75" hidden="1">
      <c r="A153" s="51">
        <v>44</v>
      </c>
      <c r="B153" s="47">
        <v>138</v>
      </c>
      <c r="C153" s="48" t="s">
        <v>267</v>
      </c>
      <c r="D153" s="49" t="s">
        <v>143</v>
      </c>
      <c r="E153" s="50" t="s">
        <v>15</v>
      </c>
      <c r="F153" s="51" t="s">
        <v>4</v>
      </c>
      <c r="G153" s="52">
        <v>1979</v>
      </c>
      <c r="H153" s="49" t="s">
        <v>123</v>
      </c>
      <c r="I153" s="47" t="str">
        <f t="shared" si="4"/>
        <v>A</v>
      </c>
      <c r="J153" s="53">
        <f>COUNTIF(I$8:I153,I153)</f>
        <v>52</v>
      </c>
      <c r="K153" s="54">
        <v>0.06862268518518519</v>
      </c>
    </row>
    <row r="154" spans="1:11" s="33" customFormat="1" ht="12.75" hidden="1">
      <c r="A154" s="46">
        <v>47</v>
      </c>
      <c r="B154" s="59">
        <v>85</v>
      </c>
      <c r="C154" s="48" t="s">
        <v>245</v>
      </c>
      <c r="D154" s="49" t="s">
        <v>37</v>
      </c>
      <c r="E154" s="50" t="s">
        <v>15</v>
      </c>
      <c r="F154" s="51" t="s">
        <v>4</v>
      </c>
      <c r="G154" s="52">
        <v>1991</v>
      </c>
      <c r="H154" s="49" t="s">
        <v>129</v>
      </c>
      <c r="I154" s="47" t="str">
        <f t="shared" si="4"/>
        <v>A</v>
      </c>
      <c r="J154" s="53">
        <f>COUNTIF(I$8:I154,I154)</f>
        <v>53</v>
      </c>
      <c r="K154" s="54">
        <v>0.06917824074074073</v>
      </c>
    </row>
    <row r="155" spans="1:11" s="33" customFormat="1" ht="12.75" hidden="1">
      <c r="A155" s="51">
        <v>51</v>
      </c>
      <c r="B155" s="59">
        <v>48</v>
      </c>
      <c r="C155" s="48" t="s">
        <v>210</v>
      </c>
      <c r="D155" s="49" t="s">
        <v>53</v>
      </c>
      <c r="E155" s="50" t="s">
        <v>84</v>
      </c>
      <c r="F155" s="51" t="s">
        <v>4</v>
      </c>
      <c r="G155" s="52">
        <v>1988</v>
      </c>
      <c r="H155" s="49" t="s">
        <v>110</v>
      </c>
      <c r="I155" s="47" t="str">
        <f t="shared" si="4"/>
        <v>A</v>
      </c>
      <c r="J155" s="53">
        <f>COUNTIF(I$8:I155,I155)</f>
        <v>54</v>
      </c>
      <c r="K155" s="54">
        <v>0.07061342592592591</v>
      </c>
    </row>
    <row r="156" spans="1:11" s="33" customFormat="1" ht="12.75" hidden="1">
      <c r="A156" s="46">
        <v>52</v>
      </c>
      <c r="B156" s="59">
        <v>27</v>
      </c>
      <c r="C156" s="48" t="s">
        <v>193</v>
      </c>
      <c r="D156" s="49" t="s">
        <v>41</v>
      </c>
      <c r="E156" s="50" t="s">
        <v>15</v>
      </c>
      <c r="F156" s="51" t="s">
        <v>4</v>
      </c>
      <c r="G156" s="52">
        <v>1980</v>
      </c>
      <c r="H156" s="49" t="s">
        <v>97</v>
      </c>
      <c r="I156" s="47" t="str">
        <f t="shared" si="4"/>
        <v>A</v>
      </c>
      <c r="J156" s="53">
        <f>COUNTIF(I$8:I156,I156)</f>
        <v>55</v>
      </c>
      <c r="K156" s="54">
        <v>0.07078703703703704</v>
      </c>
    </row>
    <row r="157" spans="1:11" s="33" customFormat="1" ht="12.75" hidden="1">
      <c r="A157" s="51">
        <v>56</v>
      </c>
      <c r="B157" s="47">
        <v>134</v>
      </c>
      <c r="C157" s="56" t="s">
        <v>306</v>
      </c>
      <c r="D157" s="57" t="s">
        <v>28</v>
      </c>
      <c r="E157" s="53" t="s">
        <v>15</v>
      </c>
      <c r="F157" s="51" t="s">
        <v>4</v>
      </c>
      <c r="G157" s="51">
        <v>1982</v>
      </c>
      <c r="H157" s="57" t="s">
        <v>307</v>
      </c>
      <c r="I157" s="47" t="str">
        <f t="shared" si="4"/>
        <v>A</v>
      </c>
      <c r="J157" s="53">
        <f>COUNTIF(I$8:I157,I157)</f>
        <v>56</v>
      </c>
      <c r="K157" s="54">
        <v>0.07142361111111112</v>
      </c>
    </row>
    <row r="158" spans="1:11" s="33" customFormat="1" ht="12.75" hidden="1">
      <c r="A158" s="46">
        <v>57</v>
      </c>
      <c r="B158" s="59">
        <v>13</v>
      </c>
      <c r="C158" s="48" t="s">
        <v>180</v>
      </c>
      <c r="D158" s="49" t="s">
        <v>29</v>
      </c>
      <c r="E158" s="50" t="s">
        <v>15</v>
      </c>
      <c r="F158" s="51" t="s">
        <v>4</v>
      </c>
      <c r="G158" s="52">
        <v>1978</v>
      </c>
      <c r="H158" s="49" t="s">
        <v>88</v>
      </c>
      <c r="I158" s="47" t="str">
        <f t="shared" si="4"/>
        <v>A</v>
      </c>
      <c r="J158" s="53">
        <f>COUNTIF(I$8:I158,I158)</f>
        <v>57</v>
      </c>
      <c r="K158" s="54">
        <v>0.07172453703703703</v>
      </c>
    </row>
    <row r="159" spans="1:11" s="33" customFormat="1" ht="12.75" hidden="1">
      <c r="A159" s="51">
        <v>59</v>
      </c>
      <c r="B159" s="59">
        <v>49</v>
      </c>
      <c r="C159" s="48" t="s">
        <v>211</v>
      </c>
      <c r="D159" s="49" t="s">
        <v>54</v>
      </c>
      <c r="E159" s="50" t="s">
        <v>15</v>
      </c>
      <c r="F159" s="51" t="s">
        <v>4</v>
      </c>
      <c r="G159" s="52">
        <v>1982</v>
      </c>
      <c r="H159" s="49" t="s">
        <v>110</v>
      </c>
      <c r="I159" s="47" t="str">
        <f t="shared" si="4"/>
        <v>A</v>
      </c>
      <c r="J159" s="53">
        <f>COUNTIF(I$8:I159,I159)</f>
        <v>58</v>
      </c>
      <c r="K159" s="54">
        <v>0.07201388888888889</v>
      </c>
    </row>
    <row r="160" spans="1:11" s="33" customFormat="1" ht="12.75" hidden="1">
      <c r="A160" s="46">
        <v>63</v>
      </c>
      <c r="B160" s="59">
        <v>14</v>
      </c>
      <c r="C160" s="48" t="s">
        <v>181</v>
      </c>
      <c r="D160" s="49" t="s">
        <v>37</v>
      </c>
      <c r="E160" s="50" t="s">
        <v>15</v>
      </c>
      <c r="F160" s="51" t="s">
        <v>4</v>
      </c>
      <c r="G160" s="52">
        <v>1997</v>
      </c>
      <c r="H160" s="96" t="s">
        <v>94</v>
      </c>
      <c r="I160" s="47" t="str">
        <f t="shared" si="4"/>
        <v>A</v>
      </c>
      <c r="J160" s="53">
        <f>COUNTIF(I$8:I160,I160)</f>
        <v>59</v>
      </c>
      <c r="K160" s="54">
        <v>0.07311342592592592</v>
      </c>
    </row>
    <row r="161" spans="1:11" s="33" customFormat="1" ht="12.75" hidden="1">
      <c r="A161" s="51">
        <v>67</v>
      </c>
      <c r="B161" s="59">
        <v>23</v>
      </c>
      <c r="C161" s="48" t="s">
        <v>189</v>
      </c>
      <c r="D161" s="49" t="s">
        <v>37</v>
      </c>
      <c r="E161" s="50" t="s">
        <v>15</v>
      </c>
      <c r="F161" s="51" t="s">
        <v>4</v>
      </c>
      <c r="G161" s="52">
        <v>1992</v>
      </c>
      <c r="H161" s="96" t="s">
        <v>94</v>
      </c>
      <c r="I161" s="47" t="str">
        <f t="shared" si="4"/>
        <v>A</v>
      </c>
      <c r="J161" s="53">
        <f>COUNTIF(I$8:I161,I161)</f>
        <v>60</v>
      </c>
      <c r="K161" s="54">
        <v>0.07368055555555555</v>
      </c>
    </row>
    <row r="162" spans="1:11" s="33" customFormat="1" ht="12.75" hidden="1">
      <c r="A162" s="46">
        <v>69</v>
      </c>
      <c r="B162" s="47">
        <v>130</v>
      </c>
      <c r="C162" s="48" t="s">
        <v>207</v>
      </c>
      <c r="D162" s="49" t="s">
        <v>70</v>
      </c>
      <c r="E162" s="50" t="s">
        <v>15</v>
      </c>
      <c r="F162" s="51" t="s">
        <v>4</v>
      </c>
      <c r="G162" s="52">
        <v>1980</v>
      </c>
      <c r="H162" s="49" t="s">
        <v>157</v>
      </c>
      <c r="I162" s="47" t="str">
        <f t="shared" si="4"/>
        <v>A</v>
      </c>
      <c r="J162" s="53">
        <f>COUNTIF(I$8:I162,I162)</f>
        <v>61</v>
      </c>
      <c r="K162" s="54">
        <v>0.07381944444444444</v>
      </c>
    </row>
    <row r="163" spans="1:11" s="33" customFormat="1" ht="12.75" hidden="1">
      <c r="A163" s="51">
        <v>77</v>
      </c>
      <c r="B163" s="59">
        <v>58</v>
      </c>
      <c r="C163" s="48" t="s">
        <v>218</v>
      </c>
      <c r="D163" s="49" t="s">
        <v>58</v>
      </c>
      <c r="E163" s="50" t="s">
        <v>15</v>
      </c>
      <c r="F163" s="51" t="s">
        <v>4</v>
      </c>
      <c r="G163" s="52">
        <v>1983</v>
      </c>
      <c r="H163" s="49" t="s">
        <v>114</v>
      </c>
      <c r="I163" s="47" t="str">
        <f t="shared" si="4"/>
        <v>A</v>
      </c>
      <c r="J163" s="53">
        <f>COUNTIF(I$8:I163,I163)</f>
        <v>62</v>
      </c>
      <c r="K163" s="54">
        <v>0.07506944444444445</v>
      </c>
    </row>
    <row r="164" spans="1:11" s="33" customFormat="1" ht="12.75" hidden="1">
      <c r="A164" s="46">
        <v>79</v>
      </c>
      <c r="B164" s="59">
        <v>47</v>
      </c>
      <c r="C164" s="48" t="s">
        <v>209</v>
      </c>
      <c r="D164" s="49" t="s">
        <v>52</v>
      </c>
      <c r="E164" s="50" t="s">
        <v>15</v>
      </c>
      <c r="F164" s="51" t="s">
        <v>4</v>
      </c>
      <c r="G164" s="52">
        <v>1980</v>
      </c>
      <c r="H164" s="49" t="s">
        <v>109</v>
      </c>
      <c r="I164" s="47" t="str">
        <f t="shared" si="4"/>
        <v>A</v>
      </c>
      <c r="J164" s="53">
        <f>COUNTIF(I$8:I164,I164)</f>
        <v>63</v>
      </c>
      <c r="K164" s="54">
        <v>0.07561342592592592</v>
      </c>
    </row>
    <row r="165" spans="1:11" s="33" customFormat="1" ht="12.75" hidden="1">
      <c r="A165" s="51">
        <v>96</v>
      </c>
      <c r="B165" s="59">
        <v>26</v>
      </c>
      <c r="C165" s="48" t="s">
        <v>192</v>
      </c>
      <c r="D165" s="49" t="s">
        <v>40</v>
      </c>
      <c r="E165" s="50" t="s">
        <v>15</v>
      </c>
      <c r="F165" s="51" t="s">
        <v>4</v>
      </c>
      <c r="G165" s="52">
        <v>1992</v>
      </c>
      <c r="H165" s="49" t="s">
        <v>87</v>
      </c>
      <c r="I165" s="47" t="str">
        <f t="shared" si="4"/>
        <v>A</v>
      </c>
      <c r="J165" s="53">
        <f>COUNTIF(I$8:I165,I165)</f>
        <v>64</v>
      </c>
      <c r="K165" s="54">
        <v>0.07944444444444444</v>
      </c>
    </row>
    <row r="166" spans="1:11" s="33" customFormat="1" ht="12.75" hidden="1">
      <c r="A166" s="46">
        <v>99</v>
      </c>
      <c r="B166" s="47">
        <v>12</v>
      </c>
      <c r="C166" s="48" t="s">
        <v>179</v>
      </c>
      <c r="D166" s="49" t="s">
        <v>28</v>
      </c>
      <c r="E166" s="50" t="s">
        <v>15</v>
      </c>
      <c r="F166" s="51" t="s">
        <v>4</v>
      </c>
      <c r="G166" s="52">
        <v>1990</v>
      </c>
      <c r="H166" s="49" t="s">
        <v>119</v>
      </c>
      <c r="I166" s="47" t="str">
        <f t="shared" si="4"/>
        <v>A</v>
      </c>
      <c r="J166" s="53">
        <f>COUNTIF(I$8:I166,I166)</f>
        <v>65</v>
      </c>
      <c r="K166" s="54">
        <v>0.07966435185185185</v>
      </c>
    </row>
    <row r="167" spans="1:11" s="33" customFormat="1" ht="12.75" hidden="1">
      <c r="A167" s="51">
        <v>102</v>
      </c>
      <c r="B167" s="47">
        <v>120</v>
      </c>
      <c r="C167" s="48" t="s">
        <v>282</v>
      </c>
      <c r="D167" s="49" t="s">
        <v>150</v>
      </c>
      <c r="E167" s="50" t="s">
        <v>15</v>
      </c>
      <c r="F167" s="51" t="s">
        <v>4</v>
      </c>
      <c r="G167" s="52">
        <v>1982</v>
      </c>
      <c r="H167" s="49" t="s">
        <v>171</v>
      </c>
      <c r="I167" s="47" t="str">
        <f t="shared" si="4"/>
        <v>A</v>
      </c>
      <c r="J167" s="53">
        <f>COUNTIF(I$8:I167,I167)</f>
        <v>66</v>
      </c>
      <c r="K167" s="54">
        <v>0.08086805555555555</v>
      </c>
    </row>
    <row r="168" spans="1:11" s="33" customFormat="1" ht="12.75" hidden="1">
      <c r="A168" s="46">
        <v>112</v>
      </c>
      <c r="B168" s="59">
        <v>54</v>
      </c>
      <c r="C168" s="48" t="s">
        <v>214</v>
      </c>
      <c r="D168" s="49" t="s">
        <v>55</v>
      </c>
      <c r="E168" s="50" t="s">
        <v>15</v>
      </c>
      <c r="F168" s="51" t="s">
        <v>4</v>
      </c>
      <c r="G168" s="52">
        <v>1985</v>
      </c>
      <c r="H168" s="49" t="s">
        <v>113</v>
      </c>
      <c r="I168" s="47" t="str">
        <f t="shared" si="4"/>
        <v>A</v>
      </c>
      <c r="J168" s="53">
        <f>COUNTIF(I$8:I168,I168)</f>
        <v>67</v>
      </c>
      <c r="K168" s="54">
        <v>0.08201388888888889</v>
      </c>
    </row>
    <row r="169" spans="1:11" s="33" customFormat="1" ht="12.75" hidden="1">
      <c r="A169" s="51">
        <v>105</v>
      </c>
      <c r="B169" s="59">
        <v>21</v>
      </c>
      <c r="C169" s="48" t="s">
        <v>188</v>
      </c>
      <c r="D169" s="49" t="s">
        <v>36</v>
      </c>
      <c r="E169" s="50" t="s">
        <v>15</v>
      </c>
      <c r="F169" s="51" t="s">
        <v>4</v>
      </c>
      <c r="G169" s="52">
        <v>1982</v>
      </c>
      <c r="H169" s="49" t="s">
        <v>88</v>
      </c>
      <c r="I169" s="47" t="str">
        <f t="shared" si="4"/>
        <v>A</v>
      </c>
      <c r="J169" s="53">
        <f>COUNTIF(I$8:I169,I169)</f>
        <v>68</v>
      </c>
      <c r="K169" s="54">
        <v>0.08388888888888889</v>
      </c>
    </row>
    <row r="170" spans="1:11" s="33" customFormat="1" ht="12.75" hidden="1">
      <c r="A170" s="46">
        <v>115</v>
      </c>
      <c r="B170" s="59">
        <v>59</v>
      </c>
      <c r="C170" s="48" t="s">
        <v>219</v>
      </c>
      <c r="D170" s="49" t="s">
        <v>33</v>
      </c>
      <c r="E170" s="50" t="s">
        <v>15</v>
      </c>
      <c r="F170" s="51" t="s">
        <v>4</v>
      </c>
      <c r="G170" s="52">
        <v>1990</v>
      </c>
      <c r="H170" s="49" t="s">
        <v>115</v>
      </c>
      <c r="I170" s="47" t="str">
        <f t="shared" si="4"/>
        <v>A</v>
      </c>
      <c r="J170" s="53">
        <f>COUNTIF(I$8:I170,I170)</f>
        <v>69</v>
      </c>
      <c r="K170" s="54">
        <v>0.08811342592592593</v>
      </c>
    </row>
    <row r="171" spans="1:11" s="33" customFormat="1" ht="12.75" hidden="1">
      <c r="A171" s="51">
        <v>111</v>
      </c>
      <c r="B171" s="59">
        <v>45</v>
      </c>
      <c r="C171" s="48" t="s">
        <v>207</v>
      </c>
      <c r="D171" s="49" t="s">
        <v>50</v>
      </c>
      <c r="E171" s="50" t="s">
        <v>15</v>
      </c>
      <c r="F171" s="51" t="s">
        <v>4</v>
      </c>
      <c r="G171" s="52">
        <v>1990</v>
      </c>
      <c r="H171" s="49" t="s">
        <v>87</v>
      </c>
      <c r="I171" s="47" t="str">
        <f t="shared" si="4"/>
        <v>A</v>
      </c>
      <c r="J171" s="53">
        <f>COUNTIF(I$8:I171,I171)</f>
        <v>70</v>
      </c>
      <c r="K171" s="54">
        <v>0.08848379629629628</v>
      </c>
    </row>
    <row r="172" spans="1:11" s="33" customFormat="1" ht="12.75" hidden="1">
      <c r="A172" s="46">
        <v>114</v>
      </c>
      <c r="B172" s="59">
        <v>57</v>
      </c>
      <c r="C172" s="48" t="s">
        <v>217</v>
      </c>
      <c r="D172" s="49" t="s">
        <v>30</v>
      </c>
      <c r="E172" s="50" t="s">
        <v>15</v>
      </c>
      <c r="F172" s="51" t="s">
        <v>4</v>
      </c>
      <c r="G172" s="52">
        <v>1982</v>
      </c>
      <c r="H172" s="49" t="s">
        <v>91</v>
      </c>
      <c r="I172" s="47" t="str">
        <f aca="true" t="shared" si="5" ref="I172:I203">IF($F172="m",IF($G$1-$G172&gt;19,IF($G$1-$G172&lt;40,"A",IF($G$1-$G172&gt;49,IF($G$1-$G172&gt;59,IF($G$1-$G172&gt;69,"E","D"),"C"),"B")),"JM"),IF($G$1-$G172&gt;19,IF($G$1-$G172&lt;35,"F",IF($G$1-$G172&lt;50,"G","H")),"JŽ"))</f>
        <v>A</v>
      </c>
      <c r="J172" s="53">
        <f>COUNTIF(I$8:I172,I172)</f>
        <v>71</v>
      </c>
      <c r="K172" s="54">
        <v>0.091875</v>
      </c>
    </row>
    <row r="173" spans="1:11" s="33" customFormat="1" ht="12.75" hidden="1">
      <c r="A173" s="51">
        <v>107</v>
      </c>
      <c r="B173" s="59">
        <v>38</v>
      </c>
      <c r="C173" s="48" t="s">
        <v>202</v>
      </c>
      <c r="D173" s="49" t="s">
        <v>28</v>
      </c>
      <c r="E173" s="50" t="s">
        <v>15</v>
      </c>
      <c r="F173" s="51" t="s">
        <v>4</v>
      </c>
      <c r="G173" s="52">
        <v>1990</v>
      </c>
      <c r="H173" s="49" t="s">
        <v>105</v>
      </c>
      <c r="I173" s="47" t="str">
        <f t="shared" si="5"/>
        <v>A</v>
      </c>
      <c r="J173" s="53">
        <f>COUNTIF(I$8:I173,I173)</f>
        <v>72</v>
      </c>
      <c r="K173" s="54"/>
    </row>
    <row r="174" spans="1:11" s="33" customFormat="1" ht="12.75" hidden="1">
      <c r="A174" s="46">
        <v>113</v>
      </c>
      <c r="B174" s="59">
        <v>56</v>
      </c>
      <c r="C174" s="48" t="s">
        <v>216</v>
      </c>
      <c r="D174" s="49" t="s">
        <v>57</v>
      </c>
      <c r="E174" s="50" t="s">
        <v>15</v>
      </c>
      <c r="F174" s="51" t="s">
        <v>4</v>
      </c>
      <c r="G174" s="52">
        <v>1986</v>
      </c>
      <c r="H174" s="49" t="s">
        <v>113</v>
      </c>
      <c r="I174" s="47" t="str">
        <f t="shared" si="5"/>
        <v>A</v>
      </c>
      <c r="J174" s="53">
        <f>COUNTIF(I$8:I174,I174)</f>
        <v>73</v>
      </c>
      <c r="K174" s="54"/>
    </row>
    <row r="175" spans="1:11" s="58" customFormat="1" ht="12.75" hidden="1">
      <c r="A175" s="51">
        <v>123</v>
      </c>
      <c r="B175" s="59">
        <v>101</v>
      </c>
      <c r="C175" s="48" t="s">
        <v>259</v>
      </c>
      <c r="D175" s="49" t="s">
        <v>42</v>
      </c>
      <c r="E175" s="50" t="s">
        <v>15</v>
      </c>
      <c r="F175" s="51" t="s">
        <v>4</v>
      </c>
      <c r="G175" s="52">
        <v>1980</v>
      </c>
      <c r="H175" s="49" t="s">
        <v>136</v>
      </c>
      <c r="I175" s="47" t="str">
        <f t="shared" si="5"/>
        <v>A</v>
      </c>
      <c r="J175" s="53">
        <f>COUNTIF(I$8:I175,I175)</f>
        <v>74</v>
      </c>
      <c r="K175" s="54"/>
    </row>
    <row r="176" spans="1:11" s="33" customFormat="1" ht="12.75" hidden="1">
      <c r="A176" s="46">
        <v>131</v>
      </c>
      <c r="B176" s="47">
        <v>136</v>
      </c>
      <c r="C176" s="48" t="s">
        <v>285</v>
      </c>
      <c r="D176" s="49" t="s">
        <v>39</v>
      </c>
      <c r="E176" s="50" t="s">
        <v>15</v>
      </c>
      <c r="F176" s="51" t="s">
        <v>4</v>
      </c>
      <c r="G176" s="52">
        <v>1980</v>
      </c>
      <c r="H176" s="49" t="s">
        <v>158</v>
      </c>
      <c r="I176" s="47" t="str">
        <f t="shared" si="5"/>
        <v>A</v>
      </c>
      <c r="J176" s="53">
        <f>COUNTIF(I$8:I176,I176)</f>
        <v>75</v>
      </c>
      <c r="K176" s="54"/>
    </row>
    <row r="177" spans="1:11" s="33" customFormat="1" ht="12.75" hidden="1">
      <c r="A177" s="51">
        <v>1</v>
      </c>
      <c r="B177" s="47">
        <v>1</v>
      </c>
      <c r="C177" s="48" t="s">
        <v>287</v>
      </c>
      <c r="D177" s="49" t="s">
        <v>64</v>
      </c>
      <c r="E177" s="50" t="s">
        <v>83</v>
      </c>
      <c r="F177" s="51" t="s">
        <v>4</v>
      </c>
      <c r="G177" s="52">
        <v>1970</v>
      </c>
      <c r="H177" s="49" t="s">
        <v>85</v>
      </c>
      <c r="I177" s="47" t="str">
        <f t="shared" si="5"/>
        <v>B</v>
      </c>
      <c r="J177" s="53">
        <f>COUNTIF(I$8:I177,I177)</f>
        <v>40</v>
      </c>
      <c r="K177" s="54">
        <v>0.05034722222222222</v>
      </c>
    </row>
    <row r="178" spans="1:11" s="33" customFormat="1" ht="12.75" hidden="1">
      <c r="A178" s="46">
        <v>3</v>
      </c>
      <c r="B178" s="47">
        <v>7</v>
      </c>
      <c r="C178" s="48" t="s">
        <v>278</v>
      </c>
      <c r="D178" s="49" t="s">
        <v>148</v>
      </c>
      <c r="E178" s="50" t="s">
        <v>83</v>
      </c>
      <c r="F178" s="51" t="s">
        <v>4</v>
      </c>
      <c r="G178" s="52">
        <v>1974</v>
      </c>
      <c r="H178" s="49" t="s">
        <v>169</v>
      </c>
      <c r="I178" s="47" t="str">
        <f t="shared" si="5"/>
        <v>B</v>
      </c>
      <c r="J178" s="53">
        <f>COUNTIF(I$8:I178,I178)</f>
        <v>41</v>
      </c>
      <c r="K178" s="54">
        <v>0.05140046296296297</v>
      </c>
    </row>
    <row r="179" spans="1:11" s="33" customFormat="1" ht="12.75" hidden="1">
      <c r="A179" s="51">
        <v>4</v>
      </c>
      <c r="B179" s="59">
        <v>3</v>
      </c>
      <c r="C179" s="48" t="s">
        <v>177</v>
      </c>
      <c r="D179" s="49" t="s">
        <v>26</v>
      </c>
      <c r="E179" s="50" t="s">
        <v>83</v>
      </c>
      <c r="F179" s="51" t="s">
        <v>4</v>
      </c>
      <c r="G179" s="52">
        <v>1968</v>
      </c>
      <c r="H179" s="49" t="s">
        <v>85</v>
      </c>
      <c r="I179" s="47" t="str">
        <f t="shared" si="5"/>
        <v>B</v>
      </c>
      <c r="J179" s="53">
        <f>COUNTIF(I$8:I179,I179)</f>
        <v>42</v>
      </c>
      <c r="K179" s="54">
        <v>0.051550925925925924</v>
      </c>
    </row>
    <row r="180" spans="1:11" s="33" customFormat="1" ht="12.75" hidden="1">
      <c r="A180" s="46">
        <v>6</v>
      </c>
      <c r="B180" s="47">
        <v>95</v>
      </c>
      <c r="C180" s="48" t="s">
        <v>255</v>
      </c>
      <c r="D180" s="49" t="s">
        <v>33</v>
      </c>
      <c r="E180" s="50" t="s">
        <v>15</v>
      </c>
      <c r="F180" s="51" t="s">
        <v>4</v>
      </c>
      <c r="G180" s="52">
        <v>1977</v>
      </c>
      <c r="H180" s="49" t="s">
        <v>172</v>
      </c>
      <c r="I180" s="47" t="str">
        <f t="shared" si="5"/>
        <v>B</v>
      </c>
      <c r="J180" s="53">
        <f>COUNTIF(I$8:I180,I180)</f>
        <v>43</v>
      </c>
      <c r="K180" s="54">
        <v>0.053981481481481484</v>
      </c>
    </row>
    <row r="181" spans="1:11" s="33" customFormat="1" ht="14.25" customHeight="1" hidden="1">
      <c r="A181" s="51">
        <v>7</v>
      </c>
      <c r="B181" s="59">
        <v>24</v>
      </c>
      <c r="C181" s="48" t="s">
        <v>190</v>
      </c>
      <c r="D181" s="49" t="s">
        <v>38</v>
      </c>
      <c r="E181" s="50" t="s">
        <v>15</v>
      </c>
      <c r="F181" s="51" t="s">
        <v>4</v>
      </c>
      <c r="G181" s="52">
        <v>1975</v>
      </c>
      <c r="H181" s="49" t="s">
        <v>95</v>
      </c>
      <c r="I181" s="47" t="str">
        <f t="shared" si="5"/>
        <v>B</v>
      </c>
      <c r="J181" s="53">
        <f>COUNTIF(I$8:I181,I181)</f>
        <v>44</v>
      </c>
      <c r="K181" s="54">
        <v>0.05597222222222222</v>
      </c>
    </row>
    <row r="182" spans="1:11" s="86" customFormat="1" ht="12.75" hidden="1">
      <c r="A182" s="46">
        <v>12</v>
      </c>
      <c r="B182" s="59">
        <v>53</v>
      </c>
      <c r="C182" s="48" t="s">
        <v>298</v>
      </c>
      <c r="D182" s="49" t="s">
        <v>30</v>
      </c>
      <c r="E182" s="50" t="s">
        <v>15</v>
      </c>
      <c r="F182" s="51" t="s">
        <v>4</v>
      </c>
      <c r="G182" s="52">
        <v>1977</v>
      </c>
      <c r="H182" s="49" t="s">
        <v>299</v>
      </c>
      <c r="I182" s="47" t="str">
        <f t="shared" si="5"/>
        <v>B</v>
      </c>
      <c r="J182" s="53">
        <f>COUNTIF(I$8:I182,I182)</f>
        <v>45</v>
      </c>
      <c r="K182" s="54">
        <v>0.05768518518518518</v>
      </c>
    </row>
    <row r="183" spans="1:11" s="33" customFormat="1" ht="12.75" hidden="1">
      <c r="A183" s="51">
        <v>14</v>
      </c>
      <c r="B183" s="47">
        <v>8</v>
      </c>
      <c r="C183" s="48" t="s">
        <v>269</v>
      </c>
      <c r="D183" s="49" t="s">
        <v>70</v>
      </c>
      <c r="E183" s="50" t="s">
        <v>15</v>
      </c>
      <c r="F183" s="51" t="s">
        <v>4</v>
      </c>
      <c r="G183" s="52">
        <v>1970</v>
      </c>
      <c r="H183" s="49" t="s">
        <v>161</v>
      </c>
      <c r="I183" s="47" t="str">
        <f t="shared" si="5"/>
        <v>B</v>
      </c>
      <c r="J183" s="53">
        <f>COUNTIF(I$8:I183,I183)</f>
        <v>46</v>
      </c>
      <c r="K183" s="54">
        <v>0.05795138888888889</v>
      </c>
    </row>
    <row r="184" spans="1:11" s="33" customFormat="1" ht="12.75" hidden="1">
      <c r="A184" s="46">
        <v>15</v>
      </c>
      <c r="B184" s="47">
        <v>131</v>
      </c>
      <c r="C184" s="56" t="s">
        <v>300</v>
      </c>
      <c r="D184" s="57" t="s">
        <v>70</v>
      </c>
      <c r="E184" s="53" t="s">
        <v>15</v>
      </c>
      <c r="F184" s="51" t="s">
        <v>4</v>
      </c>
      <c r="G184" s="51">
        <v>1975</v>
      </c>
      <c r="H184" s="57" t="s">
        <v>301</v>
      </c>
      <c r="I184" s="47" t="str">
        <f t="shared" si="5"/>
        <v>B</v>
      </c>
      <c r="J184" s="53">
        <f>COUNTIF(I$8:I184,I184)</f>
        <v>47</v>
      </c>
      <c r="K184" s="54">
        <v>0.058715277777777776</v>
      </c>
    </row>
    <row r="185" spans="1:11" s="33" customFormat="1" ht="12.75" hidden="1">
      <c r="A185" s="51">
        <v>16</v>
      </c>
      <c r="B185" s="47">
        <v>132</v>
      </c>
      <c r="C185" s="56" t="s">
        <v>302</v>
      </c>
      <c r="D185" s="57" t="s">
        <v>303</v>
      </c>
      <c r="E185" s="53" t="s">
        <v>15</v>
      </c>
      <c r="F185" s="51" t="s">
        <v>4</v>
      </c>
      <c r="G185" s="51">
        <v>1976</v>
      </c>
      <c r="H185" s="57" t="s">
        <v>301</v>
      </c>
      <c r="I185" s="47" t="str">
        <f t="shared" si="5"/>
        <v>B</v>
      </c>
      <c r="J185" s="53">
        <f>COUNTIF(I$8:I185,I185)</f>
        <v>48</v>
      </c>
      <c r="K185" s="54">
        <v>0.05914351851851852</v>
      </c>
    </row>
    <row r="186" spans="1:11" s="55" customFormat="1" ht="12.75" hidden="1">
      <c r="A186" s="46">
        <v>19</v>
      </c>
      <c r="B186" s="59">
        <v>71</v>
      </c>
      <c r="C186" s="48" t="s">
        <v>231</v>
      </c>
      <c r="D186" s="49" t="s">
        <v>34</v>
      </c>
      <c r="E186" s="50" t="s">
        <v>15</v>
      </c>
      <c r="F186" s="51" t="s">
        <v>4</v>
      </c>
      <c r="G186" s="52">
        <v>1969</v>
      </c>
      <c r="H186" s="49" t="s">
        <v>88</v>
      </c>
      <c r="I186" s="47" t="str">
        <f t="shared" si="5"/>
        <v>B</v>
      </c>
      <c r="J186" s="53">
        <f>COUNTIF(I$8:I186,I186)</f>
        <v>49</v>
      </c>
      <c r="K186" s="54">
        <v>0.06107638888888889</v>
      </c>
    </row>
    <row r="187" spans="1:11" s="33" customFormat="1" ht="12.75" hidden="1">
      <c r="A187" s="51">
        <v>23</v>
      </c>
      <c r="B187" s="47">
        <v>143</v>
      </c>
      <c r="C187" s="56" t="s">
        <v>312</v>
      </c>
      <c r="D187" s="57" t="s">
        <v>65</v>
      </c>
      <c r="E187" s="53" t="s">
        <v>15</v>
      </c>
      <c r="F187" s="51" t="s">
        <v>4</v>
      </c>
      <c r="G187" s="51">
        <v>1973</v>
      </c>
      <c r="H187" s="57" t="s">
        <v>113</v>
      </c>
      <c r="I187" s="47" t="str">
        <f t="shared" si="5"/>
        <v>B</v>
      </c>
      <c r="J187" s="53">
        <f>COUNTIF(I$8:I187,I187)</f>
        <v>50</v>
      </c>
      <c r="K187" s="54">
        <v>0.06357638888888889</v>
      </c>
    </row>
    <row r="188" spans="1:11" s="33" customFormat="1" ht="12.75" hidden="1">
      <c r="A188" s="46">
        <v>24</v>
      </c>
      <c r="B188" s="47">
        <v>122</v>
      </c>
      <c r="C188" s="48" t="s">
        <v>265</v>
      </c>
      <c r="D188" s="49" t="s">
        <v>41</v>
      </c>
      <c r="E188" s="50" t="s">
        <v>15</v>
      </c>
      <c r="F188" s="51" t="s">
        <v>4</v>
      </c>
      <c r="G188" s="52">
        <v>1971</v>
      </c>
      <c r="H188" s="49" t="s">
        <v>156</v>
      </c>
      <c r="I188" s="47" t="str">
        <f t="shared" si="5"/>
        <v>B</v>
      </c>
      <c r="J188" s="53">
        <f>COUNTIF(I$8:I188,I188)</f>
        <v>51</v>
      </c>
      <c r="K188" s="54">
        <v>0.06380787037037038</v>
      </c>
    </row>
    <row r="189" spans="1:11" s="33" customFormat="1" ht="12.75" hidden="1">
      <c r="A189" s="51">
        <v>31</v>
      </c>
      <c r="B189" s="59">
        <v>72</v>
      </c>
      <c r="C189" s="48" t="s">
        <v>232</v>
      </c>
      <c r="D189" s="49" t="s">
        <v>67</v>
      </c>
      <c r="E189" s="50" t="s">
        <v>15</v>
      </c>
      <c r="F189" s="51" t="s">
        <v>4</v>
      </c>
      <c r="G189" s="52">
        <v>1969</v>
      </c>
      <c r="H189" s="49" t="s">
        <v>121</v>
      </c>
      <c r="I189" s="47" t="str">
        <f t="shared" si="5"/>
        <v>B</v>
      </c>
      <c r="J189" s="53">
        <f>COUNTIF(I$8:I189,I189)</f>
        <v>52</v>
      </c>
      <c r="K189" s="54">
        <v>0.06560185185185186</v>
      </c>
    </row>
    <row r="190" spans="1:11" s="33" customFormat="1" ht="12.75" hidden="1">
      <c r="A190" s="46">
        <v>34</v>
      </c>
      <c r="B190" s="47">
        <v>141</v>
      </c>
      <c r="C190" s="56" t="s">
        <v>308</v>
      </c>
      <c r="D190" s="57" t="s">
        <v>33</v>
      </c>
      <c r="E190" s="53" t="s">
        <v>15</v>
      </c>
      <c r="F190" s="51" t="s">
        <v>4</v>
      </c>
      <c r="G190" s="51">
        <v>1970</v>
      </c>
      <c r="H190" s="57" t="s">
        <v>309</v>
      </c>
      <c r="I190" s="47" t="str">
        <f t="shared" si="5"/>
        <v>B</v>
      </c>
      <c r="J190" s="53">
        <f>COUNTIF(I$8:I190,I190)</f>
        <v>53</v>
      </c>
      <c r="K190" s="54">
        <v>0.0664351851851852</v>
      </c>
    </row>
    <row r="191" spans="1:11" s="58" customFormat="1" ht="12.75" hidden="1">
      <c r="A191" s="51">
        <v>41</v>
      </c>
      <c r="B191" s="59">
        <v>73</v>
      </c>
      <c r="C191" s="48" t="s">
        <v>233</v>
      </c>
      <c r="D191" s="49" t="s">
        <v>68</v>
      </c>
      <c r="E191" s="50" t="s">
        <v>15</v>
      </c>
      <c r="F191" s="51" t="s">
        <v>4</v>
      </c>
      <c r="G191" s="52">
        <v>1970</v>
      </c>
      <c r="H191" s="49" t="s">
        <v>122</v>
      </c>
      <c r="I191" s="47" t="str">
        <f t="shared" si="5"/>
        <v>B</v>
      </c>
      <c r="J191" s="53">
        <f>COUNTIF(I$8:I191,I191)</f>
        <v>54</v>
      </c>
      <c r="K191" s="54">
        <v>0.06825231481481481</v>
      </c>
    </row>
    <row r="192" spans="1:11" s="86" customFormat="1" ht="12.75" hidden="1">
      <c r="A192" s="46">
        <v>46</v>
      </c>
      <c r="B192" s="47">
        <v>133</v>
      </c>
      <c r="C192" s="56" t="s">
        <v>304</v>
      </c>
      <c r="D192" s="57" t="s">
        <v>47</v>
      </c>
      <c r="E192" s="53" t="s">
        <v>15</v>
      </c>
      <c r="F192" s="51" t="s">
        <v>4</v>
      </c>
      <c r="G192" s="51">
        <v>1968</v>
      </c>
      <c r="H192" s="57" t="s">
        <v>305</v>
      </c>
      <c r="I192" s="47" t="str">
        <f t="shared" si="5"/>
        <v>B</v>
      </c>
      <c r="J192" s="53">
        <f>COUNTIF(I$8:I192,I192)</f>
        <v>55</v>
      </c>
      <c r="K192" s="54">
        <v>0.06900462962962962</v>
      </c>
    </row>
    <row r="193" spans="1:11" s="33" customFormat="1" ht="12.75" hidden="1">
      <c r="A193" s="51">
        <v>54</v>
      </c>
      <c r="B193" s="47">
        <v>96</v>
      </c>
      <c r="C193" s="48" t="s">
        <v>256</v>
      </c>
      <c r="D193" s="49" t="s">
        <v>152</v>
      </c>
      <c r="E193" s="50" t="s">
        <v>15</v>
      </c>
      <c r="F193" s="51" t="s">
        <v>4</v>
      </c>
      <c r="G193" s="52">
        <v>1973</v>
      </c>
      <c r="H193" s="49" t="s">
        <v>175</v>
      </c>
      <c r="I193" s="47" t="str">
        <f t="shared" si="5"/>
        <v>B</v>
      </c>
      <c r="J193" s="53">
        <f>COUNTIF(I$8:I193,I193)</f>
        <v>56</v>
      </c>
      <c r="K193" s="54">
        <v>0.07106481481481482</v>
      </c>
    </row>
    <row r="194" spans="1:11" s="33" customFormat="1" ht="12.75" hidden="1">
      <c r="A194" s="46">
        <v>55</v>
      </c>
      <c r="B194" s="47">
        <v>139</v>
      </c>
      <c r="C194" s="48" t="s">
        <v>281</v>
      </c>
      <c r="D194" s="49" t="s">
        <v>30</v>
      </c>
      <c r="E194" s="50" t="s">
        <v>15</v>
      </c>
      <c r="F194" s="51" t="s">
        <v>4</v>
      </c>
      <c r="G194" s="52">
        <v>1973</v>
      </c>
      <c r="H194" s="49" t="s">
        <v>170</v>
      </c>
      <c r="I194" s="47" t="str">
        <f t="shared" si="5"/>
        <v>B</v>
      </c>
      <c r="J194" s="53">
        <f>COUNTIF(I$8:I194,I194)</f>
        <v>57</v>
      </c>
      <c r="K194" s="54">
        <v>0.07129629629629629</v>
      </c>
    </row>
    <row r="195" spans="1:11" s="33" customFormat="1" ht="12.75" hidden="1">
      <c r="A195" s="51">
        <v>60</v>
      </c>
      <c r="B195" s="59">
        <v>87</v>
      </c>
      <c r="C195" s="48" t="s">
        <v>247</v>
      </c>
      <c r="D195" s="49" t="s">
        <v>35</v>
      </c>
      <c r="E195" s="50" t="s">
        <v>15</v>
      </c>
      <c r="F195" s="51" t="s">
        <v>4</v>
      </c>
      <c r="G195" s="52">
        <v>1973</v>
      </c>
      <c r="H195" s="49" t="s">
        <v>131</v>
      </c>
      <c r="I195" s="47" t="str">
        <f t="shared" si="5"/>
        <v>B</v>
      </c>
      <c r="J195" s="53">
        <f>COUNTIF(I$8:I195,I195)</f>
        <v>58</v>
      </c>
      <c r="K195" s="54">
        <v>0.07237268518518519</v>
      </c>
    </row>
    <row r="196" spans="1:11" s="33" customFormat="1" ht="12.75" hidden="1">
      <c r="A196" s="46">
        <v>71</v>
      </c>
      <c r="B196" s="47">
        <v>119</v>
      </c>
      <c r="C196" s="56" t="s">
        <v>277</v>
      </c>
      <c r="D196" s="57" t="s">
        <v>42</v>
      </c>
      <c r="E196" s="53" t="s">
        <v>15</v>
      </c>
      <c r="F196" s="51" t="s">
        <v>4</v>
      </c>
      <c r="G196" s="60">
        <v>1969</v>
      </c>
      <c r="H196" s="57" t="s">
        <v>119</v>
      </c>
      <c r="I196" s="47" t="str">
        <f t="shared" si="5"/>
        <v>B</v>
      </c>
      <c r="J196" s="53">
        <f>COUNTIF(I$8:I196,I196)</f>
        <v>59</v>
      </c>
      <c r="K196" s="54">
        <v>0.07438657407407408</v>
      </c>
    </row>
    <row r="197" spans="1:11" s="33" customFormat="1" ht="12.75" hidden="1">
      <c r="A197" s="51">
        <v>76</v>
      </c>
      <c r="B197" s="59">
        <v>88</v>
      </c>
      <c r="C197" s="48" t="s">
        <v>248</v>
      </c>
      <c r="D197" s="49" t="s">
        <v>47</v>
      </c>
      <c r="E197" s="50" t="s">
        <v>15</v>
      </c>
      <c r="F197" s="51" t="s">
        <v>4</v>
      </c>
      <c r="G197" s="52">
        <v>1968</v>
      </c>
      <c r="H197" s="49" t="s">
        <v>132</v>
      </c>
      <c r="I197" s="47" t="str">
        <f t="shared" si="5"/>
        <v>B</v>
      </c>
      <c r="J197" s="53">
        <f>COUNTIF(I$8:I197,I197)</f>
        <v>60</v>
      </c>
      <c r="K197" s="54">
        <v>0.0749537037037037</v>
      </c>
    </row>
    <row r="198" spans="1:11" s="33" customFormat="1" ht="12.75" hidden="1">
      <c r="A198" s="46">
        <v>80</v>
      </c>
      <c r="B198" s="59">
        <v>32</v>
      </c>
      <c r="C198" s="48" t="s">
        <v>197</v>
      </c>
      <c r="D198" s="49" t="s">
        <v>30</v>
      </c>
      <c r="E198" s="50" t="s">
        <v>15</v>
      </c>
      <c r="F198" s="51" t="s">
        <v>4</v>
      </c>
      <c r="G198" s="52">
        <v>1969</v>
      </c>
      <c r="H198" s="49" t="s">
        <v>88</v>
      </c>
      <c r="I198" s="47" t="str">
        <f t="shared" si="5"/>
        <v>B</v>
      </c>
      <c r="J198" s="53">
        <f>COUNTIF(I$8:I198,I198)</f>
        <v>61</v>
      </c>
      <c r="K198" s="54">
        <v>0.07579861111111111</v>
      </c>
    </row>
    <row r="199" spans="1:11" s="33" customFormat="1" ht="12.75" hidden="1">
      <c r="A199" s="51">
        <v>84</v>
      </c>
      <c r="B199" s="59">
        <v>69</v>
      </c>
      <c r="C199" s="48" t="s">
        <v>229</v>
      </c>
      <c r="D199" s="49" t="s">
        <v>40</v>
      </c>
      <c r="E199" s="50" t="s">
        <v>15</v>
      </c>
      <c r="F199" s="51" t="s">
        <v>4</v>
      </c>
      <c r="G199" s="52">
        <v>1973</v>
      </c>
      <c r="H199" s="49" t="s">
        <v>120</v>
      </c>
      <c r="I199" s="47" t="str">
        <f t="shared" si="5"/>
        <v>B</v>
      </c>
      <c r="J199" s="53">
        <f>COUNTIF(I$8:I199,I199)</f>
        <v>62</v>
      </c>
      <c r="K199" s="54">
        <v>0.07707175925925926</v>
      </c>
    </row>
    <row r="200" spans="1:11" s="33" customFormat="1" ht="12.75" hidden="1">
      <c r="A200" s="46">
        <v>87</v>
      </c>
      <c r="B200" s="47">
        <v>128</v>
      </c>
      <c r="C200" s="48" t="s">
        <v>280</v>
      </c>
      <c r="D200" s="49" t="s">
        <v>40</v>
      </c>
      <c r="E200" s="50" t="s">
        <v>15</v>
      </c>
      <c r="F200" s="51" t="s">
        <v>4</v>
      </c>
      <c r="G200" s="52">
        <v>1972</v>
      </c>
      <c r="H200" s="49" t="s">
        <v>139</v>
      </c>
      <c r="I200" s="47" t="str">
        <f t="shared" si="5"/>
        <v>B</v>
      </c>
      <c r="J200" s="53">
        <f>COUNTIF(I$8:I200,I200)</f>
        <v>63</v>
      </c>
      <c r="K200" s="54">
        <v>0.07737268518518518</v>
      </c>
    </row>
    <row r="201" spans="1:11" s="33" customFormat="1" ht="12.75" hidden="1">
      <c r="A201" s="51">
        <v>88</v>
      </c>
      <c r="B201" s="47">
        <v>114</v>
      </c>
      <c r="C201" s="56" t="s">
        <v>288</v>
      </c>
      <c r="D201" s="57" t="s">
        <v>40</v>
      </c>
      <c r="E201" s="53" t="s">
        <v>15</v>
      </c>
      <c r="F201" s="51" t="s">
        <v>4</v>
      </c>
      <c r="G201" s="51">
        <v>1971</v>
      </c>
      <c r="H201" s="57" t="s">
        <v>289</v>
      </c>
      <c r="I201" s="47" t="str">
        <f t="shared" si="5"/>
        <v>B</v>
      </c>
      <c r="J201" s="53">
        <f>COUNTIF(I$8:I201,I201)</f>
        <v>64</v>
      </c>
      <c r="K201" s="54">
        <v>0.07756944444444445</v>
      </c>
    </row>
    <row r="202" spans="1:11" s="33" customFormat="1" ht="12.75" hidden="1">
      <c r="A202" s="46">
        <v>89</v>
      </c>
      <c r="B202" s="59">
        <v>65</v>
      </c>
      <c r="C202" s="48" t="s">
        <v>225</v>
      </c>
      <c r="D202" s="49" t="s">
        <v>28</v>
      </c>
      <c r="E202" s="50" t="s">
        <v>15</v>
      </c>
      <c r="F202" s="51" t="s">
        <v>4</v>
      </c>
      <c r="G202" s="52">
        <v>1975</v>
      </c>
      <c r="H202" s="49" t="s">
        <v>118</v>
      </c>
      <c r="I202" s="47" t="str">
        <f t="shared" si="5"/>
        <v>B</v>
      </c>
      <c r="J202" s="53">
        <f>COUNTIF(I$8:I202,I202)</f>
        <v>65</v>
      </c>
      <c r="K202" s="54">
        <v>0.07799768518518518</v>
      </c>
    </row>
    <row r="203" spans="1:11" s="33" customFormat="1" ht="12.75" hidden="1">
      <c r="A203" s="51">
        <v>91</v>
      </c>
      <c r="B203" s="47">
        <v>142</v>
      </c>
      <c r="C203" s="56" t="s">
        <v>310</v>
      </c>
      <c r="D203" s="57" t="s">
        <v>12</v>
      </c>
      <c r="E203" s="53" t="s">
        <v>15</v>
      </c>
      <c r="F203" s="51" t="s">
        <v>4</v>
      </c>
      <c r="G203" s="51">
        <v>1976</v>
      </c>
      <c r="H203" s="57" t="s">
        <v>311</v>
      </c>
      <c r="I203" s="47" t="str">
        <f t="shared" si="5"/>
        <v>B</v>
      </c>
      <c r="J203" s="53">
        <f>COUNTIF(I$8:I203,I203)</f>
        <v>66</v>
      </c>
      <c r="K203" s="54">
        <v>0.0782638888888889</v>
      </c>
    </row>
    <row r="204" spans="1:11" s="33" customFormat="1" ht="12.75" hidden="1">
      <c r="A204" s="46">
        <v>92</v>
      </c>
      <c r="B204" s="59">
        <v>15</v>
      </c>
      <c r="C204" s="48" t="s">
        <v>182</v>
      </c>
      <c r="D204" s="49" t="s">
        <v>31</v>
      </c>
      <c r="E204" s="50" t="s">
        <v>15</v>
      </c>
      <c r="F204" s="51" t="s">
        <v>4</v>
      </c>
      <c r="G204" s="52">
        <v>1976</v>
      </c>
      <c r="H204" s="49" t="s">
        <v>90</v>
      </c>
      <c r="I204" s="47" t="str">
        <f aca="true" t="shared" si="6" ref="I204:I235">IF($F204="m",IF($G$1-$G204&gt;19,IF($G$1-$G204&lt;40,"A",IF($G$1-$G204&gt;49,IF($G$1-$G204&gt;59,IF($G$1-$G204&gt;69,"E","D"),"C"),"B")),"JM"),IF($G$1-$G204&gt;19,IF($G$1-$G204&lt;35,"F",IF($G$1-$G204&lt;50,"G","H")),"JŽ"))</f>
        <v>B</v>
      </c>
      <c r="J204" s="53">
        <f>COUNTIF(I$8:I204,I204)</f>
        <v>67</v>
      </c>
      <c r="K204" s="54">
        <v>0.07841435185185185</v>
      </c>
    </row>
    <row r="205" spans="1:11" s="33" customFormat="1" ht="12.75" hidden="1">
      <c r="A205" s="51">
        <v>93</v>
      </c>
      <c r="B205" s="59">
        <v>68</v>
      </c>
      <c r="C205" s="48" t="s">
        <v>228</v>
      </c>
      <c r="D205" s="49" t="s">
        <v>66</v>
      </c>
      <c r="E205" s="50" t="s">
        <v>15</v>
      </c>
      <c r="F205" s="51" t="s">
        <v>4</v>
      </c>
      <c r="G205" s="52">
        <v>1972</v>
      </c>
      <c r="H205" s="49" t="s">
        <v>118</v>
      </c>
      <c r="I205" s="47" t="str">
        <f t="shared" si="6"/>
        <v>B</v>
      </c>
      <c r="J205" s="53">
        <f>COUNTIF(I$8:I205,I205)</f>
        <v>68</v>
      </c>
      <c r="K205" s="54">
        <v>0.07872685185185185</v>
      </c>
    </row>
    <row r="206" spans="1:11" s="33" customFormat="1" ht="12.75" hidden="1">
      <c r="A206" s="46">
        <v>95</v>
      </c>
      <c r="B206" s="47">
        <v>127</v>
      </c>
      <c r="C206" s="48" t="s">
        <v>272</v>
      </c>
      <c r="D206" s="49" t="s">
        <v>33</v>
      </c>
      <c r="E206" s="50" t="s">
        <v>15</v>
      </c>
      <c r="F206" s="51" t="s">
        <v>4</v>
      </c>
      <c r="G206" s="52">
        <v>1977</v>
      </c>
      <c r="H206" s="49" t="s">
        <v>164</v>
      </c>
      <c r="I206" s="47" t="str">
        <f t="shared" si="6"/>
        <v>B</v>
      </c>
      <c r="J206" s="53">
        <f>COUNTIF(I$8:I206,I206)</f>
        <v>69</v>
      </c>
      <c r="K206" s="54">
        <v>0.07930555555555556</v>
      </c>
    </row>
    <row r="207" spans="1:11" s="55" customFormat="1" ht="12.75" hidden="1">
      <c r="A207" s="51">
        <v>97</v>
      </c>
      <c r="B207" s="47">
        <v>118</v>
      </c>
      <c r="C207" s="48" t="s">
        <v>284</v>
      </c>
      <c r="D207" s="49" t="s">
        <v>33</v>
      </c>
      <c r="E207" s="50" t="s">
        <v>15</v>
      </c>
      <c r="F207" s="51" t="s">
        <v>4</v>
      </c>
      <c r="G207" s="52">
        <v>1977</v>
      </c>
      <c r="H207" s="49" t="s">
        <v>133</v>
      </c>
      <c r="I207" s="47" t="str">
        <f t="shared" si="6"/>
        <v>B</v>
      </c>
      <c r="J207" s="53">
        <f>COUNTIF(I$8:I207,I207)</f>
        <v>70</v>
      </c>
      <c r="K207" s="54">
        <v>0.07952546296296296</v>
      </c>
    </row>
    <row r="208" spans="1:11" s="33" customFormat="1" ht="12.75" hidden="1">
      <c r="A208" s="46">
        <v>117</v>
      </c>
      <c r="B208" s="59">
        <v>67</v>
      </c>
      <c r="C208" s="48" t="s">
        <v>227</v>
      </c>
      <c r="D208" s="49" t="s">
        <v>65</v>
      </c>
      <c r="E208" s="50" t="s">
        <v>15</v>
      </c>
      <c r="F208" s="51" t="s">
        <v>4</v>
      </c>
      <c r="G208" s="52">
        <v>1975</v>
      </c>
      <c r="H208" s="49" t="s">
        <v>120</v>
      </c>
      <c r="I208" s="47" t="str">
        <f t="shared" si="6"/>
        <v>B</v>
      </c>
      <c r="J208" s="53">
        <f>COUNTIF(I$8:I208,I208)</f>
        <v>71</v>
      </c>
      <c r="K208" s="54">
        <v>0.08108796296296296</v>
      </c>
    </row>
    <row r="209" spans="1:11" s="58" customFormat="1" ht="12.75" hidden="1">
      <c r="A209" s="51">
        <v>130</v>
      </c>
      <c r="B209" s="47">
        <v>135</v>
      </c>
      <c r="C209" s="48" t="s">
        <v>274</v>
      </c>
      <c r="D209" s="49" t="s">
        <v>39</v>
      </c>
      <c r="E209" s="50" t="s">
        <v>15</v>
      </c>
      <c r="F209" s="51" t="s">
        <v>4</v>
      </c>
      <c r="G209" s="52">
        <v>1977</v>
      </c>
      <c r="H209" s="49" t="s">
        <v>113</v>
      </c>
      <c r="I209" s="47" t="str">
        <f t="shared" si="6"/>
        <v>B</v>
      </c>
      <c r="J209" s="53">
        <f>COUNTIF(I$8:I209,I209)</f>
        <v>72</v>
      </c>
      <c r="K209" s="54">
        <v>0.08317129629629628</v>
      </c>
    </row>
    <row r="210" spans="1:11" s="86" customFormat="1" ht="12.75" hidden="1">
      <c r="A210" s="46">
        <v>118</v>
      </c>
      <c r="B210" s="59">
        <v>70</v>
      </c>
      <c r="C210" s="48" t="s">
        <v>230</v>
      </c>
      <c r="D210" s="49" t="s">
        <v>36</v>
      </c>
      <c r="E210" s="50" t="s">
        <v>15</v>
      </c>
      <c r="F210" s="51" t="s">
        <v>4</v>
      </c>
      <c r="G210" s="52">
        <v>1974</v>
      </c>
      <c r="H210" s="49" t="s">
        <v>118</v>
      </c>
      <c r="I210" s="47" t="str">
        <f t="shared" si="6"/>
        <v>B</v>
      </c>
      <c r="J210" s="53">
        <f>COUNTIF(I$8:I210,I210)</f>
        <v>73</v>
      </c>
      <c r="K210" s="54">
        <v>0.08520833333333333</v>
      </c>
    </row>
    <row r="211" spans="1:11" s="33" customFormat="1" ht="12.75" hidden="1">
      <c r="A211" s="51">
        <v>128</v>
      </c>
      <c r="B211" s="47">
        <v>121</v>
      </c>
      <c r="C211" s="48" t="s">
        <v>286</v>
      </c>
      <c r="D211" s="49" t="s">
        <v>59</v>
      </c>
      <c r="E211" s="50" t="s">
        <v>15</v>
      </c>
      <c r="F211" s="51" t="s">
        <v>4</v>
      </c>
      <c r="G211" s="52">
        <v>1972</v>
      </c>
      <c r="H211" s="49" t="s">
        <v>173</v>
      </c>
      <c r="I211" s="47" t="str">
        <f t="shared" si="6"/>
        <v>B</v>
      </c>
      <c r="J211" s="53">
        <f>COUNTIF(I$8:I211,I211)</f>
        <v>74</v>
      </c>
      <c r="K211" s="54">
        <v>0.08710648148148148</v>
      </c>
    </row>
    <row r="212" spans="1:11" s="58" customFormat="1" ht="12.75" hidden="1">
      <c r="A212" s="46">
        <v>116</v>
      </c>
      <c r="B212" s="59">
        <v>66</v>
      </c>
      <c r="C212" s="48" t="s">
        <v>226</v>
      </c>
      <c r="D212" s="49" t="s">
        <v>64</v>
      </c>
      <c r="E212" s="50" t="s">
        <v>15</v>
      </c>
      <c r="F212" s="51" t="s">
        <v>4</v>
      </c>
      <c r="G212" s="52">
        <v>1977</v>
      </c>
      <c r="H212" s="49" t="s">
        <v>119</v>
      </c>
      <c r="I212" s="47" t="str">
        <f t="shared" si="6"/>
        <v>B</v>
      </c>
      <c r="J212" s="53">
        <f>COUNTIF(I$8:I212,I212)</f>
        <v>75</v>
      </c>
      <c r="K212" s="54">
        <v>0.08924768518518518</v>
      </c>
    </row>
    <row r="213" spans="1:11" s="33" customFormat="1" ht="12.75" hidden="1">
      <c r="A213" s="51">
        <v>126</v>
      </c>
      <c r="B213" s="59">
        <v>104</v>
      </c>
      <c r="C213" s="48" t="s">
        <v>262</v>
      </c>
      <c r="D213" s="49" t="s">
        <v>82</v>
      </c>
      <c r="E213" s="50" t="s">
        <v>15</v>
      </c>
      <c r="F213" s="51" t="s">
        <v>4</v>
      </c>
      <c r="G213" s="52">
        <v>1977</v>
      </c>
      <c r="H213" s="49" t="s">
        <v>139</v>
      </c>
      <c r="I213" s="47" t="str">
        <f t="shared" si="6"/>
        <v>B</v>
      </c>
      <c r="J213" s="53">
        <f>COUNTIF(I$8:I213,I213)</f>
        <v>76</v>
      </c>
      <c r="K213" s="54"/>
    </row>
    <row r="214" spans="1:11" s="55" customFormat="1" ht="12.75" hidden="1">
      <c r="A214" s="46">
        <v>11</v>
      </c>
      <c r="B214" s="59">
        <v>77</v>
      </c>
      <c r="C214" s="48" t="s">
        <v>237</v>
      </c>
      <c r="D214" s="49" t="s">
        <v>66</v>
      </c>
      <c r="E214" s="50" t="s">
        <v>15</v>
      </c>
      <c r="F214" s="51" t="s">
        <v>4</v>
      </c>
      <c r="G214" s="52">
        <v>1961</v>
      </c>
      <c r="H214" s="49" t="s">
        <v>124</v>
      </c>
      <c r="I214" s="47" t="str">
        <f t="shared" si="6"/>
        <v>C</v>
      </c>
      <c r="J214" s="53">
        <f>COUNTIF(I$8:I214,I214)</f>
        <v>25</v>
      </c>
      <c r="K214" s="54">
        <v>0.05743055555555556</v>
      </c>
    </row>
    <row r="215" spans="1:11" s="33" customFormat="1" ht="12.75" hidden="1">
      <c r="A215" s="51">
        <v>17</v>
      </c>
      <c r="B215" s="47">
        <v>6</v>
      </c>
      <c r="C215" s="48" t="s">
        <v>264</v>
      </c>
      <c r="D215" s="49" t="s">
        <v>140</v>
      </c>
      <c r="E215" s="50" t="s">
        <v>84</v>
      </c>
      <c r="F215" s="51" t="s">
        <v>4</v>
      </c>
      <c r="G215" s="52">
        <v>1964</v>
      </c>
      <c r="H215" s="49" t="s">
        <v>155</v>
      </c>
      <c r="I215" s="47" t="str">
        <f t="shared" si="6"/>
        <v>C</v>
      </c>
      <c r="J215" s="53">
        <f>COUNTIF(I$8:I215,I215)</f>
        <v>26</v>
      </c>
      <c r="K215" s="54">
        <v>0.06010416666666666</v>
      </c>
    </row>
    <row r="216" spans="1:11" s="33" customFormat="1" ht="12.75" hidden="1">
      <c r="A216" s="46">
        <v>20</v>
      </c>
      <c r="B216" s="59">
        <v>79</v>
      </c>
      <c r="C216" s="48" t="s">
        <v>239</v>
      </c>
      <c r="D216" s="49" t="s">
        <v>71</v>
      </c>
      <c r="E216" s="50" t="s">
        <v>15</v>
      </c>
      <c r="F216" s="51" t="s">
        <v>4</v>
      </c>
      <c r="G216" s="52">
        <v>1967</v>
      </c>
      <c r="H216" s="49" t="s">
        <v>125</v>
      </c>
      <c r="I216" s="47" t="str">
        <f t="shared" si="6"/>
        <v>C</v>
      </c>
      <c r="J216" s="53">
        <f>COUNTIF(I$8:I216,I216)</f>
        <v>27</v>
      </c>
      <c r="K216" s="54">
        <v>0.0615162037037037</v>
      </c>
    </row>
    <row r="217" spans="1:11" s="33" customFormat="1" ht="12.75" hidden="1">
      <c r="A217" s="51">
        <v>22</v>
      </c>
      <c r="B217" s="47">
        <v>5</v>
      </c>
      <c r="C217" s="48" t="s">
        <v>270</v>
      </c>
      <c r="D217" s="49" t="s">
        <v>145</v>
      </c>
      <c r="E217" s="50" t="s">
        <v>83</v>
      </c>
      <c r="F217" s="51" t="s">
        <v>4</v>
      </c>
      <c r="G217" s="52">
        <v>1958</v>
      </c>
      <c r="H217" s="49" t="s">
        <v>162</v>
      </c>
      <c r="I217" s="47" t="str">
        <f t="shared" si="6"/>
        <v>C</v>
      </c>
      <c r="J217" s="53">
        <f>COUNTIF(I$8:I217,I217)</f>
        <v>28</v>
      </c>
      <c r="K217" s="54">
        <v>0.06320601851851852</v>
      </c>
    </row>
    <row r="218" spans="1:11" s="33" customFormat="1" ht="12.75" hidden="1">
      <c r="A218" s="46">
        <v>30</v>
      </c>
      <c r="B218" s="59">
        <v>80</v>
      </c>
      <c r="C218" s="48" t="s">
        <v>240</v>
      </c>
      <c r="D218" s="49" t="s">
        <v>42</v>
      </c>
      <c r="E218" s="50" t="s">
        <v>15</v>
      </c>
      <c r="F218" s="51" t="s">
        <v>4</v>
      </c>
      <c r="G218" s="52">
        <v>1963</v>
      </c>
      <c r="H218" s="49" t="s">
        <v>111</v>
      </c>
      <c r="I218" s="47" t="str">
        <f t="shared" si="6"/>
        <v>C</v>
      </c>
      <c r="J218" s="53">
        <f>COUNTIF(I$8:I218,I218)</f>
        <v>29</v>
      </c>
      <c r="K218" s="54">
        <v>0.06547453703703704</v>
      </c>
    </row>
    <row r="219" spans="1:11" s="33" customFormat="1" ht="12.75" hidden="1">
      <c r="A219" s="51">
        <v>36</v>
      </c>
      <c r="B219" s="59">
        <v>41</v>
      </c>
      <c r="C219" s="48" t="s">
        <v>203</v>
      </c>
      <c r="D219" s="49" t="s">
        <v>30</v>
      </c>
      <c r="E219" s="50" t="s">
        <v>15</v>
      </c>
      <c r="F219" s="51" t="s">
        <v>4</v>
      </c>
      <c r="G219" s="52">
        <v>1965</v>
      </c>
      <c r="H219" s="49" t="s">
        <v>106</v>
      </c>
      <c r="I219" s="47" t="str">
        <f t="shared" si="6"/>
        <v>C</v>
      </c>
      <c r="J219" s="53">
        <f>COUNTIF(I$8:I219,I219)</f>
        <v>30</v>
      </c>
      <c r="K219" s="54">
        <v>0.06667824074074075</v>
      </c>
    </row>
    <row r="220" spans="1:11" s="33" customFormat="1" ht="12.75" hidden="1">
      <c r="A220" s="46">
        <v>37</v>
      </c>
      <c r="B220" s="59">
        <v>25</v>
      </c>
      <c r="C220" s="48" t="s">
        <v>191</v>
      </c>
      <c r="D220" s="49" t="s">
        <v>39</v>
      </c>
      <c r="E220" s="50" t="s">
        <v>15</v>
      </c>
      <c r="F220" s="51" t="s">
        <v>4</v>
      </c>
      <c r="G220" s="52">
        <v>1959</v>
      </c>
      <c r="H220" s="49" t="s">
        <v>96</v>
      </c>
      <c r="I220" s="47" t="str">
        <f t="shared" si="6"/>
        <v>C</v>
      </c>
      <c r="J220" s="53">
        <f>COUNTIF(I$8:I220,I220)</f>
        <v>31</v>
      </c>
      <c r="K220" s="54">
        <v>0.06753472222222222</v>
      </c>
    </row>
    <row r="221" spans="1:11" s="33" customFormat="1" ht="12.75" hidden="1">
      <c r="A221" s="51">
        <v>42</v>
      </c>
      <c r="B221" s="59">
        <v>20</v>
      </c>
      <c r="C221" s="48" t="s">
        <v>187</v>
      </c>
      <c r="D221" s="49" t="s">
        <v>35</v>
      </c>
      <c r="E221" s="50" t="s">
        <v>15</v>
      </c>
      <c r="F221" s="51" t="s">
        <v>4</v>
      </c>
      <c r="G221" s="52">
        <v>1961</v>
      </c>
      <c r="H221" s="49" t="s">
        <v>93</v>
      </c>
      <c r="I221" s="47" t="str">
        <f t="shared" si="6"/>
        <v>C</v>
      </c>
      <c r="J221" s="53">
        <f>COUNTIF(I$8:I221,I221)</f>
        <v>32</v>
      </c>
      <c r="K221" s="54">
        <v>0.06840277777777777</v>
      </c>
    </row>
    <row r="222" spans="1:11" s="33" customFormat="1" ht="12.75" hidden="1">
      <c r="A222" s="46">
        <v>45</v>
      </c>
      <c r="B222" s="59">
        <v>40</v>
      </c>
      <c r="C222" s="48" t="s">
        <v>202</v>
      </c>
      <c r="D222" s="49" t="s">
        <v>44</v>
      </c>
      <c r="E222" s="50" t="s">
        <v>15</v>
      </c>
      <c r="F222" s="51" t="s">
        <v>4</v>
      </c>
      <c r="G222" s="52">
        <v>1964</v>
      </c>
      <c r="H222" s="49" t="s">
        <v>87</v>
      </c>
      <c r="I222" s="47" t="str">
        <f t="shared" si="6"/>
        <v>C</v>
      </c>
      <c r="J222" s="53">
        <f>COUNTIF(I$8:I222,I222)</f>
        <v>33</v>
      </c>
      <c r="K222" s="54">
        <v>0.0687962962962963</v>
      </c>
    </row>
    <row r="223" spans="1:11" s="33" customFormat="1" ht="12.75" hidden="1">
      <c r="A223" s="51">
        <v>48</v>
      </c>
      <c r="B223" s="59">
        <v>90</v>
      </c>
      <c r="C223" s="48" t="s">
        <v>250</v>
      </c>
      <c r="D223" s="49" t="s">
        <v>76</v>
      </c>
      <c r="E223" s="50" t="s">
        <v>15</v>
      </c>
      <c r="F223" s="51" t="s">
        <v>4</v>
      </c>
      <c r="G223" s="52">
        <v>1958</v>
      </c>
      <c r="H223" s="49" t="s">
        <v>133</v>
      </c>
      <c r="I223" s="47" t="str">
        <f t="shared" si="6"/>
        <v>C</v>
      </c>
      <c r="J223" s="53">
        <f>COUNTIF(I$8:I223,I223)</f>
        <v>34</v>
      </c>
      <c r="K223" s="54">
        <v>0.06940972222222223</v>
      </c>
    </row>
    <row r="224" spans="1:11" s="33" customFormat="1" ht="12.75" hidden="1">
      <c r="A224" s="46">
        <v>49</v>
      </c>
      <c r="B224" s="59">
        <v>89</v>
      </c>
      <c r="C224" s="48" t="s">
        <v>249</v>
      </c>
      <c r="D224" s="49" t="s">
        <v>40</v>
      </c>
      <c r="E224" s="50" t="s">
        <v>15</v>
      </c>
      <c r="F224" s="51" t="s">
        <v>4</v>
      </c>
      <c r="G224" s="52">
        <v>1967</v>
      </c>
      <c r="H224" s="49" t="s">
        <v>123</v>
      </c>
      <c r="I224" s="47" t="str">
        <f t="shared" si="6"/>
        <v>C</v>
      </c>
      <c r="J224" s="53">
        <f>COUNTIF(I$8:I224,I224)</f>
        <v>35</v>
      </c>
      <c r="K224" s="54">
        <v>0.06966435185185185</v>
      </c>
    </row>
    <row r="225" spans="1:11" s="33" customFormat="1" ht="12.75" hidden="1">
      <c r="A225" s="51">
        <v>61</v>
      </c>
      <c r="B225" s="47">
        <v>94</v>
      </c>
      <c r="C225" s="48" t="s">
        <v>254</v>
      </c>
      <c r="D225" s="49" t="s">
        <v>70</v>
      </c>
      <c r="E225" s="50" t="s">
        <v>15</v>
      </c>
      <c r="F225" s="51" t="s">
        <v>4</v>
      </c>
      <c r="G225" s="52">
        <v>1963</v>
      </c>
      <c r="H225" s="49" t="s">
        <v>165</v>
      </c>
      <c r="I225" s="47" t="str">
        <f t="shared" si="6"/>
        <v>C</v>
      </c>
      <c r="J225" s="53">
        <f>COUNTIF(I$8:I225,I225)</f>
        <v>36</v>
      </c>
      <c r="K225" s="54">
        <v>0.07251157407407406</v>
      </c>
    </row>
    <row r="226" spans="1:11" s="33" customFormat="1" ht="12.75" hidden="1">
      <c r="A226" s="46">
        <v>62</v>
      </c>
      <c r="B226" s="59">
        <v>74</v>
      </c>
      <c r="C226" s="48" t="s">
        <v>234</v>
      </c>
      <c r="D226" s="49" t="s">
        <v>34</v>
      </c>
      <c r="E226" s="50" t="s">
        <v>15</v>
      </c>
      <c r="F226" s="51" t="s">
        <v>4</v>
      </c>
      <c r="G226" s="52">
        <v>1962</v>
      </c>
      <c r="H226" s="49" t="s">
        <v>123</v>
      </c>
      <c r="I226" s="47" t="str">
        <f t="shared" si="6"/>
        <v>C</v>
      </c>
      <c r="J226" s="53">
        <f>COUNTIF(I$8:I226,I226)</f>
        <v>37</v>
      </c>
      <c r="K226" s="54">
        <v>0.07254629629629629</v>
      </c>
    </row>
    <row r="227" spans="1:11" s="33" customFormat="1" ht="12.75" hidden="1">
      <c r="A227" s="51">
        <v>68</v>
      </c>
      <c r="B227" s="59">
        <v>76</v>
      </c>
      <c r="C227" s="48" t="s">
        <v>236</v>
      </c>
      <c r="D227" s="49" t="s">
        <v>39</v>
      </c>
      <c r="E227" s="50" t="s">
        <v>15</v>
      </c>
      <c r="F227" s="51" t="s">
        <v>4</v>
      </c>
      <c r="G227" s="52">
        <v>1966</v>
      </c>
      <c r="H227" s="49" t="s">
        <v>112</v>
      </c>
      <c r="I227" s="47" t="str">
        <f t="shared" si="6"/>
        <v>C</v>
      </c>
      <c r="J227" s="53">
        <f>COUNTIF(I$8:I227,I227)</f>
        <v>38</v>
      </c>
      <c r="K227" s="54">
        <v>0.0737037037037037</v>
      </c>
    </row>
    <row r="228" spans="1:11" s="33" customFormat="1" ht="12.75" hidden="1">
      <c r="A228" s="46">
        <v>74</v>
      </c>
      <c r="B228" s="59">
        <v>33</v>
      </c>
      <c r="C228" s="48" t="s">
        <v>198</v>
      </c>
      <c r="D228" s="49" t="s">
        <v>45</v>
      </c>
      <c r="E228" s="50" t="s">
        <v>15</v>
      </c>
      <c r="F228" s="51" t="s">
        <v>4</v>
      </c>
      <c r="G228" s="52">
        <v>1962</v>
      </c>
      <c r="H228" s="49" t="s">
        <v>99</v>
      </c>
      <c r="I228" s="47" t="str">
        <f t="shared" si="6"/>
        <v>C</v>
      </c>
      <c r="J228" s="53">
        <f>COUNTIF(I$8:I228,I228)</f>
        <v>39</v>
      </c>
      <c r="K228" s="54">
        <v>0.0747337962962963</v>
      </c>
    </row>
    <row r="229" spans="1:11" s="33" customFormat="1" ht="12.75" hidden="1">
      <c r="A229" s="51">
        <v>81</v>
      </c>
      <c r="B229" s="59">
        <v>34</v>
      </c>
      <c r="C229" s="48" t="s">
        <v>199</v>
      </c>
      <c r="D229" s="49" t="s">
        <v>12</v>
      </c>
      <c r="E229" s="50" t="s">
        <v>15</v>
      </c>
      <c r="F229" s="51" t="s">
        <v>4</v>
      </c>
      <c r="G229" s="52">
        <v>1966</v>
      </c>
      <c r="H229" s="49" t="s">
        <v>102</v>
      </c>
      <c r="I229" s="47" t="str">
        <f t="shared" si="6"/>
        <v>C</v>
      </c>
      <c r="J229" s="53">
        <f>COUNTIF(I$8:I229,I229)</f>
        <v>40</v>
      </c>
      <c r="K229" s="54">
        <v>0.07599537037037037</v>
      </c>
    </row>
    <row r="230" spans="1:11" s="33" customFormat="1" ht="12.75" hidden="1">
      <c r="A230" s="46">
        <v>82</v>
      </c>
      <c r="B230" s="47">
        <v>112</v>
      </c>
      <c r="C230" s="48" t="s">
        <v>263</v>
      </c>
      <c r="D230" s="49" t="s">
        <v>12</v>
      </c>
      <c r="E230" s="50" t="s">
        <v>15</v>
      </c>
      <c r="F230" s="51" t="s">
        <v>4</v>
      </c>
      <c r="G230" s="52">
        <v>1964</v>
      </c>
      <c r="H230" s="49" t="s">
        <v>163</v>
      </c>
      <c r="I230" s="47" t="str">
        <f t="shared" si="6"/>
        <v>C</v>
      </c>
      <c r="J230" s="53">
        <f>COUNTIF(I$8:I230,I230)</f>
        <v>41</v>
      </c>
      <c r="K230" s="54">
        <v>0.07643518518518519</v>
      </c>
    </row>
    <row r="231" spans="1:11" s="33" customFormat="1" ht="12.75" hidden="1">
      <c r="A231" s="51">
        <v>86</v>
      </c>
      <c r="B231" s="59">
        <v>52</v>
      </c>
      <c r="C231" s="48" t="s">
        <v>271</v>
      </c>
      <c r="D231" s="49" t="s">
        <v>30</v>
      </c>
      <c r="E231" s="50" t="s">
        <v>15</v>
      </c>
      <c r="F231" s="51" t="s">
        <v>4</v>
      </c>
      <c r="G231" s="52">
        <v>1959</v>
      </c>
      <c r="H231" s="49" t="s">
        <v>139</v>
      </c>
      <c r="I231" s="47" t="str">
        <f t="shared" si="6"/>
        <v>C</v>
      </c>
      <c r="J231" s="53">
        <f>COUNTIF(I$8:I231,I231)</f>
        <v>42</v>
      </c>
      <c r="K231" s="54">
        <v>0.07737268518518518</v>
      </c>
    </row>
    <row r="232" spans="1:11" s="33" customFormat="1" ht="12.75" hidden="1">
      <c r="A232" s="46">
        <v>94</v>
      </c>
      <c r="B232" s="59">
        <v>78</v>
      </c>
      <c r="C232" s="48" t="s">
        <v>238</v>
      </c>
      <c r="D232" s="49" t="s">
        <v>70</v>
      </c>
      <c r="E232" s="50" t="s">
        <v>15</v>
      </c>
      <c r="F232" s="51" t="s">
        <v>4</v>
      </c>
      <c r="G232" s="52">
        <v>1966</v>
      </c>
      <c r="H232" s="49" t="s">
        <v>113</v>
      </c>
      <c r="I232" s="47" t="str">
        <f t="shared" si="6"/>
        <v>C</v>
      </c>
      <c r="J232" s="53">
        <f>COUNTIF(I$8:I232,I232)</f>
        <v>43</v>
      </c>
      <c r="K232" s="54">
        <v>0.07916666666666666</v>
      </c>
    </row>
    <row r="233" spans="1:11" s="33" customFormat="1" ht="12.75" hidden="1">
      <c r="A233" s="51">
        <v>119</v>
      </c>
      <c r="B233" s="59">
        <v>75</v>
      </c>
      <c r="C233" s="48" t="s">
        <v>235</v>
      </c>
      <c r="D233" s="49" t="s">
        <v>69</v>
      </c>
      <c r="E233" s="50" t="s">
        <v>15</v>
      </c>
      <c r="F233" s="51" t="s">
        <v>4</v>
      </c>
      <c r="G233" s="52">
        <v>1965</v>
      </c>
      <c r="H233" s="49" t="s">
        <v>110</v>
      </c>
      <c r="I233" s="47" t="str">
        <f t="shared" si="6"/>
        <v>C</v>
      </c>
      <c r="J233" s="53">
        <f>COUNTIF(I$8:I233,I233)</f>
        <v>44</v>
      </c>
      <c r="K233" s="54">
        <v>0.08120370370370371</v>
      </c>
    </row>
    <row r="234" spans="1:11" s="33" customFormat="1" ht="12.75" hidden="1">
      <c r="A234" s="46">
        <v>104</v>
      </c>
      <c r="B234" s="59">
        <v>19</v>
      </c>
      <c r="C234" s="48" t="s">
        <v>186</v>
      </c>
      <c r="D234" s="49" t="s">
        <v>34</v>
      </c>
      <c r="E234" s="50" t="s">
        <v>15</v>
      </c>
      <c r="F234" s="51" t="s">
        <v>4</v>
      </c>
      <c r="G234" s="52">
        <v>1962</v>
      </c>
      <c r="H234" s="49" t="s">
        <v>92</v>
      </c>
      <c r="I234" s="47" t="str">
        <f t="shared" si="6"/>
        <v>C</v>
      </c>
      <c r="J234" s="53">
        <f>COUNTIF(I$8:I234,I234)</f>
        <v>45</v>
      </c>
      <c r="K234" s="54">
        <v>0.08369212962962963</v>
      </c>
    </row>
    <row r="235" spans="1:11" s="86" customFormat="1" ht="12.75" hidden="1">
      <c r="A235" s="51">
        <v>108</v>
      </c>
      <c r="B235" s="59">
        <v>39</v>
      </c>
      <c r="C235" s="48" t="s">
        <v>202</v>
      </c>
      <c r="D235" s="49" t="s">
        <v>47</v>
      </c>
      <c r="E235" s="50" t="s">
        <v>15</v>
      </c>
      <c r="F235" s="51" t="s">
        <v>4</v>
      </c>
      <c r="G235" s="52">
        <v>1960</v>
      </c>
      <c r="H235" s="49" t="s">
        <v>105</v>
      </c>
      <c r="I235" s="47" t="str">
        <f t="shared" si="6"/>
        <v>C</v>
      </c>
      <c r="J235" s="53">
        <f>COUNTIF(I$8:I235,I235)</f>
        <v>46</v>
      </c>
      <c r="K235" s="54">
        <v>0.08385416666666667</v>
      </c>
    </row>
    <row r="236" spans="1:11" s="33" customFormat="1" ht="12.75" hidden="1">
      <c r="A236" s="46">
        <v>103</v>
      </c>
      <c r="B236" s="59">
        <v>18</v>
      </c>
      <c r="C236" s="48" t="s">
        <v>185</v>
      </c>
      <c r="D236" s="49" t="s">
        <v>12</v>
      </c>
      <c r="E236" s="50" t="s">
        <v>15</v>
      </c>
      <c r="F236" s="51" t="s">
        <v>4</v>
      </c>
      <c r="G236" s="52">
        <v>1962</v>
      </c>
      <c r="H236" s="49" t="s">
        <v>87</v>
      </c>
      <c r="I236" s="47" t="str">
        <f aca="true" t="shared" si="7" ref="I236:I252">IF($F236="m",IF($G$1-$G236&gt;19,IF($G$1-$G236&lt;40,"A",IF($G$1-$G236&gt;49,IF($G$1-$G236&gt;59,IF($G$1-$G236&gt;69,"E","D"),"C"),"B")),"JM"),IF($G$1-$G236&gt;19,IF($G$1-$G236&lt;35,"F",IF($G$1-$G236&lt;50,"G","H")),"JŽ"))</f>
        <v>C</v>
      </c>
      <c r="J236" s="53">
        <f>COUNTIF(I$8:I236,I236)</f>
        <v>47</v>
      </c>
      <c r="K236" s="54">
        <v>0.0931712962962963</v>
      </c>
    </row>
    <row r="237" spans="1:11" s="33" customFormat="1" ht="12.75" hidden="1">
      <c r="A237" s="51">
        <v>124</v>
      </c>
      <c r="B237" s="59">
        <v>102</v>
      </c>
      <c r="C237" s="48" t="s">
        <v>260</v>
      </c>
      <c r="D237" s="49" t="s">
        <v>67</v>
      </c>
      <c r="E237" s="50" t="s">
        <v>15</v>
      </c>
      <c r="F237" s="51" t="s">
        <v>4</v>
      </c>
      <c r="G237" s="52">
        <v>1964</v>
      </c>
      <c r="H237" s="49" t="s">
        <v>137</v>
      </c>
      <c r="I237" s="47" t="str">
        <f t="shared" si="7"/>
        <v>C</v>
      </c>
      <c r="J237" s="53">
        <f>COUNTIF(I$8:I237,I237)</f>
        <v>48</v>
      </c>
      <c r="K237" s="54"/>
    </row>
    <row r="238" spans="1:11" s="33" customFormat="1" ht="12.75" hidden="1">
      <c r="A238" s="46">
        <v>29</v>
      </c>
      <c r="B238" s="59">
        <v>60</v>
      </c>
      <c r="C238" s="48" t="s">
        <v>220</v>
      </c>
      <c r="D238" s="49" t="s">
        <v>59</v>
      </c>
      <c r="E238" s="50" t="s">
        <v>15</v>
      </c>
      <c r="F238" s="51" t="s">
        <v>4</v>
      </c>
      <c r="G238" s="52">
        <v>1957</v>
      </c>
      <c r="H238" s="49" t="s">
        <v>116</v>
      </c>
      <c r="I238" s="47" t="str">
        <f t="shared" si="7"/>
        <v>D</v>
      </c>
      <c r="J238" s="53">
        <f>COUNTIF(I$8:I238,I238)</f>
        <v>13</v>
      </c>
      <c r="K238" s="54">
        <v>0.06540509259259258</v>
      </c>
    </row>
    <row r="239" spans="1:11" s="33" customFormat="1" ht="12.75" hidden="1">
      <c r="A239" s="51">
        <v>32</v>
      </c>
      <c r="B239" s="47">
        <v>113</v>
      </c>
      <c r="C239" s="48" t="s">
        <v>273</v>
      </c>
      <c r="D239" s="49" t="s">
        <v>146</v>
      </c>
      <c r="E239" s="50" t="s">
        <v>83</v>
      </c>
      <c r="F239" s="51" t="s">
        <v>4</v>
      </c>
      <c r="G239" s="52">
        <v>1948</v>
      </c>
      <c r="H239" s="49" t="s">
        <v>166</v>
      </c>
      <c r="I239" s="47" t="str">
        <f t="shared" si="7"/>
        <v>D</v>
      </c>
      <c r="J239" s="53">
        <f>COUNTIF(I$8:I239,I239)</f>
        <v>14</v>
      </c>
      <c r="K239" s="54">
        <v>0.06606481481481481</v>
      </c>
    </row>
    <row r="240" spans="1:11" s="33" customFormat="1" ht="12.75" hidden="1">
      <c r="A240" s="46">
        <v>40</v>
      </c>
      <c r="B240" s="47">
        <v>123</v>
      </c>
      <c r="C240" s="48" t="s">
        <v>276</v>
      </c>
      <c r="D240" s="49" t="s">
        <v>45</v>
      </c>
      <c r="E240" s="50" t="s">
        <v>15</v>
      </c>
      <c r="F240" s="51" t="s">
        <v>4</v>
      </c>
      <c r="G240" s="52">
        <v>1954</v>
      </c>
      <c r="H240" s="49" t="s">
        <v>168</v>
      </c>
      <c r="I240" s="47" t="str">
        <f t="shared" si="7"/>
        <v>D</v>
      </c>
      <c r="J240" s="53">
        <f>COUNTIF(I$8:I240,I240)</f>
        <v>15</v>
      </c>
      <c r="K240" s="54">
        <v>0.06802083333333334</v>
      </c>
    </row>
    <row r="241" spans="1:11" s="33" customFormat="1" ht="12.75" hidden="1">
      <c r="A241" s="51">
        <v>53</v>
      </c>
      <c r="B241" s="47">
        <v>97</v>
      </c>
      <c r="C241" s="48" t="s">
        <v>257</v>
      </c>
      <c r="D241" s="49" t="s">
        <v>30</v>
      </c>
      <c r="E241" s="50" t="s">
        <v>15</v>
      </c>
      <c r="F241" s="51" t="s">
        <v>4</v>
      </c>
      <c r="G241" s="52">
        <v>1956</v>
      </c>
      <c r="H241" s="49" t="s">
        <v>159</v>
      </c>
      <c r="I241" s="47" t="str">
        <f t="shared" si="7"/>
        <v>D</v>
      </c>
      <c r="J241" s="53">
        <f>COUNTIF(I$8:I241,I241)</f>
        <v>16</v>
      </c>
      <c r="K241" s="54">
        <v>0.07078703703703704</v>
      </c>
    </row>
    <row r="242" spans="1:11" s="33" customFormat="1" ht="12.75" hidden="1">
      <c r="A242" s="46">
        <v>58</v>
      </c>
      <c r="B242" s="59">
        <v>36</v>
      </c>
      <c r="C242" s="48" t="s">
        <v>201</v>
      </c>
      <c r="D242" s="49" t="s">
        <v>46</v>
      </c>
      <c r="E242" s="50" t="s">
        <v>15</v>
      </c>
      <c r="F242" s="51" t="s">
        <v>4</v>
      </c>
      <c r="G242" s="52">
        <v>1957</v>
      </c>
      <c r="H242" s="89" t="s">
        <v>104</v>
      </c>
      <c r="I242" s="47" t="str">
        <f t="shared" si="7"/>
        <v>D</v>
      </c>
      <c r="J242" s="53">
        <f>COUNTIF(I$8:I242,I242)</f>
        <v>17</v>
      </c>
      <c r="K242" s="54">
        <v>0.07185185185185185</v>
      </c>
    </row>
    <row r="243" spans="1:11" s="33" customFormat="1" ht="12.75" hidden="1">
      <c r="A243" s="51">
        <v>66</v>
      </c>
      <c r="B243" s="59">
        <v>81</v>
      </c>
      <c r="C243" s="48" t="s">
        <v>241</v>
      </c>
      <c r="D243" s="49" t="s">
        <v>72</v>
      </c>
      <c r="E243" s="50" t="s">
        <v>15</v>
      </c>
      <c r="F243" s="51" t="s">
        <v>4</v>
      </c>
      <c r="G243" s="52">
        <v>1949</v>
      </c>
      <c r="H243" s="49" t="s">
        <v>110</v>
      </c>
      <c r="I243" s="47" t="str">
        <f t="shared" si="7"/>
        <v>D</v>
      </c>
      <c r="J243" s="53">
        <f>COUNTIF(I$8:I243,I243)</f>
        <v>18</v>
      </c>
      <c r="K243" s="54">
        <v>0.07361111111111111</v>
      </c>
    </row>
    <row r="244" spans="1:11" s="33" customFormat="1" ht="12.75" hidden="1">
      <c r="A244" s="46">
        <v>70</v>
      </c>
      <c r="B244" s="59">
        <v>17</v>
      </c>
      <c r="C244" s="48" t="s">
        <v>184</v>
      </c>
      <c r="D244" s="49" t="s">
        <v>33</v>
      </c>
      <c r="E244" s="50" t="s">
        <v>15</v>
      </c>
      <c r="F244" s="51" t="s">
        <v>4</v>
      </c>
      <c r="G244" s="52">
        <v>1953</v>
      </c>
      <c r="H244" s="49" t="s">
        <v>91</v>
      </c>
      <c r="I244" s="47" t="str">
        <f t="shared" si="7"/>
        <v>D</v>
      </c>
      <c r="J244" s="53">
        <f>COUNTIF(I$8:I244,I244)</f>
        <v>19</v>
      </c>
      <c r="K244" s="54">
        <v>0.07407407407407407</v>
      </c>
    </row>
    <row r="245" spans="1:11" s="33" customFormat="1" ht="12.75" hidden="1">
      <c r="A245" s="51">
        <v>83</v>
      </c>
      <c r="B245" s="59">
        <v>55</v>
      </c>
      <c r="C245" s="48" t="s">
        <v>215</v>
      </c>
      <c r="D245" s="49" t="s">
        <v>56</v>
      </c>
      <c r="E245" s="50" t="s">
        <v>15</v>
      </c>
      <c r="F245" s="51" t="s">
        <v>4</v>
      </c>
      <c r="G245" s="52">
        <v>1955</v>
      </c>
      <c r="H245" s="49" t="s">
        <v>110</v>
      </c>
      <c r="I245" s="47" t="str">
        <f t="shared" si="7"/>
        <v>D</v>
      </c>
      <c r="J245" s="53">
        <f>COUNTIF(I$8:I245,I245)</f>
        <v>20</v>
      </c>
      <c r="K245" s="54">
        <v>0.07644675925925926</v>
      </c>
    </row>
    <row r="246" spans="1:11" s="33" customFormat="1" ht="12.75" hidden="1">
      <c r="A246" s="46">
        <v>90</v>
      </c>
      <c r="B246" s="59">
        <v>42</v>
      </c>
      <c r="C246" s="48" t="s">
        <v>204</v>
      </c>
      <c r="D246" s="49" t="s">
        <v>48</v>
      </c>
      <c r="E246" s="50" t="s">
        <v>15</v>
      </c>
      <c r="F246" s="51" t="s">
        <v>4</v>
      </c>
      <c r="G246" s="52">
        <v>1954</v>
      </c>
      <c r="H246" s="49" t="s">
        <v>91</v>
      </c>
      <c r="I246" s="47" t="str">
        <f t="shared" si="7"/>
        <v>D</v>
      </c>
      <c r="J246" s="53">
        <f>COUNTIF(I$8:I246,I246)</f>
        <v>21</v>
      </c>
      <c r="K246" s="54">
        <v>0.0782638888888889</v>
      </c>
    </row>
    <row r="247" spans="1:11" s="33" customFormat="1" ht="12.75" hidden="1">
      <c r="A247" s="51">
        <v>100</v>
      </c>
      <c r="B247" s="59">
        <v>91</v>
      </c>
      <c r="C247" s="48" t="s">
        <v>251</v>
      </c>
      <c r="D247" s="49" t="s">
        <v>77</v>
      </c>
      <c r="E247" s="50" t="s">
        <v>15</v>
      </c>
      <c r="F247" s="51" t="s">
        <v>4</v>
      </c>
      <c r="G247" s="52">
        <v>1957</v>
      </c>
      <c r="H247" s="49" t="s">
        <v>87</v>
      </c>
      <c r="I247" s="47" t="str">
        <f t="shared" si="7"/>
        <v>D</v>
      </c>
      <c r="J247" s="53">
        <f>COUNTIF(I$8:I247,I247)</f>
        <v>22</v>
      </c>
      <c r="K247" s="54">
        <v>0.07972222222222222</v>
      </c>
    </row>
    <row r="248" spans="1:11" s="33" customFormat="1" ht="12.75" hidden="1">
      <c r="A248" s="46">
        <v>109</v>
      </c>
      <c r="B248" s="59">
        <v>43</v>
      </c>
      <c r="C248" s="48" t="s">
        <v>205</v>
      </c>
      <c r="D248" s="49" t="s">
        <v>30</v>
      </c>
      <c r="E248" s="50" t="s">
        <v>15</v>
      </c>
      <c r="F248" s="51" t="s">
        <v>4</v>
      </c>
      <c r="G248" s="52">
        <v>1955</v>
      </c>
      <c r="H248" s="49" t="s">
        <v>107</v>
      </c>
      <c r="I248" s="47" t="str">
        <f t="shared" si="7"/>
        <v>D</v>
      </c>
      <c r="J248" s="53">
        <f>COUNTIF(I$8:I248,I248)</f>
        <v>23</v>
      </c>
      <c r="K248" s="54">
        <v>0.08336805555555556</v>
      </c>
    </row>
    <row r="249" spans="1:11" s="33" customFormat="1" ht="12.75" hidden="1">
      <c r="A249" s="51">
        <v>120</v>
      </c>
      <c r="B249" s="59">
        <v>84</v>
      </c>
      <c r="C249" s="48" t="s">
        <v>244</v>
      </c>
      <c r="D249" s="49" t="s">
        <v>30</v>
      </c>
      <c r="E249" s="50" t="s">
        <v>15</v>
      </c>
      <c r="F249" s="51" t="s">
        <v>4</v>
      </c>
      <c r="G249" s="52">
        <v>1949</v>
      </c>
      <c r="H249" s="49" t="s">
        <v>128</v>
      </c>
      <c r="I249" s="47" t="str">
        <f t="shared" si="7"/>
        <v>D</v>
      </c>
      <c r="J249" s="53">
        <f>COUNTIF(I$8:I249,I249)</f>
        <v>24</v>
      </c>
      <c r="K249" s="54"/>
    </row>
    <row r="250" spans="1:11" s="55" customFormat="1" ht="12.75">
      <c r="A250" s="66">
        <v>1</v>
      </c>
      <c r="B250" s="67">
        <v>126</v>
      </c>
      <c r="C250" s="68" t="s">
        <v>16</v>
      </c>
      <c r="D250" s="69" t="s">
        <v>12</v>
      </c>
      <c r="E250" s="70" t="s">
        <v>15</v>
      </c>
      <c r="F250" s="71" t="s">
        <v>4</v>
      </c>
      <c r="G250" s="71">
        <v>1945</v>
      </c>
      <c r="H250" s="69" t="s">
        <v>14</v>
      </c>
      <c r="I250" s="67" t="str">
        <f t="shared" si="7"/>
        <v>E</v>
      </c>
      <c r="J250" s="70">
        <f>COUNTIF(I$8:I250,I250)</f>
        <v>1</v>
      </c>
      <c r="K250" s="72">
        <v>0.08234953703703704</v>
      </c>
    </row>
    <row r="251" spans="1:11" s="58" customFormat="1" ht="12.75">
      <c r="A251" s="78">
        <v>2</v>
      </c>
      <c r="B251" s="74">
        <v>35</v>
      </c>
      <c r="C251" s="75" t="s">
        <v>200</v>
      </c>
      <c r="D251" s="76" t="s">
        <v>33</v>
      </c>
      <c r="E251" s="77" t="s">
        <v>15</v>
      </c>
      <c r="F251" s="78" t="s">
        <v>4</v>
      </c>
      <c r="G251" s="78">
        <v>1947</v>
      </c>
      <c r="H251" s="76" t="s">
        <v>103</v>
      </c>
      <c r="I251" s="74" t="str">
        <f t="shared" si="7"/>
        <v>E</v>
      </c>
      <c r="J251" s="77">
        <f>COUNTIF(I$8:I251,I251)</f>
        <v>2</v>
      </c>
      <c r="K251" s="79">
        <v>0.08371527777777778</v>
      </c>
    </row>
    <row r="252" spans="1:11" s="86" customFormat="1" ht="12.75">
      <c r="A252" s="80">
        <v>3</v>
      </c>
      <c r="B252" s="81">
        <v>44</v>
      </c>
      <c r="C252" s="82" t="s">
        <v>206</v>
      </c>
      <c r="D252" s="83" t="s">
        <v>49</v>
      </c>
      <c r="E252" s="84" t="s">
        <v>83</v>
      </c>
      <c r="F252" s="80" t="s">
        <v>4</v>
      </c>
      <c r="G252" s="80">
        <v>1940</v>
      </c>
      <c r="H252" s="83" t="s">
        <v>13</v>
      </c>
      <c r="I252" s="81" t="str">
        <f t="shared" si="7"/>
        <v>E</v>
      </c>
      <c r="J252" s="84">
        <f>COUNTIF(I$8:I252,I252)</f>
        <v>3</v>
      </c>
      <c r="K252" s="85">
        <v>0.09293981481481482</v>
      </c>
    </row>
    <row r="253" spans="1:11" s="94" customFormat="1" ht="12.75">
      <c r="A253" s="106"/>
      <c r="B253" s="93"/>
      <c r="C253" s="107"/>
      <c r="D253" s="89"/>
      <c r="E253" s="90"/>
      <c r="F253" s="106"/>
      <c r="G253" s="91"/>
      <c r="H253" s="89"/>
      <c r="I253" s="108"/>
      <c r="J253" s="109"/>
      <c r="K253" s="110"/>
    </row>
    <row r="254" spans="1:11" s="94" customFormat="1" ht="12.75">
      <c r="A254" s="133" t="s">
        <v>319</v>
      </c>
      <c r="B254" s="133"/>
      <c r="C254" s="133"/>
      <c r="D254" s="133"/>
      <c r="E254" s="90"/>
      <c r="F254" s="106"/>
      <c r="G254" s="91"/>
      <c r="H254" s="89"/>
      <c r="I254" s="108"/>
      <c r="J254" s="109"/>
      <c r="K254" s="110"/>
    </row>
    <row r="255" spans="1:11" s="55" customFormat="1" ht="12.75">
      <c r="A255" s="71">
        <v>1</v>
      </c>
      <c r="B255" s="67">
        <v>2</v>
      </c>
      <c r="C255" s="68" t="s">
        <v>268</v>
      </c>
      <c r="D255" s="69" t="s">
        <v>144</v>
      </c>
      <c r="E255" s="70" t="s">
        <v>83</v>
      </c>
      <c r="F255" s="71" t="s">
        <v>5</v>
      </c>
      <c r="G255" s="71">
        <v>1993</v>
      </c>
      <c r="H255" s="69" t="s">
        <v>85</v>
      </c>
      <c r="I255" s="67" t="str">
        <f>IF($F255="m",IF($G$1-$G255&gt;19,IF($G$1-$G255&lt;40,"A",IF($G$1-$G255&gt;49,IF($G$1-$G255&gt;59,IF($G$1-$G255&gt;69,"E","D"),"C"),"B")),"JM"),IF($G$1-$G255&gt;19,IF($G$1-$G255&lt;35,"F",IF($G$1-$G255&lt;50,"G","H")),"JŽ"))</f>
        <v>F</v>
      </c>
      <c r="J255" s="70">
        <f>COUNTIF(I$8:I255,I255)</f>
        <v>3</v>
      </c>
      <c r="K255" s="72">
        <v>0.05625</v>
      </c>
    </row>
    <row r="256" spans="1:11" s="58" customFormat="1" ht="12.75">
      <c r="A256" s="73">
        <v>2</v>
      </c>
      <c r="B256" s="74">
        <v>9</v>
      </c>
      <c r="C256" s="75" t="s">
        <v>266</v>
      </c>
      <c r="D256" s="76" t="s">
        <v>142</v>
      </c>
      <c r="E256" s="77" t="s">
        <v>15</v>
      </c>
      <c r="F256" s="78" t="s">
        <v>5</v>
      </c>
      <c r="G256" s="78">
        <v>1984</v>
      </c>
      <c r="H256" s="76" t="s">
        <v>87</v>
      </c>
      <c r="I256" s="74" t="str">
        <f>IF($F256="m",IF($G$1-$G256&gt;19,IF($G$1-$G256&lt;40,"A",IF($G$1-$G256&gt;49,IF($G$1-$G256&gt;59,IF($G$1-$G256&gt;69,"E","D"),"C"),"B")),"JM"),IF($G$1-$G256&gt;19,IF($G$1-$G256&lt;35,"F",IF($G$1-$G256&lt;50,"G","H")),"JŽ"))</f>
        <v>F</v>
      </c>
      <c r="J256" s="77">
        <f>COUNTIF(I$8:I256,I256)</f>
        <v>4</v>
      </c>
      <c r="K256" s="79">
        <v>0.06659722222222221</v>
      </c>
    </row>
    <row r="257" spans="1:11" s="86" customFormat="1" ht="12.75">
      <c r="A257" s="80">
        <v>3</v>
      </c>
      <c r="B257" s="81">
        <v>99</v>
      </c>
      <c r="C257" s="82" t="s">
        <v>258</v>
      </c>
      <c r="D257" s="83" t="s">
        <v>141</v>
      </c>
      <c r="E257" s="84" t="s">
        <v>15</v>
      </c>
      <c r="F257" s="80" t="s">
        <v>5</v>
      </c>
      <c r="G257" s="80">
        <v>1998</v>
      </c>
      <c r="H257" s="83" t="s">
        <v>174</v>
      </c>
      <c r="I257" s="81" t="s">
        <v>18</v>
      </c>
      <c r="J257" s="84">
        <f>COUNTIF(I$8:I257,I257)</f>
        <v>5</v>
      </c>
      <c r="K257" s="85">
        <v>0.06782407407407408</v>
      </c>
    </row>
    <row r="258" spans="1:11" s="33" customFormat="1" ht="12.75" hidden="1">
      <c r="A258" s="46">
        <v>72</v>
      </c>
      <c r="B258" s="59">
        <v>64</v>
      </c>
      <c r="C258" s="48" t="s">
        <v>224</v>
      </c>
      <c r="D258" s="49" t="s">
        <v>63</v>
      </c>
      <c r="E258" s="50" t="s">
        <v>15</v>
      </c>
      <c r="F258" s="51" t="s">
        <v>4</v>
      </c>
      <c r="G258" s="52">
        <v>1973</v>
      </c>
      <c r="H258" s="49" t="s">
        <v>117</v>
      </c>
      <c r="I258" s="47" t="str">
        <f>IF($F258="m",IF($G$1-$G258&gt;19,IF($G$1-$G258&lt;40,"A",IF($G$1-$G258&gt;49,IF($G$1-$G258&gt;59,IF($G$1-$G258&gt;69,"E","D"),"C"),"B")),"JM"),IF($G$1-$G258&gt;19,IF($G$1-$G258&lt;35,"F",IF($G$1-$G258&lt;50,"G","H")),"JŽ"))</f>
        <v>B</v>
      </c>
      <c r="J258" s="53">
        <f>COUNTIF(I$8:I258,I258)</f>
        <v>77</v>
      </c>
      <c r="K258" s="54">
        <v>0.07450231481481481</v>
      </c>
    </row>
    <row r="259" spans="1:11" s="33" customFormat="1" ht="12.75" hidden="1">
      <c r="A259" s="51">
        <v>78</v>
      </c>
      <c r="B259" s="59">
        <v>63</v>
      </c>
      <c r="C259" s="48" t="s">
        <v>223</v>
      </c>
      <c r="D259" s="49" t="s">
        <v>62</v>
      </c>
      <c r="E259" s="50" t="s">
        <v>15</v>
      </c>
      <c r="F259" s="51" t="s">
        <v>5</v>
      </c>
      <c r="G259" s="52">
        <v>1985</v>
      </c>
      <c r="H259" s="49" t="s">
        <v>114</v>
      </c>
      <c r="I259" s="47" t="s">
        <v>18</v>
      </c>
      <c r="J259" s="53">
        <f>COUNTIF(I$8:I259,I259)</f>
        <v>6</v>
      </c>
      <c r="K259" s="54">
        <v>0.07506944444444445</v>
      </c>
    </row>
    <row r="260" spans="1:11" s="33" customFormat="1" ht="12.75" hidden="1">
      <c r="A260" s="46">
        <v>98</v>
      </c>
      <c r="B260" s="59">
        <v>61</v>
      </c>
      <c r="C260" s="48" t="s">
        <v>221</v>
      </c>
      <c r="D260" s="49" t="s">
        <v>60</v>
      </c>
      <c r="E260" s="50" t="s">
        <v>15</v>
      </c>
      <c r="F260" s="51" t="s">
        <v>5</v>
      </c>
      <c r="G260" s="52">
        <v>1998</v>
      </c>
      <c r="H260" s="49" t="s">
        <v>87</v>
      </c>
      <c r="I260" s="47" t="s">
        <v>18</v>
      </c>
      <c r="J260" s="53">
        <f>COUNTIF(I$8:I260,I260)</f>
        <v>7</v>
      </c>
      <c r="K260" s="54">
        <v>0.07958333333333334</v>
      </c>
    </row>
    <row r="261" spans="1:11" s="33" customFormat="1" ht="12.75" hidden="1">
      <c r="A261" s="98">
        <v>101</v>
      </c>
      <c r="B261" s="115">
        <v>62</v>
      </c>
      <c r="C261" s="99" t="s">
        <v>222</v>
      </c>
      <c r="D261" s="100" t="s">
        <v>61</v>
      </c>
      <c r="E261" s="101" t="s">
        <v>15</v>
      </c>
      <c r="F261" s="98" t="s">
        <v>5</v>
      </c>
      <c r="G261" s="102">
        <v>1998</v>
      </c>
      <c r="H261" s="100" t="s">
        <v>14</v>
      </c>
      <c r="I261" s="103" t="s">
        <v>18</v>
      </c>
      <c r="J261" s="104">
        <f>COUNTIF(I$8:I261,I261)</f>
        <v>8</v>
      </c>
      <c r="K261" s="105">
        <v>0.07979166666666666</v>
      </c>
    </row>
    <row r="262" spans="1:11" s="94" customFormat="1" ht="12.75">
      <c r="A262" s="106"/>
      <c r="B262" s="93"/>
      <c r="C262" s="107"/>
      <c r="D262" s="89"/>
      <c r="E262" s="90"/>
      <c r="F262" s="106"/>
      <c r="G262" s="91"/>
      <c r="H262" s="89"/>
      <c r="I262" s="108"/>
      <c r="J262" s="109"/>
      <c r="K262" s="110"/>
    </row>
    <row r="263" spans="1:11" s="94" customFormat="1" ht="12.75">
      <c r="A263" s="133" t="s">
        <v>320</v>
      </c>
      <c r="B263" s="133"/>
      <c r="C263" s="133"/>
      <c r="D263" s="133"/>
      <c r="E263" s="133"/>
      <c r="F263" s="133"/>
      <c r="G263" s="133"/>
      <c r="H263" s="89"/>
      <c r="I263" s="108"/>
      <c r="J263" s="109"/>
      <c r="K263" s="110"/>
    </row>
    <row r="264" spans="1:11" s="55" customFormat="1" ht="12.75">
      <c r="A264" s="71">
        <v>1</v>
      </c>
      <c r="B264" s="67">
        <v>82</v>
      </c>
      <c r="C264" s="68" t="s">
        <v>242</v>
      </c>
      <c r="D264" s="69" t="s">
        <v>73</v>
      </c>
      <c r="E264" s="70" t="s">
        <v>15</v>
      </c>
      <c r="F264" s="71" t="s">
        <v>5</v>
      </c>
      <c r="G264" s="71">
        <v>1972</v>
      </c>
      <c r="H264" s="69" t="s">
        <v>126</v>
      </c>
      <c r="I264" s="67" t="str">
        <f>IF($F264="m",IF($G$1-$G264&gt;19,IF($G$1-$G264&lt;40,"A",IF($G$1-$G264&gt;49,IF($G$1-$G264&gt;59,IF($G$1-$G264&gt;69,"E","D"),"C"),"B")),"JM"),IF($G$1-$G264&gt;19,IF($G$1-$G264&lt;35,"F",IF($G$1-$G264&lt;50,"G","H")),"JŽ"))</f>
        <v>G</v>
      </c>
      <c r="J264" s="70">
        <f>COUNTIF(I$8:I264,I264)</f>
        <v>2</v>
      </c>
      <c r="K264" s="72">
        <v>0.06508101851851851</v>
      </c>
    </row>
    <row r="265" spans="1:11" s="58" customFormat="1" ht="12.75">
      <c r="A265" s="78">
        <v>2</v>
      </c>
      <c r="B265" s="74">
        <v>137</v>
      </c>
      <c r="C265" s="75" t="s">
        <v>176</v>
      </c>
      <c r="D265" s="76" t="s">
        <v>141</v>
      </c>
      <c r="E265" s="77" t="s">
        <v>15</v>
      </c>
      <c r="F265" s="78" t="s">
        <v>5</v>
      </c>
      <c r="G265" s="78">
        <v>1981</v>
      </c>
      <c r="H265" s="76" t="s">
        <v>160</v>
      </c>
      <c r="I265" s="74" t="str">
        <f>IF($F265="m",IF($G$1-$G265&gt;19,IF($G$1-$G265&lt;40,"A",IF($G$1-$G265&gt;49,IF($G$1-$G265&gt;59,IF($G$1-$G265&gt;69,"E","D"),"C"),"B")),"JM"),IF($G$1-$G265&gt;19,IF($G$1-$G265&lt;35,"F",IF($G$1-$G265&lt;50,"G","H")),"JŽ"))</f>
        <v>G</v>
      </c>
      <c r="J265" s="77">
        <f>COUNTIF(I$8:I265,I265)</f>
        <v>3</v>
      </c>
      <c r="K265" s="79">
        <v>0.07458333333333333</v>
      </c>
    </row>
    <row r="266" spans="1:11" s="86" customFormat="1" ht="12.75">
      <c r="A266" s="87">
        <v>3</v>
      </c>
      <c r="B266" s="81">
        <v>116</v>
      </c>
      <c r="C266" s="82" t="s">
        <v>279</v>
      </c>
      <c r="D266" s="83" t="s">
        <v>149</v>
      </c>
      <c r="E266" s="84" t="s">
        <v>154</v>
      </c>
      <c r="F266" s="80" t="s">
        <v>5</v>
      </c>
      <c r="G266" s="80">
        <v>1971</v>
      </c>
      <c r="H266" s="83" t="s">
        <v>167</v>
      </c>
      <c r="I266" s="81" t="str">
        <f>IF($F266="m",IF($G$1-$G266&gt;19,IF($G$1-$G266&lt;40,"A",IF($G$1-$G266&gt;49,IF($G$1-$G266&gt;59,IF($G$1-$G266&gt;69,"E","D"),"C"),"B")),"JM"),IF($G$1-$G266&gt;19,IF($G$1-$G266&lt;35,"F",IF($G$1-$G266&lt;50,"G","H")),"JŽ"))</f>
        <v>G</v>
      </c>
      <c r="J266" s="84">
        <f>COUNTIF(I$8:I266,I266)</f>
        <v>4</v>
      </c>
      <c r="K266" s="85">
        <v>0.07489583333333333</v>
      </c>
    </row>
    <row r="267" spans="1:11" s="33" customFormat="1" ht="12.75" hidden="1">
      <c r="A267" s="98">
        <v>127</v>
      </c>
      <c r="B267" s="103">
        <v>115</v>
      </c>
      <c r="C267" s="99" t="s">
        <v>275</v>
      </c>
      <c r="D267" s="100" t="s">
        <v>147</v>
      </c>
      <c r="E267" s="101" t="s">
        <v>154</v>
      </c>
      <c r="F267" s="98" t="s">
        <v>5</v>
      </c>
      <c r="G267" s="102">
        <v>1970</v>
      </c>
      <c r="H267" s="100" t="s">
        <v>167</v>
      </c>
      <c r="I267" s="103" t="str">
        <f>IF($F267="m",IF($G$1-$G267&gt;19,IF($G$1-$G267&lt;40,"A",IF($G$1-$G267&gt;49,IF($G$1-$G267&gt;59,IF($G$1-$G267&gt;69,"E","D"),"C"),"B")),"JM"),IF($G$1-$G267&gt;19,IF($G$1-$G267&lt;35,"F",IF($G$1-$G267&lt;50,"G","H")),"JŽ"))</f>
        <v>G</v>
      </c>
      <c r="J267" s="104">
        <f>COUNTIF(I$8:I267,I267)</f>
        <v>5</v>
      </c>
      <c r="K267" s="105">
        <v>0.08239583333333333</v>
      </c>
    </row>
    <row r="268" spans="1:11" s="94" customFormat="1" ht="12.75">
      <c r="A268" s="106"/>
      <c r="B268" s="108"/>
      <c r="C268" s="107"/>
      <c r="D268" s="89"/>
      <c r="E268" s="90"/>
      <c r="F268" s="106"/>
      <c r="G268" s="91"/>
      <c r="H268" s="89"/>
      <c r="I268" s="108"/>
      <c r="J268" s="109"/>
      <c r="K268" s="110"/>
    </row>
    <row r="269" spans="1:11" s="94" customFormat="1" ht="12.75">
      <c r="A269" s="116" t="s">
        <v>321</v>
      </c>
      <c r="B269" s="117"/>
      <c r="C269" s="118"/>
      <c r="D269" s="119"/>
      <c r="E269" s="119"/>
      <c r="F269" s="106"/>
      <c r="G269" s="91"/>
      <c r="H269" s="89"/>
      <c r="I269" s="108"/>
      <c r="J269" s="109"/>
      <c r="K269" s="110"/>
    </row>
    <row r="270" spans="1:11" s="55" customFormat="1" ht="12.75">
      <c r="A270" s="71">
        <v>1</v>
      </c>
      <c r="B270" s="67">
        <v>129</v>
      </c>
      <c r="C270" s="68" t="s">
        <v>230</v>
      </c>
      <c r="D270" s="69" t="s">
        <v>153</v>
      </c>
      <c r="E270" s="70" t="s">
        <v>84</v>
      </c>
      <c r="F270" s="71" t="s">
        <v>5</v>
      </c>
      <c r="G270" s="71">
        <v>1960</v>
      </c>
      <c r="H270" s="69" t="s">
        <v>155</v>
      </c>
      <c r="I270" s="67" t="str">
        <f aca="true" t="shared" si="8" ref="I270:I276">IF($F270="m",IF($G$1-$G270&gt;19,IF($G$1-$G270&lt;40,"A",IF($G$1-$G270&gt;49,IF($G$1-$G270&gt;59,IF($G$1-$G270&gt;69,"E","D"),"C"),"B")),"JM"),IF($G$1-$G270&gt;19,IF($G$1-$G270&lt;35,"F",IF($G$1-$G270&lt;50,"G","H")),"JŽ"))</f>
        <v>H</v>
      </c>
      <c r="J270" s="70">
        <f>COUNTIF(I$8:I270,I270)</f>
        <v>1</v>
      </c>
      <c r="K270" s="72">
        <v>0.07052083333333332</v>
      </c>
    </row>
    <row r="271" spans="1:11" s="58" customFormat="1" ht="12.75">
      <c r="A271" s="78">
        <v>2</v>
      </c>
      <c r="B271" s="74">
        <v>16</v>
      </c>
      <c r="C271" s="75" t="s">
        <v>183</v>
      </c>
      <c r="D271" s="76" t="s">
        <v>32</v>
      </c>
      <c r="E271" s="77" t="s">
        <v>15</v>
      </c>
      <c r="F271" s="78" t="s">
        <v>5</v>
      </c>
      <c r="G271" s="78">
        <v>1958</v>
      </c>
      <c r="H271" s="76" t="s">
        <v>91</v>
      </c>
      <c r="I271" s="74" t="str">
        <f t="shared" si="8"/>
        <v>H</v>
      </c>
      <c r="J271" s="77">
        <f>COUNTIF(I$8:I271,I271)</f>
        <v>2</v>
      </c>
      <c r="K271" s="79">
        <v>0.07331018518518519</v>
      </c>
    </row>
    <row r="272" spans="1:11" s="86" customFormat="1" ht="14.25" customHeight="1">
      <c r="A272" s="87">
        <v>3</v>
      </c>
      <c r="B272" s="81">
        <v>10</v>
      </c>
      <c r="C272" s="82" t="s">
        <v>178</v>
      </c>
      <c r="D272" s="83" t="s">
        <v>27</v>
      </c>
      <c r="E272" s="84" t="s">
        <v>15</v>
      </c>
      <c r="F272" s="80" t="s">
        <v>5</v>
      </c>
      <c r="G272" s="80">
        <v>1957</v>
      </c>
      <c r="H272" s="83" t="s">
        <v>86</v>
      </c>
      <c r="I272" s="81" t="str">
        <f t="shared" si="8"/>
        <v>H</v>
      </c>
      <c r="J272" s="84">
        <f>COUNTIF(I$8:I272,I272)</f>
        <v>3</v>
      </c>
      <c r="K272" s="85">
        <v>0.07355324074074074</v>
      </c>
    </row>
    <row r="273" spans="1:11" s="33" customFormat="1" ht="12.75" hidden="1">
      <c r="A273" s="51">
        <v>85</v>
      </c>
      <c r="B273" s="59">
        <v>83</v>
      </c>
      <c r="C273" s="48" t="s">
        <v>243</v>
      </c>
      <c r="D273" s="49" t="s">
        <v>74</v>
      </c>
      <c r="E273" s="50" t="s">
        <v>15</v>
      </c>
      <c r="F273" s="51" t="s">
        <v>5</v>
      </c>
      <c r="G273" s="52">
        <v>1963</v>
      </c>
      <c r="H273" s="49" t="s">
        <v>127</v>
      </c>
      <c r="I273" s="47" t="str">
        <f t="shared" si="8"/>
        <v>H</v>
      </c>
      <c r="J273" s="53">
        <f>COUNTIF(I$8:I273,I273)</f>
        <v>4</v>
      </c>
      <c r="K273" s="54">
        <v>0.07710648148148148</v>
      </c>
    </row>
    <row r="274" spans="1:11" s="33" customFormat="1" ht="12.75" hidden="1">
      <c r="A274" s="46">
        <v>121</v>
      </c>
      <c r="B274" s="59">
        <v>92</v>
      </c>
      <c r="C274" s="48" t="s">
        <v>252</v>
      </c>
      <c r="D274" s="49" t="s">
        <v>78</v>
      </c>
      <c r="E274" s="50" t="s">
        <v>15</v>
      </c>
      <c r="F274" s="51" t="s">
        <v>5</v>
      </c>
      <c r="G274" s="52">
        <v>1963</v>
      </c>
      <c r="H274" s="49" t="s">
        <v>87</v>
      </c>
      <c r="I274" s="47" t="str">
        <f t="shared" si="8"/>
        <v>H</v>
      </c>
      <c r="J274" s="53">
        <f>COUNTIF(I$8:I274,I274)</f>
        <v>5</v>
      </c>
      <c r="K274" s="54"/>
    </row>
    <row r="275" spans="1:11" s="33" customFormat="1" ht="12.75" hidden="1">
      <c r="A275" s="51">
        <v>122</v>
      </c>
      <c r="B275" s="59">
        <v>93</v>
      </c>
      <c r="C275" s="48" t="s">
        <v>253</v>
      </c>
      <c r="D275" s="49" t="s">
        <v>79</v>
      </c>
      <c r="E275" s="50" t="s">
        <v>15</v>
      </c>
      <c r="F275" s="51" t="s">
        <v>5</v>
      </c>
      <c r="G275" s="52">
        <v>1956</v>
      </c>
      <c r="H275" s="49" t="s">
        <v>134</v>
      </c>
      <c r="I275" s="47" t="str">
        <f t="shared" si="8"/>
        <v>H</v>
      </c>
      <c r="J275" s="53">
        <f>COUNTIF(I$8:I275,I275)</f>
        <v>6</v>
      </c>
      <c r="K275" s="54"/>
    </row>
    <row r="276" spans="1:11" s="33" customFormat="1" ht="12.75" hidden="1">
      <c r="A276" s="46">
        <v>125</v>
      </c>
      <c r="B276" s="59">
        <v>103</v>
      </c>
      <c r="C276" s="48" t="s">
        <v>261</v>
      </c>
      <c r="D276" s="49" t="s">
        <v>81</v>
      </c>
      <c r="E276" s="50" t="s">
        <v>15</v>
      </c>
      <c r="F276" s="51" t="s">
        <v>5</v>
      </c>
      <c r="G276" s="52">
        <v>1963</v>
      </c>
      <c r="H276" s="49" t="s">
        <v>138</v>
      </c>
      <c r="I276" s="47" t="str">
        <f t="shared" si="8"/>
        <v>H</v>
      </c>
      <c r="J276" s="53">
        <f>COUNTIF(I$8:I276,I276)</f>
        <v>7</v>
      </c>
      <c r="K276" s="54"/>
    </row>
    <row r="277" spans="1:11" s="33" customFormat="1" ht="22.5" customHeight="1">
      <c r="A277" s="131" t="s">
        <v>21</v>
      </c>
      <c r="B277" s="131"/>
      <c r="C277" s="61"/>
      <c r="D277" s="34"/>
      <c r="E277" s="35"/>
      <c r="F277" s="36"/>
      <c r="G277" s="37"/>
      <c r="H277" s="34"/>
      <c r="I277" s="38"/>
      <c r="J277" s="35"/>
      <c r="K277" s="36"/>
    </row>
    <row r="278" spans="1:11" s="33" customFormat="1" ht="12.75">
      <c r="A278" s="36"/>
      <c r="B278" s="38"/>
      <c r="C278" s="61"/>
      <c r="D278" s="34"/>
      <c r="E278" s="35"/>
      <c r="F278" s="36"/>
      <c r="G278" s="37"/>
      <c r="H278" s="34"/>
      <c r="I278" s="38"/>
      <c r="J278" s="35"/>
      <c r="K278" s="36"/>
    </row>
    <row r="279" spans="1:11" s="34" customFormat="1" ht="29.25" customHeight="1">
      <c r="A279" s="62" t="s">
        <v>322</v>
      </c>
      <c r="B279" s="63" t="s">
        <v>11</v>
      </c>
      <c r="C279" s="49" t="s">
        <v>10</v>
      </c>
      <c r="D279" s="49" t="s">
        <v>1</v>
      </c>
      <c r="E279" s="50"/>
      <c r="F279" s="50" t="s">
        <v>6</v>
      </c>
      <c r="G279" s="64" t="s">
        <v>9</v>
      </c>
      <c r="H279" s="49" t="s">
        <v>2</v>
      </c>
      <c r="I279" s="50" t="s">
        <v>20</v>
      </c>
      <c r="J279" s="62" t="s">
        <v>8</v>
      </c>
      <c r="K279" s="52" t="s">
        <v>3</v>
      </c>
    </row>
    <row r="280" spans="1:11" s="55" customFormat="1" ht="12.75">
      <c r="A280" s="71">
        <v>1</v>
      </c>
      <c r="B280" s="67">
        <v>102</v>
      </c>
      <c r="C280" s="68" t="s">
        <v>260</v>
      </c>
      <c r="D280" s="69" t="s">
        <v>67</v>
      </c>
      <c r="E280" s="70" t="s">
        <v>15</v>
      </c>
      <c r="F280" s="71" t="s">
        <v>4</v>
      </c>
      <c r="G280" s="71">
        <v>1964</v>
      </c>
      <c r="H280" s="69" t="s">
        <v>137</v>
      </c>
      <c r="I280" s="67" t="str">
        <f>IF($F280="m",IF($G$1-$G280&gt;19,IF($G$1-$G280&lt;40,"A",IF($G$1-$G280&gt;49,IF($G$1-$G280&gt;59,IF($G$1-$G280&gt;69,"E","D"),"C"),"B")),"JM"),IF($G$1-$G280&gt;19,IF($G$1-$G280&lt;35,"F",IF($G$1-$G280&lt;50,"G","H")),"JŽ"))</f>
        <v>C</v>
      </c>
      <c r="J280" s="70">
        <f>COUNTIF(I$8:I280,I280)</f>
        <v>49</v>
      </c>
      <c r="K280" s="72">
        <v>0.03053240740740741</v>
      </c>
    </row>
    <row r="281" spans="1:11" s="58" customFormat="1" ht="12.75">
      <c r="A281" s="78">
        <v>2</v>
      </c>
      <c r="B281" s="74">
        <v>104</v>
      </c>
      <c r="C281" s="75" t="s">
        <v>262</v>
      </c>
      <c r="D281" s="76" t="s">
        <v>82</v>
      </c>
      <c r="E281" s="77" t="s">
        <v>15</v>
      </c>
      <c r="F281" s="78" t="s">
        <v>4</v>
      </c>
      <c r="G281" s="78">
        <v>1977</v>
      </c>
      <c r="H281" s="76" t="s">
        <v>139</v>
      </c>
      <c r="I281" s="74" t="str">
        <f>IF($F281="m",IF($G$1-$G281&gt;19,IF($G$1-$G281&lt;40,"A",IF($G$1-$G281&gt;49,IF($G$1-$G281&gt;59,IF($G$1-$G281&gt;69,"E","D"),"C"),"B")),"JM"),IF($G$1-$G281&gt;19,IF($G$1-$G281&lt;35,"F",IF($G$1-$G281&lt;50,"G","H")),"JŽ"))</f>
        <v>B</v>
      </c>
      <c r="J281" s="77">
        <f>COUNTIF(I$8:I281,I281)</f>
        <v>78</v>
      </c>
      <c r="K281" s="79">
        <v>0.031122685185185187</v>
      </c>
    </row>
    <row r="282" spans="1:11" s="86" customFormat="1" ht="12.75">
      <c r="A282" s="80">
        <v>3</v>
      </c>
      <c r="B282" s="81">
        <v>103</v>
      </c>
      <c r="C282" s="82" t="s">
        <v>261</v>
      </c>
      <c r="D282" s="83" t="s">
        <v>81</v>
      </c>
      <c r="E282" s="84" t="s">
        <v>15</v>
      </c>
      <c r="F282" s="80" t="s">
        <v>5</v>
      </c>
      <c r="G282" s="80">
        <v>1963</v>
      </c>
      <c r="H282" s="83" t="s">
        <v>138</v>
      </c>
      <c r="I282" s="81" t="str">
        <f>IF($F282="m",IF($G$1-$G282&gt;19,IF($G$1-$G282&lt;40,"A",IF($G$1-$G282&gt;49,IF($G$1-$G282&gt;59,IF($G$1-$G282&gt;69,"E","D"),"C"),"B")),"JM"),IF($G$1-$G282&gt;19,IF($G$1-$G282&lt;35,"F",IF($G$1-$G282&lt;50,"G","H")),"JŽ"))</f>
        <v>H</v>
      </c>
      <c r="J282" s="84">
        <f>COUNTIF(I$8:I282,I282)</f>
        <v>8</v>
      </c>
      <c r="K282" s="85">
        <v>0.03361111111111111</v>
      </c>
    </row>
    <row r="283" spans="1:11" ht="12.75">
      <c r="A283" s="14">
        <v>4</v>
      </c>
      <c r="B283" s="1">
        <v>100</v>
      </c>
      <c r="C283" s="12" t="s">
        <v>224</v>
      </c>
      <c r="D283" s="15" t="s">
        <v>80</v>
      </c>
      <c r="E283" s="2" t="s">
        <v>15</v>
      </c>
      <c r="F283" s="14" t="s">
        <v>4</v>
      </c>
      <c r="G283" s="14">
        <v>1977</v>
      </c>
      <c r="H283" s="15" t="s">
        <v>135</v>
      </c>
      <c r="I283" s="1" t="str">
        <f>IF($F283="m",IF($G$1-$G283&gt;19,IF($G$1-$G283&lt;40,"A",IF($G$1-$G283&gt;49,IF($G$1-$G283&gt;59,IF($G$1-$G283&gt;69,"E","D"),"C"),"B")),"JM"),IF($G$1-$G283&gt;19,IF($G$1-$G283&lt;35,"F",IF($G$1-$G283&lt;50,"G","H")),"JŽ"))</f>
        <v>B</v>
      </c>
      <c r="J283" s="2">
        <f>COUNTIF(I$8:I283,I283)</f>
        <v>79</v>
      </c>
      <c r="K283" s="31">
        <v>0.03364583333333333</v>
      </c>
    </row>
    <row r="284" spans="1:11" s="16" customFormat="1" ht="12.75">
      <c r="A284" s="14">
        <v>5</v>
      </c>
      <c r="B284" s="29">
        <v>101</v>
      </c>
      <c r="C284" s="12" t="s">
        <v>259</v>
      </c>
      <c r="D284" s="15" t="s">
        <v>42</v>
      </c>
      <c r="E284" s="13" t="s">
        <v>15</v>
      </c>
      <c r="F284" s="14" t="s">
        <v>4</v>
      </c>
      <c r="G284" s="11">
        <v>1980</v>
      </c>
      <c r="H284" s="15" t="s">
        <v>136</v>
      </c>
      <c r="I284" s="1" t="str">
        <f>IF($F284="m",IF($G$1-$G284&gt;19,IF($G$1-$G284&lt;40,"A",IF($G$1-$G284&gt;49,IF($G$1-$G284&gt;59,IF($G$1-$G284&gt;69,"E","D"),"C"),"B")),"JM"),IF($G$1-$G284&gt;19,IF($G$1-$G284&lt;35,"F",IF($G$1-$G284&lt;50,"G","H")),"JŽ"))</f>
        <v>A</v>
      </c>
      <c r="J284" s="2">
        <f>COUNTIF(I$8:I284,I284)</f>
        <v>76</v>
      </c>
      <c r="K284" s="31">
        <v>0.04994212962962963</v>
      </c>
    </row>
    <row r="285" ht="12.75">
      <c r="B285" s="8"/>
    </row>
    <row r="286" spans="1:11" s="7" customFormat="1" ht="11.25">
      <c r="A286" s="128" t="s">
        <v>22</v>
      </c>
      <c r="B286" s="128"/>
      <c r="C286" s="128"/>
      <c r="D286" s="128"/>
      <c r="E286" s="128"/>
      <c r="F286" s="128"/>
      <c r="G286" s="128"/>
      <c r="H286" s="128"/>
      <c r="I286" s="5"/>
      <c r="J286" s="5"/>
      <c r="K286" s="5"/>
    </row>
    <row r="287" spans="1:11" s="7" customFormat="1" ht="11.25">
      <c r="A287" s="128" t="s">
        <v>23</v>
      </c>
      <c r="B287" s="128"/>
      <c r="C287" s="128"/>
      <c r="D287" s="128"/>
      <c r="E287" s="128"/>
      <c r="F287" s="128"/>
      <c r="G287" s="128"/>
      <c r="H287" s="128"/>
      <c r="I287" s="5"/>
      <c r="J287" s="5"/>
      <c r="K287" s="5"/>
    </row>
  </sheetData>
  <sheetProtection/>
  <mergeCells count="14">
    <mergeCell ref="A138:E138"/>
    <mergeCell ref="A254:D254"/>
    <mergeCell ref="A263:G263"/>
    <mergeCell ref="A277:B277"/>
    <mergeCell ref="A286:H286"/>
    <mergeCell ref="A287:H287"/>
    <mergeCell ref="A98:D98"/>
    <mergeCell ref="A124:E124"/>
    <mergeCell ref="A3:K3"/>
    <mergeCell ref="A4:K4"/>
    <mergeCell ref="A5:C5"/>
    <mergeCell ref="A7:D7"/>
    <mergeCell ref="A13:D13"/>
    <mergeCell ref="A59:D59"/>
  </mergeCells>
  <printOptions/>
  <pageMargins left="0.7086614173228347" right="0.7086614173228347" top="0.984251968503937" bottom="0.98425196850393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andrea.oravcova</cp:lastModifiedBy>
  <cp:lastPrinted>2017-03-26T14:13:29Z</cp:lastPrinted>
  <dcterms:created xsi:type="dcterms:W3CDTF">2006-08-10T15:02:00Z</dcterms:created>
  <dcterms:modified xsi:type="dcterms:W3CDTF">2017-03-26T15:39:29Z</dcterms:modified>
  <cp:category/>
  <cp:version/>
  <cp:contentType/>
  <cp:contentStatus/>
</cp:coreProperties>
</file>