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Výsledky 2017" sheetId="1" r:id="rId1"/>
    <sheet name="Minimaratón 2017" sheetId="2" r:id="rId2"/>
    <sheet name="Kategórie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<sst xmlns="http://schemas.openxmlformats.org/spreadsheetml/2006/main" count="1369" uniqueCount="369">
  <si>
    <t>Por.číslo</t>
  </si>
  <si>
    <t>Meno</t>
  </si>
  <si>
    <t>Oddiel</t>
  </si>
  <si>
    <t>Čas</t>
  </si>
  <si>
    <t>m</t>
  </si>
  <si>
    <t>ž</t>
  </si>
  <si>
    <t>m/ž</t>
  </si>
  <si>
    <t>dátum</t>
  </si>
  <si>
    <t>Priezvisko</t>
  </si>
  <si>
    <t>Štar. číslo</t>
  </si>
  <si>
    <t>Jaro</t>
  </si>
  <si>
    <t>Róbert</t>
  </si>
  <si>
    <t>Anna</t>
  </si>
  <si>
    <t>Ivana</t>
  </si>
  <si>
    <t>Michal</t>
  </si>
  <si>
    <t>Peter</t>
  </si>
  <si>
    <t>Nina</t>
  </si>
  <si>
    <t>Pavol</t>
  </si>
  <si>
    <t>Marek</t>
  </si>
  <si>
    <t>Martina</t>
  </si>
  <si>
    <t>Viktor</t>
  </si>
  <si>
    <t>Veronika</t>
  </si>
  <si>
    <t>Jozef</t>
  </si>
  <si>
    <t>Tibor</t>
  </si>
  <si>
    <t>Danka</t>
  </si>
  <si>
    <t>Vojtech</t>
  </si>
  <si>
    <t>Vincent</t>
  </si>
  <si>
    <t>Stanislav</t>
  </si>
  <si>
    <t>Mária</t>
  </si>
  <si>
    <t>Katarína</t>
  </si>
  <si>
    <t>Marián</t>
  </si>
  <si>
    <t>Lenka</t>
  </si>
  <si>
    <t>Martin</t>
  </si>
  <si>
    <t>Milan</t>
  </si>
  <si>
    <t>Miroslava</t>
  </si>
  <si>
    <t>Nataliia</t>
  </si>
  <si>
    <t>Anatoliy</t>
  </si>
  <si>
    <t>Ladislav</t>
  </si>
  <si>
    <t>Imrich</t>
  </si>
  <si>
    <t>Ondrej</t>
  </si>
  <si>
    <t>Filip</t>
  </si>
  <si>
    <t>Ľubica</t>
  </si>
  <si>
    <t>Erik</t>
  </si>
  <si>
    <t>Gerard</t>
  </si>
  <si>
    <t>Rudolf</t>
  </si>
  <si>
    <t>Štefan</t>
  </si>
  <si>
    <t>František</t>
  </si>
  <si>
    <t>Daniel</t>
  </si>
  <si>
    <t>Iveta</t>
  </si>
  <si>
    <t>Rok nar.</t>
  </si>
  <si>
    <t>Kat.</t>
  </si>
  <si>
    <t>Por.v kat.</t>
  </si>
  <si>
    <t>Active Life Košice</t>
  </si>
  <si>
    <t>Košice</t>
  </si>
  <si>
    <t>AC Michalovce</t>
  </si>
  <si>
    <t>Hýľov</t>
  </si>
  <si>
    <t>BK Steel Košice</t>
  </si>
  <si>
    <t>MARAS team</t>
  </si>
  <si>
    <t>Malyy team</t>
  </si>
  <si>
    <t>Trebišov</t>
  </si>
  <si>
    <t>O5 BK Furča Košice</t>
  </si>
  <si>
    <t>Active life</t>
  </si>
  <si>
    <t>Malá Ida</t>
  </si>
  <si>
    <t>Active life Košice</t>
  </si>
  <si>
    <t>Myslava</t>
  </si>
  <si>
    <t xml:space="preserve">10 km </t>
  </si>
  <si>
    <t>F</t>
  </si>
  <si>
    <t>Bernátová</t>
  </si>
  <si>
    <t>Adam</t>
  </si>
  <si>
    <t>Matúš</t>
  </si>
  <si>
    <t>Pavúk</t>
  </si>
  <si>
    <t>Spider Porúbka</t>
  </si>
  <si>
    <t>Matej</t>
  </si>
  <si>
    <t>Brežinová</t>
  </si>
  <si>
    <t>Tomčíková</t>
  </si>
  <si>
    <t>Mikula</t>
  </si>
  <si>
    <t>Mikulová</t>
  </si>
  <si>
    <t>Mačura</t>
  </si>
  <si>
    <t>Tomčo</t>
  </si>
  <si>
    <t>Šelleng</t>
  </si>
  <si>
    <t>LABAŠ Košice</t>
  </si>
  <si>
    <t>Michalovce</t>
  </si>
  <si>
    <t>Sabo</t>
  </si>
  <si>
    <t>Gabriel</t>
  </si>
  <si>
    <t>VVS Michalovce</t>
  </si>
  <si>
    <t>Dzureň</t>
  </si>
  <si>
    <t>Kohút</t>
  </si>
  <si>
    <t>Mižanin</t>
  </si>
  <si>
    <t>Vyšná Šebastová</t>
  </si>
  <si>
    <t>Králik</t>
  </si>
  <si>
    <t>Lörinc</t>
  </si>
  <si>
    <t>Šolc</t>
  </si>
  <si>
    <t>Hájek</t>
  </si>
  <si>
    <t>Smriga</t>
  </si>
  <si>
    <t>Tomčík</t>
  </si>
  <si>
    <t>Korem</t>
  </si>
  <si>
    <t>Slatina</t>
  </si>
  <si>
    <t>Menyhert</t>
  </si>
  <si>
    <t>Leško</t>
  </si>
  <si>
    <t>Seman</t>
  </si>
  <si>
    <t>Mlynarčíková</t>
  </si>
  <si>
    <t>Uličný</t>
  </si>
  <si>
    <t>Pastor</t>
  </si>
  <si>
    <t>Varga</t>
  </si>
  <si>
    <t>Hudák</t>
  </si>
  <si>
    <t>Kotlárová</t>
  </si>
  <si>
    <t>Kotlár</t>
  </si>
  <si>
    <t>Sahajda</t>
  </si>
  <si>
    <t>Malaia</t>
  </si>
  <si>
    <t>Malyy</t>
  </si>
  <si>
    <t>Onofrej</t>
  </si>
  <si>
    <t>Frivalská</t>
  </si>
  <si>
    <t>Baláž</t>
  </si>
  <si>
    <t>Mihok</t>
  </si>
  <si>
    <t>Malachovská</t>
  </si>
  <si>
    <t>Sajko</t>
  </si>
  <si>
    <t>Hreňová</t>
  </si>
  <si>
    <t>Doboš</t>
  </si>
  <si>
    <t>Kelbel</t>
  </si>
  <si>
    <t>Výsledky spracovala: Anna Bucová</t>
  </si>
  <si>
    <t>ženy nad 50 rokov</t>
  </si>
  <si>
    <t>Hlavný rozhodca: Peter Buc, peter.buc59@gmail.com 0905299189</t>
  </si>
  <si>
    <t>minimaratón 4,2 km</t>
  </si>
  <si>
    <t>Výsledková listina Hýľovská desiatka - 24. júna 2017</t>
  </si>
  <si>
    <t>3. ročník</t>
  </si>
  <si>
    <t>ŠK Biatlon Prešov</t>
  </si>
  <si>
    <t>TJ Obal Servis Košice</t>
  </si>
  <si>
    <t>Labaš &amp;amp Fresh Plus Košice</t>
  </si>
  <si>
    <t>Bežecký klub Poprad /Svit</t>
  </si>
  <si>
    <t>AK Slávia TU Košice</t>
  </si>
  <si>
    <t>ZŠT10 Košice</t>
  </si>
  <si>
    <t>ZŠ Trebišovská 10 Košice</t>
  </si>
  <si>
    <t>Geodeticca running team</t>
  </si>
  <si>
    <t>BK Spartak Medzev</t>
  </si>
  <si>
    <t>Jaklovce</t>
  </si>
  <si>
    <t>Šemša</t>
  </si>
  <si>
    <t>Máša a Míša</t>
  </si>
  <si>
    <t>Sačurov</t>
  </si>
  <si>
    <t>Sokoľany 192</t>
  </si>
  <si>
    <t>OŠK Ludrová</t>
  </si>
  <si>
    <t>Sady nad Torysou</t>
  </si>
  <si>
    <t>BK Pesa Košice</t>
  </si>
  <si>
    <t>Bukovec</t>
  </si>
  <si>
    <t>www.bezeckyraj.sk</t>
  </si>
  <si>
    <t>Békešská Čaba Maďarsko</t>
  </si>
  <si>
    <t>pro-body triatlon team Košice</t>
  </si>
  <si>
    <t>Code2B Košice</t>
  </si>
  <si>
    <t>Lubela</t>
  </si>
  <si>
    <t>Liga proti rakovine</t>
  </si>
  <si>
    <t>Hýľov115</t>
  </si>
  <si>
    <t>MBO Strážske</t>
  </si>
  <si>
    <t>Poproč</t>
  </si>
  <si>
    <t>Mukačevo</t>
  </si>
  <si>
    <t>Máša a Medved</t>
  </si>
  <si>
    <t>Brezina</t>
  </si>
  <si>
    <t>Chrabré svište Košice</t>
  </si>
  <si>
    <t>Mala Ida</t>
  </si>
  <si>
    <t>Vyšný Klátov</t>
  </si>
  <si>
    <t>SPIDER Porúbka</t>
  </si>
  <si>
    <t>Kurima</t>
  </si>
  <si>
    <t>Edelényska 3</t>
  </si>
  <si>
    <t>Združenie bežcov Košice</t>
  </si>
  <si>
    <t>Spider Porúbka-Raslavice</t>
  </si>
  <si>
    <t>Košice-Myslava</t>
  </si>
  <si>
    <t>Radoslav</t>
  </si>
  <si>
    <t>Vladimir</t>
  </si>
  <si>
    <t>Tomáš</t>
  </si>
  <si>
    <t>Katka</t>
  </si>
  <si>
    <t>Danica</t>
  </si>
  <si>
    <t>Miloš</t>
  </si>
  <si>
    <t>Lucia</t>
  </si>
  <si>
    <t>Roman</t>
  </si>
  <si>
    <t>Jana</t>
  </si>
  <si>
    <t>Daša</t>
  </si>
  <si>
    <t>Andrej</t>
  </si>
  <si>
    <t>Dušan</t>
  </si>
  <si>
    <t>Miroslav</t>
  </si>
  <si>
    <t>Oto</t>
  </si>
  <si>
    <t>Jakub</t>
  </si>
  <si>
    <t>Július</t>
  </si>
  <si>
    <t>Pavla</t>
  </si>
  <si>
    <t>Juraj</t>
  </si>
  <si>
    <t>Andrea</t>
  </si>
  <si>
    <t>Ivan</t>
  </si>
  <si>
    <t>Alžbeta</t>
  </si>
  <si>
    <t>Zuzana</t>
  </si>
  <si>
    <t>Magdaléna</t>
  </si>
  <si>
    <t>Réka</t>
  </si>
  <si>
    <t>Mahuliena</t>
  </si>
  <si>
    <t>Evka</t>
  </si>
  <si>
    <t>Mariana</t>
  </si>
  <si>
    <t>Elo</t>
  </si>
  <si>
    <t>Luboš</t>
  </si>
  <si>
    <t>Anička</t>
  </si>
  <si>
    <t>Gabriela</t>
  </si>
  <si>
    <t>Anton</t>
  </si>
  <si>
    <t>Dominik</t>
  </si>
  <si>
    <t>Ján</t>
  </si>
  <si>
    <t>Monika</t>
  </si>
  <si>
    <t>Jaroslav</t>
  </si>
  <si>
    <t>Branislav</t>
  </si>
  <si>
    <t>Regina</t>
  </si>
  <si>
    <t>Timea</t>
  </si>
  <si>
    <t>Rudo</t>
  </si>
  <si>
    <t>Maroš</t>
  </si>
  <si>
    <t>Petronela</t>
  </si>
  <si>
    <t>Emília</t>
  </si>
  <si>
    <t>Z</t>
  </si>
  <si>
    <t>Bača</t>
  </si>
  <si>
    <t>Balogh</t>
  </si>
  <si>
    <t>Balogová</t>
  </si>
  <si>
    <t>Bányai</t>
  </si>
  <si>
    <t>Bányaiová</t>
  </si>
  <si>
    <t>Bodnár</t>
  </si>
  <si>
    <t>Božová</t>
  </si>
  <si>
    <t>Čalfa</t>
  </si>
  <si>
    <t>Chomová</t>
  </si>
  <si>
    <t>Chytil</t>
  </si>
  <si>
    <t>Cibula</t>
  </si>
  <si>
    <t>DeBiase</t>
  </si>
  <si>
    <t>Dunajský</t>
  </si>
  <si>
    <t>Fábry</t>
  </si>
  <si>
    <t>Gedeon</t>
  </si>
  <si>
    <t>Goliaš</t>
  </si>
  <si>
    <t>Greško</t>
  </si>
  <si>
    <t>Grošaft</t>
  </si>
  <si>
    <t>Halás</t>
  </si>
  <si>
    <t>Halásová</t>
  </si>
  <si>
    <t>Hnatová</t>
  </si>
  <si>
    <t>Horváth</t>
  </si>
  <si>
    <t>Hudáková</t>
  </si>
  <si>
    <t>Jurčišinová</t>
  </si>
  <si>
    <t>Kacur</t>
  </si>
  <si>
    <t>Kardoš</t>
  </si>
  <si>
    <t>Karoli</t>
  </si>
  <si>
    <t>Katreniak</t>
  </si>
  <si>
    <t>Klimovský</t>
  </si>
  <si>
    <t>Kolesár</t>
  </si>
  <si>
    <t>Koniarová</t>
  </si>
  <si>
    <t>Kopiliaková</t>
  </si>
  <si>
    <t>Kovács</t>
  </si>
  <si>
    <t>Kraviansky</t>
  </si>
  <si>
    <t>Krištanová</t>
  </si>
  <si>
    <t>Krochta</t>
  </si>
  <si>
    <t>Kubik</t>
  </si>
  <si>
    <t>Kubiková</t>
  </si>
  <si>
    <t>Kubikova</t>
  </si>
  <si>
    <t>Kulík</t>
  </si>
  <si>
    <t>Kulíková</t>
  </si>
  <si>
    <t>Lipták</t>
  </si>
  <si>
    <t>Makši</t>
  </si>
  <si>
    <t>Mikovčák</t>
  </si>
  <si>
    <t>Novotný</t>
  </si>
  <si>
    <t>Oravec</t>
  </si>
  <si>
    <t>Orenčák</t>
  </si>
  <si>
    <t>Parilak</t>
  </si>
  <si>
    <t>Pástorová</t>
  </si>
  <si>
    <t>Pavlov</t>
  </si>
  <si>
    <t>Petráš</t>
  </si>
  <si>
    <t>Pitrovská</t>
  </si>
  <si>
    <t>Raschupkin</t>
  </si>
  <si>
    <t>Rik</t>
  </si>
  <si>
    <t>Rusnák</t>
  </si>
  <si>
    <t>Rusnáková</t>
  </si>
  <si>
    <t>Šandor</t>
  </si>
  <si>
    <t>Schmiedl</t>
  </si>
  <si>
    <t>Semanová</t>
  </si>
  <si>
    <t>Sikorová</t>
  </si>
  <si>
    <t>Školníková</t>
  </si>
  <si>
    <t>Sovičová</t>
  </si>
  <si>
    <t>Špak</t>
  </si>
  <si>
    <t>Stašová</t>
  </si>
  <si>
    <t>Šucová</t>
  </si>
  <si>
    <t>Švecová</t>
  </si>
  <si>
    <t>Tóthová</t>
  </si>
  <si>
    <t>Vargová</t>
  </si>
  <si>
    <t>Vašková</t>
  </si>
  <si>
    <t>Vlček</t>
  </si>
  <si>
    <t>Weber</t>
  </si>
  <si>
    <t>Zaboj</t>
  </si>
  <si>
    <t>Zábojová</t>
  </si>
  <si>
    <t>Želizňák</t>
  </si>
  <si>
    <t>Zlacký</t>
  </si>
  <si>
    <t>A</t>
  </si>
  <si>
    <t>Sponzori:</t>
  </si>
  <si>
    <t>DACHprod</t>
  </si>
  <si>
    <t>Gratax</t>
  </si>
  <si>
    <t>Žabecký s.r.o.</t>
  </si>
  <si>
    <t>FRESH</t>
  </si>
  <si>
    <t>UNIVENTA</t>
  </si>
  <si>
    <t>EXIsport</t>
  </si>
  <si>
    <t>BONA VITA</t>
  </si>
  <si>
    <t>AQUA PRO</t>
  </si>
  <si>
    <t>JCB</t>
  </si>
  <si>
    <t>Hýľ</t>
  </si>
  <si>
    <t>Obec Hýľov</t>
  </si>
  <si>
    <t xml:space="preserve">Liptáková </t>
  </si>
  <si>
    <t>Adela</t>
  </si>
  <si>
    <t xml:space="preserve">Turoczy </t>
  </si>
  <si>
    <t>MTC Vyšná Šebastova</t>
  </si>
  <si>
    <t>Babjak</t>
  </si>
  <si>
    <t>Orest</t>
  </si>
  <si>
    <t>Ukrajina</t>
  </si>
  <si>
    <t xml:space="preserve">Labaš s.r.o. </t>
  </si>
  <si>
    <t>Silvia</t>
  </si>
  <si>
    <t>Sergejy</t>
  </si>
  <si>
    <t>Šozda</t>
  </si>
  <si>
    <t>Natalia</t>
  </si>
  <si>
    <t>Horňák</t>
  </si>
  <si>
    <t>Bruno</t>
  </si>
  <si>
    <t>Triščíková</t>
  </si>
  <si>
    <t>Lýdia</t>
  </si>
  <si>
    <t>Cirner</t>
  </si>
  <si>
    <t>Garčár</t>
  </si>
  <si>
    <t>Tatiana</t>
  </si>
  <si>
    <t>Ficzeri</t>
  </si>
  <si>
    <t>Hegeduš</t>
  </si>
  <si>
    <t>Dečo</t>
  </si>
  <si>
    <t>Richard</t>
  </si>
  <si>
    <t>Straus</t>
  </si>
  <si>
    <t>Dulovičová</t>
  </si>
  <si>
    <t>TJ Nižná Myšľa</t>
  </si>
  <si>
    <t>Lukáč</t>
  </si>
  <si>
    <t>Bernáthová</t>
  </si>
  <si>
    <t>Kupcová</t>
  </si>
  <si>
    <t>Oršík</t>
  </si>
  <si>
    <t>Šebest</t>
  </si>
  <si>
    <t>Muller</t>
  </si>
  <si>
    <t>DACHprod Hýľov</t>
  </si>
  <si>
    <t>Krivda</t>
  </si>
  <si>
    <t>Mlá Ida</t>
  </si>
  <si>
    <t>Sabol</t>
  </si>
  <si>
    <t>Slavomír</t>
  </si>
  <si>
    <t>FALCK</t>
  </si>
  <si>
    <t>Albrecht</t>
  </si>
  <si>
    <t>Laporčák</t>
  </si>
  <si>
    <t>BALDI SQUASH CLUB Košice</t>
  </si>
  <si>
    <t>SŠMŠ</t>
  </si>
  <si>
    <t>Beneš</t>
  </si>
  <si>
    <t>Zdeno</t>
  </si>
  <si>
    <t>Mantič</t>
  </si>
  <si>
    <t>Rastislav</t>
  </si>
  <si>
    <t>Hojda</t>
  </si>
  <si>
    <t>Igor</t>
  </si>
  <si>
    <t>Barbora</t>
  </si>
  <si>
    <t>Čáni</t>
  </si>
  <si>
    <t>Čižmár</t>
  </si>
  <si>
    <t>Šmajda</t>
  </si>
  <si>
    <t>Huemníková</t>
  </si>
  <si>
    <t>Humeníková</t>
  </si>
  <si>
    <t>Karla</t>
  </si>
  <si>
    <t>Lujza</t>
  </si>
  <si>
    <t>Humeník</t>
  </si>
  <si>
    <t>Safko</t>
  </si>
  <si>
    <t>ženy</t>
  </si>
  <si>
    <t>muži</t>
  </si>
  <si>
    <t>D</t>
  </si>
  <si>
    <t>muži - absolútne poradie</t>
  </si>
  <si>
    <t>muži od 40 do 49 rokov</t>
  </si>
  <si>
    <t>muži od 50 do 59 rokov</t>
  </si>
  <si>
    <t xml:space="preserve">  muži nad 60 rokov</t>
  </si>
  <si>
    <t xml:space="preserve"> ženy - absolútne poradie</t>
  </si>
  <si>
    <t xml:space="preserve"> ženy - od 40 rokov do 49 rokov</t>
  </si>
  <si>
    <t>SŠMŠ Košice</t>
  </si>
  <si>
    <t>Labaš s.r.o.  Košice</t>
  </si>
  <si>
    <t>Máša a Medveď</t>
  </si>
  <si>
    <t>Sokoľany</t>
  </si>
  <si>
    <t>Labaš s.r.o. Košice</t>
  </si>
  <si>
    <t>,</t>
  </si>
</sst>
</file>

<file path=xl/styles.xml><?xml version="1.0" encoding="utf-8"?>
<styleSheet xmlns="http://schemas.openxmlformats.org/spreadsheetml/2006/main">
  <numFmts count="2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[$-41B]d\.\ mmmm\ yyyy"/>
    <numFmt numFmtId="181" formatCode="#,##0.00_ ;\-#,##0.00\ "/>
    <numFmt numFmtId="182" formatCode="#,##0_ ;\-#,##0\ "/>
    <numFmt numFmtId="183" formatCode="mmm/yyyy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30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30"/>
      <name val="Arial"/>
      <family val="2"/>
    </font>
    <font>
      <b/>
      <sz val="8"/>
      <color indexed="30"/>
      <name val="Arial"/>
      <family val="2"/>
    </font>
    <font>
      <b/>
      <sz val="12"/>
      <color indexed="30"/>
      <name val="Arial"/>
      <family val="2"/>
    </font>
    <font>
      <b/>
      <sz val="9"/>
      <color indexed="17"/>
      <name val="Arial"/>
      <family val="2"/>
    </font>
    <font>
      <b/>
      <sz val="8"/>
      <color indexed="17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7"/>
      <name val="Arial"/>
      <family val="2"/>
    </font>
    <font>
      <b/>
      <sz val="10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0" fillId="18" borderId="6" applyNumberFormat="0" applyFont="0" applyAlignment="0" applyProtection="0"/>
    <xf numFmtId="0" fontId="20" fillId="0" borderId="7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/>
    </xf>
    <xf numFmtId="1" fontId="5" fillId="0" borderId="0" xfId="0" applyNumberFormat="1" applyFont="1" applyFill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21" fontId="0" fillId="0" borderId="1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30" fillId="0" borderId="1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1" fontId="1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1" fontId="6" fillId="0" borderId="10" xfId="0" applyNumberFormat="1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6" fontId="0" fillId="0" borderId="10" xfId="0" applyNumberFormat="1" applyFont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/>
    </xf>
    <xf numFmtId="0" fontId="1" fillId="24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/>
    </xf>
    <xf numFmtId="21" fontId="0" fillId="24" borderId="10" xfId="0" applyNumberFormat="1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31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24" borderId="1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2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21" fontId="2" fillId="0" borderId="10" xfId="0" applyNumberFormat="1" applyFont="1" applyBorder="1" applyAlignment="1">
      <alignment horizontal="center"/>
    </xf>
    <xf numFmtId="46" fontId="2" fillId="0" borderId="10" xfId="0" applyNumberFormat="1" applyFont="1" applyBorder="1" applyAlignment="1">
      <alignment horizontal="center"/>
    </xf>
    <xf numFmtId="0" fontId="6" fillId="24" borderId="10" xfId="0" applyFont="1" applyFill="1" applyBorder="1" applyAlignment="1">
      <alignment/>
    </xf>
    <xf numFmtId="0" fontId="6" fillId="24" borderId="10" xfId="0" applyFont="1" applyFill="1" applyBorder="1" applyAlignment="1">
      <alignment horizontal="center"/>
    </xf>
    <xf numFmtId="21" fontId="2" fillId="24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30" fillId="0" borderId="10" xfId="47" applyFont="1" applyBorder="1" applyAlignment="1">
      <alignment horizontal="left"/>
      <protection/>
    </xf>
    <xf numFmtId="0" fontId="32" fillId="0" borderId="10" xfId="47" applyFont="1" applyBorder="1">
      <alignment/>
      <protection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21" fontId="5" fillId="0" borderId="10" xfId="0" applyNumberFormat="1" applyFont="1" applyBorder="1" applyAlignment="1">
      <alignment horizontal="center"/>
    </xf>
    <xf numFmtId="21" fontId="5" fillId="0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0" fillId="0" borderId="0" xfId="47" applyFont="1" applyBorder="1" applyAlignment="1">
      <alignment horizontal="left"/>
      <protection/>
    </xf>
    <xf numFmtId="0" fontId="32" fillId="0" borderId="0" xfId="47" applyFont="1" applyBorder="1">
      <alignment/>
      <protection/>
    </xf>
    <xf numFmtId="21" fontId="5" fillId="0" borderId="0" xfId="0" applyNumberFormat="1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21" fontId="27" fillId="0" borderId="10" xfId="0" applyNumberFormat="1" applyFont="1" applyBorder="1" applyAlignment="1">
      <alignment horizontal="center"/>
    </xf>
    <xf numFmtId="1" fontId="34" fillId="0" borderId="10" xfId="0" applyNumberFormat="1" applyFont="1" applyFill="1" applyBorder="1" applyAlignment="1">
      <alignment horizontal="center"/>
    </xf>
    <xf numFmtId="0" fontId="34" fillId="0" borderId="10" xfId="0" applyFont="1" applyFill="1" applyBorder="1" applyAlignment="1">
      <alignment/>
    </xf>
    <xf numFmtId="0" fontId="29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21" fontId="29" fillId="0" borderId="10" xfId="0" applyNumberFormat="1" applyFont="1" applyBorder="1" applyAlignment="1">
      <alignment horizontal="center"/>
    </xf>
    <xf numFmtId="0" fontId="37" fillId="0" borderId="0" xfId="0" applyFont="1" applyAlignment="1">
      <alignment/>
    </xf>
    <xf numFmtId="0" fontId="2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21" fontId="28" fillId="0" borderId="10" xfId="0" applyNumberFormat="1" applyFont="1" applyBorder="1" applyAlignment="1">
      <alignment horizontal="center"/>
    </xf>
    <xf numFmtId="1" fontId="39" fillId="0" borderId="10" xfId="0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28" fillId="0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21" fontId="28" fillId="0" borderId="1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2" fillId="0" borderId="10" xfId="0" applyFont="1" applyBorder="1" applyAlignment="1">
      <alignment horizontal="left"/>
    </xf>
    <xf numFmtId="0" fontId="40" fillId="0" borderId="0" xfId="47" applyFont="1" applyBorder="1">
      <alignment/>
      <protection/>
    </xf>
    <xf numFmtId="0" fontId="41" fillId="0" borderId="0" xfId="0" applyFont="1" applyBorder="1" applyAlignment="1">
      <alignment horizontal="center"/>
    </xf>
    <xf numFmtId="21" fontId="3" fillId="0" borderId="0" xfId="0" applyNumberFormat="1" applyFont="1" applyBorder="1" applyAlignment="1">
      <alignment horizontal="center"/>
    </xf>
    <xf numFmtId="21" fontId="38" fillId="0" borderId="10" xfId="0" applyNumberFormat="1" applyFont="1" applyBorder="1" applyAlignment="1">
      <alignment horizontal="center"/>
    </xf>
    <xf numFmtId="0" fontId="29" fillId="0" borderId="10" xfId="47" applyFont="1" applyBorder="1" applyAlignment="1">
      <alignment horizontal="left"/>
      <protection/>
    </xf>
    <xf numFmtId="0" fontId="36" fillId="0" borderId="10" xfId="47" applyFont="1" applyBorder="1">
      <alignment/>
      <protection/>
    </xf>
    <xf numFmtId="21" fontId="35" fillId="0" borderId="10" xfId="0" applyNumberFormat="1" applyFont="1" applyBorder="1" applyAlignment="1">
      <alignment horizontal="center"/>
    </xf>
    <xf numFmtId="21" fontId="33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1" fontId="2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12" xfId="0" applyFont="1" applyBorder="1" applyAlignment="1">
      <alignment horizontal="center"/>
    </xf>
    <xf numFmtId="0" fontId="42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21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21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43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a 2" xfId="47"/>
    <cellStyle name="Percent" xfId="48"/>
    <cellStyle name="Poznámka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7"/>
  <sheetViews>
    <sheetView tabSelected="1" zoomScalePageLayoutView="0" workbookViewId="0" topLeftCell="A1">
      <pane ySplit="5" topLeftCell="BM59" activePane="bottomLeft" state="frozen"/>
      <selection pane="topLeft" activeCell="A1" sqref="A1"/>
      <selection pane="bottomLeft" activeCell="A2" sqref="A2:J2"/>
    </sheetView>
  </sheetViews>
  <sheetFormatPr defaultColWidth="8.8515625" defaultRowHeight="12.75"/>
  <cols>
    <col min="1" max="1" width="4.8515625" style="5" customWidth="1"/>
    <col min="2" max="2" width="6.140625" style="86" customWidth="1"/>
    <col min="3" max="3" width="12.8515625" style="6" customWidth="1"/>
    <col min="4" max="4" width="9.140625" style="64" customWidth="1"/>
    <col min="5" max="5" width="4.8515625" style="5" customWidth="1"/>
    <col min="6" max="6" width="6.140625" style="36" customWidth="1"/>
    <col min="7" max="7" width="25.421875" style="13" customWidth="1"/>
    <col min="8" max="8" width="4.28125" style="8" customWidth="1"/>
    <col min="9" max="9" width="4.421875" style="8" customWidth="1"/>
    <col min="10" max="10" width="10.28125" style="5" customWidth="1"/>
    <col min="11" max="11" width="4.28125" style="5" hidden="1" customWidth="1"/>
    <col min="12" max="16384" width="8.8515625" style="6" customWidth="1"/>
  </cols>
  <sheetData>
    <row r="1" spans="5:6" ht="2.25" customHeight="1">
      <c r="E1" s="5" t="s">
        <v>7</v>
      </c>
      <c r="F1" s="36">
        <v>2017</v>
      </c>
    </row>
    <row r="2" spans="1:11" s="1" customFormat="1" ht="17.25" customHeight="1">
      <c r="A2" s="171" t="s">
        <v>123</v>
      </c>
      <c r="B2" s="171"/>
      <c r="C2" s="171"/>
      <c r="D2" s="171"/>
      <c r="E2" s="171"/>
      <c r="F2" s="171"/>
      <c r="G2" s="171"/>
      <c r="H2" s="171"/>
      <c r="I2" s="171"/>
      <c r="J2" s="171"/>
      <c r="K2" s="11"/>
    </row>
    <row r="3" spans="1:11" s="1" customFormat="1" ht="15" customHeight="1">
      <c r="A3" s="172" t="s">
        <v>124</v>
      </c>
      <c r="B3" s="172"/>
      <c r="C3" s="172"/>
      <c r="D3" s="172"/>
      <c r="E3" s="172"/>
      <c r="F3" s="172"/>
      <c r="G3" s="172"/>
      <c r="H3" s="172"/>
      <c r="I3" s="172"/>
      <c r="J3" s="172"/>
      <c r="K3" s="11"/>
    </row>
    <row r="4" spans="1:11" s="1" customFormat="1" ht="12.75">
      <c r="A4" s="33" t="s">
        <v>65</v>
      </c>
      <c r="B4" s="95"/>
      <c r="D4" s="65"/>
      <c r="E4" s="181" t="s">
        <v>368</v>
      </c>
      <c r="F4" s="37"/>
      <c r="G4" s="34"/>
      <c r="H4" s="22"/>
      <c r="I4" s="22"/>
      <c r="J4" s="11"/>
      <c r="K4" s="11"/>
    </row>
    <row r="5" spans="1:11" s="1" customFormat="1" ht="38.25">
      <c r="A5" s="26" t="s">
        <v>0</v>
      </c>
      <c r="B5" s="98" t="s">
        <v>9</v>
      </c>
      <c r="C5" s="56" t="s">
        <v>8</v>
      </c>
      <c r="D5" s="66" t="s">
        <v>1</v>
      </c>
      <c r="E5" s="29" t="s">
        <v>6</v>
      </c>
      <c r="F5" s="38" t="s">
        <v>49</v>
      </c>
      <c r="G5" s="35" t="s">
        <v>2</v>
      </c>
      <c r="H5" s="31" t="s">
        <v>50</v>
      </c>
      <c r="I5" s="32" t="s">
        <v>51</v>
      </c>
      <c r="J5" s="29" t="s">
        <v>3</v>
      </c>
      <c r="K5" s="29" t="s">
        <v>207</v>
      </c>
    </row>
    <row r="6" spans="1:11" s="16" customFormat="1" ht="15" customHeight="1">
      <c r="A6" s="102">
        <v>1</v>
      </c>
      <c r="B6" s="103">
        <v>3</v>
      </c>
      <c r="C6" s="104" t="s">
        <v>107</v>
      </c>
      <c r="D6" s="105" t="s">
        <v>23</v>
      </c>
      <c r="E6" s="102" t="s">
        <v>4</v>
      </c>
      <c r="F6" s="106">
        <v>1990</v>
      </c>
      <c r="G6" s="105" t="s">
        <v>364</v>
      </c>
      <c r="H6" s="107" t="str">
        <f aca="true" t="shared" si="0" ref="H6:H34">IF($E6="m",IF($F$1-$F6&gt;19,IF($F$1-$F6&lt;40,"A",IF($F$1-$F6&gt;49,IF($F$1-$F6&gt;59,IF($F$1-$F6&gt;69,"E","D"),"C"),"B")),"JM"),IF($F$1-$F6&gt;19,IF($F$1-$F6&lt;40,"F",IF($F$1-$F6&lt;50,"G","H")),"JŽ"))</f>
        <v>A</v>
      </c>
      <c r="I6" s="107">
        <f>COUNTIF(H$6:H6,H6)</f>
        <v>1</v>
      </c>
      <c r="J6" s="108">
        <v>0.02335648148148148</v>
      </c>
      <c r="K6" s="102">
        <v>7</v>
      </c>
    </row>
    <row r="7" spans="1:12" s="18" customFormat="1" ht="15" customHeight="1">
      <c r="A7" s="111">
        <v>2</v>
      </c>
      <c r="B7" s="112">
        <v>110</v>
      </c>
      <c r="C7" s="113" t="s">
        <v>241</v>
      </c>
      <c r="D7" s="114" t="s">
        <v>47</v>
      </c>
      <c r="E7" s="111" t="s">
        <v>4</v>
      </c>
      <c r="F7" s="115">
        <v>1994</v>
      </c>
      <c r="G7" s="114" t="s">
        <v>145</v>
      </c>
      <c r="H7" s="116" t="str">
        <f t="shared" si="0"/>
        <v>A</v>
      </c>
      <c r="I7" s="116">
        <f>COUNTIF(H$6:H7,H7)</f>
        <v>2</v>
      </c>
      <c r="J7" s="117">
        <v>0.025567129629629634</v>
      </c>
      <c r="K7" s="111">
        <v>7</v>
      </c>
      <c r="L7" s="118"/>
    </row>
    <row r="8" spans="1:12" s="16" customFormat="1" ht="15" customHeight="1">
      <c r="A8" s="102">
        <v>3</v>
      </c>
      <c r="B8" s="103">
        <v>7</v>
      </c>
      <c r="C8" s="104" t="s">
        <v>300</v>
      </c>
      <c r="D8" s="105" t="s">
        <v>301</v>
      </c>
      <c r="E8" s="102" t="s">
        <v>4</v>
      </c>
      <c r="F8" s="106">
        <v>1968</v>
      </c>
      <c r="G8" s="105" t="s">
        <v>302</v>
      </c>
      <c r="H8" s="107" t="str">
        <f t="shared" si="0"/>
        <v>B</v>
      </c>
      <c r="I8" s="107">
        <f>COUNTIF(H$6:H8,H8)</f>
        <v>1</v>
      </c>
      <c r="J8" s="108">
        <v>0.026284722222222223</v>
      </c>
      <c r="K8" s="102">
        <v>0</v>
      </c>
      <c r="L8" s="48"/>
    </row>
    <row r="9" spans="1:12" s="18" customFormat="1" ht="15" customHeight="1">
      <c r="A9" s="111">
        <v>4</v>
      </c>
      <c r="B9" s="112">
        <v>6</v>
      </c>
      <c r="C9" s="113" t="s">
        <v>109</v>
      </c>
      <c r="D9" s="114" t="s">
        <v>36</v>
      </c>
      <c r="E9" s="111" t="s">
        <v>4</v>
      </c>
      <c r="F9" s="115">
        <v>1974</v>
      </c>
      <c r="G9" s="114" t="s">
        <v>58</v>
      </c>
      <c r="H9" s="116" t="str">
        <f t="shared" si="0"/>
        <v>B</v>
      </c>
      <c r="I9" s="116">
        <f>COUNTIF(H$6:H9,H9)</f>
        <v>2</v>
      </c>
      <c r="J9" s="117">
        <v>0.026689814814814816</v>
      </c>
      <c r="K9" s="111">
        <v>7</v>
      </c>
      <c r="L9" s="118"/>
    </row>
    <row r="10" spans="1:11" s="17" customFormat="1" ht="15" customHeight="1">
      <c r="A10" s="119">
        <v>5</v>
      </c>
      <c r="B10" s="120">
        <v>73</v>
      </c>
      <c r="C10" s="121" t="s">
        <v>79</v>
      </c>
      <c r="D10" s="122" t="s">
        <v>18</v>
      </c>
      <c r="E10" s="119" t="s">
        <v>4</v>
      </c>
      <c r="F10" s="123">
        <v>1983</v>
      </c>
      <c r="G10" s="122" t="s">
        <v>80</v>
      </c>
      <c r="H10" s="124" t="str">
        <f t="shared" si="0"/>
        <v>A</v>
      </c>
      <c r="I10" s="124">
        <f>COUNTIF(H$6:H10,H10)</f>
        <v>3</v>
      </c>
      <c r="J10" s="125">
        <v>0.027453703703703702</v>
      </c>
      <c r="K10" s="119">
        <v>0</v>
      </c>
    </row>
    <row r="11" spans="1:11" ht="15" customHeight="1">
      <c r="A11" s="7">
        <v>6</v>
      </c>
      <c r="B11" s="87">
        <v>115</v>
      </c>
      <c r="C11" s="27" t="s">
        <v>99</v>
      </c>
      <c r="D11" s="12" t="s">
        <v>42</v>
      </c>
      <c r="E11" s="7" t="s">
        <v>4</v>
      </c>
      <c r="F11" s="39">
        <v>1983</v>
      </c>
      <c r="G11" s="14" t="s">
        <v>363</v>
      </c>
      <c r="H11" s="9" t="str">
        <f t="shared" si="0"/>
        <v>A</v>
      </c>
      <c r="I11" s="9">
        <f>COUNTIF(H$6:H11,H11)</f>
        <v>4</v>
      </c>
      <c r="J11" s="15">
        <v>0.027650462962962963</v>
      </c>
      <c r="K11" s="7">
        <v>0</v>
      </c>
    </row>
    <row r="12" spans="1:11" s="16" customFormat="1" ht="15" customHeight="1">
      <c r="A12" s="102">
        <v>7</v>
      </c>
      <c r="B12" s="103">
        <v>164</v>
      </c>
      <c r="C12" s="104" t="s">
        <v>353</v>
      </c>
      <c r="D12" s="105" t="s">
        <v>33</v>
      </c>
      <c r="E12" s="102" t="s">
        <v>4</v>
      </c>
      <c r="F12" s="109">
        <v>1965</v>
      </c>
      <c r="G12" s="110" t="s">
        <v>299</v>
      </c>
      <c r="H12" s="107" t="str">
        <f t="shared" si="0"/>
        <v>C</v>
      </c>
      <c r="I12" s="107">
        <f>COUNTIF(H$6:H12,H12)</f>
        <v>1</v>
      </c>
      <c r="J12" s="108">
        <v>0.02980324074074074</v>
      </c>
      <c r="K12" s="102">
        <v>5</v>
      </c>
    </row>
    <row r="13" spans="1:11" ht="15" customHeight="1">
      <c r="A13" s="7">
        <v>8</v>
      </c>
      <c r="B13" s="87">
        <v>36</v>
      </c>
      <c r="C13" s="27" t="s">
        <v>222</v>
      </c>
      <c r="D13" s="12" t="s">
        <v>174</v>
      </c>
      <c r="E13" s="7" t="s">
        <v>4</v>
      </c>
      <c r="F13" s="40">
        <v>1980</v>
      </c>
      <c r="G13" s="12" t="s">
        <v>133</v>
      </c>
      <c r="H13" s="9" t="str">
        <f t="shared" si="0"/>
        <v>A</v>
      </c>
      <c r="I13" s="9">
        <f>COUNTIF(H$6:H13,H13)</f>
        <v>5</v>
      </c>
      <c r="J13" s="15">
        <v>0.030162037037037032</v>
      </c>
      <c r="K13" s="7">
        <v>7</v>
      </c>
    </row>
    <row r="14" spans="1:11" s="17" customFormat="1" ht="15" customHeight="1">
      <c r="A14" s="119">
        <v>9</v>
      </c>
      <c r="B14" s="120">
        <v>113</v>
      </c>
      <c r="C14" s="121" t="s">
        <v>334</v>
      </c>
      <c r="D14" s="122" t="s">
        <v>332</v>
      </c>
      <c r="E14" s="119" t="s">
        <v>4</v>
      </c>
      <c r="F14" s="126">
        <v>1975</v>
      </c>
      <c r="G14" s="127" t="s">
        <v>56</v>
      </c>
      <c r="H14" s="124" t="str">
        <f t="shared" si="0"/>
        <v>B</v>
      </c>
      <c r="I14" s="124">
        <f>COUNTIF(H$6:H14,H14)</f>
        <v>3</v>
      </c>
      <c r="J14" s="125">
        <v>0.030243055555555554</v>
      </c>
      <c r="K14" s="119">
        <v>7</v>
      </c>
    </row>
    <row r="15" spans="1:11" ht="15" customHeight="1">
      <c r="A15" s="7">
        <v>10</v>
      </c>
      <c r="B15" s="87">
        <v>127</v>
      </c>
      <c r="C15" s="27" t="s">
        <v>94</v>
      </c>
      <c r="D15" s="12" t="s">
        <v>166</v>
      </c>
      <c r="E15" s="7" t="s">
        <v>4</v>
      </c>
      <c r="F15" s="40">
        <v>1984</v>
      </c>
      <c r="G15" s="12" t="s">
        <v>145</v>
      </c>
      <c r="H15" s="9" t="str">
        <f t="shared" si="0"/>
        <v>A</v>
      </c>
      <c r="I15" s="9">
        <f>COUNTIF(H$6:H15,H15)</f>
        <v>6</v>
      </c>
      <c r="J15" s="15">
        <v>0.030868055555555555</v>
      </c>
      <c r="K15" s="7">
        <v>0</v>
      </c>
    </row>
    <row r="16" spans="1:11" ht="15" customHeight="1">
      <c r="A16" s="7">
        <v>11</v>
      </c>
      <c r="B16" s="87">
        <v>138</v>
      </c>
      <c r="C16" s="27" t="s">
        <v>342</v>
      </c>
      <c r="D16" s="12" t="s">
        <v>343</v>
      </c>
      <c r="E16" s="7" t="s">
        <v>4</v>
      </c>
      <c r="F16" s="39">
        <v>1969</v>
      </c>
      <c r="G16" s="14" t="s">
        <v>53</v>
      </c>
      <c r="H16" s="9" t="str">
        <f t="shared" si="0"/>
        <v>B</v>
      </c>
      <c r="I16" s="9">
        <f>COUNTIF(H$6:H16,H16)</f>
        <v>4</v>
      </c>
      <c r="J16" s="15">
        <v>0.03091435185185185</v>
      </c>
      <c r="K16" s="7">
        <v>0</v>
      </c>
    </row>
    <row r="17" spans="1:11" ht="15" customHeight="1">
      <c r="A17" s="7">
        <v>12</v>
      </c>
      <c r="B17" s="87">
        <v>99</v>
      </c>
      <c r="C17" s="27" t="s">
        <v>110</v>
      </c>
      <c r="D17" s="12" t="s">
        <v>42</v>
      </c>
      <c r="E17" s="7" t="s">
        <v>4</v>
      </c>
      <c r="F17" s="40">
        <v>1981</v>
      </c>
      <c r="G17" s="12" t="s">
        <v>60</v>
      </c>
      <c r="H17" s="9" t="str">
        <f t="shared" si="0"/>
        <v>A</v>
      </c>
      <c r="I17" s="9">
        <f>COUNTIF(H$6:H17,H17)</f>
        <v>7</v>
      </c>
      <c r="J17" s="15">
        <v>0.031018518518518515</v>
      </c>
      <c r="K17" s="7">
        <v>0</v>
      </c>
    </row>
    <row r="18" spans="1:11" s="18" customFormat="1" ht="15" customHeight="1">
      <c r="A18" s="111">
        <v>13</v>
      </c>
      <c r="B18" s="112">
        <v>24</v>
      </c>
      <c r="C18" s="113" t="s">
        <v>209</v>
      </c>
      <c r="D18" s="114" t="s">
        <v>165</v>
      </c>
      <c r="E18" s="111" t="s">
        <v>4</v>
      </c>
      <c r="F18" s="115">
        <v>1963</v>
      </c>
      <c r="G18" s="114" t="s">
        <v>126</v>
      </c>
      <c r="H18" s="116" t="str">
        <f t="shared" si="0"/>
        <v>C</v>
      </c>
      <c r="I18" s="116">
        <f>COUNTIF(H$6:H18,H18)</f>
        <v>2</v>
      </c>
      <c r="J18" s="117">
        <v>0.03123842592592593</v>
      </c>
      <c r="K18" s="111">
        <v>0</v>
      </c>
    </row>
    <row r="19" spans="1:11" s="16" customFormat="1" ht="15" customHeight="1">
      <c r="A19" s="102">
        <v>14</v>
      </c>
      <c r="B19" s="103">
        <v>90</v>
      </c>
      <c r="C19" s="104" t="s">
        <v>242</v>
      </c>
      <c r="D19" s="105" t="s">
        <v>188</v>
      </c>
      <c r="E19" s="102" t="s">
        <v>5</v>
      </c>
      <c r="F19" s="106">
        <v>1972</v>
      </c>
      <c r="G19" s="105" t="s">
        <v>146</v>
      </c>
      <c r="H19" s="107" t="str">
        <f t="shared" si="0"/>
        <v>G</v>
      </c>
      <c r="I19" s="107">
        <f>COUNTIF(H$6:H19,H19)</f>
        <v>1</v>
      </c>
      <c r="J19" s="108">
        <v>0.031435185185185184</v>
      </c>
      <c r="K19" s="102">
        <v>0</v>
      </c>
    </row>
    <row r="20" spans="1:11" ht="15" customHeight="1">
      <c r="A20" s="7">
        <v>15</v>
      </c>
      <c r="B20" s="87">
        <v>27</v>
      </c>
      <c r="C20" s="27" t="s">
        <v>218</v>
      </c>
      <c r="D20" s="12" t="s">
        <v>171</v>
      </c>
      <c r="E20" s="7" t="s">
        <v>4</v>
      </c>
      <c r="F20" s="40">
        <v>1971</v>
      </c>
      <c r="G20" s="12" t="s">
        <v>129</v>
      </c>
      <c r="H20" s="9" t="str">
        <f t="shared" si="0"/>
        <v>B</v>
      </c>
      <c r="I20" s="9">
        <f>COUNTIF(H$6:H20,H20)</f>
        <v>5</v>
      </c>
      <c r="J20" s="15">
        <v>0.03215277777777777</v>
      </c>
      <c r="K20" s="7">
        <v>0</v>
      </c>
    </row>
    <row r="21" spans="1:11" ht="15" customHeight="1">
      <c r="A21" s="7">
        <v>16</v>
      </c>
      <c r="B21" s="87">
        <v>108</v>
      </c>
      <c r="C21" s="27" t="s">
        <v>331</v>
      </c>
      <c r="D21" s="12" t="s">
        <v>332</v>
      </c>
      <c r="E21" s="7" t="s">
        <v>4</v>
      </c>
      <c r="F21" s="39">
        <v>1977</v>
      </c>
      <c r="G21" s="14" t="s">
        <v>333</v>
      </c>
      <c r="H21" s="9" t="str">
        <f t="shared" si="0"/>
        <v>B</v>
      </c>
      <c r="I21" s="9">
        <f>COUNTIF(H$6:H21,H21)</f>
        <v>6</v>
      </c>
      <c r="J21" s="15">
        <v>0.032199074074074074</v>
      </c>
      <c r="K21" s="7">
        <v>0</v>
      </c>
    </row>
    <row r="22" spans="1:11" ht="15" customHeight="1">
      <c r="A22" s="7">
        <v>17</v>
      </c>
      <c r="B22" s="87">
        <v>62</v>
      </c>
      <c r="C22" s="27" t="s">
        <v>70</v>
      </c>
      <c r="D22" s="12" t="s">
        <v>22</v>
      </c>
      <c r="E22" s="7" t="s">
        <v>4</v>
      </c>
      <c r="F22" s="40">
        <v>1972</v>
      </c>
      <c r="G22" s="12" t="s">
        <v>71</v>
      </c>
      <c r="H22" s="9" t="str">
        <f t="shared" si="0"/>
        <v>B</v>
      </c>
      <c r="I22" s="9">
        <f>COUNTIF(H$6:H22,H22)</f>
        <v>7</v>
      </c>
      <c r="J22" s="15">
        <v>0.03255787037037037</v>
      </c>
      <c r="K22" s="7">
        <v>0</v>
      </c>
    </row>
    <row r="23" spans="1:11" s="17" customFormat="1" ht="15" customHeight="1">
      <c r="A23" s="119">
        <v>18</v>
      </c>
      <c r="B23" s="124">
        <v>30</v>
      </c>
      <c r="C23" s="128" t="s">
        <v>229</v>
      </c>
      <c r="D23" s="127" t="s">
        <v>181</v>
      </c>
      <c r="E23" s="129" t="s">
        <v>4</v>
      </c>
      <c r="F23" s="130">
        <v>1966</v>
      </c>
      <c r="G23" s="127" t="s">
        <v>53</v>
      </c>
      <c r="H23" s="124" t="str">
        <f t="shared" si="0"/>
        <v>C</v>
      </c>
      <c r="I23" s="124">
        <f>COUNTIF(H$6:H23,H23)</f>
        <v>3</v>
      </c>
      <c r="J23" s="131">
        <v>0.03270833333333333</v>
      </c>
      <c r="K23" s="119">
        <v>0</v>
      </c>
    </row>
    <row r="24" spans="1:11" ht="15" customHeight="1">
      <c r="A24" s="7">
        <v>19</v>
      </c>
      <c r="B24" s="87">
        <v>166</v>
      </c>
      <c r="C24" s="27" t="s">
        <v>78</v>
      </c>
      <c r="D24" s="12" t="s">
        <v>22</v>
      </c>
      <c r="E24" s="7" t="s">
        <v>4</v>
      </c>
      <c r="F24" s="40">
        <v>1967</v>
      </c>
      <c r="G24" s="12" t="s">
        <v>299</v>
      </c>
      <c r="H24" s="9" t="str">
        <f t="shared" si="0"/>
        <v>C</v>
      </c>
      <c r="I24" s="9">
        <f>COUNTIF(H$6:H24,H24)</f>
        <v>4</v>
      </c>
      <c r="J24" s="15">
        <v>0.03288194444444444</v>
      </c>
      <c r="K24" s="7">
        <v>0</v>
      </c>
    </row>
    <row r="25" spans="1:11" ht="15" customHeight="1">
      <c r="A25" s="7">
        <v>20</v>
      </c>
      <c r="B25" s="87">
        <v>124</v>
      </c>
      <c r="C25" s="27" t="s">
        <v>82</v>
      </c>
      <c r="D25" s="12" t="s">
        <v>83</v>
      </c>
      <c r="E25" s="7" t="s">
        <v>4</v>
      </c>
      <c r="F25" s="40">
        <v>1961</v>
      </c>
      <c r="G25" s="12" t="s">
        <v>84</v>
      </c>
      <c r="H25" s="9" t="str">
        <f t="shared" si="0"/>
        <v>C</v>
      </c>
      <c r="I25" s="9">
        <f>COUNTIF(H$6:H25,H25)</f>
        <v>5</v>
      </c>
      <c r="J25" s="15">
        <v>0.03314814814814815</v>
      </c>
      <c r="K25" s="7">
        <v>0</v>
      </c>
    </row>
    <row r="26" spans="1:11" s="49" customFormat="1" ht="15" customHeight="1">
      <c r="A26" s="7">
        <v>21</v>
      </c>
      <c r="B26" s="87">
        <v>89</v>
      </c>
      <c r="C26" s="27" t="s">
        <v>319</v>
      </c>
      <c r="D26" s="12" t="s">
        <v>318</v>
      </c>
      <c r="E26" s="7" t="s">
        <v>4</v>
      </c>
      <c r="F26" s="40">
        <v>1983</v>
      </c>
      <c r="G26" s="12" t="s">
        <v>53</v>
      </c>
      <c r="H26" s="9" t="str">
        <f t="shared" si="0"/>
        <v>A</v>
      </c>
      <c r="I26" s="9">
        <f>COUNTIF(H$6:H26,H26)</f>
        <v>8</v>
      </c>
      <c r="J26" s="15">
        <v>0.03351851851851852</v>
      </c>
      <c r="K26" s="53">
        <v>0</v>
      </c>
    </row>
    <row r="27" spans="1:11" ht="15" customHeight="1">
      <c r="A27" s="7">
        <v>22</v>
      </c>
      <c r="B27" s="87">
        <v>29</v>
      </c>
      <c r="C27" s="27" t="s">
        <v>237</v>
      </c>
      <c r="D27" s="12" t="s">
        <v>166</v>
      </c>
      <c r="E27" s="7" t="s">
        <v>4</v>
      </c>
      <c r="F27" s="40">
        <v>1981</v>
      </c>
      <c r="G27" s="12" t="s">
        <v>140</v>
      </c>
      <c r="H27" s="9" t="str">
        <f t="shared" si="0"/>
        <v>A</v>
      </c>
      <c r="I27" s="9">
        <f>COUNTIF(H$6:H27,H27)</f>
        <v>9</v>
      </c>
      <c r="J27" s="15">
        <v>0.033587962962962965</v>
      </c>
      <c r="K27" s="7">
        <v>0</v>
      </c>
    </row>
    <row r="28" spans="1:11" ht="15" customHeight="1">
      <c r="A28" s="7">
        <v>23</v>
      </c>
      <c r="B28" s="87">
        <v>14</v>
      </c>
      <c r="C28" s="27" t="s">
        <v>249</v>
      </c>
      <c r="D28" s="12" t="s">
        <v>32</v>
      </c>
      <c r="E28" s="7" t="s">
        <v>4</v>
      </c>
      <c r="F28" s="40">
        <v>1990</v>
      </c>
      <c r="G28" s="12" t="s">
        <v>63</v>
      </c>
      <c r="H28" s="9" t="str">
        <f t="shared" si="0"/>
        <v>A</v>
      </c>
      <c r="I28" s="9">
        <f>COUNTIF(H$6:H28,H28)</f>
        <v>10</v>
      </c>
      <c r="J28" s="15">
        <v>0.03369212962962963</v>
      </c>
      <c r="K28" s="7">
        <v>0</v>
      </c>
    </row>
    <row r="29" spans="1:11" ht="15" customHeight="1">
      <c r="A29" s="7">
        <v>24</v>
      </c>
      <c r="B29" s="87">
        <v>109</v>
      </c>
      <c r="C29" s="27" t="s">
        <v>233</v>
      </c>
      <c r="D29" s="12" t="s">
        <v>183</v>
      </c>
      <c r="E29" s="7" t="s">
        <v>4</v>
      </c>
      <c r="F29" s="40">
        <v>1977</v>
      </c>
      <c r="G29" s="12" t="s">
        <v>53</v>
      </c>
      <c r="H29" s="9" t="str">
        <f t="shared" si="0"/>
        <v>B</v>
      </c>
      <c r="I29" s="9">
        <f>COUNTIF(H$6:H29,H29)</f>
        <v>8</v>
      </c>
      <c r="J29" s="15">
        <v>0.03386574074074074</v>
      </c>
      <c r="K29" s="7">
        <v>0</v>
      </c>
    </row>
    <row r="30" spans="1:11" ht="15" customHeight="1">
      <c r="A30" s="7">
        <v>25</v>
      </c>
      <c r="B30" s="87">
        <v>102</v>
      </c>
      <c r="C30" s="27" t="s">
        <v>326</v>
      </c>
      <c r="D30" s="12" t="s">
        <v>27</v>
      </c>
      <c r="E30" s="7" t="s">
        <v>4</v>
      </c>
      <c r="F30" s="40">
        <v>1966</v>
      </c>
      <c r="G30" s="12" t="s">
        <v>145</v>
      </c>
      <c r="H30" s="9" t="str">
        <f t="shared" si="0"/>
        <v>C</v>
      </c>
      <c r="I30" s="9">
        <f>COUNTIF(H$6:H30,H30)</f>
        <v>6</v>
      </c>
      <c r="J30" s="15">
        <v>0.03401620370370371</v>
      </c>
      <c r="K30" s="7">
        <v>0</v>
      </c>
    </row>
    <row r="31" spans="1:11" ht="15" customHeight="1">
      <c r="A31" s="7">
        <v>26</v>
      </c>
      <c r="B31" s="87">
        <v>92</v>
      </c>
      <c r="C31" s="27" t="s">
        <v>223</v>
      </c>
      <c r="D31" s="12" t="s">
        <v>175</v>
      </c>
      <c r="E31" s="7" t="s">
        <v>4</v>
      </c>
      <c r="F31" s="40">
        <v>1974</v>
      </c>
      <c r="G31" s="12" t="s">
        <v>134</v>
      </c>
      <c r="H31" s="9" t="str">
        <f t="shared" si="0"/>
        <v>B</v>
      </c>
      <c r="I31" s="9">
        <f>COUNTIF(H$6:H31,H31)</f>
        <v>9</v>
      </c>
      <c r="J31" s="15">
        <v>0.034039351851851855</v>
      </c>
      <c r="K31" s="7">
        <v>0</v>
      </c>
    </row>
    <row r="32" spans="1:11" ht="15" customHeight="1">
      <c r="A32" s="7">
        <v>27</v>
      </c>
      <c r="B32" s="87">
        <v>151</v>
      </c>
      <c r="C32" s="27" t="s">
        <v>91</v>
      </c>
      <c r="D32" s="12" t="s">
        <v>47</v>
      </c>
      <c r="E32" s="7" t="s">
        <v>4</v>
      </c>
      <c r="F32" s="39">
        <v>1973</v>
      </c>
      <c r="G32" s="14" t="s">
        <v>64</v>
      </c>
      <c r="H32" s="9" t="str">
        <f t="shared" si="0"/>
        <v>B</v>
      </c>
      <c r="I32" s="9">
        <f>COUNTIF(H$6:H32,H32)</f>
        <v>10</v>
      </c>
      <c r="J32" s="15">
        <v>0.034074074074074076</v>
      </c>
      <c r="K32" s="7">
        <v>0</v>
      </c>
    </row>
    <row r="33" spans="1:11" ht="15" customHeight="1">
      <c r="A33" s="7">
        <v>28</v>
      </c>
      <c r="B33" s="87">
        <v>78</v>
      </c>
      <c r="C33" s="27" t="s">
        <v>112</v>
      </c>
      <c r="D33" s="12" t="s">
        <v>10</v>
      </c>
      <c r="E33" s="7" t="s">
        <v>4</v>
      </c>
      <c r="F33" s="40">
        <v>1958</v>
      </c>
      <c r="G33" s="12" t="s">
        <v>52</v>
      </c>
      <c r="H33" s="9" t="str">
        <f t="shared" si="0"/>
        <v>C</v>
      </c>
      <c r="I33" s="9">
        <f>COUNTIF(H$6:H33,H33)</f>
        <v>7</v>
      </c>
      <c r="J33" s="41">
        <v>0.0341087962962963</v>
      </c>
      <c r="K33" s="7">
        <v>0</v>
      </c>
    </row>
    <row r="34" spans="1:11" s="51" customFormat="1" ht="15" customHeight="1">
      <c r="A34" s="7">
        <v>29</v>
      </c>
      <c r="B34" s="87">
        <v>107</v>
      </c>
      <c r="C34" s="27" t="s">
        <v>85</v>
      </c>
      <c r="D34" s="12" t="s">
        <v>44</v>
      </c>
      <c r="E34" s="7" t="s">
        <v>4</v>
      </c>
      <c r="F34" s="39">
        <v>1964</v>
      </c>
      <c r="G34" s="14" t="s">
        <v>62</v>
      </c>
      <c r="H34" s="9" t="str">
        <f t="shared" si="0"/>
        <v>C</v>
      </c>
      <c r="I34" s="9">
        <f>COUNTIF(H$6:H34,H34)</f>
        <v>8</v>
      </c>
      <c r="J34" s="15">
        <v>0.03425925925925926</v>
      </c>
      <c r="K34" s="7">
        <v>0</v>
      </c>
    </row>
    <row r="35" spans="1:11" s="16" customFormat="1" ht="15" customHeight="1">
      <c r="A35" s="102">
        <v>30</v>
      </c>
      <c r="B35" s="103">
        <v>145</v>
      </c>
      <c r="C35" s="104" t="s">
        <v>210</v>
      </c>
      <c r="D35" s="105" t="s">
        <v>344</v>
      </c>
      <c r="E35" s="102" t="s">
        <v>5</v>
      </c>
      <c r="F35" s="106">
        <v>1998</v>
      </c>
      <c r="G35" s="105" t="s">
        <v>125</v>
      </c>
      <c r="H35" s="107" t="s">
        <v>66</v>
      </c>
      <c r="I35" s="107">
        <f>COUNTIF(H$6:H35,H35)</f>
        <v>1</v>
      </c>
      <c r="J35" s="108">
        <v>0.03436342592592593</v>
      </c>
      <c r="K35" s="102">
        <v>0</v>
      </c>
    </row>
    <row r="36" spans="1:11" ht="15" customHeight="1">
      <c r="A36" s="7">
        <v>31</v>
      </c>
      <c r="B36" s="87">
        <v>125</v>
      </c>
      <c r="C36" s="27" t="s">
        <v>257</v>
      </c>
      <c r="D36" s="12" t="s">
        <v>199</v>
      </c>
      <c r="E36" s="7" t="s">
        <v>4</v>
      </c>
      <c r="F36" s="40">
        <v>1964</v>
      </c>
      <c r="G36" s="12" t="s">
        <v>54</v>
      </c>
      <c r="H36" s="9" t="str">
        <f aca="true" t="shared" si="1" ref="H36:H47">IF($E36="m",IF($F$1-$F36&gt;19,IF($F$1-$F36&lt;40,"A",IF($F$1-$F36&gt;49,IF($F$1-$F36&gt;59,IF($F$1-$F36&gt;69,"E","D"),"C"),"B")),"JM"),IF($F$1-$F36&gt;19,IF($F$1-$F36&lt;40,"F",IF($F$1-$F36&lt;50,"G","H")),"JŽ"))</f>
        <v>C</v>
      </c>
      <c r="I36" s="9">
        <f>COUNTIF(H$6:H36,H36)</f>
        <v>9</v>
      </c>
      <c r="J36" s="15">
        <v>0.03439814814814814</v>
      </c>
      <c r="K36" s="7">
        <v>0</v>
      </c>
    </row>
    <row r="37" spans="1:11" ht="15" customHeight="1">
      <c r="A37" s="7">
        <v>32</v>
      </c>
      <c r="B37" s="87">
        <v>150</v>
      </c>
      <c r="C37" s="27" t="s">
        <v>93</v>
      </c>
      <c r="D37" s="12" t="s">
        <v>46</v>
      </c>
      <c r="E37" s="7" t="s">
        <v>4</v>
      </c>
      <c r="F37" s="40">
        <v>1965</v>
      </c>
      <c r="G37" s="12" t="s">
        <v>56</v>
      </c>
      <c r="H37" s="9" t="str">
        <f t="shared" si="1"/>
        <v>C</v>
      </c>
      <c r="I37" s="9">
        <f>COUNTIF(H$6:H37,H37)</f>
        <v>10</v>
      </c>
      <c r="J37" s="15">
        <v>0.03454861111111111</v>
      </c>
      <c r="K37" s="7">
        <v>0</v>
      </c>
    </row>
    <row r="38" spans="1:11" ht="15" customHeight="1">
      <c r="A38" s="7">
        <v>33</v>
      </c>
      <c r="B38" s="87">
        <v>114</v>
      </c>
      <c r="C38" s="27" t="s">
        <v>335</v>
      </c>
      <c r="D38" s="12" t="s">
        <v>33</v>
      </c>
      <c r="E38" s="7" t="s">
        <v>4</v>
      </c>
      <c r="F38" s="39">
        <v>1983</v>
      </c>
      <c r="G38" s="14" t="s">
        <v>336</v>
      </c>
      <c r="H38" s="9" t="str">
        <f t="shared" si="1"/>
        <v>A</v>
      </c>
      <c r="I38" s="9">
        <f>COUNTIF(H$6:H38,H38)</f>
        <v>11</v>
      </c>
      <c r="J38" s="15">
        <v>0.03497685185185185</v>
      </c>
      <c r="K38" s="7">
        <v>0</v>
      </c>
    </row>
    <row r="39" spans="1:11" s="16" customFormat="1" ht="15" customHeight="1">
      <c r="A39" s="102">
        <v>34</v>
      </c>
      <c r="B39" s="103">
        <v>22</v>
      </c>
      <c r="C39" s="104" t="s">
        <v>214</v>
      </c>
      <c r="D39" s="105" t="s">
        <v>168</v>
      </c>
      <c r="E39" s="102" t="s">
        <v>5</v>
      </c>
      <c r="F39" s="106">
        <v>1963</v>
      </c>
      <c r="G39" s="105" t="s">
        <v>128</v>
      </c>
      <c r="H39" s="107" t="str">
        <f t="shared" si="1"/>
        <v>H</v>
      </c>
      <c r="I39" s="107">
        <f>COUNTIF(H$6:H39,H39)</f>
        <v>1</v>
      </c>
      <c r="J39" s="108">
        <v>0.034999999999999996</v>
      </c>
      <c r="K39" s="102">
        <v>0</v>
      </c>
    </row>
    <row r="40" spans="1:11" ht="15" customHeight="1">
      <c r="A40" s="7">
        <v>35</v>
      </c>
      <c r="B40" s="87">
        <v>37</v>
      </c>
      <c r="C40" s="27" t="s">
        <v>277</v>
      </c>
      <c r="D40" s="12" t="s">
        <v>30</v>
      </c>
      <c r="E40" s="7" t="s">
        <v>4</v>
      </c>
      <c r="F40" s="40">
        <v>1968</v>
      </c>
      <c r="G40" s="12" t="s">
        <v>133</v>
      </c>
      <c r="H40" s="9" t="str">
        <f t="shared" si="1"/>
        <v>B</v>
      </c>
      <c r="I40" s="9">
        <f>COUNTIF(H$6:H40,H40)</f>
        <v>11</v>
      </c>
      <c r="J40" s="15">
        <v>0.03521990740740741</v>
      </c>
      <c r="K40" s="7">
        <v>0</v>
      </c>
    </row>
    <row r="41" spans="1:11" ht="15" customHeight="1">
      <c r="A41" s="7">
        <v>36</v>
      </c>
      <c r="B41" s="87">
        <v>167</v>
      </c>
      <c r="C41" s="27" t="s">
        <v>89</v>
      </c>
      <c r="D41" s="12" t="s">
        <v>37</v>
      </c>
      <c r="E41" s="7" t="s">
        <v>4</v>
      </c>
      <c r="F41" s="40">
        <v>1978</v>
      </c>
      <c r="G41" s="12" t="s">
        <v>53</v>
      </c>
      <c r="H41" s="9" t="str">
        <f t="shared" si="1"/>
        <v>A</v>
      </c>
      <c r="I41" s="9">
        <f>COUNTIF(H$6:H41,H41)</f>
        <v>12</v>
      </c>
      <c r="J41" s="15">
        <v>0.035277777777777776</v>
      </c>
      <c r="K41" s="7">
        <v>0</v>
      </c>
    </row>
    <row r="42" spans="1:11" ht="15" customHeight="1">
      <c r="A42" s="7">
        <v>37</v>
      </c>
      <c r="B42" s="87">
        <v>48</v>
      </c>
      <c r="C42" s="27" t="s">
        <v>279</v>
      </c>
      <c r="D42" s="12" t="s">
        <v>171</v>
      </c>
      <c r="E42" s="7" t="s">
        <v>4</v>
      </c>
      <c r="F42" s="40">
        <v>1967</v>
      </c>
      <c r="G42" s="12" t="s">
        <v>63</v>
      </c>
      <c r="H42" s="9" t="str">
        <f t="shared" si="1"/>
        <v>C</v>
      </c>
      <c r="I42" s="9">
        <f>COUNTIF(H$6:H42,H42)</f>
        <v>11</v>
      </c>
      <c r="J42" s="15">
        <v>0.03549768518518519</v>
      </c>
      <c r="K42" s="7">
        <v>0</v>
      </c>
    </row>
    <row r="43" spans="1:11" ht="15" customHeight="1">
      <c r="A43" s="7">
        <v>38</v>
      </c>
      <c r="B43" s="87">
        <v>112</v>
      </c>
      <c r="C43" s="27" t="s">
        <v>258</v>
      </c>
      <c r="D43" s="12" t="s">
        <v>200</v>
      </c>
      <c r="E43" s="7" t="s">
        <v>4</v>
      </c>
      <c r="F43" s="40">
        <v>1981</v>
      </c>
      <c r="G43" s="12" t="s">
        <v>151</v>
      </c>
      <c r="H43" s="9" t="str">
        <f t="shared" si="1"/>
        <v>A</v>
      </c>
      <c r="I43" s="9">
        <f>COUNTIF(H$6:H43,H43)</f>
        <v>13</v>
      </c>
      <c r="J43" s="15">
        <v>0.03560185185185185</v>
      </c>
      <c r="K43" s="7">
        <v>0</v>
      </c>
    </row>
    <row r="44" spans="1:11" s="16" customFormat="1" ht="15" customHeight="1">
      <c r="A44" s="102">
        <v>39</v>
      </c>
      <c r="B44" s="103">
        <v>67</v>
      </c>
      <c r="C44" s="104" t="s">
        <v>224</v>
      </c>
      <c r="D44" s="105" t="s">
        <v>176</v>
      </c>
      <c r="E44" s="102" t="s">
        <v>4</v>
      </c>
      <c r="F44" s="106">
        <v>1954</v>
      </c>
      <c r="G44" s="105" t="s">
        <v>56</v>
      </c>
      <c r="H44" s="107" t="str">
        <f t="shared" si="1"/>
        <v>D</v>
      </c>
      <c r="I44" s="107">
        <f>COUNTIF(H$6:H44,H44)</f>
        <v>1</v>
      </c>
      <c r="J44" s="108">
        <v>0.035729166666666666</v>
      </c>
      <c r="K44" s="102">
        <v>0</v>
      </c>
    </row>
    <row r="45" spans="1:11" s="18" customFormat="1" ht="15" customHeight="1">
      <c r="A45" s="111">
        <v>40</v>
      </c>
      <c r="B45" s="112">
        <v>70</v>
      </c>
      <c r="C45" s="113" t="s">
        <v>313</v>
      </c>
      <c r="D45" s="114" t="s">
        <v>197</v>
      </c>
      <c r="E45" s="111" t="s">
        <v>4</v>
      </c>
      <c r="F45" s="115">
        <v>1952</v>
      </c>
      <c r="G45" s="114" t="s">
        <v>56</v>
      </c>
      <c r="H45" s="116" t="str">
        <f t="shared" si="1"/>
        <v>D</v>
      </c>
      <c r="I45" s="116">
        <f>COUNTIF(H$6:H45,H45)</f>
        <v>2</v>
      </c>
      <c r="J45" s="117">
        <v>0.03581018518518519</v>
      </c>
      <c r="K45" s="111">
        <v>0</v>
      </c>
    </row>
    <row r="46" spans="1:11" ht="15" customHeight="1">
      <c r="A46" s="7">
        <v>41</v>
      </c>
      <c r="B46" s="87">
        <v>63</v>
      </c>
      <c r="C46" s="27" t="s">
        <v>106</v>
      </c>
      <c r="D46" s="12" t="s">
        <v>22</v>
      </c>
      <c r="E46" s="7" t="s">
        <v>4</v>
      </c>
      <c r="F46" s="40">
        <v>1958</v>
      </c>
      <c r="G46" s="12" t="s">
        <v>53</v>
      </c>
      <c r="H46" s="9" t="str">
        <f t="shared" si="1"/>
        <v>C</v>
      </c>
      <c r="I46" s="9">
        <f>COUNTIF(H$6:H46,H46)</f>
        <v>12</v>
      </c>
      <c r="J46" s="15">
        <v>0.0358912037037037</v>
      </c>
      <c r="K46" s="7">
        <v>0</v>
      </c>
    </row>
    <row r="47" spans="1:11" s="18" customFormat="1" ht="15" customHeight="1">
      <c r="A47" s="111">
        <v>42</v>
      </c>
      <c r="B47" s="112">
        <v>46</v>
      </c>
      <c r="C47" s="113" t="s">
        <v>230</v>
      </c>
      <c r="D47" s="114" t="s">
        <v>182</v>
      </c>
      <c r="E47" s="111" t="s">
        <v>5</v>
      </c>
      <c r="F47" s="115">
        <v>1993</v>
      </c>
      <c r="G47" s="114" t="s">
        <v>63</v>
      </c>
      <c r="H47" s="116" t="str">
        <f t="shared" si="1"/>
        <v>F</v>
      </c>
      <c r="I47" s="116">
        <f>COUNTIF(H$6:H47,H47)</f>
        <v>2</v>
      </c>
      <c r="J47" s="117">
        <v>0.035902777777777777</v>
      </c>
      <c r="K47" s="111">
        <v>0</v>
      </c>
    </row>
    <row r="48" spans="1:11" ht="15" customHeight="1">
      <c r="A48" s="7">
        <v>43</v>
      </c>
      <c r="B48" s="87">
        <v>153</v>
      </c>
      <c r="C48" s="27" t="s">
        <v>346</v>
      </c>
      <c r="D48" s="12" t="s">
        <v>18</v>
      </c>
      <c r="E48" s="7" t="s">
        <v>4</v>
      </c>
      <c r="F48" s="39">
        <v>1999</v>
      </c>
      <c r="G48" s="14" t="s">
        <v>53</v>
      </c>
      <c r="H48" s="9" t="s">
        <v>283</v>
      </c>
      <c r="I48" s="9">
        <f>COUNTIF(H$6:H48,H48)</f>
        <v>14</v>
      </c>
      <c r="J48" s="15">
        <v>0.03614583333333333</v>
      </c>
      <c r="K48" s="7">
        <v>0</v>
      </c>
    </row>
    <row r="49" spans="1:11" s="17" customFormat="1" ht="15.75" customHeight="1">
      <c r="A49" s="119">
        <v>44</v>
      </c>
      <c r="B49" s="120">
        <v>136</v>
      </c>
      <c r="C49" s="121" t="s">
        <v>111</v>
      </c>
      <c r="D49" s="122" t="s">
        <v>173</v>
      </c>
      <c r="E49" s="119" t="s">
        <v>5</v>
      </c>
      <c r="F49" s="123">
        <v>1979</v>
      </c>
      <c r="G49" s="122" t="s">
        <v>132</v>
      </c>
      <c r="H49" s="124" t="str">
        <f aca="true" t="shared" si="2" ref="H49:H80">IF($E49="m",IF($F$1-$F49&gt;19,IF($F$1-$F49&lt;40,"A",IF($F$1-$F49&gt;49,IF($F$1-$F49&gt;59,IF($F$1-$F49&gt;69,"E","D"),"C"),"B")),"JM"),IF($F$1-$F49&gt;19,IF($F$1-$F49&lt;40,"F",IF($F$1-$F49&lt;50,"G","H")),"JŽ"))</f>
        <v>F</v>
      </c>
      <c r="I49" s="124">
        <f>COUNTIF(H$6:H49,H49)</f>
        <v>3</v>
      </c>
      <c r="J49" s="125">
        <v>0.036180555555555556</v>
      </c>
      <c r="K49" s="119">
        <v>0</v>
      </c>
    </row>
    <row r="50" spans="1:11" ht="15" customHeight="1">
      <c r="A50" s="7">
        <v>45</v>
      </c>
      <c r="B50" s="87">
        <v>123</v>
      </c>
      <c r="C50" s="27" t="s">
        <v>95</v>
      </c>
      <c r="D50" s="12" t="s">
        <v>27</v>
      </c>
      <c r="E50" s="7" t="s">
        <v>4</v>
      </c>
      <c r="F50" s="40">
        <v>1986</v>
      </c>
      <c r="G50" s="12" t="s">
        <v>143</v>
      </c>
      <c r="H50" s="9" t="str">
        <f t="shared" si="2"/>
        <v>A</v>
      </c>
      <c r="I50" s="9">
        <f>COUNTIF(H$6:H50,H50)</f>
        <v>15</v>
      </c>
      <c r="J50" s="15">
        <v>0.03619212962962963</v>
      </c>
      <c r="K50" s="7">
        <v>0</v>
      </c>
    </row>
    <row r="51" spans="1:11" ht="15" customHeight="1">
      <c r="A51" s="7">
        <v>46</v>
      </c>
      <c r="B51" s="87">
        <v>54</v>
      </c>
      <c r="C51" s="27" t="s">
        <v>247</v>
      </c>
      <c r="D51" s="12" t="s">
        <v>191</v>
      </c>
      <c r="E51" s="7" t="s">
        <v>4</v>
      </c>
      <c r="F51" s="40">
        <v>1973</v>
      </c>
      <c r="G51" s="12" t="s">
        <v>53</v>
      </c>
      <c r="H51" s="9" t="str">
        <f t="shared" si="2"/>
        <v>B</v>
      </c>
      <c r="I51" s="9">
        <f>COUNTIF(H$6:H51,H51)</f>
        <v>12</v>
      </c>
      <c r="J51" s="15">
        <v>0.036238425925925924</v>
      </c>
      <c r="K51" s="7">
        <v>0</v>
      </c>
    </row>
    <row r="52" spans="1:11" ht="15" customHeight="1">
      <c r="A52" s="7">
        <v>47</v>
      </c>
      <c r="B52" s="87">
        <v>83</v>
      </c>
      <c r="C52" s="27" t="s">
        <v>86</v>
      </c>
      <c r="D52" s="12" t="s">
        <v>15</v>
      </c>
      <c r="E52" s="7" t="s">
        <v>4</v>
      </c>
      <c r="F52" s="40">
        <v>1977</v>
      </c>
      <c r="G52" s="12" t="s">
        <v>139</v>
      </c>
      <c r="H52" s="9" t="str">
        <f t="shared" si="2"/>
        <v>B</v>
      </c>
      <c r="I52" s="9">
        <f>COUNTIF(H$6:H52,H52)</f>
        <v>13</v>
      </c>
      <c r="J52" s="15">
        <v>0.03633101851851852</v>
      </c>
      <c r="K52" s="7">
        <v>0</v>
      </c>
    </row>
    <row r="53" spans="1:11" ht="15" customHeight="1">
      <c r="A53" s="7">
        <v>48</v>
      </c>
      <c r="B53" s="87">
        <v>13</v>
      </c>
      <c r="C53" s="27" t="s">
        <v>262</v>
      </c>
      <c r="D53" s="12" t="s">
        <v>14</v>
      </c>
      <c r="E53" s="7" t="s">
        <v>4</v>
      </c>
      <c r="F53" s="40">
        <v>1983</v>
      </c>
      <c r="G53" s="12" t="s">
        <v>55</v>
      </c>
      <c r="H53" s="9" t="str">
        <f t="shared" si="2"/>
        <v>A</v>
      </c>
      <c r="I53" s="9">
        <f>COUNTIF(H$6:H53,H53)</f>
        <v>16</v>
      </c>
      <c r="J53" s="15">
        <v>0.0366087962962963</v>
      </c>
      <c r="K53" s="7">
        <v>0</v>
      </c>
    </row>
    <row r="54" spans="1:11" ht="15" customHeight="1">
      <c r="A54" s="7">
        <v>49</v>
      </c>
      <c r="B54" s="87">
        <v>60</v>
      </c>
      <c r="C54" s="27" t="s">
        <v>271</v>
      </c>
      <c r="D54" s="12" t="s">
        <v>19</v>
      </c>
      <c r="E54" s="7" t="s">
        <v>5</v>
      </c>
      <c r="F54" s="40">
        <v>1978</v>
      </c>
      <c r="G54" s="12" t="s">
        <v>159</v>
      </c>
      <c r="H54" s="9" t="str">
        <f t="shared" si="2"/>
        <v>F</v>
      </c>
      <c r="I54" s="9">
        <f>COUNTIF(H$6:H54,H54)</f>
        <v>4</v>
      </c>
      <c r="J54" s="15">
        <v>0.03667824074074074</v>
      </c>
      <c r="K54" s="7">
        <v>0</v>
      </c>
    </row>
    <row r="55" spans="1:11" ht="15" customHeight="1">
      <c r="A55" s="7">
        <v>50</v>
      </c>
      <c r="B55" s="87">
        <v>88</v>
      </c>
      <c r="C55" s="27" t="s">
        <v>317</v>
      </c>
      <c r="D55" s="12" t="s">
        <v>318</v>
      </c>
      <c r="E55" s="7" t="s">
        <v>4</v>
      </c>
      <c r="F55" s="40">
        <v>1988</v>
      </c>
      <c r="G55" s="12" t="s">
        <v>53</v>
      </c>
      <c r="H55" s="9" t="str">
        <f t="shared" si="2"/>
        <v>A</v>
      </c>
      <c r="I55" s="9">
        <f>COUNTIF(H$6:H55,H55)</f>
        <v>17</v>
      </c>
      <c r="J55" s="15">
        <v>0.036875</v>
      </c>
      <c r="K55" s="7">
        <v>0</v>
      </c>
    </row>
    <row r="56" spans="1:11" ht="15" customHeight="1">
      <c r="A56" s="7">
        <v>51</v>
      </c>
      <c r="B56" s="87">
        <v>65</v>
      </c>
      <c r="C56" s="27" t="s">
        <v>312</v>
      </c>
      <c r="D56" s="12" t="s">
        <v>11</v>
      </c>
      <c r="E56" s="7" t="s">
        <v>4</v>
      </c>
      <c r="F56" s="40">
        <v>1974</v>
      </c>
      <c r="G56" s="12" t="s">
        <v>53</v>
      </c>
      <c r="H56" s="9" t="str">
        <f t="shared" si="2"/>
        <v>B</v>
      </c>
      <c r="I56" s="9">
        <f>COUNTIF(H$6:H56,H56)</f>
        <v>14</v>
      </c>
      <c r="J56" s="15">
        <v>0.03701388888888889</v>
      </c>
      <c r="K56" s="7">
        <v>5</v>
      </c>
    </row>
    <row r="57" spans="1:11" ht="15" customHeight="1">
      <c r="A57" s="7">
        <v>52</v>
      </c>
      <c r="B57" s="87">
        <v>120</v>
      </c>
      <c r="C57" s="27" t="s">
        <v>340</v>
      </c>
      <c r="D57" s="12" t="s">
        <v>341</v>
      </c>
      <c r="E57" s="7" t="s">
        <v>4</v>
      </c>
      <c r="F57" s="39">
        <v>1977</v>
      </c>
      <c r="G57" s="14" t="s">
        <v>63</v>
      </c>
      <c r="H57" s="9" t="str">
        <f t="shared" si="2"/>
        <v>B</v>
      </c>
      <c r="I57" s="9">
        <f>COUNTIF(H$6:H57,H57)</f>
        <v>15</v>
      </c>
      <c r="J57" s="15">
        <v>0.037071759259259256</v>
      </c>
      <c r="K57" s="7">
        <v>7</v>
      </c>
    </row>
    <row r="58" spans="1:11" ht="15" customHeight="1">
      <c r="A58" s="7">
        <v>53</v>
      </c>
      <c r="B58" s="87">
        <v>84</v>
      </c>
      <c r="C58" s="27" t="s">
        <v>235</v>
      </c>
      <c r="D58" s="12" t="s">
        <v>15</v>
      </c>
      <c r="E58" s="7" t="s">
        <v>4</v>
      </c>
      <c r="F58" s="40">
        <v>1968</v>
      </c>
      <c r="G58" s="12" t="s">
        <v>53</v>
      </c>
      <c r="H58" s="9" t="str">
        <f t="shared" si="2"/>
        <v>B</v>
      </c>
      <c r="I58" s="9">
        <f>COUNTIF(H$6:H58,H58)</f>
        <v>16</v>
      </c>
      <c r="J58" s="15">
        <v>0.03710648148148148</v>
      </c>
      <c r="K58" s="42">
        <v>7</v>
      </c>
    </row>
    <row r="59" spans="1:11" ht="15" customHeight="1">
      <c r="A59" s="7">
        <v>54</v>
      </c>
      <c r="B59" s="87">
        <v>122</v>
      </c>
      <c r="C59" s="27" t="s">
        <v>269</v>
      </c>
      <c r="D59" s="12" t="s">
        <v>206</v>
      </c>
      <c r="E59" s="7" t="s">
        <v>5</v>
      </c>
      <c r="F59" s="40">
        <v>1982</v>
      </c>
      <c r="G59" s="12" t="s">
        <v>158</v>
      </c>
      <c r="H59" s="9" t="str">
        <f t="shared" si="2"/>
        <v>F</v>
      </c>
      <c r="I59" s="9">
        <f>COUNTIF(H$6:H59,H59)</f>
        <v>5</v>
      </c>
      <c r="J59" s="15">
        <v>0.037141203703703704</v>
      </c>
      <c r="K59" s="7">
        <v>0</v>
      </c>
    </row>
    <row r="60" spans="1:11" ht="15" customHeight="1">
      <c r="A60" s="7">
        <v>55</v>
      </c>
      <c r="B60" s="87">
        <v>152</v>
      </c>
      <c r="C60" s="27" t="s">
        <v>98</v>
      </c>
      <c r="D60" s="12" t="s">
        <v>33</v>
      </c>
      <c r="E60" s="7" t="s">
        <v>4</v>
      </c>
      <c r="F60" s="39">
        <v>1977</v>
      </c>
      <c r="G60" s="14" t="s">
        <v>59</v>
      </c>
      <c r="H60" s="9" t="str">
        <f t="shared" si="2"/>
        <v>B</v>
      </c>
      <c r="I60" s="9">
        <f>COUNTIF(H$6:H60,H60)</f>
        <v>17</v>
      </c>
      <c r="J60" s="15">
        <v>0.0371875</v>
      </c>
      <c r="K60" s="7">
        <v>7</v>
      </c>
    </row>
    <row r="61" spans="1:11" ht="15" customHeight="1">
      <c r="A61" s="7">
        <v>56</v>
      </c>
      <c r="B61" s="87">
        <v>51</v>
      </c>
      <c r="C61" s="27" t="s">
        <v>261</v>
      </c>
      <c r="D61" s="12" t="s">
        <v>37</v>
      </c>
      <c r="E61" s="7" t="s">
        <v>4</v>
      </c>
      <c r="F61" s="40">
        <v>1978</v>
      </c>
      <c r="G61" s="12" t="s">
        <v>53</v>
      </c>
      <c r="H61" s="9" t="str">
        <f t="shared" si="2"/>
        <v>A</v>
      </c>
      <c r="I61" s="9">
        <f>COUNTIF(H$6:H61,H61)</f>
        <v>18</v>
      </c>
      <c r="J61" s="15">
        <v>0.03719907407407407</v>
      </c>
      <c r="K61" s="7">
        <v>7</v>
      </c>
    </row>
    <row r="62" spans="1:11" s="17" customFormat="1" ht="15" customHeight="1">
      <c r="A62" s="119">
        <v>57</v>
      </c>
      <c r="B62" s="120">
        <v>10</v>
      </c>
      <c r="C62" s="121" t="s">
        <v>113</v>
      </c>
      <c r="D62" s="122" t="s">
        <v>38</v>
      </c>
      <c r="E62" s="119" t="s">
        <v>4</v>
      </c>
      <c r="F62" s="123">
        <v>1954</v>
      </c>
      <c r="G62" s="122" t="s">
        <v>60</v>
      </c>
      <c r="H62" s="124" t="str">
        <f t="shared" si="2"/>
        <v>D</v>
      </c>
      <c r="I62" s="124">
        <f>COUNTIF(H$6:H62,H62)</f>
        <v>3</v>
      </c>
      <c r="J62" s="125">
        <v>0.03737268518518519</v>
      </c>
      <c r="K62" s="119">
        <v>7</v>
      </c>
    </row>
    <row r="63" spans="1:11" ht="15" customHeight="1">
      <c r="A63" s="7">
        <v>58</v>
      </c>
      <c r="B63" s="87">
        <v>75</v>
      </c>
      <c r="C63" s="27" t="s">
        <v>316</v>
      </c>
      <c r="D63" s="12" t="s">
        <v>164</v>
      </c>
      <c r="E63" s="7" t="s">
        <v>4</v>
      </c>
      <c r="F63" s="40">
        <v>1984</v>
      </c>
      <c r="G63" s="12" t="s">
        <v>80</v>
      </c>
      <c r="H63" s="9" t="str">
        <f t="shared" si="2"/>
        <v>A</v>
      </c>
      <c r="I63" s="9">
        <f>COUNTIF(H$6:H63,H63)</f>
        <v>19</v>
      </c>
      <c r="J63" s="15">
        <v>0.03775462962962963</v>
      </c>
      <c r="K63" s="7">
        <v>7</v>
      </c>
    </row>
    <row r="64" spans="1:11" ht="15" customHeight="1">
      <c r="A64" s="7">
        <v>59</v>
      </c>
      <c r="B64" s="87">
        <v>80</v>
      </c>
      <c r="C64" s="27" t="s">
        <v>211</v>
      </c>
      <c r="D64" s="12" t="s">
        <v>166</v>
      </c>
      <c r="E64" s="7" t="s">
        <v>4</v>
      </c>
      <c r="F64" s="40">
        <v>1979</v>
      </c>
      <c r="G64" s="12" t="s">
        <v>53</v>
      </c>
      <c r="H64" s="9" t="str">
        <f t="shared" si="2"/>
        <v>A</v>
      </c>
      <c r="I64" s="9">
        <f>COUNTIF(H$6:H64,H64)</f>
        <v>20</v>
      </c>
      <c r="J64" s="15">
        <v>0.03783564814814815</v>
      </c>
      <c r="K64" s="7">
        <v>7</v>
      </c>
    </row>
    <row r="65" spans="1:11" ht="15" customHeight="1">
      <c r="A65" s="7">
        <v>60</v>
      </c>
      <c r="B65" s="87">
        <v>97</v>
      </c>
      <c r="C65" s="27" t="s">
        <v>264</v>
      </c>
      <c r="D65" s="12" t="s">
        <v>204</v>
      </c>
      <c r="E65" s="7" t="s">
        <v>4</v>
      </c>
      <c r="F65" s="40">
        <v>1979</v>
      </c>
      <c r="G65" s="12" t="s">
        <v>154</v>
      </c>
      <c r="H65" s="9" t="str">
        <f t="shared" si="2"/>
        <v>A</v>
      </c>
      <c r="I65" s="9">
        <f>COUNTIF(H$6:H65,H65)</f>
        <v>21</v>
      </c>
      <c r="J65" s="15">
        <v>0.03810185185185185</v>
      </c>
      <c r="K65" s="7">
        <v>7</v>
      </c>
    </row>
    <row r="66" spans="1:11" ht="15" customHeight="1">
      <c r="A66" s="7">
        <v>61</v>
      </c>
      <c r="B66" s="87">
        <v>105</v>
      </c>
      <c r="C66" s="27" t="s">
        <v>102</v>
      </c>
      <c r="D66" s="12" t="s">
        <v>197</v>
      </c>
      <c r="E66" s="7" t="s">
        <v>4</v>
      </c>
      <c r="F66" s="40">
        <v>1972</v>
      </c>
      <c r="G66" s="12" t="s">
        <v>141</v>
      </c>
      <c r="H66" s="9" t="str">
        <f t="shared" si="2"/>
        <v>B</v>
      </c>
      <c r="I66" s="9">
        <f>COUNTIF(H$6:H66,H66)</f>
        <v>18</v>
      </c>
      <c r="J66" s="15">
        <v>0.038425925925925926</v>
      </c>
      <c r="K66" s="7">
        <v>7</v>
      </c>
    </row>
    <row r="67" spans="1:11" ht="15" customHeight="1">
      <c r="A67" s="7">
        <v>62</v>
      </c>
      <c r="B67" s="87">
        <v>156</v>
      </c>
      <c r="C67" s="27" t="s">
        <v>347</v>
      </c>
      <c r="D67" s="12" t="s">
        <v>11</v>
      </c>
      <c r="E67" s="7" t="s">
        <v>4</v>
      </c>
      <c r="F67" s="40">
        <v>1983</v>
      </c>
      <c r="G67" s="12" t="s">
        <v>53</v>
      </c>
      <c r="H67" s="9" t="str">
        <f t="shared" si="2"/>
        <v>A</v>
      </c>
      <c r="I67" s="9">
        <f>COUNTIF(H$6:H67,H67)</f>
        <v>22</v>
      </c>
      <c r="J67" s="15">
        <v>0.03847222222222222</v>
      </c>
      <c r="K67" s="7">
        <v>0</v>
      </c>
    </row>
    <row r="68" spans="1:11" ht="15" customHeight="1">
      <c r="A68" s="7">
        <v>63</v>
      </c>
      <c r="B68" s="87">
        <v>58</v>
      </c>
      <c r="C68" s="27" t="s">
        <v>252</v>
      </c>
      <c r="D68" s="12" t="s">
        <v>195</v>
      </c>
      <c r="E68" s="7" t="s">
        <v>4</v>
      </c>
      <c r="F68" s="40">
        <v>1972</v>
      </c>
      <c r="G68" s="12" t="s">
        <v>53</v>
      </c>
      <c r="H68" s="9" t="str">
        <f t="shared" si="2"/>
        <v>B</v>
      </c>
      <c r="I68" s="9">
        <f>COUNTIF(H$6:H68,H68)</f>
        <v>19</v>
      </c>
      <c r="J68" s="15">
        <v>0.038483796296296294</v>
      </c>
      <c r="K68" s="7">
        <v>0</v>
      </c>
    </row>
    <row r="69" spans="1:11" ht="15" customHeight="1">
      <c r="A69" s="7">
        <v>64</v>
      </c>
      <c r="B69" s="96">
        <v>66</v>
      </c>
      <c r="C69" s="43" t="s">
        <v>221</v>
      </c>
      <c r="D69" s="45" t="s">
        <v>15</v>
      </c>
      <c r="E69" s="42" t="s">
        <v>4</v>
      </c>
      <c r="F69" s="44">
        <v>1971</v>
      </c>
      <c r="G69" s="45" t="s">
        <v>130</v>
      </c>
      <c r="H69" s="9" t="str">
        <f t="shared" si="2"/>
        <v>B</v>
      </c>
      <c r="I69" s="9">
        <f>COUNTIF(H$6:H69,H69)</f>
        <v>20</v>
      </c>
      <c r="J69" s="46">
        <v>0.03886574074074074</v>
      </c>
      <c r="K69" s="7">
        <v>7</v>
      </c>
    </row>
    <row r="70" spans="1:11" s="18" customFormat="1" ht="15" customHeight="1">
      <c r="A70" s="111">
        <v>65</v>
      </c>
      <c r="B70" s="112">
        <v>45</v>
      </c>
      <c r="C70" s="113" t="s">
        <v>280</v>
      </c>
      <c r="D70" s="114" t="s">
        <v>185</v>
      </c>
      <c r="E70" s="111" t="s">
        <v>5</v>
      </c>
      <c r="F70" s="115">
        <v>1970</v>
      </c>
      <c r="G70" s="114" t="s">
        <v>63</v>
      </c>
      <c r="H70" s="116" t="str">
        <f t="shared" si="2"/>
        <v>G</v>
      </c>
      <c r="I70" s="116">
        <f>COUNTIF(H$6:H70,H70)</f>
        <v>2</v>
      </c>
      <c r="J70" s="117">
        <v>0.0390162037037037</v>
      </c>
      <c r="K70" s="111">
        <v>0</v>
      </c>
    </row>
    <row r="71" spans="1:11" ht="15" customHeight="1">
      <c r="A71" s="7">
        <v>66</v>
      </c>
      <c r="B71" s="87">
        <v>31</v>
      </c>
      <c r="C71" s="27" t="s">
        <v>114</v>
      </c>
      <c r="D71" s="12" t="s">
        <v>34</v>
      </c>
      <c r="E71" s="7" t="s">
        <v>5</v>
      </c>
      <c r="F71" s="40">
        <v>1978</v>
      </c>
      <c r="G71" s="12" t="s">
        <v>53</v>
      </c>
      <c r="H71" s="9" t="str">
        <f t="shared" si="2"/>
        <v>F</v>
      </c>
      <c r="I71" s="9">
        <f>COUNTIF(H$6:H71,H71)</f>
        <v>6</v>
      </c>
      <c r="J71" s="15">
        <v>0.03934027777777777</v>
      </c>
      <c r="K71" s="7">
        <v>0</v>
      </c>
    </row>
    <row r="72" spans="1:11" ht="15" customHeight="1">
      <c r="A72" s="7">
        <v>67</v>
      </c>
      <c r="B72" s="87">
        <v>135</v>
      </c>
      <c r="C72" s="27" t="s">
        <v>111</v>
      </c>
      <c r="D72" s="12" t="s">
        <v>172</v>
      </c>
      <c r="E72" s="7" t="s">
        <v>5</v>
      </c>
      <c r="F72" s="40">
        <v>1980</v>
      </c>
      <c r="G72" s="12" t="s">
        <v>53</v>
      </c>
      <c r="H72" s="9" t="str">
        <f t="shared" si="2"/>
        <v>F</v>
      </c>
      <c r="I72" s="9">
        <f>COUNTIF(H$6:H72,H72)</f>
        <v>7</v>
      </c>
      <c r="J72" s="15">
        <v>0.03940972222222222</v>
      </c>
      <c r="K72" s="7">
        <v>0</v>
      </c>
    </row>
    <row r="73" spans="1:11" ht="15" customHeight="1">
      <c r="A73" s="7">
        <v>68</v>
      </c>
      <c r="B73" s="87">
        <v>32</v>
      </c>
      <c r="C73" s="27" t="s">
        <v>212</v>
      </c>
      <c r="D73" s="12" t="s">
        <v>167</v>
      </c>
      <c r="E73" s="7" t="s">
        <v>5</v>
      </c>
      <c r="F73" s="40">
        <v>1982</v>
      </c>
      <c r="G73" s="12" t="s">
        <v>53</v>
      </c>
      <c r="H73" s="9" t="str">
        <f t="shared" si="2"/>
        <v>F</v>
      </c>
      <c r="I73" s="9">
        <f>COUNTIF(H$6:H73,H73)</f>
        <v>8</v>
      </c>
      <c r="J73" s="15">
        <v>0.03949074074074074</v>
      </c>
      <c r="K73" s="7">
        <v>7</v>
      </c>
    </row>
    <row r="74" spans="1:11" ht="15" customHeight="1">
      <c r="A74" s="7">
        <v>69</v>
      </c>
      <c r="B74" s="87">
        <v>142</v>
      </c>
      <c r="C74" s="27" t="s">
        <v>87</v>
      </c>
      <c r="D74" s="12" t="s">
        <v>18</v>
      </c>
      <c r="E74" s="7" t="s">
        <v>4</v>
      </c>
      <c r="F74" s="39">
        <v>1981</v>
      </c>
      <c r="G74" s="14" t="s">
        <v>88</v>
      </c>
      <c r="H74" s="9" t="str">
        <f t="shared" si="2"/>
        <v>A</v>
      </c>
      <c r="I74" s="9">
        <f>COUNTIF(H$6:H74,H74)</f>
        <v>23</v>
      </c>
      <c r="J74" s="15">
        <v>0.0396875</v>
      </c>
      <c r="K74" s="7">
        <v>7</v>
      </c>
    </row>
    <row r="75" spans="1:11" ht="15" customHeight="1">
      <c r="A75" s="7">
        <v>70</v>
      </c>
      <c r="B75" s="87">
        <v>16</v>
      </c>
      <c r="C75" s="27" t="s">
        <v>251</v>
      </c>
      <c r="D75" s="12" t="s">
        <v>192</v>
      </c>
      <c r="E75" s="7" t="s">
        <v>4</v>
      </c>
      <c r="F75" s="40">
        <v>1978</v>
      </c>
      <c r="G75" s="12" t="s">
        <v>53</v>
      </c>
      <c r="H75" s="9" t="str">
        <f t="shared" si="2"/>
        <v>A</v>
      </c>
      <c r="I75" s="9">
        <f>COUNTIF(H$6:H75,H75)</f>
        <v>24</v>
      </c>
      <c r="J75" s="15">
        <v>0.03975694444444445</v>
      </c>
      <c r="K75" s="7">
        <v>0</v>
      </c>
    </row>
    <row r="76" spans="1:11" ht="15" customHeight="1">
      <c r="A76" s="7">
        <v>71</v>
      </c>
      <c r="B76" s="87">
        <v>165</v>
      </c>
      <c r="C76" s="27" t="s">
        <v>217</v>
      </c>
      <c r="D76" s="12" t="s">
        <v>15</v>
      </c>
      <c r="E76" s="7" t="s">
        <v>4</v>
      </c>
      <c r="F76" s="40">
        <v>1976</v>
      </c>
      <c r="G76" s="12" t="s">
        <v>56</v>
      </c>
      <c r="H76" s="9" t="str">
        <f t="shared" si="2"/>
        <v>B</v>
      </c>
      <c r="I76" s="9">
        <f>COUNTIF(H$6:H76,H76)</f>
        <v>21</v>
      </c>
      <c r="J76" s="15">
        <v>0.03980324074074074</v>
      </c>
      <c r="K76" s="7">
        <v>7</v>
      </c>
    </row>
    <row r="77" spans="1:11" ht="15" customHeight="1">
      <c r="A77" s="7">
        <v>72</v>
      </c>
      <c r="B77" s="87">
        <v>33</v>
      </c>
      <c r="C77" s="27" t="s">
        <v>272</v>
      </c>
      <c r="D77" s="12" t="s">
        <v>13</v>
      </c>
      <c r="E77" s="7" t="s">
        <v>5</v>
      </c>
      <c r="F77" s="40">
        <v>1985</v>
      </c>
      <c r="G77" s="12" t="s">
        <v>53</v>
      </c>
      <c r="H77" s="9" t="str">
        <f t="shared" si="2"/>
        <v>F</v>
      </c>
      <c r="I77" s="9">
        <f>COUNTIF(H$6:H77,H77)</f>
        <v>9</v>
      </c>
      <c r="J77" s="15">
        <v>0.040046296296296295</v>
      </c>
      <c r="K77" s="7">
        <v>7</v>
      </c>
    </row>
    <row r="78" spans="1:11" ht="15" customHeight="1">
      <c r="A78" s="7">
        <v>73</v>
      </c>
      <c r="B78" s="87">
        <v>137</v>
      </c>
      <c r="C78" s="27" t="s">
        <v>228</v>
      </c>
      <c r="D78" s="12" t="s">
        <v>21</v>
      </c>
      <c r="E78" s="7" t="s">
        <v>5</v>
      </c>
      <c r="F78" s="40">
        <v>1990</v>
      </c>
      <c r="G78" s="12" t="s">
        <v>61</v>
      </c>
      <c r="H78" s="9" t="str">
        <f t="shared" si="2"/>
        <v>F</v>
      </c>
      <c r="I78" s="9">
        <f>COUNTIF(H$6:H78,H78)</f>
        <v>10</v>
      </c>
      <c r="J78" s="15">
        <v>0.04019675925925926</v>
      </c>
      <c r="K78" s="7">
        <v>7</v>
      </c>
    </row>
    <row r="79" spans="1:11" ht="15" customHeight="1">
      <c r="A79" s="7">
        <v>74</v>
      </c>
      <c r="B79" s="87">
        <v>44</v>
      </c>
      <c r="C79" s="27" t="s">
        <v>100</v>
      </c>
      <c r="D79" s="12" t="s">
        <v>194</v>
      </c>
      <c r="E79" s="7" t="s">
        <v>5</v>
      </c>
      <c r="F79" s="40">
        <v>1978</v>
      </c>
      <c r="G79" s="12" t="s">
        <v>53</v>
      </c>
      <c r="H79" s="9" t="str">
        <f t="shared" si="2"/>
        <v>F</v>
      </c>
      <c r="I79" s="9">
        <f>COUNTIF(H$6:H79,H79)</f>
        <v>11</v>
      </c>
      <c r="J79" s="15">
        <v>0.040219907407407406</v>
      </c>
      <c r="K79" s="7">
        <v>7</v>
      </c>
    </row>
    <row r="80" spans="1:11" ht="15" customHeight="1">
      <c r="A80" s="7">
        <v>75</v>
      </c>
      <c r="B80" s="87">
        <v>57</v>
      </c>
      <c r="C80" s="27" t="s">
        <v>268</v>
      </c>
      <c r="D80" s="12" t="s">
        <v>205</v>
      </c>
      <c r="E80" s="7" t="s">
        <v>5</v>
      </c>
      <c r="F80" s="40">
        <v>1979</v>
      </c>
      <c r="G80" s="12" t="s">
        <v>53</v>
      </c>
      <c r="H80" s="9" t="str">
        <f t="shared" si="2"/>
        <v>F</v>
      </c>
      <c r="I80" s="9">
        <f>COUNTIF(H$6:H80,H80)</f>
        <v>12</v>
      </c>
      <c r="J80" s="15">
        <v>0.04034722222222222</v>
      </c>
      <c r="K80" s="7">
        <v>7</v>
      </c>
    </row>
    <row r="81" spans="1:11" ht="15" customHeight="1">
      <c r="A81" s="7">
        <v>76</v>
      </c>
      <c r="B81" s="87">
        <v>161</v>
      </c>
      <c r="C81" s="27" t="s">
        <v>115</v>
      </c>
      <c r="D81" s="12" t="s">
        <v>203</v>
      </c>
      <c r="E81" s="7" t="s">
        <v>4</v>
      </c>
      <c r="F81" s="40">
        <v>1971</v>
      </c>
      <c r="G81" s="12" t="s">
        <v>365</v>
      </c>
      <c r="H81" s="9" t="str">
        <f aca="true" t="shared" si="3" ref="H81:H97">IF($E81="m",IF($F$1-$F81&gt;19,IF($F$1-$F81&lt;40,"A",IF($F$1-$F81&gt;49,IF($F$1-$F81&gt;59,IF($F$1-$F81&gt;69,"E","D"),"C"),"B")),"JM"),IF($F$1-$F81&gt;19,IF($F$1-$F81&lt;40,"F",IF($F$1-$F81&lt;50,"G","H")),"JŽ"))</f>
        <v>B</v>
      </c>
      <c r="I81" s="9">
        <f>COUNTIF(H$6:H81,H81)</f>
        <v>22</v>
      </c>
      <c r="J81" s="15">
        <v>0.04037037037037037</v>
      </c>
      <c r="K81" s="7">
        <v>7</v>
      </c>
    </row>
    <row r="82" spans="1:11" ht="15" customHeight="1">
      <c r="A82" s="7">
        <v>77</v>
      </c>
      <c r="B82" s="87">
        <v>47</v>
      </c>
      <c r="C82" s="27" t="s">
        <v>208</v>
      </c>
      <c r="D82" s="12" t="s">
        <v>164</v>
      </c>
      <c r="E82" s="7" t="s">
        <v>4</v>
      </c>
      <c r="F82" s="40">
        <v>1988</v>
      </c>
      <c r="G82" s="12" t="s">
        <v>63</v>
      </c>
      <c r="H82" s="9" t="str">
        <f t="shared" si="3"/>
        <v>A</v>
      </c>
      <c r="I82" s="9">
        <f>COUNTIF(H$6:H82,H82)</f>
        <v>25</v>
      </c>
      <c r="J82" s="15">
        <v>0.04038194444444444</v>
      </c>
      <c r="K82" s="7">
        <v>0</v>
      </c>
    </row>
    <row r="83" spans="1:11" ht="15" customHeight="1">
      <c r="A83" s="7">
        <v>78</v>
      </c>
      <c r="B83" s="87">
        <v>35</v>
      </c>
      <c r="C83" s="27" t="s">
        <v>117</v>
      </c>
      <c r="D83" s="12" t="s">
        <v>17</v>
      </c>
      <c r="E83" s="7" t="s">
        <v>4</v>
      </c>
      <c r="F83" s="40">
        <v>1990</v>
      </c>
      <c r="G83" s="12" t="s">
        <v>63</v>
      </c>
      <c r="H83" s="9" t="str">
        <f t="shared" si="3"/>
        <v>A</v>
      </c>
      <c r="I83" s="9">
        <f>COUNTIF(H$6:H83,H83)</f>
        <v>26</v>
      </c>
      <c r="J83" s="15">
        <v>0.040775462962962965</v>
      </c>
      <c r="K83" s="7">
        <v>7</v>
      </c>
    </row>
    <row r="84" spans="1:11" ht="15" customHeight="1">
      <c r="A84" s="7">
        <v>79</v>
      </c>
      <c r="B84" s="87">
        <v>4</v>
      </c>
      <c r="C84" s="27" t="s">
        <v>90</v>
      </c>
      <c r="D84" s="12" t="s">
        <v>22</v>
      </c>
      <c r="E84" s="7" t="s">
        <v>4</v>
      </c>
      <c r="F84" s="40">
        <v>1982</v>
      </c>
      <c r="G84" s="12" t="s">
        <v>60</v>
      </c>
      <c r="H84" s="9" t="str">
        <f t="shared" si="3"/>
        <v>A</v>
      </c>
      <c r="I84" s="9">
        <f>COUNTIF(H$6:H84,H84)</f>
        <v>27</v>
      </c>
      <c r="J84" s="15">
        <v>0.04091435185185185</v>
      </c>
      <c r="K84" s="7">
        <v>7</v>
      </c>
    </row>
    <row r="85" spans="1:11" ht="15" customHeight="1">
      <c r="A85" s="7">
        <v>80</v>
      </c>
      <c r="B85" s="53">
        <v>86</v>
      </c>
      <c r="C85" s="52" t="s">
        <v>282</v>
      </c>
      <c r="D85" s="14" t="s">
        <v>200</v>
      </c>
      <c r="E85" s="53" t="s">
        <v>4</v>
      </c>
      <c r="F85" s="55">
        <v>1982</v>
      </c>
      <c r="G85" s="14" t="s">
        <v>127</v>
      </c>
      <c r="H85" s="9" t="str">
        <f t="shared" si="3"/>
        <v>A</v>
      </c>
      <c r="I85" s="9">
        <f>COUNTIF(H$7:H85,H85)</f>
        <v>27</v>
      </c>
      <c r="J85" s="15">
        <v>0.04096064814814815</v>
      </c>
      <c r="K85" s="7">
        <v>7</v>
      </c>
    </row>
    <row r="86" spans="1:11" ht="15" customHeight="1">
      <c r="A86" s="7">
        <v>81</v>
      </c>
      <c r="B86" s="87">
        <v>87</v>
      </c>
      <c r="C86" s="27" t="s">
        <v>213</v>
      </c>
      <c r="D86" s="12" t="s">
        <v>39</v>
      </c>
      <c r="E86" s="7" t="s">
        <v>4</v>
      </c>
      <c r="F86" s="40">
        <v>1978</v>
      </c>
      <c r="G86" s="12" t="s">
        <v>127</v>
      </c>
      <c r="H86" s="9" t="str">
        <f t="shared" si="3"/>
        <v>A</v>
      </c>
      <c r="I86" s="9">
        <f>COUNTIF(H$6:H86,H86)</f>
        <v>29</v>
      </c>
      <c r="J86" s="15">
        <v>0.04101851851851852</v>
      </c>
      <c r="K86" s="7">
        <v>0</v>
      </c>
    </row>
    <row r="87" spans="1:11" s="17" customFormat="1" ht="15" customHeight="1">
      <c r="A87" s="119">
        <v>82</v>
      </c>
      <c r="B87" s="120">
        <v>96</v>
      </c>
      <c r="C87" s="121" t="s">
        <v>324</v>
      </c>
      <c r="D87" s="122" t="s">
        <v>29</v>
      </c>
      <c r="E87" s="119" t="s">
        <v>5</v>
      </c>
      <c r="F87" s="123">
        <v>1974</v>
      </c>
      <c r="G87" s="122" t="s">
        <v>53</v>
      </c>
      <c r="H87" s="124" t="str">
        <f t="shared" si="3"/>
        <v>G</v>
      </c>
      <c r="I87" s="124">
        <f>COUNTIF(H$6:H87,H87)</f>
        <v>3</v>
      </c>
      <c r="J87" s="125">
        <v>0.04120370370370371</v>
      </c>
      <c r="K87" s="119">
        <v>7</v>
      </c>
    </row>
    <row r="88" spans="1:11" ht="15" customHeight="1">
      <c r="A88" s="7">
        <v>83</v>
      </c>
      <c r="B88" s="87">
        <v>119</v>
      </c>
      <c r="C88" s="27" t="s">
        <v>118</v>
      </c>
      <c r="D88" s="12" t="s">
        <v>26</v>
      </c>
      <c r="E88" s="7" t="s">
        <v>4</v>
      </c>
      <c r="F88" s="39">
        <v>1979</v>
      </c>
      <c r="G88" s="14" t="s">
        <v>53</v>
      </c>
      <c r="H88" s="9" t="str">
        <f t="shared" si="3"/>
        <v>A</v>
      </c>
      <c r="I88" s="9">
        <f>COUNTIF(H$6:H88,H88)</f>
        <v>30</v>
      </c>
      <c r="J88" s="15">
        <v>0.041215277777777774</v>
      </c>
      <c r="K88" s="7">
        <v>7</v>
      </c>
    </row>
    <row r="89" spans="1:11" ht="15" customHeight="1">
      <c r="A89" s="7">
        <v>84</v>
      </c>
      <c r="B89" s="87">
        <v>77</v>
      </c>
      <c r="C89" s="27" t="s">
        <v>245</v>
      </c>
      <c r="D89" s="12" t="s">
        <v>190</v>
      </c>
      <c r="E89" s="7" t="s">
        <v>5</v>
      </c>
      <c r="F89" s="40">
        <v>1986</v>
      </c>
      <c r="G89" s="12" t="s">
        <v>147</v>
      </c>
      <c r="H89" s="9" t="str">
        <f t="shared" si="3"/>
        <v>F</v>
      </c>
      <c r="I89" s="9">
        <f>COUNTIF(H$6:H89,H89)</f>
        <v>13</v>
      </c>
      <c r="J89" s="15">
        <v>0.041400462962962965</v>
      </c>
      <c r="K89" s="7">
        <v>7</v>
      </c>
    </row>
    <row r="90" spans="1:11" ht="15" customHeight="1">
      <c r="A90" s="7">
        <v>85</v>
      </c>
      <c r="B90" s="87">
        <v>146</v>
      </c>
      <c r="C90" s="27" t="s">
        <v>345</v>
      </c>
      <c r="D90" s="12" t="s">
        <v>175</v>
      </c>
      <c r="E90" s="7" t="s">
        <v>4</v>
      </c>
      <c r="F90" s="39">
        <v>1984</v>
      </c>
      <c r="G90" s="14" t="s">
        <v>53</v>
      </c>
      <c r="H90" s="9" t="str">
        <f t="shared" si="3"/>
        <v>A</v>
      </c>
      <c r="I90" s="9">
        <f>COUNTIF(H$6:H90,H90)</f>
        <v>31</v>
      </c>
      <c r="J90" s="15">
        <v>0.041400462962962965</v>
      </c>
      <c r="K90" s="7">
        <v>7</v>
      </c>
    </row>
    <row r="91" spans="1:11" ht="15" customHeight="1">
      <c r="A91" s="7">
        <v>86</v>
      </c>
      <c r="B91" s="87">
        <v>43</v>
      </c>
      <c r="C91" s="27" t="s">
        <v>220</v>
      </c>
      <c r="D91" s="12" t="s">
        <v>166</v>
      </c>
      <c r="E91" s="7" t="s">
        <v>4</v>
      </c>
      <c r="F91" s="40">
        <v>1984</v>
      </c>
      <c r="G91" s="12" t="s">
        <v>53</v>
      </c>
      <c r="H91" s="9" t="str">
        <f t="shared" si="3"/>
        <v>A</v>
      </c>
      <c r="I91" s="9">
        <f>COUNTIF(H$6:H91,H91)</f>
        <v>32</v>
      </c>
      <c r="J91" s="15">
        <v>0.04141203703703704</v>
      </c>
      <c r="K91" s="7">
        <v>0</v>
      </c>
    </row>
    <row r="92" spans="1:11" ht="15" customHeight="1">
      <c r="A92" s="7">
        <v>87</v>
      </c>
      <c r="B92" s="87">
        <v>162</v>
      </c>
      <c r="C92" s="27" t="s">
        <v>116</v>
      </c>
      <c r="D92" s="12" t="s">
        <v>12</v>
      </c>
      <c r="E92" s="7" t="s">
        <v>5</v>
      </c>
      <c r="F92" s="40">
        <v>1978</v>
      </c>
      <c r="G92" s="12" t="s">
        <v>136</v>
      </c>
      <c r="H92" s="9" t="str">
        <f t="shared" si="3"/>
        <v>F</v>
      </c>
      <c r="I92" s="9">
        <f>COUNTIF(H$6:H92,H92)</f>
        <v>14</v>
      </c>
      <c r="J92" s="15">
        <v>0.04146990740740741</v>
      </c>
      <c r="K92" s="7">
        <v>0</v>
      </c>
    </row>
    <row r="93" spans="1:11" ht="15" customHeight="1">
      <c r="A93" s="7">
        <v>88</v>
      </c>
      <c r="B93" s="87">
        <v>103</v>
      </c>
      <c r="C93" s="27" t="s">
        <v>327</v>
      </c>
      <c r="D93" s="12" t="s">
        <v>22</v>
      </c>
      <c r="E93" s="7" t="s">
        <v>4</v>
      </c>
      <c r="F93" s="40">
        <v>1985</v>
      </c>
      <c r="G93" s="12" t="s">
        <v>328</v>
      </c>
      <c r="H93" s="9" t="str">
        <f t="shared" si="3"/>
        <v>A</v>
      </c>
      <c r="I93" s="9">
        <f>COUNTIF(H$6:H93,H93)</f>
        <v>33</v>
      </c>
      <c r="J93" s="15">
        <v>0.04178240740740741</v>
      </c>
      <c r="K93" s="7">
        <v>0</v>
      </c>
    </row>
    <row r="94" spans="1:11" ht="15" customHeight="1">
      <c r="A94" s="7">
        <v>89</v>
      </c>
      <c r="B94" s="87">
        <v>106</v>
      </c>
      <c r="C94" s="27" t="s">
        <v>232</v>
      </c>
      <c r="D94" s="12" t="s">
        <v>32</v>
      </c>
      <c r="E94" s="7" t="s">
        <v>4</v>
      </c>
      <c r="F94" s="40">
        <v>1978</v>
      </c>
      <c r="G94" s="12" t="s">
        <v>53</v>
      </c>
      <c r="H94" s="9" t="str">
        <f t="shared" si="3"/>
        <v>A</v>
      </c>
      <c r="I94" s="9">
        <f>COUNTIF(H$6:H94,H94)</f>
        <v>34</v>
      </c>
      <c r="J94" s="15">
        <v>0.04181712962962963</v>
      </c>
      <c r="K94" s="7">
        <v>0</v>
      </c>
    </row>
    <row r="95" spans="1:11" ht="15" customHeight="1">
      <c r="A95" s="7">
        <v>90</v>
      </c>
      <c r="B95" s="87">
        <v>163</v>
      </c>
      <c r="C95" s="27" t="s">
        <v>278</v>
      </c>
      <c r="D95" s="12" t="s">
        <v>30</v>
      </c>
      <c r="E95" s="7" t="s">
        <v>4</v>
      </c>
      <c r="F95" s="40">
        <v>1954</v>
      </c>
      <c r="G95" s="12" t="s">
        <v>53</v>
      </c>
      <c r="H95" s="9" t="str">
        <f t="shared" si="3"/>
        <v>D</v>
      </c>
      <c r="I95" s="9">
        <f>COUNTIF(H$6:H95,H95)</f>
        <v>4</v>
      </c>
      <c r="J95" s="15">
        <v>0.04266203703703703</v>
      </c>
      <c r="K95" s="7">
        <v>7</v>
      </c>
    </row>
    <row r="96" spans="1:11" ht="15" customHeight="1">
      <c r="A96" s="7">
        <v>91</v>
      </c>
      <c r="B96" s="87">
        <v>41</v>
      </c>
      <c r="C96" s="27" t="s">
        <v>234</v>
      </c>
      <c r="D96" s="12" t="s">
        <v>170</v>
      </c>
      <c r="E96" s="7" t="s">
        <v>5</v>
      </c>
      <c r="F96" s="40">
        <v>1980</v>
      </c>
      <c r="G96" s="12" t="s">
        <v>366</v>
      </c>
      <c r="H96" s="9" t="str">
        <f t="shared" si="3"/>
        <v>F</v>
      </c>
      <c r="I96" s="9">
        <f>COUNTIF(H$6:H96,H96)</f>
        <v>15</v>
      </c>
      <c r="J96" s="15">
        <v>0.042835648148148144</v>
      </c>
      <c r="K96" s="7">
        <v>7</v>
      </c>
    </row>
    <row r="97" spans="1:11" ht="15" customHeight="1">
      <c r="A97" s="7">
        <v>92</v>
      </c>
      <c r="B97" s="87">
        <v>168</v>
      </c>
      <c r="C97" s="27" t="s">
        <v>240</v>
      </c>
      <c r="D97" s="12" t="s">
        <v>187</v>
      </c>
      <c r="E97" s="7" t="s">
        <v>5</v>
      </c>
      <c r="F97" s="40">
        <v>1994</v>
      </c>
      <c r="G97" s="12" t="s">
        <v>144</v>
      </c>
      <c r="H97" s="9" t="str">
        <f t="shared" si="3"/>
        <v>F</v>
      </c>
      <c r="I97" s="9">
        <f>COUNTIF(H$6:H97,H97)</f>
        <v>16</v>
      </c>
      <c r="J97" s="15">
        <v>0.043182870370370365</v>
      </c>
      <c r="K97" s="7">
        <v>7</v>
      </c>
    </row>
    <row r="98" spans="1:11" ht="15" customHeight="1">
      <c r="A98" s="7">
        <v>93</v>
      </c>
      <c r="B98" s="87">
        <v>121</v>
      </c>
      <c r="C98" s="27" t="s">
        <v>255</v>
      </c>
      <c r="D98" s="12" t="s">
        <v>43</v>
      </c>
      <c r="E98" s="7" t="s">
        <v>4</v>
      </c>
      <c r="F98" s="40">
        <v>1943</v>
      </c>
      <c r="G98" s="12" t="s">
        <v>81</v>
      </c>
      <c r="H98" s="9" t="s">
        <v>356</v>
      </c>
      <c r="I98" s="9">
        <f>COUNTIF(H$6:H98,H98)</f>
        <v>5</v>
      </c>
      <c r="J98" s="15">
        <v>0.04320601851851852</v>
      </c>
      <c r="K98" s="7">
        <v>7</v>
      </c>
    </row>
    <row r="99" spans="1:11" ht="15" customHeight="1">
      <c r="A99" s="7">
        <v>94</v>
      </c>
      <c r="B99" s="87">
        <v>38</v>
      </c>
      <c r="C99" s="27" t="s">
        <v>270</v>
      </c>
      <c r="D99" s="12" t="s">
        <v>32</v>
      </c>
      <c r="E99" s="7" t="s">
        <v>4</v>
      </c>
      <c r="F99" s="40">
        <v>1980</v>
      </c>
      <c r="G99" s="12" t="s">
        <v>53</v>
      </c>
      <c r="H99" s="9" t="str">
        <f aca="true" t="shared" si="4" ref="H99:H116">IF($E99="m",IF($F$1-$F99&gt;19,IF($F$1-$F99&lt;40,"A",IF($F$1-$F99&gt;49,IF($F$1-$F99&gt;59,IF($F$1-$F99&gt;69,"E","D"),"C"),"B")),"JM"),IF($F$1-$F99&gt;19,IF($F$1-$F99&lt;40,"F",IF($F$1-$F99&lt;50,"G","H")),"JŽ"))</f>
        <v>A</v>
      </c>
      <c r="I99" s="9">
        <f>COUNTIF(H$6:H99,H99)</f>
        <v>35</v>
      </c>
      <c r="J99" s="15">
        <v>0.04322916666666667</v>
      </c>
      <c r="K99" s="7">
        <v>0</v>
      </c>
    </row>
    <row r="100" spans="1:11" ht="15" customHeight="1">
      <c r="A100" s="7">
        <v>95</v>
      </c>
      <c r="B100" s="87">
        <v>140</v>
      </c>
      <c r="C100" s="27" t="s">
        <v>281</v>
      </c>
      <c r="D100" s="12" t="s">
        <v>14</v>
      </c>
      <c r="E100" s="7" t="s">
        <v>4</v>
      </c>
      <c r="F100" s="40">
        <v>1993</v>
      </c>
      <c r="G100" s="12" t="s">
        <v>163</v>
      </c>
      <c r="H100" s="9" t="str">
        <f t="shared" si="4"/>
        <v>A</v>
      </c>
      <c r="I100" s="9">
        <f>COUNTIF(H$6:H100,H100)</f>
        <v>36</v>
      </c>
      <c r="J100" s="15">
        <v>0.04322916666666667</v>
      </c>
      <c r="K100" s="7">
        <v>0</v>
      </c>
    </row>
    <row r="101" spans="1:11" ht="15" customHeight="1">
      <c r="A101" s="7">
        <v>96</v>
      </c>
      <c r="B101" s="87">
        <v>129</v>
      </c>
      <c r="C101" s="27" t="s">
        <v>74</v>
      </c>
      <c r="D101" s="12" t="s">
        <v>29</v>
      </c>
      <c r="E101" s="7" t="s">
        <v>5</v>
      </c>
      <c r="F101" s="40">
        <v>1982</v>
      </c>
      <c r="G101" s="12" t="s">
        <v>53</v>
      </c>
      <c r="H101" s="9" t="str">
        <f t="shared" si="4"/>
        <v>F</v>
      </c>
      <c r="I101" s="9">
        <f>COUNTIF(H$6:H101,H101)</f>
        <v>17</v>
      </c>
      <c r="J101" s="15">
        <v>0.04324074074074074</v>
      </c>
      <c r="K101" s="7">
        <v>7</v>
      </c>
    </row>
    <row r="102" spans="1:11" ht="15" customHeight="1">
      <c r="A102" s="7">
        <v>97</v>
      </c>
      <c r="B102" s="87">
        <v>128</v>
      </c>
      <c r="C102" s="27" t="s">
        <v>94</v>
      </c>
      <c r="D102" s="12" t="s">
        <v>22</v>
      </c>
      <c r="E102" s="7" t="s">
        <v>4</v>
      </c>
      <c r="F102" s="40">
        <v>1979</v>
      </c>
      <c r="G102" s="12" t="s">
        <v>53</v>
      </c>
      <c r="H102" s="9" t="str">
        <f t="shared" si="4"/>
        <v>A</v>
      </c>
      <c r="I102" s="9">
        <f>COUNTIF(H$6:H102,H102)</f>
        <v>37</v>
      </c>
      <c r="J102" s="15">
        <v>0.043263888888888886</v>
      </c>
      <c r="K102" s="7">
        <v>7</v>
      </c>
    </row>
    <row r="103" spans="1:11" ht="15" customHeight="1">
      <c r="A103" s="7">
        <v>98</v>
      </c>
      <c r="B103" s="87">
        <v>95</v>
      </c>
      <c r="C103" s="27" t="s">
        <v>323</v>
      </c>
      <c r="D103" s="12" t="s">
        <v>182</v>
      </c>
      <c r="E103" s="7" t="s">
        <v>5</v>
      </c>
      <c r="F103" s="40">
        <v>1986</v>
      </c>
      <c r="G103" s="12" t="s">
        <v>53</v>
      </c>
      <c r="H103" s="9" t="str">
        <f t="shared" si="4"/>
        <v>F</v>
      </c>
      <c r="I103" s="9">
        <f>COUNTIF(H$6:H103,H103)</f>
        <v>18</v>
      </c>
      <c r="J103" s="15">
        <v>0.04342592592592592</v>
      </c>
      <c r="K103" s="7">
        <v>-2</v>
      </c>
    </row>
    <row r="104" spans="1:11" ht="15" customHeight="1">
      <c r="A104" s="7">
        <v>99</v>
      </c>
      <c r="B104" s="87">
        <v>42</v>
      </c>
      <c r="C104" s="27" t="s">
        <v>103</v>
      </c>
      <c r="D104" s="12" t="s">
        <v>181</v>
      </c>
      <c r="E104" s="7" t="s">
        <v>4</v>
      </c>
      <c r="F104" s="40">
        <v>1964</v>
      </c>
      <c r="G104" s="12" t="s">
        <v>161</v>
      </c>
      <c r="H104" s="9" t="str">
        <f t="shared" si="4"/>
        <v>C</v>
      </c>
      <c r="I104" s="9">
        <f>COUNTIF(H$6:H104,H104)</f>
        <v>13</v>
      </c>
      <c r="J104" s="15">
        <v>0.04356481481481481</v>
      </c>
      <c r="K104" s="7">
        <v>0</v>
      </c>
    </row>
    <row r="105" spans="1:11" ht="15" customHeight="1">
      <c r="A105" s="7">
        <v>100</v>
      </c>
      <c r="B105" s="87">
        <v>160</v>
      </c>
      <c r="C105" s="27" t="s">
        <v>352</v>
      </c>
      <c r="D105" s="12" t="s">
        <v>183</v>
      </c>
      <c r="E105" s="7" t="s">
        <v>4</v>
      </c>
      <c r="F105" s="39">
        <v>1980</v>
      </c>
      <c r="G105" s="14" t="s">
        <v>55</v>
      </c>
      <c r="H105" s="9" t="str">
        <f t="shared" si="4"/>
        <v>A</v>
      </c>
      <c r="I105" s="9">
        <f>COUNTIF(H$6:H105,H105)</f>
        <v>38</v>
      </c>
      <c r="J105" s="15">
        <v>0.043645833333333335</v>
      </c>
      <c r="K105" s="7">
        <v>0</v>
      </c>
    </row>
    <row r="106" spans="1:11" ht="15" customHeight="1">
      <c r="A106" s="7">
        <v>101</v>
      </c>
      <c r="B106" s="87">
        <v>56</v>
      </c>
      <c r="C106" s="27" t="s">
        <v>256</v>
      </c>
      <c r="D106" s="12" t="s">
        <v>198</v>
      </c>
      <c r="E106" s="7" t="s">
        <v>5</v>
      </c>
      <c r="F106" s="40">
        <v>1971</v>
      </c>
      <c r="G106" s="12" t="s">
        <v>141</v>
      </c>
      <c r="H106" s="9" t="str">
        <f t="shared" si="4"/>
        <v>G</v>
      </c>
      <c r="I106" s="9">
        <f>COUNTIF(H$6:H106,H106)</f>
        <v>4</v>
      </c>
      <c r="J106" s="15">
        <v>0.04376157407407408</v>
      </c>
      <c r="K106" s="7">
        <v>0</v>
      </c>
    </row>
    <row r="107" spans="1:11" ht="15" customHeight="1">
      <c r="A107" s="7">
        <v>102</v>
      </c>
      <c r="B107" s="87">
        <v>64</v>
      </c>
      <c r="C107" s="27" t="s">
        <v>265</v>
      </c>
      <c r="D107" s="12" t="s">
        <v>30</v>
      </c>
      <c r="E107" s="7" t="s">
        <v>4</v>
      </c>
      <c r="F107" s="40">
        <v>1971</v>
      </c>
      <c r="G107" s="12" t="s">
        <v>155</v>
      </c>
      <c r="H107" s="9" t="str">
        <f t="shared" si="4"/>
        <v>B</v>
      </c>
      <c r="I107" s="9">
        <f>COUNTIF(H$6:H107,H107)</f>
        <v>23</v>
      </c>
      <c r="J107" s="15">
        <v>0.04384259259259259</v>
      </c>
      <c r="K107" s="7">
        <v>0</v>
      </c>
    </row>
    <row r="108" spans="1:11" ht="15" customHeight="1">
      <c r="A108" s="7">
        <v>103</v>
      </c>
      <c r="B108" s="87">
        <v>93</v>
      </c>
      <c r="C108" s="27" t="s">
        <v>320</v>
      </c>
      <c r="D108" s="12" t="s">
        <v>48</v>
      </c>
      <c r="E108" s="7" t="s">
        <v>5</v>
      </c>
      <c r="F108" s="40">
        <v>1990</v>
      </c>
      <c r="G108" s="12" t="s">
        <v>321</v>
      </c>
      <c r="H108" s="9" t="str">
        <f t="shared" si="4"/>
        <v>F</v>
      </c>
      <c r="I108" s="9">
        <f>COUNTIF(H$6:H108,H108)</f>
        <v>19</v>
      </c>
      <c r="J108" s="15">
        <v>0.04384259259259259</v>
      </c>
      <c r="K108" s="7">
        <v>0</v>
      </c>
    </row>
    <row r="109" spans="1:11" ht="15" customHeight="1">
      <c r="A109" s="7">
        <v>104</v>
      </c>
      <c r="B109" s="87">
        <v>94</v>
      </c>
      <c r="C109" s="27" t="s">
        <v>322</v>
      </c>
      <c r="D109" s="12" t="s">
        <v>69</v>
      </c>
      <c r="E109" s="7" t="s">
        <v>4</v>
      </c>
      <c r="F109" s="40">
        <v>1988</v>
      </c>
      <c r="G109" s="12" t="s">
        <v>321</v>
      </c>
      <c r="H109" s="9" t="str">
        <f t="shared" si="4"/>
        <v>A</v>
      </c>
      <c r="I109" s="9">
        <f>COUNTIF(H$6:H109,H109)</f>
        <v>39</v>
      </c>
      <c r="J109" s="15">
        <v>0.04393518518518519</v>
      </c>
      <c r="K109" s="7">
        <v>0</v>
      </c>
    </row>
    <row r="110" spans="1:11" ht="15" customHeight="1">
      <c r="A110" s="7">
        <v>105</v>
      </c>
      <c r="B110" s="87">
        <v>118</v>
      </c>
      <c r="C110" s="27" t="s">
        <v>238</v>
      </c>
      <c r="D110" s="12" t="s">
        <v>186</v>
      </c>
      <c r="E110" s="7" t="s">
        <v>5</v>
      </c>
      <c r="F110" s="40">
        <v>1968</v>
      </c>
      <c r="G110" s="12" t="s">
        <v>141</v>
      </c>
      <c r="H110" s="9" t="str">
        <f t="shared" si="4"/>
        <v>G</v>
      </c>
      <c r="I110" s="9">
        <f>COUNTIF(H$6:H110,H110)</f>
        <v>5</v>
      </c>
      <c r="J110" s="15">
        <v>0.04398148148148148</v>
      </c>
      <c r="K110" s="7">
        <v>0</v>
      </c>
    </row>
    <row r="111" spans="1:11" ht="15" customHeight="1">
      <c r="A111" s="7">
        <v>106</v>
      </c>
      <c r="B111" s="87">
        <v>154</v>
      </c>
      <c r="C111" s="27" t="s">
        <v>273</v>
      </c>
      <c r="D111" s="12" t="s">
        <v>182</v>
      </c>
      <c r="E111" s="7" t="s">
        <v>5</v>
      </c>
      <c r="F111" s="40">
        <v>1977</v>
      </c>
      <c r="G111" s="12" t="s">
        <v>63</v>
      </c>
      <c r="H111" s="9" t="str">
        <f t="shared" si="4"/>
        <v>G</v>
      </c>
      <c r="I111" s="9">
        <f>COUNTIF(H$6:H111,H111)</f>
        <v>6</v>
      </c>
      <c r="J111" s="15">
        <v>0.04398148148148148</v>
      </c>
      <c r="K111" s="7">
        <v>0</v>
      </c>
    </row>
    <row r="112" spans="1:11" ht="15" customHeight="1">
      <c r="A112" s="7">
        <v>107</v>
      </c>
      <c r="B112" s="87">
        <v>79</v>
      </c>
      <c r="C112" s="27" t="s">
        <v>215</v>
      </c>
      <c r="D112" s="12" t="s">
        <v>169</v>
      </c>
      <c r="E112" s="7" t="s">
        <v>4</v>
      </c>
      <c r="F112" s="40">
        <v>1963</v>
      </c>
      <c r="G112" s="12" t="s">
        <v>53</v>
      </c>
      <c r="H112" s="9" t="str">
        <f t="shared" si="4"/>
        <v>C</v>
      </c>
      <c r="I112" s="9">
        <f>COUNTIF(H$6:H112,H112)</f>
        <v>14</v>
      </c>
      <c r="J112" s="15">
        <v>0.04430555555555555</v>
      </c>
      <c r="K112" s="7">
        <v>0</v>
      </c>
    </row>
    <row r="113" spans="1:11" ht="15" customHeight="1">
      <c r="A113" s="7">
        <v>108</v>
      </c>
      <c r="B113" s="87">
        <v>20</v>
      </c>
      <c r="C113" s="27" t="s">
        <v>101</v>
      </c>
      <c r="D113" s="12" t="s">
        <v>17</v>
      </c>
      <c r="E113" s="7" t="s">
        <v>4</v>
      </c>
      <c r="F113" s="40">
        <v>1976</v>
      </c>
      <c r="G113" s="12" t="s">
        <v>57</v>
      </c>
      <c r="H113" s="9" t="str">
        <f t="shared" si="4"/>
        <v>B</v>
      </c>
      <c r="I113" s="9">
        <f>COUNTIF(H$6:H113,H113)</f>
        <v>24</v>
      </c>
      <c r="J113" s="15">
        <v>0.04488425925925926</v>
      </c>
      <c r="K113" s="7">
        <v>7</v>
      </c>
    </row>
    <row r="114" spans="1:11" ht="15" customHeight="1">
      <c r="A114" s="7">
        <v>109</v>
      </c>
      <c r="B114" s="87">
        <v>139</v>
      </c>
      <c r="C114" s="27" t="s">
        <v>281</v>
      </c>
      <c r="D114" s="12" t="s">
        <v>14</v>
      </c>
      <c r="E114" s="7" t="s">
        <v>4</v>
      </c>
      <c r="F114" s="40">
        <v>1969</v>
      </c>
      <c r="G114" s="12" t="s">
        <v>64</v>
      </c>
      <c r="H114" s="9" t="str">
        <f t="shared" si="4"/>
        <v>B</v>
      </c>
      <c r="I114" s="9">
        <f>COUNTIF(H$6:H114,H114)</f>
        <v>25</v>
      </c>
      <c r="J114" s="15">
        <v>0.045196759259259256</v>
      </c>
      <c r="K114" s="7">
        <v>0</v>
      </c>
    </row>
    <row r="115" spans="1:11" ht="15" customHeight="1">
      <c r="A115" s="7">
        <v>110</v>
      </c>
      <c r="B115" s="87">
        <v>116</v>
      </c>
      <c r="C115" s="27" t="s">
        <v>338</v>
      </c>
      <c r="D115" s="12" t="s">
        <v>339</v>
      </c>
      <c r="E115" s="7" t="s">
        <v>4</v>
      </c>
      <c r="F115" s="39">
        <v>1983</v>
      </c>
      <c r="G115" s="14" t="s">
        <v>55</v>
      </c>
      <c r="H115" s="9" t="str">
        <f t="shared" si="4"/>
        <v>A</v>
      </c>
      <c r="I115" s="9">
        <f>COUNTIF(H$6:H115,H115)</f>
        <v>40</v>
      </c>
      <c r="J115" s="15">
        <v>0.045439814814814815</v>
      </c>
      <c r="K115" s="7">
        <v>7</v>
      </c>
    </row>
    <row r="116" spans="1:11" ht="15" customHeight="1">
      <c r="A116" s="7">
        <v>111</v>
      </c>
      <c r="B116" s="87">
        <v>149</v>
      </c>
      <c r="C116" s="27" t="s">
        <v>73</v>
      </c>
      <c r="D116" s="12" t="s">
        <v>13</v>
      </c>
      <c r="E116" s="7" t="s">
        <v>5</v>
      </c>
      <c r="F116" s="40">
        <v>1972</v>
      </c>
      <c r="G116" s="12" t="s">
        <v>56</v>
      </c>
      <c r="H116" s="9" t="str">
        <f t="shared" si="4"/>
        <v>G</v>
      </c>
      <c r="I116" s="9">
        <f>COUNTIF(H$6:H116,H116)</f>
        <v>7</v>
      </c>
      <c r="J116" s="15">
        <v>0.04559027777777778</v>
      </c>
      <c r="K116" s="7">
        <v>0</v>
      </c>
    </row>
    <row r="117" spans="1:11" ht="15" customHeight="1">
      <c r="A117" s="7">
        <v>112</v>
      </c>
      <c r="B117" s="87">
        <v>61</v>
      </c>
      <c r="C117" s="27" t="s">
        <v>75</v>
      </c>
      <c r="D117" s="12" t="s">
        <v>40</v>
      </c>
      <c r="E117" s="7" t="s">
        <v>4</v>
      </c>
      <c r="F117" s="40">
        <v>2000</v>
      </c>
      <c r="G117" s="12" t="s">
        <v>55</v>
      </c>
      <c r="H117" s="9" t="s">
        <v>283</v>
      </c>
      <c r="I117" s="9">
        <f>COUNTIF(H$6:H117,H117)</f>
        <v>41</v>
      </c>
      <c r="J117" s="15">
        <v>0.04590277777777777</v>
      </c>
      <c r="K117" s="7">
        <v>0</v>
      </c>
    </row>
    <row r="118" spans="1:11" ht="15" customHeight="1">
      <c r="A118" s="7">
        <v>113</v>
      </c>
      <c r="B118" s="87">
        <v>111</v>
      </c>
      <c r="C118" s="27" t="s">
        <v>219</v>
      </c>
      <c r="D118" s="12" t="s">
        <v>16</v>
      </c>
      <c r="E118" s="7" t="s">
        <v>5</v>
      </c>
      <c r="F118" s="40">
        <v>2004</v>
      </c>
      <c r="G118" s="12" t="s">
        <v>55</v>
      </c>
      <c r="H118" s="9" t="s">
        <v>66</v>
      </c>
      <c r="I118" s="9">
        <f>COUNTIF(H$6:H118,H118)</f>
        <v>20</v>
      </c>
      <c r="J118" s="15">
        <v>0.04598379629629629</v>
      </c>
      <c r="K118" s="7">
        <v>7</v>
      </c>
    </row>
    <row r="119" spans="1:11" ht="15" customHeight="1">
      <c r="A119" s="7">
        <v>114</v>
      </c>
      <c r="B119" s="87">
        <v>91</v>
      </c>
      <c r="C119" s="27" t="s">
        <v>216</v>
      </c>
      <c r="D119" s="12" t="s">
        <v>170</v>
      </c>
      <c r="E119" s="7" t="s">
        <v>5</v>
      </c>
      <c r="F119" s="40">
        <v>1976</v>
      </c>
      <c r="G119" s="12" t="s">
        <v>53</v>
      </c>
      <c r="H119" s="9" t="str">
        <f>IF($E119="m",IF($F$1-$F119&gt;19,IF($F$1-$F119&lt;40,"A",IF($F$1-$F119&gt;49,IF($F$1-$F119&gt;59,IF($F$1-$F119&gt;69,"E","D"),"C"),"B")),"JM"),IF($F$1-$F119&gt;19,IF($F$1-$F119&lt;40,"F",IF($F$1-$F119&lt;50,"G","H")),"JŽ"))</f>
        <v>G</v>
      </c>
      <c r="I119" s="9">
        <f>COUNTIF(H$6:H119,H119)</f>
        <v>8</v>
      </c>
      <c r="J119" s="15">
        <v>0.046064814814814815</v>
      </c>
      <c r="K119" s="7">
        <v>7</v>
      </c>
    </row>
    <row r="120" spans="1:11" ht="15" customHeight="1">
      <c r="A120" s="7">
        <v>115</v>
      </c>
      <c r="B120" s="87">
        <v>55</v>
      </c>
      <c r="C120" s="27" t="s">
        <v>248</v>
      </c>
      <c r="D120" s="12" t="s">
        <v>31</v>
      </c>
      <c r="E120" s="7" t="s">
        <v>5</v>
      </c>
      <c r="F120" s="40">
        <v>1974</v>
      </c>
      <c r="G120" s="12" t="s">
        <v>53</v>
      </c>
      <c r="H120" s="9" t="str">
        <f>IF($E120="m",IF($F$1-$F120&gt;19,IF($F$1-$F120&lt;40,"A",IF($F$1-$F120&gt;49,IF($F$1-$F120&gt;59,IF($F$1-$F120&gt;69,"E","D"),"C"),"B")),"JM"),IF($F$1-$F120&gt;19,IF($F$1-$F120&lt;40,"F",IF($F$1-$F120&lt;50,"G","H")),"JŽ"))</f>
        <v>G</v>
      </c>
      <c r="I120" s="9">
        <f>COUNTIF(H$6:H120,H120)</f>
        <v>9</v>
      </c>
      <c r="J120" s="15">
        <v>0.04645833333333333</v>
      </c>
      <c r="K120" s="7">
        <v>7</v>
      </c>
    </row>
    <row r="121" spans="1:11" ht="15" customHeight="1">
      <c r="A121" s="7">
        <v>116</v>
      </c>
      <c r="B121" s="87">
        <v>76</v>
      </c>
      <c r="C121" s="27" t="s">
        <v>97</v>
      </c>
      <c r="D121" s="12" t="s">
        <v>20</v>
      </c>
      <c r="E121" s="7" t="s">
        <v>4</v>
      </c>
      <c r="F121" s="40">
        <v>1977</v>
      </c>
      <c r="G121" s="12" t="s">
        <v>63</v>
      </c>
      <c r="H121" s="9" t="str">
        <f>IF($E121="m",IF($F$1-$F121&gt;19,IF($F$1-$F121&lt;40,"A",IF($F$1-$F121&gt;49,IF($F$1-$F121&gt;59,IF($F$1-$F121&gt;69,"E","D"),"C"),"B")),"JM"),IF($F$1-$F121&gt;19,IF($F$1-$F121&lt;40,"F",IF($F$1-$F121&lt;50,"G","H")),"JŽ"))</f>
        <v>B</v>
      </c>
      <c r="I121" s="9">
        <f>COUNTIF(H$6:H121,H121)</f>
        <v>26</v>
      </c>
      <c r="J121" s="15">
        <v>0.04646990740740741</v>
      </c>
      <c r="K121" s="7">
        <v>7</v>
      </c>
    </row>
    <row r="122" spans="1:11" ht="15" customHeight="1">
      <c r="A122" s="7">
        <v>117</v>
      </c>
      <c r="B122" s="87">
        <v>53</v>
      </c>
      <c r="C122" s="27" t="s">
        <v>105</v>
      </c>
      <c r="D122" s="12" t="s">
        <v>29</v>
      </c>
      <c r="E122" s="7" t="s">
        <v>5</v>
      </c>
      <c r="F122" s="40">
        <v>1985</v>
      </c>
      <c r="G122" s="12" t="s">
        <v>53</v>
      </c>
      <c r="H122" s="9" t="str">
        <f>IF($E122="m",IF($F$1-$F122&gt;19,IF($F$1-$F122&lt;40,"A",IF($F$1-$F122&gt;49,IF($F$1-$F122&gt;59,IF($F$1-$F122&gt;69,"E","D"),"C"),"B")),"JM"),IF($F$1-$F122&gt;19,IF($F$1-$F122&lt;40,"F",IF($F$1-$F122&lt;50,"G","H")),"JŽ"))</f>
        <v>F</v>
      </c>
      <c r="I122" s="9">
        <f>COUNTIF(H$6:H122,H122)</f>
        <v>21</v>
      </c>
      <c r="J122" s="15">
        <v>0.04821759259259259</v>
      </c>
      <c r="K122" s="7">
        <v>7</v>
      </c>
    </row>
    <row r="123" spans="1:11" ht="15" customHeight="1">
      <c r="A123" s="7">
        <v>118</v>
      </c>
      <c r="B123" s="87">
        <v>104</v>
      </c>
      <c r="C123" s="27" t="s">
        <v>329</v>
      </c>
      <c r="D123" s="12" t="s">
        <v>22</v>
      </c>
      <c r="E123" s="7" t="s">
        <v>4</v>
      </c>
      <c r="F123" s="39">
        <v>1941</v>
      </c>
      <c r="G123" s="14" t="s">
        <v>328</v>
      </c>
      <c r="H123" s="9" t="s">
        <v>356</v>
      </c>
      <c r="I123" s="9">
        <f>COUNTIF(H$6:H123,H123)</f>
        <v>6</v>
      </c>
      <c r="J123" s="15">
        <v>0.04822916666666666</v>
      </c>
      <c r="K123" s="7">
        <v>7</v>
      </c>
    </row>
    <row r="124" spans="1:11" ht="15" customHeight="1">
      <c r="A124" s="7">
        <v>119</v>
      </c>
      <c r="B124" s="87">
        <v>131</v>
      </c>
      <c r="C124" s="4" t="s">
        <v>275</v>
      </c>
      <c r="D124" s="27" t="s">
        <v>21</v>
      </c>
      <c r="E124" s="7" t="s">
        <v>5</v>
      </c>
      <c r="F124" s="40">
        <v>1990</v>
      </c>
      <c r="G124" s="12" t="s">
        <v>59</v>
      </c>
      <c r="H124" s="9" t="str">
        <f aca="true" t="shared" si="5" ref="H124:H141">IF($E124="m",IF($F$1-$F124&gt;19,IF($F$1-$F124&lt;40,"A",IF($F$1-$F124&gt;49,IF($F$1-$F124&gt;59,IF($F$1-$F124&gt;69,"E","D"),"C"),"B")),"JM"),IF($F$1-$F124&gt;19,IF($F$1-$F124&lt;40,"F",IF($F$1-$F124&lt;50,"G","H")),"JŽ"))</f>
        <v>F</v>
      </c>
      <c r="I124" s="9">
        <f>COUNTIF(H$6:H124,H124)</f>
        <v>22</v>
      </c>
      <c r="J124" s="15">
        <v>0.04886574074074074</v>
      </c>
      <c r="K124" s="7">
        <v>7</v>
      </c>
    </row>
    <row r="125" spans="1:11" ht="15" customHeight="1">
      <c r="A125" s="7">
        <v>120</v>
      </c>
      <c r="B125" s="87">
        <v>147</v>
      </c>
      <c r="C125" s="27" t="s">
        <v>225</v>
      </c>
      <c r="D125" s="12" t="s">
        <v>177</v>
      </c>
      <c r="E125" s="7" t="s">
        <v>4</v>
      </c>
      <c r="F125" s="40">
        <v>1986</v>
      </c>
      <c r="G125" s="12" t="s">
        <v>81</v>
      </c>
      <c r="H125" s="9" t="str">
        <f t="shared" si="5"/>
        <v>A</v>
      </c>
      <c r="I125" s="9">
        <f>COUNTIF(H$6:H125,H125)</f>
        <v>42</v>
      </c>
      <c r="J125" s="15">
        <v>0.04888888888888889</v>
      </c>
      <c r="K125" s="7">
        <v>7</v>
      </c>
    </row>
    <row r="126" spans="1:11" ht="15" customHeight="1">
      <c r="A126" s="7">
        <v>121</v>
      </c>
      <c r="B126" s="87">
        <v>148</v>
      </c>
      <c r="C126" s="27" t="s">
        <v>243</v>
      </c>
      <c r="D126" s="12" t="s">
        <v>166</v>
      </c>
      <c r="E126" s="7" t="s">
        <v>4</v>
      </c>
      <c r="F126" s="40">
        <v>1988</v>
      </c>
      <c r="G126" s="12" t="s">
        <v>59</v>
      </c>
      <c r="H126" s="9" t="str">
        <f t="shared" si="5"/>
        <v>A</v>
      </c>
      <c r="I126" s="9">
        <f>COUNTIF(H$6:H126,H126)</f>
        <v>43</v>
      </c>
      <c r="J126" s="15">
        <v>0.048900462962962965</v>
      </c>
      <c r="K126" s="7">
        <v>7</v>
      </c>
    </row>
    <row r="127" spans="1:11" ht="15" customHeight="1">
      <c r="A127" s="7">
        <v>122</v>
      </c>
      <c r="B127" s="87">
        <v>25</v>
      </c>
      <c r="C127" s="27" t="s">
        <v>99</v>
      </c>
      <c r="D127" s="12" t="s">
        <v>45</v>
      </c>
      <c r="E127" s="7" t="s">
        <v>4</v>
      </c>
      <c r="F127" s="40">
        <v>1985</v>
      </c>
      <c r="G127" s="12" t="s">
        <v>156</v>
      </c>
      <c r="H127" s="9" t="str">
        <f t="shared" si="5"/>
        <v>A</v>
      </c>
      <c r="I127" s="9">
        <f>COUNTIF(H$6:H127,H127)</f>
        <v>44</v>
      </c>
      <c r="J127" s="15">
        <v>0.04920138888888889</v>
      </c>
      <c r="K127" s="7">
        <v>7</v>
      </c>
    </row>
    <row r="128" spans="1:11" ht="15" customHeight="1">
      <c r="A128" s="7">
        <v>123</v>
      </c>
      <c r="B128" s="87">
        <v>26</v>
      </c>
      <c r="C128" s="27" t="s">
        <v>266</v>
      </c>
      <c r="D128" s="12" t="s">
        <v>41</v>
      </c>
      <c r="E128" s="7" t="s">
        <v>5</v>
      </c>
      <c r="F128" s="40">
        <v>1986</v>
      </c>
      <c r="G128" s="12" t="s">
        <v>156</v>
      </c>
      <c r="H128" s="9" t="str">
        <f t="shared" si="5"/>
        <v>F</v>
      </c>
      <c r="I128" s="9">
        <f>COUNTIF(H$6:H128,H128)</f>
        <v>23</v>
      </c>
      <c r="J128" s="15">
        <v>0.04920138888888889</v>
      </c>
      <c r="K128" s="7">
        <v>0</v>
      </c>
    </row>
    <row r="129" spans="1:11" ht="15" customHeight="1">
      <c r="A129" s="7">
        <v>124</v>
      </c>
      <c r="B129" s="87">
        <v>11</v>
      </c>
      <c r="C129" s="27" t="s">
        <v>210</v>
      </c>
      <c r="D129" s="12" t="s">
        <v>304</v>
      </c>
      <c r="E129" s="7" t="s">
        <v>5</v>
      </c>
      <c r="F129" s="40">
        <v>1973</v>
      </c>
      <c r="G129" s="12" t="s">
        <v>53</v>
      </c>
      <c r="H129" s="9" t="str">
        <f t="shared" si="5"/>
        <v>G</v>
      </c>
      <c r="I129" s="9">
        <f>COUNTIF(H$6:H129,H129)</f>
        <v>10</v>
      </c>
      <c r="J129" s="15">
        <v>0.049687499999999996</v>
      </c>
      <c r="K129" s="7">
        <v>0</v>
      </c>
    </row>
    <row r="130" spans="1:11" ht="15" customHeight="1">
      <c r="A130" s="7">
        <v>125</v>
      </c>
      <c r="B130" s="87">
        <v>155</v>
      </c>
      <c r="C130" s="27" t="s">
        <v>231</v>
      </c>
      <c r="D130" s="12" t="s">
        <v>184</v>
      </c>
      <c r="E130" s="7" t="s">
        <v>5</v>
      </c>
      <c r="F130" s="40">
        <v>1986</v>
      </c>
      <c r="G130" s="12" t="s">
        <v>52</v>
      </c>
      <c r="H130" s="9" t="str">
        <f t="shared" si="5"/>
        <v>F</v>
      </c>
      <c r="I130" s="9">
        <f>COUNTIF(H$6:H130,H130)</f>
        <v>24</v>
      </c>
      <c r="J130" s="15">
        <v>0.04978009259259259</v>
      </c>
      <c r="K130" s="7">
        <v>0</v>
      </c>
    </row>
    <row r="131" spans="1:11" ht="15" customHeight="1">
      <c r="A131" s="7">
        <v>126</v>
      </c>
      <c r="B131" s="87">
        <v>117</v>
      </c>
      <c r="C131" s="27" t="s">
        <v>239</v>
      </c>
      <c r="D131" s="12" t="s">
        <v>21</v>
      </c>
      <c r="E131" s="7" t="s">
        <v>5</v>
      </c>
      <c r="F131" s="40">
        <v>1995</v>
      </c>
      <c r="G131" s="12" t="s">
        <v>142</v>
      </c>
      <c r="H131" s="9" t="str">
        <f t="shared" si="5"/>
        <v>F</v>
      </c>
      <c r="I131" s="9">
        <f>COUNTIF(H$6:H131,H131)</f>
        <v>25</v>
      </c>
      <c r="J131" s="15">
        <v>0.049826388888888885</v>
      </c>
      <c r="K131" s="7">
        <v>0</v>
      </c>
    </row>
    <row r="132" spans="1:11" ht="15" customHeight="1">
      <c r="A132" s="7">
        <v>127</v>
      </c>
      <c r="B132" s="87">
        <v>1</v>
      </c>
      <c r="C132" s="27" t="s">
        <v>296</v>
      </c>
      <c r="D132" s="12" t="s">
        <v>297</v>
      </c>
      <c r="E132" s="7" t="s">
        <v>5</v>
      </c>
      <c r="F132" s="40">
        <v>1978</v>
      </c>
      <c r="G132" s="12" t="s">
        <v>63</v>
      </c>
      <c r="H132" s="9" t="str">
        <f t="shared" si="5"/>
        <v>F</v>
      </c>
      <c r="I132" s="9">
        <f>COUNTIF(H$6:H132,H132)</f>
        <v>26</v>
      </c>
      <c r="J132" s="15">
        <v>0.049895833333333334</v>
      </c>
      <c r="K132" s="7">
        <v>7</v>
      </c>
    </row>
    <row r="133" spans="1:11" ht="15" customHeight="1">
      <c r="A133" s="7">
        <v>128</v>
      </c>
      <c r="B133" s="87">
        <v>2</v>
      </c>
      <c r="C133" s="27" t="s">
        <v>298</v>
      </c>
      <c r="D133" s="12" t="s">
        <v>25</v>
      </c>
      <c r="E133" s="7" t="s">
        <v>4</v>
      </c>
      <c r="F133" s="40">
        <v>1978</v>
      </c>
      <c r="G133" s="12" t="s">
        <v>63</v>
      </c>
      <c r="H133" s="9" t="str">
        <f t="shared" si="5"/>
        <v>A</v>
      </c>
      <c r="I133" s="9">
        <f>COUNTIF(H$6:H133,H133)</f>
        <v>45</v>
      </c>
      <c r="J133" s="15">
        <v>0.049895833333333334</v>
      </c>
      <c r="K133" s="7">
        <v>7</v>
      </c>
    </row>
    <row r="134" spans="1:11" s="18" customFormat="1" ht="15" customHeight="1">
      <c r="A134" s="111">
        <v>129</v>
      </c>
      <c r="B134" s="112">
        <v>23</v>
      </c>
      <c r="C134" s="113" t="s">
        <v>105</v>
      </c>
      <c r="D134" s="114" t="s">
        <v>28</v>
      </c>
      <c r="E134" s="111" t="s">
        <v>5</v>
      </c>
      <c r="F134" s="115">
        <v>1957</v>
      </c>
      <c r="G134" s="114" t="s">
        <v>53</v>
      </c>
      <c r="H134" s="116" t="str">
        <f t="shared" si="5"/>
        <v>H</v>
      </c>
      <c r="I134" s="116">
        <f>COUNTIF(H$6:H134,H134)</f>
        <v>2</v>
      </c>
      <c r="J134" s="117">
        <v>0.050740740740740746</v>
      </c>
      <c r="K134" s="111">
        <v>7</v>
      </c>
    </row>
    <row r="135" spans="1:11" ht="15" customHeight="1">
      <c r="A135" s="7">
        <v>130</v>
      </c>
      <c r="B135" s="87">
        <v>28</v>
      </c>
      <c r="C135" s="27" t="s">
        <v>250</v>
      </c>
      <c r="D135" s="12" t="s">
        <v>15</v>
      </c>
      <c r="E135" s="7" t="s">
        <v>4</v>
      </c>
      <c r="F135" s="40">
        <v>1977</v>
      </c>
      <c r="G135" s="12" t="s">
        <v>148</v>
      </c>
      <c r="H135" s="9" t="str">
        <f t="shared" si="5"/>
        <v>B</v>
      </c>
      <c r="I135" s="9">
        <f>COUNTIF(H$6:H135,H135)</f>
        <v>27</v>
      </c>
      <c r="J135" s="15">
        <v>0.05165509259259259</v>
      </c>
      <c r="K135" s="7">
        <v>7</v>
      </c>
    </row>
    <row r="136" spans="1:11" ht="15" customHeight="1">
      <c r="A136" s="7">
        <v>131</v>
      </c>
      <c r="B136" s="87">
        <v>71</v>
      </c>
      <c r="C136" s="27" t="s">
        <v>96</v>
      </c>
      <c r="D136" s="12" t="s">
        <v>41</v>
      </c>
      <c r="E136" s="7" t="s">
        <v>5</v>
      </c>
      <c r="F136" s="40">
        <v>1980</v>
      </c>
      <c r="G136" s="12" t="s">
        <v>148</v>
      </c>
      <c r="H136" s="9" t="str">
        <f t="shared" si="5"/>
        <v>F</v>
      </c>
      <c r="I136" s="9">
        <f>COUNTIF(H$6:H136,H136)</f>
        <v>27</v>
      </c>
      <c r="J136" s="15">
        <v>0.05165509259259259</v>
      </c>
      <c r="K136" s="7">
        <v>7</v>
      </c>
    </row>
    <row r="137" spans="1:11" ht="15" customHeight="1">
      <c r="A137" s="7">
        <v>132</v>
      </c>
      <c r="B137" s="87">
        <v>130</v>
      </c>
      <c r="C137" s="27" t="s">
        <v>267</v>
      </c>
      <c r="D137" s="12" t="s">
        <v>21</v>
      </c>
      <c r="E137" s="7" t="s">
        <v>5</v>
      </c>
      <c r="F137" s="40">
        <v>1987</v>
      </c>
      <c r="G137" s="12" t="s">
        <v>157</v>
      </c>
      <c r="H137" s="9" t="str">
        <f t="shared" si="5"/>
        <v>F</v>
      </c>
      <c r="I137" s="9">
        <f>COUNTIF(H$6:H137,H137)</f>
        <v>28</v>
      </c>
      <c r="J137" s="15">
        <v>0.05165509259259259</v>
      </c>
      <c r="K137" s="7">
        <v>7</v>
      </c>
    </row>
    <row r="138" spans="1:11" ht="15" customHeight="1">
      <c r="A138" s="7">
        <v>133</v>
      </c>
      <c r="B138" s="87">
        <v>39</v>
      </c>
      <c r="C138" s="27" t="s">
        <v>245</v>
      </c>
      <c r="D138" s="12" t="s">
        <v>189</v>
      </c>
      <c r="E138" s="7" t="s">
        <v>5</v>
      </c>
      <c r="F138" s="40">
        <v>1971</v>
      </c>
      <c r="G138" s="12" t="s">
        <v>63</v>
      </c>
      <c r="H138" s="9" t="str">
        <f t="shared" si="5"/>
        <v>G</v>
      </c>
      <c r="I138" s="9">
        <f>COUNTIF(H$6:H138,H138)</f>
        <v>11</v>
      </c>
      <c r="J138" s="15">
        <v>0.05494212962962963</v>
      </c>
      <c r="K138" s="7">
        <v>7</v>
      </c>
    </row>
    <row r="139" spans="1:11" ht="15" customHeight="1">
      <c r="A139" s="7">
        <v>134</v>
      </c>
      <c r="B139" s="87">
        <v>40</v>
      </c>
      <c r="C139" s="27" t="s">
        <v>244</v>
      </c>
      <c r="D139" s="12" t="s">
        <v>27</v>
      </c>
      <c r="E139" s="7" t="s">
        <v>4</v>
      </c>
      <c r="F139" s="40">
        <v>1974</v>
      </c>
      <c r="G139" s="12" t="s">
        <v>63</v>
      </c>
      <c r="H139" s="9" t="str">
        <f t="shared" si="5"/>
        <v>B</v>
      </c>
      <c r="I139" s="9">
        <f>COUNTIF(H$6:H139,H139)</f>
        <v>28</v>
      </c>
      <c r="J139" s="15">
        <v>0.05494212962962963</v>
      </c>
      <c r="K139" s="7">
        <v>7</v>
      </c>
    </row>
    <row r="140" spans="1:11" ht="15" customHeight="1">
      <c r="A140" s="7">
        <v>135</v>
      </c>
      <c r="B140" s="87">
        <v>85</v>
      </c>
      <c r="C140" s="27" t="s">
        <v>274</v>
      </c>
      <c r="D140" s="12" t="s">
        <v>189</v>
      </c>
      <c r="E140" s="7" t="s">
        <v>5</v>
      </c>
      <c r="F140" s="40">
        <v>1986</v>
      </c>
      <c r="G140" s="12" t="s">
        <v>160</v>
      </c>
      <c r="H140" s="9" t="str">
        <f t="shared" si="5"/>
        <v>F</v>
      </c>
      <c r="I140" s="9">
        <f>COUNTIF(H$6:H140,H140)</f>
        <v>29</v>
      </c>
      <c r="J140" s="15">
        <v>0.05534722222222222</v>
      </c>
      <c r="K140" s="29">
        <v>0</v>
      </c>
    </row>
    <row r="141" spans="1:11" ht="15" customHeight="1">
      <c r="A141" s="7">
        <v>136</v>
      </c>
      <c r="B141" s="87">
        <v>34</v>
      </c>
      <c r="C141" s="27" t="s">
        <v>259</v>
      </c>
      <c r="D141" s="12" t="s">
        <v>201</v>
      </c>
      <c r="E141" s="7" t="s">
        <v>5</v>
      </c>
      <c r="F141" s="40">
        <v>1975</v>
      </c>
      <c r="G141" s="12" t="s">
        <v>59</v>
      </c>
      <c r="H141" s="9" t="str">
        <f t="shared" si="5"/>
        <v>G</v>
      </c>
      <c r="I141" s="9">
        <f>COUNTIF(H$6:H141,H141)</f>
        <v>12</v>
      </c>
      <c r="J141" s="15">
        <v>0.05877314814814815</v>
      </c>
      <c r="K141" s="19"/>
    </row>
    <row r="142" spans="1:11" ht="15" customHeight="1">
      <c r="A142" s="58"/>
      <c r="B142" s="90"/>
      <c r="C142" s="62"/>
      <c r="D142" s="59"/>
      <c r="E142" s="58"/>
      <c r="F142" s="79"/>
      <c r="G142" s="59"/>
      <c r="H142" s="60"/>
      <c r="I142" s="60"/>
      <c r="J142" s="61"/>
      <c r="K142" s="19"/>
    </row>
    <row r="143" ht="12.75">
      <c r="A143" s="23" t="s">
        <v>121</v>
      </c>
    </row>
    <row r="144" ht="12.75">
      <c r="A144" s="23" t="s">
        <v>119</v>
      </c>
    </row>
    <row r="145" ht="12" customHeight="1"/>
    <row r="146" spans="1:2" ht="14.25">
      <c r="A146" s="173" t="s">
        <v>284</v>
      </c>
      <c r="B146" s="173"/>
    </row>
    <row r="147" spans="1:4" ht="15.75" customHeight="1">
      <c r="A147" s="170" t="s">
        <v>285</v>
      </c>
      <c r="B147" s="170"/>
      <c r="C147" s="170"/>
      <c r="D147" s="170"/>
    </row>
    <row r="148" spans="1:3" ht="15.75" customHeight="1">
      <c r="A148" s="170" t="s">
        <v>286</v>
      </c>
      <c r="B148" s="170"/>
      <c r="C148" s="170"/>
    </row>
    <row r="149" spans="1:3" ht="15.75" customHeight="1">
      <c r="A149" s="170" t="s">
        <v>287</v>
      </c>
      <c r="B149" s="170"/>
      <c r="C149" s="170"/>
    </row>
    <row r="150" spans="1:3" ht="15.75" customHeight="1">
      <c r="A150" s="170" t="s">
        <v>288</v>
      </c>
      <c r="B150" s="170"/>
      <c r="C150" s="170"/>
    </row>
    <row r="151" spans="1:3" ht="15.75" customHeight="1">
      <c r="A151" s="170" t="s">
        <v>289</v>
      </c>
      <c r="B151" s="170"/>
      <c r="C151" s="170"/>
    </row>
    <row r="152" spans="1:3" ht="15.75" customHeight="1">
      <c r="A152" s="170" t="s">
        <v>290</v>
      </c>
      <c r="B152" s="170"/>
      <c r="C152" s="170"/>
    </row>
    <row r="153" spans="1:3" ht="15.75" customHeight="1">
      <c r="A153" s="170" t="s">
        <v>291</v>
      </c>
      <c r="B153" s="170"/>
      <c r="C153" s="170"/>
    </row>
    <row r="154" spans="1:3" ht="15.75" customHeight="1">
      <c r="A154" s="170" t="s">
        <v>292</v>
      </c>
      <c r="B154" s="170"/>
      <c r="C154" s="170"/>
    </row>
    <row r="155" spans="1:3" ht="15.75" customHeight="1">
      <c r="A155" s="170" t="s">
        <v>293</v>
      </c>
      <c r="B155" s="170"/>
      <c r="C155" s="170"/>
    </row>
    <row r="156" spans="1:3" ht="15.75" customHeight="1">
      <c r="A156" s="170" t="s">
        <v>294</v>
      </c>
      <c r="B156" s="170"/>
      <c r="C156" s="170"/>
    </row>
    <row r="157" spans="1:3" ht="15.75" customHeight="1">
      <c r="A157" s="170" t="s">
        <v>295</v>
      </c>
      <c r="B157" s="170"/>
      <c r="C157" s="170"/>
    </row>
  </sheetData>
  <sheetProtection/>
  <mergeCells count="14">
    <mergeCell ref="A148:C148"/>
    <mergeCell ref="A149:C149"/>
    <mergeCell ref="A2:J2"/>
    <mergeCell ref="A3:J3"/>
    <mergeCell ref="A146:B146"/>
    <mergeCell ref="A147:D147"/>
    <mergeCell ref="A156:C156"/>
    <mergeCell ref="A157:C157"/>
    <mergeCell ref="A150:C150"/>
    <mergeCell ref="A151:C151"/>
    <mergeCell ref="A152:C152"/>
    <mergeCell ref="A153:C153"/>
    <mergeCell ref="A154:C154"/>
    <mergeCell ref="A155:C15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L32" sqref="L31:L32"/>
    </sheetView>
  </sheetViews>
  <sheetFormatPr defaultColWidth="8.8515625" defaultRowHeight="12.75"/>
  <cols>
    <col min="1" max="1" width="4.8515625" style="5" customWidth="1"/>
    <col min="2" max="2" width="5.8515625" style="5" customWidth="1"/>
    <col min="3" max="3" width="16.421875" style="50" customWidth="1"/>
    <col min="4" max="4" width="8.7109375" style="64" customWidth="1"/>
    <col min="5" max="5" width="5.140625" style="5" customWidth="1"/>
    <col min="6" max="6" width="6.140625" style="2" customWidth="1"/>
    <col min="7" max="7" width="19.421875" style="13" customWidth="1"/>
    <col min="8" max="8" width="4.28125" style="8" hidden="1" customWidth="1"/>
    <col min="9" max="9" width="4.421875" style="8" hidden="1" customWidth="1"/>
    <col min="10" max="10" width="10.57421875" style="86" customWidth="1"/>
    <col min="11" max="16384" width="8.8515625" style="6" customWidth="1"/>
  </cols>
  <sheetData>
    <row r="1" spans="5:6" ht="1.5" customHeight="1">
      <c r="E1" s="5" t="s">
        <v>7</v>
      </c>
      <c r="F1" s="2">
        <v>2017</v>
      </c>
    </row>
    <row r="3" spans="1:10" s="1" customFormat="1" ht="17.25" customHeight="1">
      <c r="A3" s="171" t="s">
        <v>123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10" s="1" customFormat="1" ht="15" customHeight="1">
      <c r="A4" s="172" t="s">
        <v>124</v>
      </c>
      <c r="B4" s="172"/>
      <c r="C4" s="172"/>
      <c r="D4" s="172"/>
      <c r="E4" s="172"/>
      <c r="F4" s="172"/>
      <c r="G4" s="172"/>
      <c r="H4" s="172"/>
      <c r="I4" s="172"/>
      <c r="J4" s="172"/>
    </row>
    <row r="5" spans="1:10" s="133" customFormat="1" ht="15">
      <c r="A5" s="132" t="s">
        <v>122</v>
      </c>
      <c r="B5" s="81"/>
      <c r="C5" s="78"/>
      <c r="E5" s="80"/>
      <c r="F5" s="134"/>
      <c r="G5" s="135"/>
      <c r="H5" s="136"/>
      <c r="I5" s="136"/>
      <c r="J5" s="80"/>
    </row>
    <row r="6" spans="1:10" s="1" customFormat="1" ht="24" customHeight="1">
      <c r="A6" s="174" t="s">
        <v>355</v>
      </c>
      <c r="B6" s="174"/>
      <c r="C6" s="174"/>
      <c r="D6" s="65"/>
      <c r="E6" s="11"/>
      <c r="F6" s="21"/>
      <c r="G6" s="34"/>
      <c r="H6" s="22"/>
      <c r="I6" s="22"/>
      <c r="J6" s="97"/>
    </row>
    <row r="7" spans="1:10" s="1" customFormat="1" ht="38.25">
      <c r="A7" s="26" t="s">
        <v>0</v>
      </c>
      <c r="B7" s="26" t="s">
        <v>9</v>
      </c>
      <c r="C7" s="137" t="s">
        <v>8</v>
      </c>
      <c r="D7" s="66" t="s">
        <v>1</v>
      </c>
      <c r="E7" s="29" t="s">
        <v>6</v>
      </c>
      <c r="F7" s="30" t="s">
        <v>49</v>
      </c>
      <c r="G7" s="35" t="s">
        <v>2</v>
      </c>
      <c r="H7" s="31" t="s">
        <v>50</v>
      </c>
      <c r="I7" s="32" t="s">
        <v>51</v>
      </c>
      <c r="J7" s="99" t="s">
        <v>3</v>
      </c>
    </row>
    <row r="8" spans="1:10" s="16" customFormat="1" ht="15" customHeight="1">
      <c r="A8" s="102">
        <v>1</v>
      </c>
      <c r="B8" s="102">
        <v>17</v>
      </c>
      <c r="C8" s="104" t="s">
        <v>260</v>
      </c>
      <c r="D8" s="105" t="s">
        <v>305</v>
      </c>
      <c r="E8" s="102" t="s">
        <v>4</v>
      </c>
      <c r="F8" s="106">
        <v>1990</v>
      </c>
      <c r="G8" s="105" t="s">
        <v>152</v>
      </c>
      <c r="H8" s="107" t="str">
        <f>IF($E8="m",IF($F$1-$F8&gt;19,IF($F$1-$F8&lt;40,"A",IF($F$1-$F8&gt;49,IF($F$1-$F8&gt;59,IF($F$1-$F8&gt;69,"E","D"),"C"),"B")),"JM"),IF($F$1-$F8&gt;19,IF($F$1-$F8&lt;40,"F",IF($F$1-$F8&lt;50,"G","H")),"JŽ"))</f>
        <v>A</v>
      </c>
      <c r="I8" s="107">
        <f>COUNTIF(H$7:H8,H8)</f>
        <v>1</v>
      </c>
      <c r="J8" s="145">
        <v>0.008541666666666668</v>
      </c>
    </row>
    <row r="9" spans="1:10" s="18" customFormat="1" ht="15" customHeight="1">
      <c r="A9" s="111">
        <v>2</v>
      </c>
      <c r="B9" s="111">
        <v>141</v>
      </c>
      <c r="C9" s="113" t="s">
        <v>254</v>
      </c>
      <c r="D9" s="114" t="s">
        <v>196</v>
      </c>
      <c r="E9" s="111" t="s">
        <v>4</v>
      </c>
      <c r="F9" s="115">
        <v>1996</v>
      </c>
      <c r="G9" s="114" t="s">
        <v>150</v>
      </c>
      <c r="H9" s="116"/>
      <c r="I9" s="116"/>
      <c r="J9" s="144">
        <v>0.00866898148148148</v>
      </c>
    </row>
    <row r="10" spans="1:10" s="17" customFormat="1" ht="15" customHeight="1">
      <c r="A10" s="119">
        <v>3</v>
      </c>
      <c r="B10" s="119">
        <v>15</v>
      </c>
      <c r="C10" s="121" t="s">
        <v>77</v>
      </c>
      <c r="D10" s="122" t="s">
        <v>15</v>
      </c>
      <c r="E10" s="119" t="s">
        <v>4</v>
      </c>
      <c r="F10" s="123">
        <v>1985</v>
      </c>
      <c r="G10" s="122" t="s">
        <v>63</v>
      </c>
      <c r="H10" s="124" t="str">
        <f aca="true" t="shared" si="0" ref="H10:H18">IF($E10="m",IF($F$1-$F10&gt;19,IF($F$1-$F10&lt;40,"A",IF($F$1-$F10&gt;49,IF($F$1-$F10&gt;59,IF($F$1-$F10&gt;69,"E","D"),"C"),"B")),"JM"),IF($F$1-$F10&gt;19,IF($F$1-$F10&lt;40,"F",IF($F$1-$F10&lt;50,"G","H")),"JŽ"))</f>
        <v>A</v>
      </c>
      <c r="I10" s="124">
        <f>COUNTIF(H$7:H10,H10)</f>
        <v>2</v>
      </c>
      <c r="J10" s="141">
        <v>0.009618055555555555</v>
      </c>
    </row>
    <row r="11" spans="1:10" ht="15" customHeight="1">
      <c r="A11" s="7">
        <v>4</v>
      </c>
      <c r="B11" s="7">
        <v>82</v>
      </c>
      <c r="C11" s="27" t="s">
        <v>104</v>
      </c>
      <c r="D11" s="12" t="s">
        <v>166</v>
      </c>
      <c r="E11" s="7" t="s">
        <v>4</v>
      </c>
      <c r="F11" s="40">
        <v>1989</v>
      </c>
      <c r="G11" s="12" t="s">
        <v>137</v>
      </c>
      <c r="H11" s="9" t="str">
        <f t="shared" si="0"/>
        <v>A</v>
      </c>
      <c r="I11" s="9">
        <f>COUNTIF(H$7:H11,H11)</f>
        <v>3</v>
      </c>
      <c r="J11" s="88">
        <v>0.010104166666666668</v>
      </c>
    </row>
    <row r="12" spans="1:10" ht="15" customHeight="1">
      <c r="A12" s="7">
        <v>5</v>
      </c>
      <c r="B12" s="7">
        <v>100</v>
      </c>
      <c r="C12" s="27" t="s">
        <v>221</v>
      </c>
      <c r="D12" s="12" t="s">
        <v>69</v>
      </c>
      <c r="E12" s="7" t="s">
        <v>4</v>
      </c>
      <c r="F12" s="40">
        <v>2001</v>
      </c>
      <c r="G12" s="12" t="s">
        <v>131</v>
      </c>
      <c r="H12" s="9" t="str">
        <f t="shared" si="0"/>
        <v>JM</v>
      </c>
      <c r="I12" s="9">
        <f>COUNTIF(H$7:H12,H12)</f>
        <v>1</v>
      </c>
      <c r="J12" s="88">
        <v>0.010474537037037037</v>
      </c>
    </row>
    <row r="13" spans="1:10" ht="15" customHeight="1">
      <c r="A13" s="7">
        <v>6</v>
      </c>
      <c r="B13" s="7">
        <v>81</v>
      </c>
      <c r="C13" s="83" t="s">
        <v>218</v>
      </c>
      <c r="D13" s="84" t="s">
        <v>72</v>
      </c>
      <c r="E13" s="24" t="s">
        <v>4</v>
      </c>
      <c r="F13" s="7">
        <v>2004</v>
      </c>
      <c r="G13" s="12" t="s">
        <v>129</v>
      </c>
      <c r="H13" s="9" t="str">
        <f t="shared" si="0"/>
        <v>JM</v>
      </c>
      <c r="I13" s="9">
        <f>COUNTIF(H$8:H13,H13)</f>
        <v>2</v>
      </c>
      <c r="J13" s="88">
        <v>0.011180555555555556</v>
      </c>
    </row>
    <row r="14" spans="1:10" ht="15" customHeight="1">
      <c r="A14" s="7">
        <v>7</v>
      </c>
      <c r="B14" s="7">
        <v>101</v>
      </c>
      <c r="C14" s="83" t="s">
        <v>325</v>
      </c>
      <c r="D14" s="84" t="s">
        <v>68</v>
      </c>
      <c r="E14" s="24" t="s">
        <v>4</v>
      </c>
      <c r="F14" s="7">
        <v>2000</v>
      </c>
      <c r="G14" s="12" t="s">
        <v>55</v>
      </c>
      <c r="H14" s="9" t="str">
        <f t="shared" si="0"/>
        <v>JM</v>
      </c>
      <c r="I14" s="9"/>
      <c r="J14" s="88">
        <v>0.011620370370370371</v>
      </c>
    </row>
    <row r="15" spans="1:10" ht="15" customHeight="1">
      <c r="A15" s="7">
        <v>8</v>
      </c>
      <c r="B15" s="7">
        <v>69</v>
      </c>
      <c r="C15" s="27" t="s">
        <v>92</v>
      </c>
      <c r="D15" s="12" t="s">
        <v>69</v>
      </c>
      <c r="E15" s="7" t="s">
        <v>4</v>
      </c>
      <c r="F15" s="40">
        <v>2006</v>
      </c>
      <c r="G15" s="12" t="s">
        <v>55</v>
      </c>
      <c r="H15" s="9" t="str">
        <f t="shared" si="0"/>
        <v>JM</v>
      </c>
      <c r="I15" s="9">
        <f>COUNTIF(H$7:H15,H15)</f>
        <v>4</v>
      </c>
      <c r="J15" s="88">
        <v>0.011701388888888891</v>
      </c>
    </row>
    <row r="16" spans="1:10" ht="15" customHeight="1">
      <c r="A16" s="7">
        <v>9</v>
      </c>
      <c r="B16" s="7">
        <v>68</v>
      </c>
      <c r="C16" s="27" t="s">
        <v>92</v>
      </c>
      <c r="D16" s="12" t="s">
        <v>178</v>
      </c>
      <c r="E16" s="7" t="s">
        <v>4</v>
      </c>
      <c r="F16" s="40">
        <v>2009</v>
      </c>
      <c r="G16" s="12" t="s">
        <v>55</v>
      </c>
      <c r="H16" s="9" t="str">
        <f t="shared" si="0"/>
        <v>JM</v>
      </c>
      <c r="I16" s="9">
        <f>COUNTIF(H$7:H16,H16)</f>
        <v>5</v>
      </c>
      <c r="J16" s="88">
        <v>0.011979166666666666</v>
      </c>
    </row>
    <row r="17" spans="1:10" ht="15" customHeight="1">
      <c r="A17" s="7">
        <v>10</v>
      </c>
      <c r="B17" s="7">
        <v>8</v>
      </c>
      <c r="C17" s="27" t="s">
        <v>236</v>
      </c>
      <c r="D17" s="12" t="s">
        <v>72</v>
      </c>
      <c r="E17" s="7" t="s">
        <v>4</v>
      </c>
      <c r="F17" s="40">
        <v>2007</v>
      </c>
      <c r="G17" s="12" t="s">
        <v>129</v>
      </c>
      <c r="H17" s="9" t="str">
        <f t="shared" si="0"/>
        <v>JM</v>
      </c>
      <c r="I17" s="9">
        <f>COUNTIF(H$7:H17,H17)</f>
        <v>6</v>
      </c>
      <c r="J17" s="88">
        <v>0.012210648148148146</v>
      </c>
    </row>
    <row r="18" spans="1:10" ht="15" customHeight="1">
      <c r="A18" s="7">
        <v>11</v>
      </c>
      <c r="B18" s="7">
        <v>9</v>
      </c>
      <c r="C18" s="27" t="s">
        <v>236</v>
      </c>
      <c r="D18" s="12" t="s">
        <v>47</v>
      </c>
      <c r="E18" s="7" t="s">
        <v>4</v>
      </c>
      <c r="F18" s="40">
        <v>1979</v>
      </c>
      <c r="G18" s="12" t="s">
        <v>53</v>
      </c>
      <c r="H18" s="9" t="str">
        <f t="shared" si="0"/>
        <v>A</v>
      </c>
      <c r="I18" s="9">
        <f>COUNTIF(H$7:H18,H18)</f>
        <v>4</v>
      </c>
      <c r="J18" s="88">
        <v>0.012222222222222223</v>
      </c>
    </row>
    <row r="19" spans="1:10" s="51" customFormat="1" ht="15" customHeight="1">
      <c r="A19" s="7">
        <v>12</v>
      </c>
      <c r="B19" s="7">
        <v>144</v>
      </c>
      <c r="C19" s="27" t="s">
        <v>253</v>
      </c>
      <c r="D19" s="12" t="s">
        <v>68</v>
      </c>
      <c r="E19" s="7" t="s">
        <v>4</v>
      </c>
      <c r="F19" s="40">
        <v>2007</v>
      </c>
      <c r="G19" s="12" t="s">
        <v>55</v>
      </c>
      <c r="H19" s="9"/>
      <c r="I19" s="9"/>
      <c r="J19" s="88">
        <v>0.012256944444444444</v>
      </c>
    </row>
    <row r="20" spans="1:10" ht="15" customHeight="1">
      <c r="A20" s="7">
        <v>13</v>
      </c>
      <c r="B20" s="7">
        <v>50</v>
      </c>
      <c r="C20" s="27" t="s">
        <v>226</v>
      </c>
      <c r="D20" s="12" t="s">
        <v>179</v>
      </c>
      <c r="E20" s="7" t="s">
        <v>4</v>
      </c>
      <c r="F20" s="40">
        <v>1983</v>
      </c>
      <c r="G20" s="12" t="s">
        <v>135</v>
      </c>
      <c r="H20" s="9" t="str">
        <f>IF($E20="m",IF($F$1-$F20&gt;19,IF($F$1-$F20&lt;40,"A",IF($F$1-$F20&gt;49,IF($F$1-$F20&gt;59,IF($F$1-$F20&gt;69,"E","D"),"C"),"B")),"JM"),IF($F$1-$F20&gt;19,IF($F$1-$F20&lt;40,"F",IF($F$1-$F20&lt;50,"G","H")),"JŽ"))</f>
        <v>A</v>
      </c>
      <c r="I20" s="9">
        <f>COUNTIF(H$7:H20,H20)</f>
        <v>5</v>
      </c>
      <c r="J20" s="88">
        <v>0.01266203703703704</v>
      </c>
    </row>
    <row r="21" spans="1:10" ht="15" customHeight="1">
      <c r="A21" s="7">
        <v>14</v>
      </c>
      <c r="B21" s="7">
        <v>143</v>
      </c>
      <c r="C21" s="27" t="s">
        <v>253</v>
      </c>
      <c r="D21" s="12" t="s">
        <v>69</v>
      </c>
      <c r="E21" s="7" t="s">
        <v>4</v>
      </c>
      <c r="F21" s="40">
        <v>2004</v>
      </c>
      <c r="G21" s="12" t="s">
        <v>55</v>
      </c>
      <c r="H21" s="9"/>
      <c r="I21" s="9"/>
      <c r="J21" s="88">
        <v>0.013101851851851852</v>
      </c>
    </row>
    <row r="22" spans="1:10" ht="15" customHeight="1">
      <c r="A22" s="7">
        <v>15</v>
      </c>
      <c r="B22" s="7">
        <v>74</v>
      </c>
      <c r="C22" s="83" t="s">
        <v>315</v>
      </c>
      <c r="D22" s="84" t="s">
        <v>18</v>
      </c>
      <c r="E22" s="24" t="s">
        <v>4</v>
      </c>
      <c r="F22" s="7">
        <v>1989</v>
      </c>
      <c r="G22" s="4" t="s">
        <v>80</v>
      </c>
      <c r="H22" s="9" t="str">
        <f>IF($E22="m",IF($F$1-$F22&gt;19,IF($F$1-$F22&lt;40,"A",IF($F$1-$F22&gt;49,IF($F$1-$F22&gt;59,IF($F$1-$F22&gt;69,"E","D"),"C"),"B")),"JM"),IF($F$1-$F22&gt;19,IF($F$1-$F22&lt;40,"F",IF($F$1-$F22&lt;50,"G","H")),"JŽ"))</f>
        <v>A</v>
      </c>
      <c r="I22" s="9">
        <f>COUNTIF(H$8:H22,H22)</f>
        <v>6</v>
      </c>
      <c r="J22" s="88">
        <v>0.013229166666666667</v>
      </c>
    </row>
    <row r="23" spans="1:10" ht="15" customHeight="1">
      <c r="A23" s="7">
        <v>16</v>
      </c>
      <c r="B23" s="7">
        <v>19</v>
      </c>
      <c r="C23" s="83" t="s">
        <v>308</v>
      </c>
      <c r="D23" s="84" t="s">
        <v>309</v>
      </c>
      <c r="E23" s="24" t="s">
        <v>4</v>
      </c>
      <c r="F23" s="7">
        <v>2007</v>
      </c>
      <c r="G23" s="12" t="s">
        <v>55</v>
      </c>
      <c r="H23" s="9" t="str">
        <f>IF($E23="m",IF($F$1-$F23&gt;19,IF($F$1-$F23&lt;40,"A",IF($F$1-$F23&gt;49,IF($F$1-$F23&gt;59,IF($F$1-$F23&gt;69,"E","D"),"C"),"B")),"JM"),IF($F$1-$F23&gt;19,IF($F$1-$F23&lt;40,"F",IF($F$1-$F23&lt;50,"G","H")),"JŽ"))</f>
        <v>JM</v>
      </c>
      <c r="I23" s="9">
        <f>COUNTIF(H$8:H23,H23)</f>
        <v>7</v>
      </c>
      <c r="J23" s="88">
        <v>0.015787037037037037</v>
      </c>
    </row>
    <row r="24" spans="1:10" ht="15" customHeight="1">
      <c r="A24" s="58"/>
      <c r="B24" s="58"/>
      <c r="C24" s="91"/>
      <c r="D24" s="92"/>
      <c r="E24" s="25"/>
      <c r="F24" s="58"/>
      <c r="G24" s="59"/>
      <c r="H24" s="60"/>
      <c r="I24" s="60"/>
      <c r="J24" s="93"/>
    </row>
    <row r="25" spans="1:10" s="75" customFormat="1" ht="27.75" customHeight="1">
      <c r="A25" s="174" t="s">
        <v>354</v>
      </c>
      <c r="B25" s="174"/>
      <c r="C25" s="174"/>
      <c r="D25" s="138"/>
      <c r="E25" s="139"/>
      <c r="F25" s="19"/>
      <c r="G25" s="76"/>
      <c r="H25" s="77"/>
      <c r="I25" s="77"/>
      <c r="J25" s="140"/>
    </row>
    <row r="26" spans="1:10" s="1" customFormat="1" ht="38.25">
      <c r="A26" s="26" t="s">
        <v>0</v>
      </c>
      <c r="B26" s="26" t="s">
        <v>9</v>
      </c>
      <c r="C26" s="137" t="s">
        <v>8</v>
      </c>
      <c r="D26" s="66" t="s">
        <v>1</v>
      </c>
      <c r="E26" s="29" t="s">
        <v>6</v>
      </c>
      <c r="F26" s="30" t="s">
        <v>49</v>
      </c>
      <c r="G26" s="35" t="s">
        <v>2</v>
      </c>
      <c r="H26" s="31" t="s">
        <v>50</v>
      </c>
      <c r="I26" s="32" t="s">
        <v>51</v>
      </c>
      <c r="J26" s="99" t="s">
        <v>3</v>
      </c>
    </row>
    <row r="27" spans="1:10" s="16" customFormat="1" ht="15" customHeight="1">
      <c r="A27" s="102">
        <v>1</v>
      </c>
      <c r="B27" s="102">
        <v>5</v>
      </c>
      <c r="C27" s="104" t="s">
        <v>108</v>
      </c>
      <c r="D27" s="105" t="s">
        <v>35</v>
      </c>
      <c r="E27" s="102" t="s">
        <v>5</v>
      </c>
      <c r="F27" s="106">
        <v>1982</v>
      </c>
      <c r="G27" s="105" t="s">
        <v>58</v>
      </c>
      <c r="H27" s="107" t="str">
        <f>IF($E27="m",IF($F$1-$F27&gt;19,IF($F$1-$F27&lt;40,"A",IF($F$1-$F27&gt;49,IF($F$1-$F27&gt;59,IF($F$1-$F27&gt;69,"E","D"),"C"),"B")),"JM"),IF($F$1-$F27&gt;19,IF($F$1-$F27&lt;40,"F",IF($F$1-$F27&lt;50,"G","H")),"JŽ"))</f>
        <v>F</v>
      </c>
      <c r="I27" s="107">
        <f>COUNTIF(H$7:H27,H27)</f>
        <v>1</v>
      </c>
      <c r="J27" s="145">
        <v>0.009421296296296296</v>
      </c>
    </row>
    <row r="28" spans="1:10" s="18" customFormat="1" ht="15" customHeight="1">
      <c r="A28" s="111">
        <v>2</v>
      </c>
      <c r="B28" s="111">
        <v>18</v>
      </c>
      <c r="C28" s="142" t="s">
        <v>306</v>
      </c>
      <c r="D28" s="143" t="s">
        <v>307</v>
      </c>
      <c r="E28" s="111" t="s">
        <v>5</v>
      </c>
      <c r="F28" s="111">
        <v>1997</v>
      </c>
      <c r="G28" s="114" t="s">
        <v>152</v>
      </c>
      <c r="H28" s="116" t="str">
        <f>IF($E28="m",IF($F$1-$F28&gt;19,IF($F$1-$F28&lt;40,"A",IF($F$1-$F28&gt;49,IF($F$1-$F28&gt;59,IF($F$1-$F28&gt;69,"E","D"),"C"),"B")),"JM"),IF($F$1-$F28&gt;19,IF($F$1-$F28&lt;40,"F",IF($F$1-$F28&lt;50,"G","H")),"JŽ"))</f>
        <v>F</v>
      </c>
      <c r="I28" s="116">
        <f>COUNTIF(H$8:H28,H28)</f>
        <v>2</v>
      </c>
      <c r="J28" s="144">
        <v>0.011354166666666667</v>
      </c>
    </row>
    <row r="29" spans="1:10" s="17" customFormat="1" ht="12.75">
      <c r="A29" s="119">
        <v>3</v>
      </c>
      <c r="B29" s="119">
        <v>12</v>
      </c>
      <c r="C29" s="121" t="s">
        <v>263</v>
      </c>
      <c r="D29" s="122" t="s">
        <v>202</v>
      </c>
      <c r="E29" s="119" t="s">
        <v>5</v>
      </c>
      <c r="F29" s="123">
        <v>2005</v>
      </c>
      <c r="G29" s="122" t="s">
        <v>55</v>
      </c>
      <c r="H29" s="124"/>
      <c r="I29" s="124"/>
      <c r="J29" s="141">
        <v>0.01244212962962963</v>
      </c>
    </row>
    <row r="30" spans="1:10" ht="15" customHeight="1">
      <c r="A30" s="7">
        <v>4</v>
      </c>
      <c r="B30" s="7">
        <v>72</v>
      </c>
      <c r="C30" s="82" t="s">
        <v>67</v>
      </c>
      <c r="D30" s="12" t="s">
        <v>314</v>
      </c>
      <c r="E30" s="24" t="s">
        <v>5</v>
      </c>
      <c r="F30" s="3">
        <v>2003</v>
      </c>
      <c r="G30" s="14" t="s">
        <v>55</v>
      </c>
      <c r="H30" s="9" t="str">
        <f>IF($E30="m",IF($F$1-$F30&gt;19,IF($F$1-$F30&lt;40,"A",IF($F$1-$F30&gt;49,IF($F$1-$F30&gt;59,IF($F$1-$F30&gt;69,"E","D"),"C"),"B")),"JM"),IF($F$1-$F30&gt;19,IF($F$1-$F30&lt;40,"F",IF($F$1-$F30&lt;50,"G","H")),"JŽ"))</f>
        <v>JŽ</v>
      </c>
      <c r="I30" s="9">
        <f>COUNTIF(H$8:H30,H30)</f>
        <v>1</v>
      </c>
      <c r="J30" s="88">
        <v>0.01324074074074074</v>
      </c>
    </row>
    <row r="31" spans="1:10" ht="15" customHeight="1">
      <c r="A31" s="7">
        <v>5</v>
      </c>
      <c r="B31" s="7">
        <v>52</v>
      </c>
      <c r="C31" s="27" t="s">
        <v>276</v>
      </c>
      <c r="D31" s="12" t="s">
        <v>24</v>
      </c>
      <c r="E31" s="7" t="s">
        <v>5</v>
      </c>
      <c r="F31" s="40">
        <v>1972</v>
      </c>
      <c r="G31" s="12" t="s">
        <v>162</v>
      </c>
      <c r="H31" s="9"/>
      <c r="I31" s="9"/>
      <c r="J31" s="88">
        <v>0.013541666666666667</v>
      </c>
    </row>
    <row r="32" spans="1:10" ht="12.75">
      <c r="A32" s="7">
        <v>6</v>
      </c>
      <c r="B32" s="7">
        <v>49</v>
      </c>
      <c r="C32" s="27" t="s">
        <v>227</v>
      </c>
      <c r="D32" s="12" t="s">
        <v>180</v>
      </c>
      <c r="E32" s="7" t="s">
        <v>5</v>
      </c>
      <c r="F32" s="40">
        <v>1985</v>
      </c>
      <c r="G32" s="12" t="s">
        <v>53</v>
      </c>
      <c r="H32" s="9" t="str">
        <f>IF($E32="m",IF($F$1-$F32&gt;19,IF($F$1-$F32&lt;40,"A",IF($F$1-$F32&gt;49,IF($F$1-$F32&gt;59,IF($F$1-$F32&gt;69,"E","D"),"C"),"B")),"JM"),IF($F$1-$F32&gt;19,IF($F$1-$F32&lt;40,"F",IF($F$1-$F32&lt;50,"G","H")),"JŽ"))</f>
        <v>F</v>
      </c>
      <c r="I32" s="9">
        <f>COUNTIF(H$7:H32,H32)</f>
        <v>3</v>
      </c>
      <c r="J32" s="88">
        <v>0.014965277777777779</v>
      </c>
    </row>
    <row r="33" spans="1:10" ht="12.75">
      <c r="A33" s="7">
        <v>7</v>
      </c>
      <c r="B33" s="53">
        <v>126</v>
      </c>
      <c r="C33" s="54" t="s">
        <v>76</v>
      </c>
      <c r="D33" s="14" t="s">
        <v>193</v>
      </c>
      <c r="E33" s="53" t="s">
        <v>5</v>
      </c>
      <c r="F33" s="55">
        <v>2002</v>
      </c>
      <c r="G33" s="14" t="s">
        <v>149</v>
      </c>
      <c r="H33" s="9"/>
      <c r="I33" s="9"/>
      <c r="J33" s="89">
        <v>0.01503472222222222</v>
      </c>
    </row>
    <row r="34" spans="1:10" ht="14.25" customHeight="1">
      <c r="A34" s="7">
        <v>8</v>
      </c>
      <c r="B34" s="7">
        <v>159</v>
      </c>
      <c r="C34" s="83" t="s">
        <v>349</v>
      </c>
      <c r="D34" s="84" t="s">
        <v>351</v>
      </c>
      <c r="E34" s="24" t="s">
        <v>5</v>
      </c>
      <c r="F34" s="7">
        <v>2006</v>
      </c>
      <c r="G34" s="12" t="s">
        <v>55</v>
      </c>
      <c r="H34" s="9" t="str">
        <f>IF($E34="m",IF($F$1-$F34&gt;19,IF($F$1-$F34&lt;40,"A",IF($F$1-$F34&gt;49,IF($F$1-$F34&gt;59,IF($F$1-$F34&gt;69,"E","D"),"C"),"B")),"JM"),IF($F$1-$F34&gt;19,IF($F$1-$F34&lt;40,"F",IF($F$1-$F34&lt;50,"G","H")),"JŽ"))</f>
        <v>JŽ</v>
      </c>
      <c r="I34" s="9"/>
      <c r="J34" s="88">
        <v>0.015497685185185186</v>
      </c>
    </row>
    <row r="35" spans="1:10" ht="12.75">
      <c r="A35" s="7">
        <v>9</v>
      </c>
      <c r="B35" s="7">
        <v>21</v>
      </c>
      <c r="C35" s="82" t="s">
        <v>310</v>
      </c>
      <c r="D35" s="12" t="s">
        <v>311</v>
      </c>
      <c r="E35" s="24" t="s">
        <v>5</v>
      </c>
      <c r="F35" s="3">
        <v>1980</v>
      </c>
      <c r="G35" s="12" t="s">
        <v>57</v>
      </c>
      <c r="H35" s="9" t="str">
        <f>IF($E35="m",IF($F$1-$F35&gt;19,IF($F$1-$F35&lt;40,"A",IF($F$1-$F35&gt;49,IF($F$1-$F35&gt;59,IF($F$1-$F35&gt;69,"E","D"),"C"),"B")),"JM"),IF($F$1-$F35&gt;19,IF($F$1-$F35&lt;40,"F",IF($F$1-$F35&lt;50,"G","H")),"JŽ"))</f>
        <v>F</v>
      </c>
      <c r="I35" s="9">
        <f>COUNTIF(H$8:H35,H35)</f>
        <v>4</v>
      </c>
      <c r="J35" s="88">
        <v>0.01564814814814815</v>
      </c>
    </row>
    <row r="36" spans="1:10" ht="12.75">
      <c r="A36" s="7">
        <v>10</v>
      </c>
      <c r="B36" s="7">
        <v>157</v>
      </c>
      <c r="C36" s="83" t="s">
        <v>348</v>
      </c>
      <c r="D36" s="84" t="s">
        <v>28</v>
      </c>
      <c r="E36" s="24" t="s">
        <v>5</v>
      </c>
      <c r="F36" s="7">
        <v>1979</v>
      </c>
      <c r="G36" s="12" t="s">
        <v>55</v>
      </c>
      <c r="H36" s="9" t="str">
        <f>IF($E36="m",IF($F$1-$F36&gt;19,IF($F$1-$F36&lt;40,"A",IF($F$1-$F36&gt;49,IF($F$1-$F36&gt;59,IF($F$1-$F36&gt;69,"E","D"),"C"),"B")),"JM"),IF($F$1-$F36&gt;19,IF($F$1-$F36&lt;40,"F",IF($F$1-$F36&lt;50,"G","H")),"JŽ"))</f>
        <v>F</v>
      </c>
      <c r="I36" s="9"/>
      <c r="J36" s="88">
        <v>0.018969907407407408</v>
      </c>
    </row>
    <row r="37" spans="1:10" ht="15" customHeight="1">
      <c r="A37" s="7">
        <v>11</v>
      </c>
      <c r="B37" s="7">
        <v>158</v>
      </c>
      <c r="C37" s="83" t="s">
        <v>349</v>
      </c>
      <c r="D37" s="84" t="s">
        <v>350</v>
      </c>
      <c r="E37" s="24" t="s">
        <v>5</v>
      </c>
      <c r="F37" s="7">
        <v>2008</v>
      </c>
      <c r="G37" s="12" t="s">
        <v>55</v>
      </c>
      <c r="H37" s="9" t="str">
        <f>IF($E37="m",IF($F$1-$F37&gt;19,IF($F$1-$F37&lt;40,"A",IF($F$1-$F37&gt;49,IF($F$1-$F37&gt;59,IF($F$1-$F37&gt;69,"E","D"),"C"),"B")),"JM"),IF($F$1-$F37&gt;19,IF($F$1-$F37&lt;40,"F",IF($F$1-$F37&lt;50,"G","H")),"JŽ"))</f>
        <v>JŽ</v>
      </c>
      <c r="I37" s="9"/>
      <c r="J37" s="88">
        <v>0.01898148148148148</v>
      </c>
    </row>
    <row r="38" spans="1:10" ht="15" customHeight="1">
      <c r="A38" s="58"/>
      <c r="B38" s="58"/>
      <c r="C38" s="62"/>
      <c r="D38" s="59"/>
      <c r="E38" s="58"/>
      <c r="F38" s="79"/>
      <c r="G38" s="59"/>
      <c r="H38" s="60"/>
      <c r="I38" s="60"/>
      <c r="J38" s="90"/>
    </row>
    <row r="39" spans="3:7" ht="12.75">
      <c r="C39" s="6"/>
      <c r="G39" s="10"/>
    </row>
    <row r="40" spans="1:7" ht="15" customHeight="1">
      <c r="A40" s="23" t="s">
        <v>121</v>
      </c>
      <c r="C40" s="23"/>
      <c r="D40" s="85"/>
      <c r="E40" s="23"/>
      <c r="F40" s="23"/>
      <c r="G40" s="10"/>
    </row>
    <row r="41" spans="1:7" ht="15" customHeight="1">
      <c r="A41" s="170" t="s">
        <v>119</v>
      </c>
      <c r="B41" s="170"/>
      <c r="C41" s="170"/>
      <c r="D41" s="170"/>
      <c r="E41" s="170"/>
      <c r="F41" s="170"/>
      <c r="G41" s="10"/>
    </row>
    <row r="44" spans="1:11" ht="14.25">
      <c r="A44" s="173" t="s">
        <v>284</v>
      </c>
      <c r="B44" s="173"/>
      <c r="C44" s="6"/>
      <c r="F44" s="36"/>
      <c r="J44" s="5"/>
      <c r="K44" s="5"/>
    </row>
    <row r="45" spans="1:11" ht="15.75" customHeight="1">
      <c r="A45" s="170" t="s">
        <v>285</v>
      </c>
      <c r="B45" s="170"/>
      <c r="C45" s="170"/>
      <c r="D45" s="170"/>
      <c r="F45" s="36"/>
      <c r="J45" s="5"/>
      <c r="K45" s="5"/>
    </row>
    <row r="46" spans="1:11" ht="15.75" customHeight="1">
      <c r="A46" s="170" t="s">
        <v>286</v>
      </c>
      <c r="B46" s="170"/>
      <c r="C46" s="170"/>
      <c r="F46" s="36"/>
      <c r="J46" s="5"/>
      <c r="K46" s="5"/>
    </row>
    <row r="47" spans="1:11" ht="15.75" customHeight="1">
      <c r="A47" s="170" t="s">
        <v>287</v>
      </c>
      <c r="B47" s="170"/>
      <c r="C47" s="170"/>
      <c r="F47" s="36"/>
      <c r="J47" s="5"/>
      <c r="K47" s="5"/>
    </row>
    <row r="48" spans="1:11" ht="15.75" customHeight="1">
      <c r="A48" s="170" t="s">
        <v>288</v>
      </c>
      <c r="B48" s="170"/>
      <c r="C48" s="170"/>
      <c r="F48" s="36"/>
      <c r="J48" s="5"/>
      <c r="K48" s="5"/>
    </row>
    <row r="49" spans="1:11" ht="15.75" customHeight="1">
      <c r="A49" s="170" t="s">
        <v>289</v>
      </c>
      <c r="B49" s="170"/>
      <c r="C49" s="170"/>
      <c r="F49" s="36"/>
      <c r="J49" s="5"/>
      <c r="K49" s="5"/>
    </row>
    <row r="50" spans="1:11" ht="15.75" customHeight="1">
      <c r="A50" s="170" t="s">
        <v>290</v>
      </c>
      <c r="B50" s="170"/>
      <c r="C50" s="170"/>
      <c r="F50" s="36"/>
      <c r="J50" s="5"/>
      <c r="K50" s="5"/>
    </row>
    <row r="51" spans="1:11" ht="15.75" customHeight="1">
      <c r="A51" s="170" t="s">
        <v>291</v>
      </c>
      <c r="B51" s="170"/>
      <c r="C51" s="170"/>
      <c r="F51" s="36"/>
      <c r="J51" s="5"/>
      <c r="K51" s="5"/>
    </row>
    <row r="52" spans="1:11" ht="15.75" customHeight="1">
      <c r="A52" s="170" t="s">
        <v>292</v>
      </c>
      <c r="B52" s="170"/>
      <c r="C52" s="170"/>
      <c r="F52" s="36"/>
      <c r="J52" s="5"/>
      <c r="K52" s="5"/>
    </row>
    <row r="53" spans="1:11" ht="15.75" customHeight="1">
      <c r="A53" s="170" t="s">
        <v>293</v>
      </c>
      <c r="B53" s="170"/>
      <c r="C53" s="170"/>
      <c r="F53" s="36"/>
      <c r="J53" s="5"/>
      <c r="K53" s="5"/>
    </row>
    <row r="54" spans="1:11" ht="15.75" customHeight="1">
      <c r="A54" s="170" t="s">
        <v>294</v>
      </c>
      <c r="B54" s="170"/>
      <c r="C54" s="170"/>
      <c r="F54" s="36"/>
      <c r="J54" s="5"/>
      <c r="K54" s="5"/>
    </row>
    <row r="55" spans="1:11" ht="15.75" customHeight="1">
      <c r="A55" s="170" t="s">
        <v>295</v>
      </c>
      <c r="B55" s="170"/>
      <c r="C55" s="170"/>
      <c r="F55" s="36"/>
      <c r="J55" s="5"/>
      <c r="K55" s="5"/>
    </row>
  </sheetData>
  <sheetProtection/>
  <mergeCells count="17">
    <mergeCell ref="A55:C55"/>
    <mergeCell ref="A45:D45"/>
    <mergeCell ref="A46:C46"/>
    <mergeCell ref="A47:C47"/>
    <mergeCell ref="A48:C48"/>
    <mergeCell ref="A49:C49"/>
    <mergeCell ref="A51:C51"/>
    <mergeCell ref="A52:C52"/>
    <mergeCell ref="A53:C53"/>
    <mergeCell ref="A54:C54"/>
    <mergeCell ref="A50:C50"/>
    <mergeCell ref="A3:J3"/>
    <mergeCell ref="A4:J4"/>
    <mergeCell ref="A41:F41"/>
    <mergeCell ref="A25:C25"/>
    <mergeCell ref="A6:C6"/>
    <mergeCell ref="A44:B4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3"/>
  <sheetViews>
    <sheetView zoomScalePageLayoutView="0" workbookViewId="0" topLeftCell="A1">
      <selection activeCell="G175" sqref="G175"/>
    </sheetView>
  </sheetViews>
  <sheetFormatPr defaultColWidth="8.8515625" defaultRowHeight="12.75"/>
  <cols>
    <col min="1" max="1" width="4.8515625" style="5" customWidth="1"/>
    <col min="2" max="2" width="6.140625" style="86" customWidth="1"/>
    <col min="3" max="3" width="12.8515625" style="6" customWidth="1"/>
    <col min="4" max="4" width="9.140625" style="64" customWidth="1"/>
    <col min="5" max="5" width="4.8515625" style="5" customWidth="1"/>
    <col min="6" max="6" width="6.140625" style="36" customWidth="1"/>
    <col min="7" max="7" width="25.7109375" style="13" customWidth="1"/>
    <col min="8" max="8" width="4.28125" style="8" customWidth="1"/>
    <col min="9" max="9" width="4.421875" style="8" hidden="1" customWidth="1"/>
    <col min="10" max="10" width="10.28125" style="5" customWidth="1"/>
    <col min="11" max="11" width="4.28125" style="5" hidden="1" customWidth="1"/>
    <col min="12" max="16384" width="8.8515625" style="6" customWidth="1"/>
  </cols>
  <sheetData>
    <row r="1" spans="5:6" ht="2.25" customHeight="1">
      <c r="E1" s="5" t="s">
        <v>7</v>
      </c>
      <c r="F1" s="36">
        <v>2017</v>
      </c>
    </row>
    <row r="2" spans="1:11" s="1" customFormat="1" ht="17.25" customHeight="1">
      <c r="A2" s="171" t="s">
        <v>123</v>
      </c>
      <c r="B2" s="171"/>
      <c r="C2" s="171"/>
      <c r="D2" s="171"/>
      <c r="E2" s="171"/>
      <c r="F2" s="171"/>
      <c r="G2" s="171"/>
      <c r="H2" s="171"/>
      <c r="I2" s="171"/>
      <c r="J2" s="171"/>
      <c r="K2" s="11"/>
    </row>
    <row r="3" spans="1:11" s="1" customFormat="1" ht="15" customHeight="1">
      <c r="A3" s="172" t="s">
        <v>124</v>
      </c>
      <c r="B3" s="172"/>
      <c r="C3" s="172"/>
      <c r="D3" s="172"/>
      <c r="E3" s="172"/>
      <c r="F3" s="172"/>
      <c r="G3" s="172"/>
      <c r="H3" s="172"/>
      <c r="I3" s="172"/>
      <c r="J3" s="172"/>
      <c r="K3" s="11"/>
    </row>
    <row r="4" spans="1:11" s="1" customFormat="1" ht="12.75">
      <c r="A4" s="20" t="s">
        <v>65</v>
      </c>
      <c r="B4" s="101"/>
      <c r="D4" s="65"/>
      <c r="E4" s="11"/>
      <c r="F4" s="37"/>
      <c r="G4" s="34"/>
      <c r="H4" s="22"/>
      <c r="I4" s="22"/>
      <c r="J4" s="11"/>
      <c r="K4" s="11"/>
    </row>
    <row r="5" spans="1:11" s="1" customFormat="1" ht="12.75">
      <c r="A5" s="175" t="s">
        <v>357</v>
      </c>
      <c r="B5" s="175"/>
      <c r="C5" s="175"/>
      <c r="D5" s="65"/>
      <c r="E5" s="11"/>
      <c r="F5" s="37"/>
      <c r="G5" s="34"/>
      <c r="H5" s="22"/>
      <c r="I5" s="22"/>
      <c r="J5" s="11"/>
      <c r="K5" s="11"/>
    </row>
    <row r="6" spans="1:11" s="1" customFormat="1" ht="38.25">
      <c r="A6" s="26" t="s">
        <v>0</v>
      </c>
      <c r="B6" s="98" t="s">
        <v>9</v>
      </c>
      <c r="C6" s="56" t="s">
        <v>8</v>
      </c>
      <c r="D6" s="66" t="s">
        <v>1</v>
      </c>
      <c r="E6" s="29" t="s">
        <v>6</v>
      </c>
      <c r="F6" s="38" t="s">
        <v>49</v>
      </c>
      <c r="G6" s="35" t="s">
        <v>2</v>
      </c>
      <c r="H6" s="31" t="s">
        <v>50</v>
      </c>
      <c r="I6" s="32" t="s">
        <v>51</v>
      </c>
      <c r="J6" s="29" t="s">
        <v>3</v>
      </c>
      <c r="K6" s="29" t="s">
        <v>207</v>
      </c>
    </row>
    <row r="7" spans="1:11" s="16" customFormat="1" ht="15" customHeight="1">
      <c r="A7" s="102">
        <v>1</v>
      </c>
      <c r="B7" s="103">
        <v>3</v>
      </c>
      <c r="C7" s="104" t="s">
        <v>107</v>
      </c>
      <c r="D7" s="105" t="s">
        <v>23</v>
      </c>
      <c r="E7" s="102" t="s">
        <v>4</v>
      </c>
      <c r="F7" s="106">
        <v>1990</v>
      </c>
      <c r="G7" s="105" t="s">
        <v>367</v>
      </c>
      <c r="H7" s="107" t="str">
        <f>IF($E7="m",IF($F$1-$F7&gt;19,IF($F$1-$F7&lt;40,"A",IF($F$1-$F7&gt;49,IF($F$1-$F7&gt;59,IF($F$1-$F7&gt;69,"E","D"),"C"),"B")),"JM"),IF($F$1-$F7&gt;19,IF($F$1-$F7&lt;40,"F",IF($F$1-$F7&lt;50,"G","H")),"JŽ"))</f>
        <v>A</v>
      </c>
      <c r="I7" s="107">
        <f>COUNTIF(H$7:H7,H7)</f>
        <v>1</v>
      </c>
      <c r="J7" s="108">
        <v>0.02335648148148148</v>
      </c>
      <c r="K7" s="102">
        <v>7</v>
      </c>
    </row>
    <row r="8" spans="1:12" s="18" customFormat="1" ht="15" customHeight="1">
      <c r="A8" s="111">
        <v>2</v>
      </c>
      <c r="B8" s="112">
        <v>110</v>
      </c>
      <c r="C8" s="113" t="s">
        <v>241</v>
      </c>
      <c r="D8" s="114" t="s">
        <v>47</v>
      </c>
      <c r="E8" s="111" t="s">
        <v>4</v>
      </c>
      <c r="F8" s="115">
        <v>1994</v>
      </c>
      <c r="G8" s="114" t="s">
        <v>145</v>
      </c>
      <c r="H8" s="116" t="str">
        <f>IF($E8="m",IF($F$1-$F8&gt;19,IF($F$1-$F8&lt;40,"A",IF($F$1-$F8&gt;49,IF($F$1-$F8&gt;59,IF($F$1-$F8&gt;69,"E","D"),"C"),"B")),"JM"),IF($F$1-$F8&gt;19,IF($F$1-$F8&lt;40,"F",IF($F$1-$F8&lt;50,"G","H")),"JŽ"))</f>
        <v>A</v>
      </c>
      <c r="I8" s="116">
        <f>COUNTIF(H$7:H8,H8)</f>
        <v>2</v>
      </c>
      <c r="J8" s="117">
        <v>0.025567129629629634</v>
      </c>
      <c r="K8" s="111">
        <v>7</v>
      </c>
      <c r="L8" s="118"/>
    </row>
    <row r="9" spans="1:12" s="17" customFormat="1" ht="14.25" customHeight="1">
      <c r="A9" s="119">
        <v>3</v>
      </c>
      <c r="B9" s="120">
        <v>7</v>
      </c>
      <c r="C9" s="121" t="s">
        <v>300</v>
      </c>
      <c r="D9" s="122" t="s">
        <v>301</v>
      </c>
      <c r="E9" s="119" t="s">
        <v>4</v>
      </c>
      <c r="F9" s="123">
        <v>1968</v>
      </c>
      <c r="G9" s="122" t="s">
        <v>302</v>
      </c>
      <c r="H9" s="124" t="str">
        <f>IF($E9="m",IF($F$1-$F9&gt;19,IF($F$1-$F9&lt;40,"A",IF($F$1-$F9&gt;49,IF($F$1-$F9&gt;59,IF($F$1-$F9&gt;69,"E","D"),"C"),"B")),"JM"),IF($F$1-$F9&gt;19,IF($F$1-$F9&lt;40,"F",IF($F$1-$F9&lt;50,"G","H")),"JŽ"))</f>
        <v>B</v>
      </c>
      <c r="I9" s="124">
        <f>COUNTIF(H$7:H9,H9)</f>
        <v>1</v>
      </c>
      <c r="J9" s="125">
        <v>0.026284722222222223</v>
      </c>
      <c r="K9" s="153">
        <v>0</v>
      </c>
      <c r="L9" s="154"/>
    </row>
    <row r="10" spans="1:12" s="75" customFormat="1" ht="27" customHeight="1">
      <c r="A10" s="176" t="s">
        <v>358</v>
      </c>
      <c r="B10" s="176"/>
      <c r="C10" s="176"/>
      <c r="D10" s="76"/>
      <c r="E10" s="19"/>
      <c r="F10" s="147"/>
      <c r="G10" s="76"/>
      <c r="H10" s="77"/>
      <c r="I10" s="77"/>
      <c r="J10" s="148"/>
      <c r="K10" s="19"/>
      <c r="L10" s="149"/>
    </row>
    <row r="11" spans="1:11" s="1" customFormat="1" ht="38.25">
      <c r="A11" s="26" t="s">
        <v>0</v>
      </c>
      <c r="B11" s="98" t="s">
        <v>9</v>
      </c>
      <c r="C11" s="56" t="s">
        <v>8</v>
      </c>
      <c r="D11" s="66" t="s">
        <v>1</v>
      </c>
      <c r="E11" s="29" t="s">
        <v>6</v>
      </c>
      <c r="F11" s="38" t="s">
        <v>49</v>
      </c>
      <c r="G11" s="35" t="s">
        <v>2</v>
      </c>
      <c r="H11" s="31" t="s">
        <v>50</v>
      </c>
      <c r="I11" s="32" t="s">
        <v>51</v>
      </c>
      <c r="J11" s="29" t="s">
        <v>3</v>
      </c>
      <c r="K11" s="11"/>
    </row>
    <row r="12" spans="1:11" s="1" customFormat="1" ht="12.75" hidden="1">
      <c r="A12" s="29">
        <v>1</v>
      </c>
      <c r="B12" s="99">
        <v>3</v>
      </c>
      <c r="C12" s="56" t="s">
        <v>107</v>
      </c>
      <c r="D12" s="66" t="s">
        <v>23</v>
      </c>
      <c r="E12" s="29" t="s">
        <v>4</v>
      </c>
      <c r="F12" s="67">
        <v>1990</v>
      </c>
      <c r="G12" s="66" t="s">
        <v>303</v>
      </c>
      <c r="H12" s="31" t="str">
        <f aca="true" t="shared" si="0" ref="H12:H24">IF($E12="m",IF($F$1-$F12&gt;19,IF($F$1-$F12&lt;40,"A",IF($F$1-$F12&gt;49,IF($F$1-$F12&gt;59,IF($F$1-$F12&gt;69,"E","D"),"C"),"B")),"JM"),IF($F$1-$F12&gt;19,IF($F$1-$F12&lt;40,"F",IF($F$1-$F12&lt;50,"G","H")),"JŽ"))</f>
        <v>A</v>
      </c>
      <c r="I12" s="31">
        <f>COUNTIF(H$7:H12,H12)</f>
        <v>3</v>
      </c>
      <c r="J12" s="68">
        <v>0.02335648148148148</v>
      </c>
      <c r="K12" s="11"/>
    </row>
    <row r="13" spans="1:11" s="1" customFormat="1" ht="12.75" hidden="1">
      <c r="A13" s="29">
        <v>2</v>
      </c>
      <c r="B13" s="99">
        <v>110</v>
      </c>
      <c r="C13" s="56" t="s">
        <v>241</v>
      </c>
      <c r="D13" s="66" t="s">
        <v>47</v>
      </c>
      <c r="E13" s="29" t="s">
        <v>4</v>
      </c>
      <c r="F13" s="67">
        <v>1994</v>
      </c>
      <c r="G13" s="66" t="s">
        <v>145</v>
      </c>
      <c r="H13" s="31" t="str">
        <f t="shared" si="0"/>
        <v>A</v>
      </c>
      <c r="I13" s="31">
        <f>COUNTIF(H$7:H13,H13)</f>
        <v>4</v>
      </c>
      <c r="J13" s="68">
        <v>0.025567129629629634</v>
      </c>
      <c r="K13" s="11"/>
    </row>
    <row r="14" spans="1:11" s="1" customFormat="1" ht="12.75" hidden="1">
      <c r="A14" s="29">
        <v>5</v>
      </c>
      <c r="B14" s="99">
        <v>73</v>
      </c>
      <c r="C14" s="56" t="s">
        <v>79</v>
      </c>
      <c r="D14" s="66" t="s">
        <v>18</v>
      </c>
      <c r="E14" s="29" t="s">
        <v>4</v>
      </c>
      <c r="F14" s="67">
        <v>1983</v>
      </c>
      <c r="G14" s="66" t="s">
        <v>80</v>
      </c>
      <c r="H14" s="31" t="str">
        <f t="shared" si="0"/>
        <v>A</v>
      </c>
      <c r="I14" s="31">
        <f>COUNTIF(H$7:H14,H14)</f>
        <v>5</v>
      </c>
      <c r="J14" s="68">
        <v>0.027453703703703702</v>
      </c>
      <c r="K14" s="11"/>
    </row>
    <row r="15" spans="1:11" s="1" customFormat="1" ht="12.75" hidden="1">
      <c r="A15" s="29">
        <v>6</v>
      </c>
      <c r="B15" s="99">
        <v>115</v>
      </c>
      <c r="C15" s="56" t="s">
        <v>99</v>
      </c>
      <c r="D15" s="66" t="s">
        <v>42</v>
      </c>
      <c r="E15" s="29" t="s">
        <v>4</v>
      </c>
      <c r="F15" s="74">
        <v>1983</v>
      </c>
      <c r="G15" s="35" t="s">
        <v>337</v>
      </c>
      <c r="H15" s="31" t="str">
        <f t="shared" si="0"/>
        <v>A</v>
      </c>
      <c r="I15" s="31">
        <f>COUNTIF(H$7:H15,H15)</f>
        <v>6</v>
      </c>
      <c r="J15" s="68">
        <v>0.027650462962962963</v>
      </c>
      <c r="K15" s="11"/>
    </row>
    <row r="16" spans="1:11" s="1" customFormat="1" ht="12.75" hidden="1">
      <c r="A16" s="29">
        <v>8</v>
      </c>
      <c r="B16" s="99">
        <v>36</v>
      </c>
      <c r="C16" s="56" t="s">
        <v>222</v>
      </c>
      <c r="D16" s="66" t="s">
        <v>174</v>
      </c>
      <c r="E16" s="29" t="s">
        <v>4</v>
      </c>
      <c r="F16" s="67">
        <v>1980</v>
      </c>
      <c r="G16" s="66" t="s">
        <v>133</v>
      </c>
      <c r="H16" s="31" t="str">
        <f t="shared" si="0"/>
        <v>A</v>
      </c>
      <c r="I16" s="31">
        <f>COUNTIF(H$7:H16,H16)</f>
        <v>7</v>
      </c>
      <c r="J16" s="68">
        <v>0.030162037037037032</v>
      </c>
      <c r="K16" s="11"/>
    </row>
    <row r="17" spans="1:11" s="1" customFormat="1" ht="12.75" hidden="1">
      <c r="A17" s="29">
        <v>10</v>
      </c>
      <c r="B17" s="99">
        <v>127</v>
      </c>
      <c r="C17" s="56" t="s">
        <v>94</v>
      </c>
      <c r="D17" s="66" t="s">
        <v>166</v>
      </c>
      <c r="E17" s="29" t="s">
        <v>4</v>
      </c>
      <c r="F17" s="67">
        <v>1984</v>
      </c>
      <c r="G17" s="66" t="s">
        <v>145</v>
      </c>
      <c r="H17" s="31" t="str">
        <f t="shared" si="0"/>
        <v>A</v>
      </c>
      <c r="I17" s="31">
        <f>COUNTIF(H$7:H17,H17)</f>
        <v>8</v>
      </c>
      <c r="J17" s="68">
        <v>0.030868055555555555</v>
      </c>
      <c r="K17" s="11"/>
    </row>
    <row r="18" spans="1:11" s="1" customFormat="1" ht="12.75" hidden="1">
      <c r="A18" s="29">
        <v>12</v>
      </c>
      <c r="B18" s="99">
        <v>99</v>
      </c>
      <c r="C18" s="56" t="s">
        <v>110</v>
      </c>
      <c r="D18" s="66" t="s">
        <v>42</v>
      </c>
      <c r="E18" s="29" t="s">
        <v>4</v>
      </c>
      <c r="F18" s="67">
        <v>1981</v>
      </c>
      <c r="G18" s="66" t="s">
        <v>60</v>
      </c>
      <c r="H18" s="31" t="str">
        <f t="shared" si="0"/>
        <v>A</v>
      </c>
      <c r="I18" s="31">
        <f>COUNTIF(H$7:H18,H18)</f>
        <v>9</v>
      </c>
      <c r="J18" s="68">
        <v>0.031018518518518515</v>
      </c>
      <c r="K18" s="11"/>
    </row>
    <row r="19" spans="1:11" s="1" customFormat="1" ht="12.75" hidden="1">
      <c r="A19" s="29">
        <v>21</v>
      </c>
      <c r="B19" s="99">
        <v>89</v>
      </c>
      <c r="C19" s="56" t="s">
        <v>319</v>
      </c>
      <c r="D19" s="66" t="s">
        <v>318</v>
      </c>
      <c r="E19" s="29" t="s">
        <v>4</v>
      </c>
      <c r="F19" s="67">
        <v>1983</v>
      </c>
      <c r="G19" s="66" t="s">
        <v>53</v>
      </c>
      <c r="H19" s="31" t="str">
        <f t="shared" si="0"/>
        <v>A</v>
      </c>
      <c r="I19" s="31">
        <f>COUNTIF(H$7:H19,H19)</f>
        <v>10</v>
      </c>
      <c r="J19" s="68">
        <v>0.03351851851851852</v>
      </c>
      <c r="K19" s="11"/>
    </row>
    <row r="20" spans="1:11" s="1" customFormat="1" ht="12.75" hidden="1">
      <c r="A20" s="29">
        <v>22</v>
      </c>
      <c r="B20" s="99">
        <v>29</v>
      </c>
      <c r="C20" s="56" t="s">
        <v>237</v>
      </c>
      <c r="D20" s="66" t="s">
        <v>166</v>
      </c>
      <c r="E20" s="29" t="s">
        <v>4</v>
      </c>
      <c r="F20" s="67">
        <v>1981</v>
      </c>
      <c r="G20" s="66" t="s">
        <v>140</v>
      </c>
      <c r="H20" s="31" t="str">
        <f t="shared" si="0"/>
        <v>A</v>
      </c>
      <c r="I20" s="31">
        <f>COUNTIF(H$7:H20,H20)</f>
        <v>11</v>
      </c>
      <c r="J20" s="68">
        <v>0.033587962962962965</v>
      </c>
      <c r="K20" s="11"/>
    </row>
    <row r="21" spans="1:11" s="1" customFormat="1" ht="12.75" hidden="1">
      <c r="A21" s="29">
        <v>23</v>
      </c>
      <c r="B21" s="99">
        <v>14</v>
      </c>
      <c r="C21" s="56" t="s">
        <v>249</v>
      </c>
      <c r="D21" s="66" t="s">
        <v>32</v>
      </c>
      <c r="E21" s="29" t="s">
        <v>4</v>
      </c>
      <c r="F21" s="67">
        <v>1990</v>
      </c>
      <c r="G21" s="66" t="s">
        <v>63</v>
      </c>
      <c r="H21" s="31" t="str">
        <f t="shared" si="0"/>
        <v>A</v>
      </c>
      <c r="I21" s="31">
        <f>COUNTIF(H$7:H21,H21)</f>
        <v>12</v>
      </c>
      <c r="J21" s="68">
        <v>0.03369212962962963</v>
      </c>
      <c r="K21" s="11"/>
    </row>
    <row r="22" spans="1:11" s="1" customFormat="1" ht="12.75" hidden="1">
      <c r="A22" s="29">
        <v>33</v>
      </c>
      <c r="B22" s="99">
        <v>114</v>
      </c>
      <c r="C22" s="56" t="s">
        <v>335</v>
      </c>
      <c r="D22" s="66" t="s">
        <v>33</v>
      </c>
      <c r="E22" s="29" t="s">
        <v>4</v>
      </c>
      <c r="F22" s="74">
        <v>1983</v>
      </c>
      <c r="G22" s="35" t="s">
        <v>336</v>
      </c>
      <c r="H22" s="31" t="str">
        <f t="shared" si="0"/>
        <v>A</v>
      </c>
      <c r="I22" s="31">
        <f>COUNTIF(H$7:H22,H22)</f>
        <v>13</v>
      </c>
      <c r="J22" s="68">
        <v>0.03497685185185185</v>
      </c>
      <c r="K22" s="11"/>
    </row>
    <row r="23" spans="1:11" s="1" customFormat="1" ht="12.75" hidden="1">
      <c r="A23" s="29">
        <v>36</v>
      </c>
      <c r="B23" s="99">
        <v>167</v>
      </c>
      <c r="C23" s="56" t="s">
        <v>89</v>
      </c>
      <c r="D23" s="66" t="s">
        <v>37</v>
      </c>
      <c r="E23" s="29" t="s">
        <v>4</v>
      </c>
      <c r="F23" s="67">
        <v>1978</v>
      </c>
      <c r="G23" s="66" t="s">
        <v>53</v>
      </c>
      <c r="H23" s="31" t="str">
        <f t="shared" si="0"/>
        <v>A</v>
      </c>
      <c r="I23" s="31">
        <f>COUNTIF(H$7:H23,H23)</f>
        <v>14</v>
      </c>
      <c r="J23" s="68">
        <v>0.035277777777777776</v>
      </c>
      <c r="K23" s="11"/>
    </row>
    <row r="24" spans="1:11" s="1" customFormat="1" ht="12.75" hidden="1">
      <c r="A24" s="29">
        <v>38</v>
      </c>
      <c r="B24" s="99">
        <v>112</v>
      </c>
      <c r="C24" s="56" t="s">
        <v>258</v>
      </c>
      <c r="D24" s="66" t="s">
        <v>200</v>
      </c>
      <c r="E24" s="29" t="s">
        <v>4</v>
      </c>
      <c r="F24" s="67">
        <v>1981</v>
      </c>
      <c r="G24" s="66" t="s">
        <v>151</v>
      </c>
      <c r="H24" s="31" t="str">
        <f t="shared" si="0"/>
        <v>A</v>
      </c>
      <c r="I24" s="31">
        <f>COUNTIF(H$7:H24,H24)</f>
        <v>15</v>
      </c>
      <c r="J24" s="68">
        <v>0.03560185185185185</v>
      </c>
      <c r="K24" s="11"/>
    </row>
    <row r="25" spans="1:11" s="1" customFormat="1" ht="12.75" hidden="1">
      <c r="A25" s="29">
        <v>43</v>
      </c>
      <c r="B25" s="99">
        <v>153</v>
      </c>
      <c r="C25" s="56" t="s">
        <v>346</v>
      </c>
      <c r="D25" s="66" t="s">
        <v>18</v>
      </c>
      <c r="E25" s="29" t="s">
        <v>4</v>
      </c>
      <c r="F25" s="74">
        <v>1999</v>
      </c>
      <c r="G25" s="35" t="s">
        <v>53</v>
      </c>
      <c r="H25" s="31" t="s">
        <v>283</v>
      </c>
      <c r="I25" s="31">
        <f>COUNTIF(H$7:H25,H25)</f>
        <v>16</v>
      </c>
      <c r="J25" s="68">
        <v>0.03614583333333333</v>
      </c>
      <c r="K25" s="11"/>
    </row>
    <row r="26" spans="1:11" s="1" customFormat="1" ht="12.75" hidden="1">
      <c r="A26" s="29">
        <v>45</v>
      </c>
      <c r="B26" s="99">
        <v>123</v>
      </c>
      <c r="C26" s="56" t="s">
        <v>95</v>
      </c>
      <c r="D26" s="66" t="s">
        <v>27</v>
      </c>
      <c r="E26" s="29" t="s">
        <v>4</v>
      </c>
      <c r="F26" s="67">
        <v>1986</v>
      </c>
      <c r="G26" s="66" t="s">
        <v>143</v>
      </c>
      <c r="H26" s="31" t="str">
        <f aca="true" t="shared" si="1" ref="H26:H51">IF($E26="m",IF($F$1-$F26&gt;19,IF($F$1-$F26&lt;40,"A",IF($F$1-$F26&gt;49,IF($F$1-$F26&gt;59,IF($F$1-$F26&gt;69,"E","D"),"C"),"B")),"JM"),IF($F$1-$F26&gt;19,IF($F$1-$F26&lt;40,"F",IF($F$1-$F26&lt;50,"G","H")),"JŽ"))</f>
        <v>A</v>
      </c>
      <c r="I26" s="31">
        <f>COUNTIF(H$7:H26,H26)</f>
        <v>17</v>
      </c>
      <c r="J26" s="68">
        <v>0.03619212962962963</v>
      </c>
      <c r="K26" s="11"/>
    </row>
    <row r="27" spans="1:11" s="1" customFormat="1" ht="12.75" hidden="1">
      <c r="A27" s="29">
        <v>48</v>
      </c>
      <c r="B27" s="99">
        <v>13</v>
      </c>
      <c r="C27" s="56" t="s">
        <v>262</v>
      </c>
      <c r="D27" s="66" t="s">
        <v>14</v>
      </c>
      <c r="E27" s="29" t="s">
        <v>4</v>
      </c>
      <c r="F27" s="67">
        <v>1983</v>
      </c>
      <c r="G27" s="66" t="s">
        <v>55</v>
      </c>
      <c r="H27" s="31" t="str">
        <f t="shared" si="1"/>
        <v>A</v>
      </c>
      <c r="I27" s="31">
        <f>COUNTIF(H$7:H27,H27)</f>
        <v>18</v>
      </c>
      <c r="J27" s="68">
        <v>0.0366087962962963</v>
      </c>
      <c r="K27" s="11"/>
    </row>
    <row r="28" spans="1:11" s="1" customFormat="1" ht="12.75" hidden="1">
      <c r="A28" s="29">
        <v>50</v>
      </c>
      <c r="B28" s="99">
        <v>88</v>
      </c>
      <c r="C28" s="56" t="s">
        <v>317</v>
      </c>
      <c r="D28" s="66" t="s">
        <v>318</v>
      </c>
      <c r="E28" s="29" t="s">
        <v>4</v>
      </c>
      <c r="F28" s="67">
        <v>1988</v>
      </c>
      <c r="G28" s="66" t="s">
        <v>53</v>
      </c>
      <c r="H28" s="31" t="str">
        <f t="shared" si="1"/>
        <v>A</v>
      </c>
      <c r="I28" s="31">
        <f>COUNTIF(H$7:H28,H28)</f>
        <v>19</v>
      </c>
      <c r="J28" s="68">
        <v>0.036875</v>
      </c>
      <c r="K28" s="11"/>
    </row>
    <row r="29" spans="1:11" s="1" customFormat="1" ht="12.75" hidden="1">
      <c r="A29" s="29">
        <v>56</v>
      </c>
      <c r="B29" s="99">
        <v>51</v>
      </c>
      <c r="C29" s="56" t="s">
        <v>261</v>
      </c>
      <c r="D29" s="66" t="s">
        <v>37</v>
      </c>
      <c r="E29" s="29" t="s">
        <v>4</v>
      </c>
      <c r="F29" s="67">
        <v>1978</v>
      </c>
      <c r="G29" s="66" t="s">
        <v>53</v>
      </c>
      <c r="H29" s="31" t="str">
        <f t="shared" si="1"/>
        <v>A</v>
      </c>
      <c r="I29" s="31">
        <f>COUNTIF(H$7:H29,H29)</f>
        <v>20</v>
      </c>
      <c r="J29" s="68">
        <v>0.03719907407407407</v>
      </c>
      <c r="K29" s="11"/>
    </row>
    <row r="30" spans="1:11" s="1" customFormat="1" ht="12.75" hidden="1">
      <c r="A30" s="29">
        <v>58</v>
      </c>
      <c r="B30" s="99">
        <v>75</v>
      </c>
      <c r="C30" s="56" t="s">
        <v>316</v>
      </c>
      <c r="D30" s="66" t="s">
        <v>164</v>
      </c>
      <c r="E30" s="29" t="s">
        <v>4</v>
      </c>
      <c r="F30" s="67">
        <v>1984</v>
      </c>
      <c r="G30" s="66" t="s">
        <v>80</v>
      </c>
      <c r="H30" s="31" t="str">
        <f t="shared" si="1"/>
        <v>A</v>
      </c>
      <c r="I30" s="31">
        <f>COUNTIF(H$7:H30,H30)</f>
        <v>21</v>
      </c>
      <c r="J30" s="68">
        <v>0.03775462962962963</v>
      </c>
      <c r="K30" s="11"/>
    </row>
    <row r="31" spans="1:11" s="1" customFormat="1" ht="12.75" hidden="1">
      <c r="A31" s="29">
        <v>59</v>
      </c>
      <c r="B31" s="99">
        <v>80</v>
      </c>
      <c r="C31" s="56" t="s">
        <v>211</v>
      </c>
      <c r="D31" s="66" t="s">
        <v>166</v>
      </c>
      <c r="E31" s="29" t="s">
        <v>4</v>
      </c>
      <c r="F31" s="67">
        <v>1979</v>
      </c>
      <c r="G31" s="66" t="s">
        <v>53</v>
      </c>
      <c r="H31" s="31" t="str">
        <f t="shared" si="1"/>
        <v>A</v>
      </c>
      <c r="I31" s="31">
        <f>COUNTIF(H$7:H31,H31)</f>
        <v>22</v>
      </c>
      <c r="J31" s="68">
        <v>0.03783564814814815</v>
      </c>
      <c r="K31" s="11"/>
    </row>
    <row r="32" spans="1:11" s="1" customFormat="1" ht="12.75" hidden="1">
      <c r="A32" s="29">
        <v>60</v>
      </c>
      <c r="B32" s="99">
        <v>97</v>
      </c>
      <c r="C32" s="56" t="s">
        <v>264</v>
      </c>
      <c r="D32" s="66" t="s">
        <v>204</v>
      </c>
      <c r="E32" s="29" t="s">
        <v>4</v>
      </c>
      <c r="F32" s="67">
        <v>1979</v>
      </c>
      <c r="G32" s="66" t="s">
        <v>154</v>
      </c>
      <c r="H32" s="31" t="str">
        <f t="shared" si="1"/>
        <v>A</v>
      </c>
      <c r="I32" s="31">
        <f>COUNTIF(H$7:H32,H32)</f>
        <v>23</v>
      </c>
      <c r="J32" s="68">
        <v>0.03810185185185185</v>
      </c>
      <c r="K32" s="11"/>
    </row>
    <row r="33" spans="1:11" s="1" customFormat="1" ht="12.75" hidden="1">
      <c r="A33" s="29">
        <v>62</v>
      </c>
      <c r="B33" s="99">
        <v>156</v>
      </c>
      <c r="C33" s="56" t="s">
        <v>347</v>
      </c>
      <c r="D33" s="66" t="s">
        <v>11</v>
      </c>
      <c r="E33" s="29" t="s">
        <v>4</v>
      </c>
      <c r="F33" s="67">
        <v>1983</v>
      </c>
      <c r="G33" s="66" t="s">
        <v>53</v>
      </c>
      <c r="H33" s="31" t="str">
        <f t="shared" si="1"/>
        <v>A</v>
      </c>
      <c r="I33" s="31">
        <f>COUNTIF(H$7:H33,H33)</f>
        <v>24</v>
      </c>
      <c r="J33" s="68">
        <v>0.03847222222222222</v>
      </c>
      <c r="K33" s="11"/>
    </row>
    <row r="34" spans="1:11" s="1" customFormat="1" ht="12.75" hidden="1">
      <c r="A34" s="29">
        <v>69</v>
      </c>
      <c r="B34" s="99">
        <v>142</v>
      </c>
      <c r="C34" s="56" t="s">
        <v>87</v>
      </c>
      <c r="D34" s="66" t="s">
        <v>18</v>
      </c>
      <c r="E34" s="29" t="s">
        <v>4</v>
      </c>
      <c r="F34" s="74">
        <v>1981</v>
      </c>
      <c r="G34" s="35" t="s">
        <v>88</v>
      </c>
      <c r="H34" s="31" t="str">
        <f t="shared" si="1"/>
        <v>A</v>
      </c>
      <c r="I34" s="31">
        <f>COUNTIF(H$7:H34,H34)</f>
        <v>25</v>
      </c>
      <c r="J34" s="68">
        <v>0.0396875</v>
      </c>
      <c r="K34" s="11"/>
    </row>
    <row r="35" spans="1:11" s="1" customFormat="1" ht="12.75" hidden="1">
      <c r="A35" s="29">
        <v>70</v>
      </c>
      <c r="B35" s="99">
        <v>16</v>
      </c>
      <c r="C35" s="56" t="s">
        <v>251</v>
      </c>
      <c r="D35" s="66" t="s">
        <v>192</v>
      </c>
      <c r="E35" s="29" t="s">
        <v>4</v>
      </c>
      <c r="F35" s="67">
        <v>1978</v>
      </c>
      <c r="G35" s="66" t="s">
        <v>53</v>
      </c>
      <c r="H35" s="31" t="str">
        <f t="shared" si="1"/>
        <v>A</v>
      </c>
      <c r="I35" s="31">
        <f>COUNTIF(H$7:H35,H35)</f>
        <v>26</v>
      </c>
      <c r="J35" s="68">
        <v>0.03975694444444445</v>
      </c>
      <c r="K35" s="11"/>
    </row>
    <row r="36" spans="1:11" s="1" customFormat="1" ht="12.75" hidden="1">
      <c r="A36" s="29">
        <v>77</v>
      </c>
      <c r="B36" s="99">
        <v>47</v>
      </c>
      <c r="C36" s="56" t="s">
        <v>208</v>
      </c>
      <c r="D36" s="66" t="s">
        <v>164</v>
      </c>
      <c r="E36" s="29" t="s">
        <v>4</v>
      </c>
      <c r="F36" s="67">
        <v>1988</v>
      </c>
      <c r="G36" s="66" t="s">
        <v>63</v>
      </c>
      <c r="H36" s="31" t="str">
        <f t="shared" si="1"/>
        <v>A</v>
      </c>
      <c r="I36" s="31">
        <f>COUNTIF(H$7:H36,H36)</f>
        <v>27</v>
      </c>
      <c r="J36" s="68">
        <v>0.04038194444444444</v>
      </c>
      <c r="K36" s="11"/>
    </row>
    <row r="37" spans="1:11" s="1" customFormat="1" ht="12.75" hidden="1">
      <c r="A37" s="29">
        <v>78</v>
      </c>
      <c r="B37" s="99">
        <v>35</v>
      </c>
      <c r="C37" s="56" t="s">
        <v>117</v>
      </c>
      <c r="D37" s="66" t="s">
        <v>17</v>
      </c>
      <c r="E37" s="29" t="s">
        <v>4</v>
      </c>
      <c r="F37" s="67">
        <v>1990</v>
      </c>
      <c r="G37" s="66" t="s">
        <v>63</v>
      </c>
      <c r="H37" s="31" t="str">
        <f t="shared" si="1"/>
        <v>A</v>
      </c>
      <c r="I37" s="31">
        <f>COUNTIF(H$7:H37,H37)</f>
        <v>28</v>
      </c>
      <c r="J37" s="68">
        <v>0.040775462962962965</v>
      </c>
      <c r="K37" s="11"/>
    </row>
    <row r="38" spans="1:11" s="1" customFormat="1" ht="12.75" hidden="1">
      <c r="A38" s="29">
        <v>79</v>
      </c>
      <c r="B38" s="99">
        <v>4</v>
      </c>
      <c r="C38" s="56" t="s">
        <v>90</v>
      </c>
      <c r="D38" s="66" t="s">
        <v>22</v>
      </c>
      <c r="E38" s="29" t="s">
        <v>4</v>
      </c>
      <c r="F38" s="67">
        <v>1982</v>
      </c>
      <c r="G38" s="66" t="s">
        <v>60</v>
      </c>
      <c r="H38" s="31" t="str">
        <f t="shared" si="1"/>
        <v>A</v>
      </c>
      <c r="I38" s="31">
        <f>COUNTIF(H$7:H38,H38)</f>
        <v>29</v>
      </c>
      <c r="J38" s="68">
        <v>0.04091435185185185</v>
      </c>
      <c r="K38" s="11"/>
    </row>
    <row r="39" spans="1:11" s="1" customFormat="1" ht="12.75" hidden="1">
      <c r="A39" s="29">
        <v>80</v>
      </c>
      <c r="B39" s="63">
        <v>86</v>
      </c>
      <c r="C39" s="94" t="s">
        <v>282</v>
      </c>
      <c r="D39" s="35" t="s">
        <v>200</v>
      </c>
      <c r="E39" s="63" t="s">
        <v>4</v>
      </c>
      <c r="F39" s="73">
        <v>1982</v>
      </c>
      <c r="G39" s="35" t="s">
        <v>127</v>
      </c>
      <c r="H39" s="31" t="str">
        <f t="shared" si="1"/>
        <v>A</v>
      </c>
      <c r="I39" s="31">
        <f>COUNTIF(H$8:H39,H39)</f>
        <v>29</v>
      </c>
      <c r="J39" s="68">
        <v>0.04096064814814815</v>
      </c>
      <c r="K39" s="11"/>
    </row>
    <row r="40" spans="1:11" s="1" customFormat="1" ht="12.75" hidden="1">
      <c r="A40" s="29">
        <v>81</v>
      </c>
      <c r="B40" s="99">
        <v>87</v>
      </c>
      <c r="C40" s="56" t="s">
        <v>213</v>
      </c>
      <c r="D40" s="66" t="s">
        <v>39</v>
      </c>
      <c r="E40" s="29" t="s">
        <v>4</v>
      </c>
      <c r="F40" s="67">
        <v>1978</v>
      </c>
      <c r="G40" s="66" t="s">
        <v>127</v>
      </c>
      <c r="H40" s="31" t="str">
        <f t="shared" si="1"/>
        <v>A</v>
      </c>
      <c r="I40" s="31">
        <f>COUNTIF(H$7:H40,H40)</f>
        <v>31</v>
      </c>
      <c r="J40" s="68">
        <v>0.04101851851851852</v>
      </c>
      <c r="K40" s="11"/>
    </row>
    <row r="41" spans="1:11" s="1" customFormat="1" ht="12.75" hidden="1">
      <c r="A41" s="29">
        <v>83</v>
      </c>
      <c r="B41" s="99">
        <v>119</v>
      </c>
      <c r="C41" s="56" t="s">
        <v>118</v>
      </c>
      <c r="D41" s="66" t="s">
        <v>26</v>
      </c>
      <c r="E41" s="29" t="s">
        <v>4</v>
      </c>
      <c r="F41" s="74">
        <v>1979</v>
      </c>
      <c r="G41" s="35" t="s">
        <v>53</v>
      </c>
      <c r="H41" s="31" t="str">
        <f t="shared" si="1"/>
        <v>A</v>
      </c>
      <c r="I41" s="31">
        <f>COUNTIF(H$7:H41,H41)</f>
        <v>32</v>
      </c>
      <c r="J41" s="68">
        <v>0.041215277777777774</v>
      </c>
      <c r="K41" s="11"/>
    </row>
    <row r="42" spans="1:11" s="1" customFormat="1" ht="12.75" hidden="1">
      <c r="A42" s="29">
        <v>85</v>
      </c>
      <c r="B42" s="99">
        <v>146</v>
      </c>
      <c r="C42" s="56" t="s">
        <v>345</v>
      </c>
      <c r="D42" s="66" t="s">
        <v>175</v>
      </c>
      <c r="E42" s="29" t="s">
        <v>4</v>
      </c>
      <c r="F42" s="74">
        <v>1984</v>
      </c>
      <c r="G42" s="35" t="s">
        <v>53</v>
      </c>
      <c r="H42" s="31" t="str">
        <f t="shared" si="1"/>
        <v>A</v>
      </c>
      <c r="I42" s="31">
        <f>COUNTIF(H$7:H42,H42)</f>
        <v>33</v>
      </c>
      <c r="J42" s="68">
        <v>0.041400462962962965</v>
      </c>
      <c r="K42" s="11"/>
    </row>
    <row r="43" spans="1:11" s="1" customFormat="1" ht="12.75" hidden="1">
      <c r="A43" s="29">
        <v>86</v>
      </c>
      <c r="B43" s="99">
        <v>43</v>
      </c>
      <c r="C43" s="56" t="s">
        <v>220</v>
      </c>
      <c r="D43" s="66" t="s">
        <v>166</v>
      </c>
      <c r="E43" s="29" t="s">
        <v>4</v>
      </c>
      <c r="F43" s="67">
        <v>1984</v>
      </c>
      <c r="G43" s="66" t="s">
        <v>53</v>
      </c>
      <c r="H43" s="31" t="str">
        <f t="shared" si="1"/>
        <v>A</v>
      </c>
      <c r="I43" s="31">
        <f>COUNTIF(H$7:H43,H43)</f>
        <v>34</v>
      </c>
      <c r="J43" s="68">
        <v>0.04141203703703704</v>
      </c>
      <c r="K43" s="11"/>
    </row>
    <row r="44" spans="1:11" s="1" customFormat="1" ht="12.75" hidden="1">
      <c r="A44" s="29">
        <v>88</v>
      </c>
      <c r="B44" s="99">
        <v>103</v>
      </c>
      <c r="C44" s="56" t="s">
        <v>327</v>
      </c>
      <c r="D44" s="66" t="s">
        <v>22</v>
      </c>
      <c r="E44" s="29" t="s">
        <v>4</v>
      </c>
      <c r="F44" s="67">
        <v>1985</v>
      </c>
      <c r="G44" s="66" t="s">
        <v>328</v>
      </c>
      <c r="H44" s="31" t="str">
        <f t="shared" si="1"/>
        <v>A</v>
      </c>
      <c r="I44" s="31">
        <f>COUNTIF(H$7:H44,H44)</f>
        <v>35</v>
      </c>
      <c r="J44" s="68">
        <v>0.04178240740740741</v>
      </c>
      <c r="K44" s="11"/>
    </row>
    <row r="45" spans="1:11" s="1" customFormat="1" ht="12.75" hidden="1">
      <c r="A45" s="29">
        <v>89</v>
      </c>
      <c r="B45" s="99">
        <v>106</v>
      </c>
      <c r="C45" s="56" t="s">
        <v>232</v>
      </c>
      <c r="D45" s="66" t="s">
        <v>32</v>
      </c>
      <c r="E45" s="29" t="s">
        <v>4</v>
      </c>
      <c r="F45" s="67">
        <v>1978</v>
      </c>
      <c r="G45" s="66" t="s">
        <v>53</v>
      </c>
      <c r="H45" s="31" t="str">
        <f t="shared" si="1"/>
        <v>A</v>
      </c>
      <c r="I45" s="31">
        <f>COUNTIF(H$7:H45,H45)</f>
        <v>36</v>
      </c>
      <c r="J45" s="68">
        <v>0.04181712962962963</v>
      </c>
      <c r="K45" s="11"/>
    </row>
    <row r="46" spans="1:11" s="1" customFormat="1" ht="12.75" hidden="1">
      <c r="A46" s="29">
        <v>94</v>
      </c>
      <c r="B46" s="99">
        <v>38</v>
      </c>
      <c r="C46" s="56" t="s">
        <v>270</v>
      </c>
      <c r="D46" s="66" t="s">
        <v>32</v>
      </c>
      <c r="E46" s="29" t="s">
        <v>4</v>
      </c>
      <c r="F46" s="67">
        <v>1980</v>
      </c>
      <c r="G46" s="66" t="s">
        <v>53</v>
      </c>
      <c r="H46" s="31" t="str">
        <f t="shared" si="1"/>
        <v>A</v>
      </c>
      <c r="I46" s="31">
        <f>COUNTIF(H$7:H46,H46)</f>
        <v>37</v>
      </c>
      <c r="J46" s="68">
        <v>0.04322916666666667</v>
      </c>
      <c r="K46" s="11"/>
    </row>
    <row r="47" spans="1:11" s="1" customFormat="1" ht="12.75" hidden="1">
      <c r="A47" s="29">
        <v>95</v>
      </c>
      <c r="B47" s="99">
        <v>140</v>
      </c>
      <c r="C47" s="56" t="s">
        <v>281</v>
      </c>
      <c r="D47" s="66" t="s">
        <v>14</v>
      </c>
      <c r="E47" s="29" t="s">
        <v>4</v>
      </c>
      <c r="F47" s="67">
        <v>1993</v>
      </c>
      <c r="G47" s="66" t="s">
        <v>163</v>
      </c>
      <c r="H47" s="31" t="str">
        <f t="shared" si="1"/>
        <v>A</v>
      </c>
      <c r="I47" s="31">
        <f>COUNTIF(H$7:H47,H47)</f>
        <v>38</v>
      </c>
      <c r="J47" s="68">
        <v>0.04322916666666667</v>
      </c>
      <c r="K47" s="11"/>
    </row>
    <row r="48" spans="1:11" s="1" customFormat="1" ht="12.75" hidden="1">
      <c r="A48" s="29">
        <v>97</v>
      </c>
      <c r="B48" s="99">
        <v>128</v>
      </c>
      <c r="C48" s="56" t="s">
        <v>94</v>
      </c>
      <c r="D48" s="66" t="s">
        <v>22</v>
      </c>
      <c r="E48" s="29" t="s">
        <v>4</v>
      </c>
      <c r="F48" s="67">
        <v>1979</v>
      </c>
      <c r="G48" s="66" t="s">
        <v>53</v>
      </c>
      <c r="H48" s="31" t="str">
        <f t="shared" si="1"/>
        <v>A</v>
      </c>
      <c r="I48" s="31">
        <f>COUNTIF(H$7:H48,H48)</f>
        <v>39</v>
      </c>
      <c r="J48" s="68">
        <v>0.043263888888888886</v>
      </c>
      <c r="K48" s="11"/>
    </row>
    <row r="49" spans="1:11" s="1" customFormat="1" ht="12.75" hidden="1">
      <c r="A49" s="29">
        <v>100</v>
      </c>
      <c r="B49" s="99">
        <v>160</v>
      </c>
      <c r="C49" s="56" t="s">
        <v>352</v>
      </c>
      <c r="D49" s="66" t="s">
        <v>183</v>
      </c>
      <c r="E49" s="29" t="s">
        <v>4</v>
      </c>
      <c r="F49" s="74">
        <v>1980</v>
      </c>
      <c r="G49" s="35" t="s">
        <v>55</v>
      </c>
      <c r="H49" s="31" t="str">
        <f t="shared" si="1"/>
        <v>A</v>
      </c>
      <c r="I49" s="31">
        <f>COUNTIF(H$7:H49,H49)</f>
        <v>40</v>
      </c>
      <c r="J49" s="68">
        <v>0.043645833333333335</v>
      </c>
      <c r="K49" s="11"/>
    </row>
    <row r="50" spans="1:11" s="1" customFormat="1" ht="12.75" hidden="1">
      <c r="A50" s="29">
        <v>104</v>
      </c>
      <c r="B50" s="99">
        <v>94</v>
      </c>
      <c r="C50" s="56" t="s">
        <v>322</v>
      </c>
      <c r="D50" s="66" t="s">
        <v>69</v>
      </c>
      <c r="E50" s="29" t="s">
        <v>4</v>
      </c>
      <c r="F50" s="67">
        <v>1988</v>
      </c>
      <c r="G50" s="66" t="s">
        <v>321</v>
      </c>
      <c r="H50" s="31" t="str">
        <f t="shared" si="1"/>
        <v>A</v>
      </c>
      <c r="I50" s="31">
        <f>COUNTIF(H$7:H50,H50)</f>
        <v>41</v>
      </c>
      <c r="J50" s="68">
        <v>0.04393518518518519</v>
      </c>
      <c r="K50" s="11"/>
    </row>
    <row r="51" spans="1:11" s="1" customFormat="1" ht="12.75" hidden="1">
      <c r="A51" s="29">
        <v>110</v>
      </c>
      <c r="B51" s="99">
        <v>116</v>
      </c>
      <c r="C51" s="56" t="s">
        <v>338</v>
      </c>
      <c r="D51" s="66" t="s">
        <v>339</v>
      </c>
      <c r="E51" s="29" t="s">
        <v>4</v>
      </c>
      <c r="F51" s="74">
        <v>1983</v>
      </c>
      <c r="G51" s="35" t="s">
        <v>55</v>
      </c>
      <c r="H51" s="31" t="str">
        <f t="shared" si="1"/>
        <v>A</v>
      </c>
      <c r="I51" s="31">
        <f>COUNTIF(H$7:H51,H51)</f>
        <v>42</v>
      </c>
      <c r="J51" s="68">
        <v>0.045439814814814815</v>
      </c>
      <c r="K51" s="11"/>
    </row>
    <row r="52" spans="1:11" s="1" customFormat="1" ht="12.75" hidden="1">
      <c r="A52" s="29">
        <v>112</v>
      </c>
      <c r="B52" s="99">
        <v>61</v>
      </c>
      <c r="C52" s="56" t="s">
        <v>75</v>
      </c>
      <c r="D52" s="66" t="s">
        <v>40</v>
      </c>
      <c r="E52" s="29" t="s">
        <v>4</v>
      </c>
      <c r="F52" s="67">
        <v>2000</v>
      </c>
      <c r="G52" s="66" t="s">
        <v>149</v>
      </c>
      <c r="H52" s="31" t="s">
        <v>283</v>
      </c>
      <c r="I52" s="31">
        <f>COUNTIF(H$7:H52,H52)</f>
        <v>43</v>
      </c>
      <c r="J52" s="68">
        <v>0.04590277777777777</v>
      </c>
      <c r="K52" s="11"/>
    </row>
    <row r="53" spans="1:11" s="1" customFormat="1" ht="12.75" hidden="1">
      <c r="A53" s="29">
        <v>120</v>
      </c>
      <c r="B53" s="99">
        <v>147</v>
      </c>
      <c r="C53" s="56" t="s">
        <v>225</v>
      </c>
      <c r="D53" s="66" t="s">
        <v>177</v>
      </c>
      <c r="E53" s="29" t="s">
        <v>4</v>
      </c>
      <c r="F53" s="67">
        <v>1986</v>
      </c>
      <c r="G53" s="66" t="s">
        <v>81</v>
      </c>
      <c r="H53" s="31" t="str">
        <f aca="true" t="shared" si="2" ref="H53:H84">IF($E53="m",IF($F$1-$F53&gt;19,IF($F$1-$F53&lt;40,"A",IF($F$1-$F53&gt;49,IF($F$1-$F53&gt;59,IF($F$1-$F53&gt;69,"E","D"),"C"),"B")),"JM"),IF($F$1-$F53&gt;19,IF($F$1-$F53&lt;40,"F",IF($F$1-$F53&lt;50,"G","H")),"JŽ"))</f>
        <v>A</v>
      </c>
      <c r="I53" s="31">
        <f>COUNTIF(H$7:H53,H53)</f>
        <v>44</v>
      </c>
      <c r="J53" s="68">
        <v>0.04888888888888889</v>
      </c>
      <c r="K53" s="11"/>
    </row>
    <row r="54" spans="1:11" s="1" customFormat="1" ht="12.75" hidden="1">
      <c r="A54" s="29">
        <v>121</v>
      </c>
      <c r="B54" s="99">
        <v>148</v>
      </c>
      <c r="C54" s="56" t="s">
        <v>243</v>
      </c>
      <c r="D54" s="66" t="s">
        <v>166</v>
      </c>
      <c r="E54" s="29" t="s">
        <v>4</v>
      </c>
      <c r="F54" s="67">
        <v>1988</v>
      </c>
      <c r="G54" s="66" t="s">
        <v>59</v>
      </c>
      <c r="H54" s="31" t="str">
        <f t="shared" si="2"/>
        <v>A</v>
      </c>
      <c r="I54" s="31">
        <f>COUNTIF(H$7:H54,H54)</f>
        <v>45</v>
      </c>
      <c r="J54" s="68">
        <v>0.048900462962962965</v>
      </c>
      <c r="K54" s="11"/>
    </row>
    <row r="55" spans="1:11" s="1" customFormat="1" ht="12.75" hidden="1">
      <c r="A55" s="29">
        <v>122</v>
      </c>
      <c r="B55" s="99">
        <v>25</v>
      </c>
      <c r="C55" s="56" t="s">
        <v>99</v>
      </c>
      <c r="D55" s="66" t="s">
        <v>45</v>
      </c>
      <c r="E55" s="29" t="s">
        <v>4</v>
      </c>
      <c r="F55" s="67">
        <v>1985</v>
      </c>
      <c r="G55" s="66" t="s">
        <v>156</v>
      </c>
      <c r="H55" s="31" t="str">
        <f t="shared" si="2"/>
        <v>A</v>
      </c>
      <c r="I55" s="31">
        <f>COUNTIF(H$7:H55,H55)</f>
        <v>46</v>
      </c>
      <c r="J55" s="68">
        <v>0.04920138888888889</v>
      </c>
      <c r="K55" s="11"/>
    </row>
    <row r="56" spans="1:11" s="1" customFormat="1" ht="12.75" hidden="1">
      <c r="A56" s="29">
        <v>128</v>
      </c>
      <c r="B56" s="99">
        <v>2</v>
      </c>
      <c r="C56" s="56" t="s">
        <v>298</v>
      </c>
      <c r="D56" s="66" t="s">
        <v>25</v>
      </c>
      <c r="E56" s="29" t="s">
        <v>4</v>
      </c>
      <c r="F56" s="67">
        <v>1978</v>
      </c>
      <c r="G56" s="66" t="s">
        <v>63</v>
      </c>
      <c r="H56" s="31" t="str">
        <f t="shared" si="2"/>
        <v>A</v>
      </c>
      <c r="I56" s="31">
        <f>COUNTIF(H$7:H56,H56)</f>
        <v>47</v>
      </c>
      <c r="J56" s="68">
        <v>0.049895833333333334</v>
      </c>
      <c r="K56" s="11"/>
    </row>
    <row r="57" spans="1:11" s="16" customFormat="1" ht="12.75">
      <c r="A57" s="102">
        <v>1</v>
      </c>
      <c r="B57" s="103">
        <v>7</v>
      </c>
      <c r="C57" s="104" t="s">
        <v>300</v>
      </c>
      <c r="D57" s="105" t="s">
        <v>301</v>
      </c>
      <c r="E57" s="102" t="s">
        <v>4</v>
      </c>
      <c r="F57" s="106">
        <v>1968</v>
      </c>
      <c r="G57" s="105" t="s">
        <v>302</v>
      </c>
      <c r="H57" s="107" t="str">
        <f t="shared" si="2"/>
        <v>B</v>
      </c>
      <c r="I57" s="107">
        <f>COUNTIF(H$7:H57,H57)</f>
        <v>2</v>
      </c>
      <c r="J57" s="108">
        <v>0.026284722222222223</v>
      </c>
      <c r="K57" s="150"/>
    </row>
    <row r="58" spans="1:11" s="18" customFormat="1" ht="12.75">
      <c r="A58" s="111">
        <v>2</v>
      </c>
      <c r="B58" s="112">
        <v>6</v>
      </c>
      <c r="C58" s="113" t="s">
        <v>109</v>
      </c>
      <c r="D58" s="114" t="s">
        <v>36</v>
      </c>
      <c r="E58" s="111" t="s">
        <v>4</v>
      </c>
      <c r="F58" s="115">
        <v>1974</v>
      </c>
      <c r="G58" s="114" t="s">
        <v>58</v>
      </c>
      <c r="H58" s="116" t="str">
        <f t="shared" si="2"/>
        <v>B</v>
      </c>
      <c r="I58" s="116">
        <f>COUNTIF(H$7:H58,H58)</f>
        <v>3</v>
      </c>
      <c r="J58" s="117">
        <v>0.026689814814814816</v>
      </c>
      <c r="K58" s="151"/>
    </row>
    <row r="59" spans="1:11" s="17" customFormat="1" ht="12.75">
      <c r="A59" s="119">
        <v>3</v>
      </c>
      <c r="B59" s="120">
        <v>113</v>
      </c>
      <c r="C59" s="121" t="s">
        <v>334</v>
      </c>
      <c r="D59" s="122" t="s">
        <v>332</v>
      </c>
      <c r="E59" s="119" t="s">
        <v>4</v>
      </c>
      <c r="F59" s="126">
        <v>1975</v>
      </c>
      <c r="G59" s="127" t="s">
        <v>56</v>
      </c>
      <c r="H59" s="124" t="str">
        <f t="shared" si="2"/>
        <v>B</v>
      </c>
      <c r="I59" s="124">
        <f>COUNTIF(H$7:H59,H59)</f>
        <v>4</v>
      </c>
      <c r="J59" s="125">
        <v>0.030243055555555554</v>
      </c>
      <c r="K59" s="152"/>
    </row>
    <row r="60" spans="1:11" s="1" customFormat="1" ht="12.75" hidden="1">
      <c r="A60" s="29">
        <v>11</v>
      </c>
      <c r="B60" s="99">
        <v>138</v>
      </c>
      <c r="C60" s="56" t="s">
        <v>342</v>
      </c>
      <c r="D60" s="66" t="s">
        <v>343</v>
      </c>
      <c r="E60" s="29" t="s">
        <v>4</v>
      </c>
      <c r="F60" s="74">
        <v>1969</v>
      </c>
      <c r="G60" s="35" t="s">
        <v>53</v>
      </c>
      <c r="H60" s="31" t="str">
        <f t="shared" si="2"/>
        <v>B</v>
      </c>
      <c r="I60" s="31">
        <f>COUNTIF(H$7:H60,H60)</f>
        <v>5</v>
      </c>
      <c r="J60" s="68">
        <v>0.03091435185185185</v>
      </c>
      <c r="K60" s="11"/>
    </row>
    <row r="61" spans="1:11" s="1" customFormat="1" ht="12.75" hidden="1">
      <c r="A61" s="29">
        <v>15</v>
      </c>
      <c r="B61" s="99">
        <v>27</v>
      </c>
      <c r="C61" s="56" t="s">
        <v>218</v>
      </c>
      <c r="D61" s="66" t="s">
        <v>171</v>
      </c>
      <c r="E61" s="29" t="s">
        <v>4</v>
      </c>
      <c r="F61" s="67">
        <v>1971</v>
      </c>
      <c r="G61" s="66" t="s">
        <v>129</v>
      </c>
      <c r="H61" s="31" t="str">
        <f t="shared" si="2"/>
        <v>B</v>
      </c>
      <c r="I61" s="31">
        <f>COUNTIF(H$7:H61,H61)</f>
        <v>6</v>
      </c>
      <c r="J61" s="68">
        <v>0.03215277777777777</v>
      </c>
      <c r="K61" s="11"/>
    </row>
    <row r="62" spans="1:11" s="1" customFormat="1" ht="12.75" hidden="1">
      <c r="A62" s="29">
        <v>16</v>
      </c>
      <c r="B62" s="99">
        <v>108</v>
      </c>
      <c r="C62" s="56" t="s">
        <v>331</v>
      </c>
      <c r="D62" s="66" t="s">
        <v>332</v>
      </c>
      <c r="E62" s="29" t="s">
        <v>4</v>
      </c>
      <c r="F62" s="74">
        <v>1977</v>
      </c>
      <c r="G62" s="35" t="s">
        <v>333</v>
      </c>
      <c r="H62" s="31" t="str">
        <f t="shared" si="2"/>
        <v>B</v>
      </c>
      <c r="I62" s="31">
        <f>COUNTIF(H$7:H62,H62)</f>
        <v>7</v>
      </c>
      <c r="J62" s="68">
        <v>0.032199074074074074</v>
      </c>
      <c r="K62" s="11"/>
    </row>
    <row r="63" spans="1:11" s="1" customFormat="1" ht="12.75" hidden="1">
      <c r="A63" s="29">
        <v>17</v>
      </c>
      <c r="B63" s="99">
        <v>62</v>
      </c>
      <c r="C63" s="56" t="s">
        <v>70</v>
      </c>
      <c r="D63" s="66" t="s">
        <v>22</v>
      </c>
      <c r="E63" s="29" t="s">
        <v>4</v>
      </c>
      <c r="F63" s="67">
        <v>1972</v>
      </c>
      <c r="G63" s="66" t="s">
        <v>71</v>
      </c>
      <c r="H63" s="31" t="str">
        <f t="shared" si="2"/>
        <v>B</v>
      </c>
      <c r="I63" s="31">
        <f>COUNTIF(H$7:H63,H63)</f>
        <v>8</v>
      </c>
      <c r="J63" s="68">
        <v>0.03255787037037037</v>
      </c>
      <c r="K63" s="11"/>
    </row>
    <row r="64" spans="1:11" s="1" customFormat="1" ht="12.75" hidden="1">
      <c r="A64" s="29">
        <v>24</v>
      </c>
      <c r="B64" s="99">
        <v>109</v>
      </c>
      <c r="C64" s="56" t="s">
        <v>233</v>
      </c>
      <c r="D64" s="66" t="s">
        <v>183</v>
      </c>
      <c r="E64" s="29" t="s">
        <v>4</v>
      </c>
      <c r="F64" s="67">
        <v>1977</v>
      </c>
      <c r="G64" s="66" t="s">
        <v>53</v>
      </c>
      <c r="H64" s="31" t="str">
        <f t="shared" si="2"/>
        <v>B</v>
      </c>
      <c r="I64" s="31">
        <f>COUNTIF(H$7:H64,H64)</f>
        <v>9</v>
      </c>
      <c r="J64" s="68">
        <v>0.03386574074074074</v>
      </c>
      <c r="K64" s="11"/>
    </row>
    <row r="65" spans="1:11" s="1" customFormat="1" ht="12.75" hidden="1">
      <c r="A65" s="29">
        <v>26</v>
      </c>
      <c r="B65" s="99">
        <v>92</v>
      </c>
      <c r="C65" s="56" t="s">
        <v>223</v>
      </c>
      <c r="D65" s="66" t="s">
        <v>175</v>
      </c>
      <c r="E65" s="29" t="s">
        <v>4</v>
      </c>
      <c r="F65" s="67">
        <v>1974</v>
      </c>
      <c r="G65" s="66" t="s">
        <v>134</v>
      </c>
      <c r="H65" s="31" t="str">
        <f t="shared" si="2"/>
        <v>B</v>
      </c>
      <c r="I65" s="31">
        <f>COUNTIF(H$7:H65,H65)</f>
        <v>10</v>
      </c>
      <c r="J65" s="68">
        <v>0.034039351851851855</v>
      </c>
      <c r="K65" s="11"/>
    </row>
    <row r="66" spans="1:11" s="1" customFormat="1" ht="12.75" hidden="1">
      <c r="A66" s="29">
        <v>27</v>
      </c>
      <c r="B66" s="99">
        <v>151</v>
      </c>
      <c r="C66" s="56" t="s">
        <v>91</v>
      </c>
      <c r="D66" s="66" t="s">
        <v>47</v>
      </c>
      <c r="E66" s="29" t="s">
        <v>4</v>
      </c>
      <c r="F66" s="74">
        <v>1973</v>
      </c>
      <c r="G66" s="35" t="s">
        <v>64</v>
      </c>
      <c r="H66" s="31" t="str">
        <f t="shared" si="2"/>
        <v>B</v>
      </c>
      <c r="I66" s="31">
        <f>COUNTIF(H$7:H66,H66)</f>
        <v>11</v>
      </c>
      <c r="J66" s="68">
        <v>0.034074074074074076</v>
      </c>
      <c r="K66" s="11"/>
    </row>
    <row r="67" spans="1:11" s="1" customFormat="1" ht="12.75" hidden="1">
      <c r="A67" s="29">
        <v>35</v>
      </c>
      <c r="B67" s="99">
        <v>37</v>
      </c>
      <c r="C67" s="56" t="s">
        <v>277</v>
      </c>
      <c r="D67" s="66" t="s">
        <v>30</v>
      </c>
      <c r="E67" s="29" t="s">
        <v>4</v>
      </c>
      <c r="F67" s="67">
        <v>1968</v>
      </c>
      <c r="G67" s="66" t="s">
        <v>133</v>
      </c>
      <c r="H67" s="31" t="str">
        <f t="shared" si="2"/>
        <v>B</v>
      </c>
      <c r="I67" s="31">
        <f>COUNTIF(H$7:H67,H67)</f>
        <v>12</v>
      </c>
      <c r="J67" s="68">
        <v>0.03521990740740741</v>
      </c>
      <c r="K67" s="11"/>
    </row>
    <row r="68" spans="1:11" s="1" customFormat="1" ht="12.75" hidden="1">
      <c r="A68" s="29">
        <v>46</v>
      </c>
      <c r="B68" s="99">
        <v>54</v>
      </c>
      <c r="C68" s="56" t="s">
        <v>247</v>
      </c>
      <c r="D68" s="66" t="s">
        <v>191</v>
      </c>
      <c r="E68" s="29" t="s">
        <v>4</v>
      </c>
      <c r="F68" s="67">
        <v>1973</v>
      </c>
      <c r="G68" s="66" t="s">
        <v>53</v>
      </c>
      <c r="H68" s="31" t="str">
        <f t="shared" si="2"/>
        <v>B</v>
      </c>
      <c r="I68" s="31">
        <f>COUNTIF(H$7:H68,H68)</f>
        <v>13</v>
      </c>
      <c r="J68" s="68">
        <v>0.036238425925925924</v>
      </c>
      <c r="K68" s="11"/>
    </row>
    <row r="69" spans="1:11" s="1" customFormat="1" ht="12.75" hidden="1">
      <c r="A69" s="29">
        <v>47</v>
      </c>
      <c r="B69" s="99">
        <v>83</v>
      </c>
      <c r="C69" s="56" t="s">
        <v>86</v>
      </c>
      <c r="D69" s="66" t="s">
        <v>15</v>
      </c>
      <c r="E69" s="29" t="s">
        <v>4</v>
      </c>
      <c r="F69" s="67">
        <v>1977</v>
      </c>
      <c r="G69" s="66" t="s">
        <v>139</v>
      </c>
      <c r="H69" s="31" t="str">
        <f t="shared" si="2"/>
        <v>B</v>
      </c>
      <c r="I69" s="31">
        <f>COUNTIF(H$7:H69,H69)</f>
        <v>14</v>
      </c>
      <c r="J69" s="68">
        <v>0.03633101851851852</v>
      </c>
      <c r="K69" s="11"/>
    </row>
    <row r="70" spans="1:11" s="1" customFormat="1" ht="12.75" hidden="1">
      <c r="A70" s="29">
        <v>51</v>
      </c>
      <c r="B70" s="99">
        <v>65</v>
      </c>
      <c r="C70" s="56" t="s">
        <v>312</v>
      </c>
      <c r="D70" s="66" t="s">
        <v>11</v>
      </c>
      <c r="E70" s="29" t="s">
        <v>4</v>
      </c>
      <c r="F70" s="67">
        <v>1974</v>
      </c>
      <c r="G70" s="66" t="s">
        <v>53</v>
      </c>
      <c r="H70" s="31" t="str">
        <f t="shared" si="2"/>
        <v>B</v>
      </c>
      <c r="I70" s="31">
        <f>COUNTIF(H$7:H70,H70)</f>
        <v>15</v>
      </c>
      <c r="J70" s="68">
        <v>0.03701388888888889</v>
      </c>
      <c r="K70" s="11"/>
    </row>
    <row r="71" spans="1:11" s="1" customFormat="1" ht="12.75" hidden="1">
      <c r="A71" s="29">
        <v>52</v>
      </c>
      <c r="B71" s="99">
        <v>120</v>
      </c>
      <c r="C71" s="56" t="s">
        <v>340</v>
      </c>
      <c r="D71" s="66" t="s">
        <v>341</v>
      </c>
      <c r="E71" s="29" t="s">
        <v>4</v>
      </c>
      <c r="F71" s="74">
        <v>1977</v>
      </c>
      <c r="G71" s="35" t="s">
        <v>63</v>
      </c>
      <c r="H71" s="31" t="str">
        <f t="shared" si="2"/>
        <v>B</v>
      </c>
      <c r="I71" s="31">
        <f>COUNTIF(H$7:H71,H71)</f>
        <v>16</v>
      </c>
      <c r="J71" s="68">
        <v>0.037071759259259256</v>
      </c>
      <c r="K71" s="11"/>
    </row>
    <row r="72" spans="1:11" s="1" customFormat="1" ht="12.75" hidden="1">
      <c r="A72" s="29">
        <v>53</v>
      </c>
      <c r="B72" s="99">
        <v>84</v>
      </c>
      <c r="C72" s="56" t="s">
        <v>235</v>
      </c>
      <c r="D72" s="66" t="s">
        <v>15</v>
      </c>
      <c r="E72" s="29" t="s">
        <v>4</v>
      </c>
      <c r="F72" s="67">
        <v>1968</v>
      </c>
      <c r="G72" s="66" t="s">
        <v>53</v>
      </c>
      <c r="H72" s="31" t="str">
        <f t="shared" si="2"/>
        <v>B</v>
      </c>
      <c r="I72" s="31">
        <f>COUNTIF(H$7:H72,H72)</f>
        <v>17</v>
      </c>
      <c r="J72" s="68">
        <v>0.03710648148148148</v>
      </c>
      <c r="K72" s="11"/>
    </row>
    <row r="73" spans="1:11" s="1" customFormat="1" ht="12.75" hidden="1">
      <c r="A73" s="29">
        <v>55</v>
      </c>
      <c r="B73" s="99">
        <v>152</v>
      </c>
      <c r="C73" s="56" t="s">
        <v>98</v>
      </c>
      <c r="D73" s="66" t="s">
        <v>33</v>
      </c>
      <c r="E73" s="29" t="s">
        <v>4</v>
      </c>
      <c r="F73" s="74">
        <v>1977</v>
      </c>
      <c r="G73" s="35" t="s">
        <v>59</v>
      </c>
      <c r="H73" s="31" t="str">
        <f t="shared" si="2"/>
        <v>B</v>
      </c>
      <c r="I73" s="31">
        <f>COUNTIF(H$7:H73,H73)</f>
        <v>18</v>
      </c>
      <c r="J73" s="68">
        <v>0.0371875</v>
      </c>
      <c r="K73" s="11"/>
    </row>
    <row r="74" spans="1:11" s="1" customFormat="1" ht="12.75" hidden="1">
      <c r="A74" s="29">
        <v>61</v>
      </c>
      <c r="B74" s="99">
        <v>105</v>
      </c>
      <c r="C74" s="56" t="s">
        <v>102</v>
      </c>
      <c r="D74" s="66" t="s">
        <v>197</v>
      </c>
      <c r="E74" s="29" t="s">
        <v>4</v>
      </c>
      <c r="F74" s="67">
        <v>1972</v>
      </c>
      <c r="G74" s="66" t="s">
        <v>141</v>
      </c>
      <c r="H74" s="31" t="str">
        <f t="shared" si="2"/>
        <v>B</v>
      </c>
      <c r="I74" s="31">
        <f>COUNTIF(H$7:H74,H74)</f>
        <v>19</v>
      </c>
      <c r="J74" s="68">
        <v>0.038425925925925926</v>
      </c>
      <c r="K74" s="11"/>
    </row>
    <row r="75" spans="1:11" s="1" customFormat="1" ht="12.75" hidden="1">
      <c r="A75" s="29">
        <v>63</v>
      </c>
      <c r="B75" s="99">
        <v>58</v>
      </c>
      <c r="C75" s="56" t="s">
        <v>252</v>
      </c>
      <c r="D75" s="66" t="s">
        <v>195</v>
      </c>
      <c r="E75" s="29" t="s">
        <v>4</v>
      </c>
      <c r="F75" s="67">
        <v>1972</v>
      </c>
      <c r="G75" s="66" t="s">
        <v>53</v>
      </c>
      <c r="H75" s="31" t="str">
        <f t="shared" si="2"/>
        <v>B</v>
      </c>
      <c r="I75" s="31">
        <f>COUNTIF(H$7:H75,H75)</f>
        <v>20</v>
      </c>
      <c r="J75" s="68">
        <v>0.038483796296296294</v>
      </c>
      <c r="K75" s="11"/>
    </row>
    <row r="76" spans="1:11" s="1" customFormat="1" ht="12.75" hidden="1">
      <c r="A76" s="29">
        <v>64</v>
      </c>
      <c r="B76" s="100">
        <v>66</v>
      </c>
      <c r="C76" s="57" t="s">
        <v>221</v>
      </c>
      <c r="D76" s="70" t="s">
        <v>15</v>
      </c>
      <c r="E76" s="47" t="s">
        <v>4</v>
      </c>
      <c r="F76" s="71">
        <v>1971</v>
      </c>
      <c r="G76" s="70" t="s">
        <v>130</v>
      </c>
      <c r="H76" s="31" t="str">
        <f t="shared" si="2"/>
        <v>B</v>
      </c>
      <c r="I76" s="31">
        <f>COUNTIF(H$7:H76,H76)</f>
        <v>21</v>
      </c>
      <c r="J76" s="72">
        <v>0.03886574074074074</v>
      </c>
      <c r="K76" s="11"/>
    </row>
    <row r="77" spans="1:11" s="1" customFormat="1" ht="12.75" hidden="1">
      <c r="A77" s="29">
        <v>71</v>
      </c>
      <c r="B77" s="99">
        <v>165</v>
      </c>
      <c r="C77" s="56" t="s">
        <v>217</v>
      </c>
      <c r="D77" s="66" t="s">
        <v>15</v>
      </c>
      <c r="E77" s="29" t="s">
        <v>4</v>
      </c>
      <c r="F77" s="67">
        <v>1976</v>
      </c>
      <c r="G77" s="66" t="s">
        <v>56</v>
      </c>
      <c r="H77" s="31" t="str">
        <f t="shared" si="2"/>
        <v>B</v>
      </c>
      <c r="I77" s="31">
        <f>COUNTIF(H$7:H77,H77)</f>
        <v>22</v>
      </c>
      <c r="J77" s="68">
        <v>0.03980324074074074</v>
      </c>
      <c r="K77" s="11"/>
    </row>
    <row r="78" spans="1:11" s="1" customFormat="1" ht="12.75" hidden="1">
      <c r="A78" s="29">
        <v>76</v>
      </c>
      <c r="B78" s="99">
        <v>161</v>
      </c>
      <c r="C78" s="56" t="s">
        <v>115</v>
      </c>
      <c r="D78" s="66" t="s">
        <v>203</v>
      </c>
      <c r="E78" s="29" t="s">
        <v>4</v>
      </c>
      <c r="F78" s="67">
        <v>1971</v>
      </c>
      <c r="G78" s="66" t="s">
        <v>153</v>
      </c>
      <c r="H78" s="31" t="str">
        <f t="shared" si="2"/>
        <v>B</v>
      </c>
      <c r="I78" s="31">
        <f>COUNTIF(H$7:H78,H78)</f>
        <v>23</v>
      </c>
      <c r="J78" s="68">
        <v>0.04037037037037037</v>
      </c>
      <c r="K78" s="11"/>
    </row>
    <row r="79" spans="1:11" s="1" customFormat="1" ht="12.75" hidden="1">
      <c r="A79" s="29">
        <v>102</v>
      </c>
      <c r="B79" s="99">
        <v>64</v>
      </c>
      <c r="C79" s="56" t="s">
        <v>265</v>
      </c>
      <c r="D79" s="66" t="s">
        <v>30</v>
      </c>
      <c r="E79" s="29" t="s">
        <v>4</v>
      </c>
      <c r="F79" s="67">
        <v>1971</v>
      </c>
      <c r="G79" s="66" t="s">
        <v>155</v>
      </c>
      <c r="H79" s="31" t="str">
        <f t="shared" si="2"/>
        <v>B</v>
      </c>
      <c r="I79" s="31">
        <f>COUNTIF(H$7:H79,H79)</f>
        <v>24</v>
      </c>
      <c r="J79" s="68">
        <v>0.04384259259259259</v>
      </c>
      <c r="K79" s="11"/>
    </row>
    <row r="80" spans="1:11" s="1" customFormat="1" ht="12.75" hidden="1">
      <c r="A80" s="29">
        <v>108</v>
      </c>
      <c r="B80" s="99">
        <v>20</v>
      </c>
      <c r="C80" s="56" t="s">
        <v>101</v>
      </c>
      <c r="D80" s="66" t="s">
        <v>17</v>
      </c>
      <c r="E80" s="29" t="s">
        <v>4</v>
      </c>
      <c r="F80" s="67">
        <v>1976</v>
      </c>
      <c r="G80" s="66" t="s">
        <v>57</v>
      </c>
      <c r="H80" s="31" t="str">
        <f t="shared" si="2"/>
        <v>B</v>
      </c>
      <c r="I80" s="31">
        <f>COUNTIF(H$7:H80,H80)</f>
        <v>25</v>
      </c>
      <c r="J80" s="68">
        <v>0.04488425925925926</v>
      </c>
      <c r="K80" s="11"/>
    </row>
    <row r="81" spans="1:11" s="1" customFormat="1" ht="12.75" hidden="1">
      <c r="A81" s="29">
        <v>109</v>
      </c>
      <c r="B81" s="99">
        <v>139</v>
      </c>
      <c r="C81" s="56" t="s">
        <v>281</v>
      </c>
      <c r="D81" s="66" t="s">
        <v>14</v>
      </c>
      <c r="E81" s="29" t="s">
        <v>4</v>
      </c>
      <c r="F81" s="67">
        <v>1969</v>
      </c>
      <c r="G81" s="66" t="s">
        <v>64</v>
      </c>
      <c r="H81" s="31" t="str">
        <f t="shared" si="2"/>
        <v>B</v>
      </c>
      <c r="I81" s="31">
        <f>COUNTIF(H$7:H81,H81)</f>
        <v>26</v>
      </c>
      <c r="J81" s="68">
        <v>0.045196759259259256</v>
      </c>
      <c r="K81" s="11"/>
    </row>
    <row r="82" spans="1:11" s="1" customFormat="1" ht="12.75" hidden="1">
      <c r="A82" s="29">
        <v>116</v>
      </c>
      <c r="B82" s="99">
        <v>76</v>
      </c>
      <c r="C82" s="56" t="s">
        <v>97</v>
      </c>
      <c r="D82" s="66" t="s">
        <v>20</v>
      </c>
      <c r="E82" s="29" t="s">
        <v>4</v>
      </c>
      <c r="F82" s="67">
        <v>1977</v>
      </c>
      <c r="G82" s="66" t="s">
        <v>63</v>
      </c>
      <c r="H82" s="31" t="str">
        <f t="shared" si="2"/>
        <v>B</v>
      </c>
      <c r="I82" s="31">
        <f>COUNTIF(H$7:H82,H82)</f>
        <v>27</v>
      </c>
      <c r="J82" s="68">
        <v>0.04646990740740741</v>
      </c>
      <c r="K82" s="11"/>
    </row>
    <row r="83" spans="1:11" s="1" customFormat="1" ht="12.75" hidden="1">
      <c r="A83" s="29">
        <v>130</v>
      </c>
      <c r="B83" s="99">
        <v>28</v>
      </c>
      <c r="C83" s="56" t="s">
        <v>250</v>
      </c>
      <c r="D83" s="66" t="s">
        <v>15</v>
      </c>
      <c r="E83" s="29" t="s">
        <v>4</v>
      </c>
      <c r="F83" s="67">
        <v>1977</v>
      </c>
      <c r="G83" s="66" t="s">
        <v>148</v>
      </c>
      <c r="H83" s="31" t="str">
        <f t="shared" si="2"/>
        <v>B</v>
      </c>
      <c r="I83" s="31">
        <f>COUNTIF(H$7:H83,H83)</f>
        <v>28</v>
      </c>
      <c r="J83" s="68">
        <v>0.05165509259259259</v>
      </c>
      <c r="K83" s="11"/>
    </row>
    <row r="84" spans="1:11" s="1" customFormat="1" ht="12.75" hidden="1">
      <c r="A84" s="146">
        <v>134</v>
      </c>
      <c r="B84" s="155">
        <v>40</v>
      </c>
      <c r="C84" s="156" t="s">
        <v>244</v>
      </c>
      <c r="D84" s="157" t="s">
        <v>27</v>
      </c>
      <c r="E84" s="146" t="s">
        <v>4</v>
      </c>
      <c r="F84" s="158">
        <v>1974</v>
      </c>
      <c r="G84" s="157" t="s">
        <v>63</v>
      </c>
      <c r="H84" s="159" t="str">
        <f t="shared" si="2"/>
        <v>B</v>
      </c>
      <c r="I84" s="159">
        <f>COUNTIF(H$7:H84,H84)</f>
        <v>29</v>
      </c>
      <c r="J84" s="160">
        <v>0.05494212962962963</v>
      </c>
      <c r="K84" s="11"/>
    </row>
    <row r="85" spans="1:11" s="1" customFormat="1" ht="25.5" customHeight="1">
      <c r="A85" s="177" t="s">
        <v>359</v>
      </c>
      <c r="B85" s="177"/>
      <c r="C85" s="177"/>
      <c r="D85" s="76"/>
      <c r="E85" s="19"/>
      <c r="F85" s="147"/>
      <c r="G85" s="76"/>
      <c r="H85" s="77"/>
      <c r="I85" s="77"/>
      <c r="J85" s="148"/>
      <c r="K85" s="11"/>
    </row>
    <row r="86" spans="1:11" s="16" customFormat="1" ht="12.75">
      <c r="A86" s="102">
        <v>1</v>
      </c>
      <c r="B86" s="103">
        <v>164</v>
      </c>
      <c r="C86" s="104" t="s">
        <v>353</v>
      </c>
      <c r="D86" s="105" t="s">
        <v>33</v>
      </c>
      <c r="E86" s="102" t="s">
        <v>4</v>
      </c>
      <c r="F86" s="109">
        <v>1965</v>
      </c>
      <c r="G86" s="110" t="s">
        <v>299</v>
      </c>
      <c r="H86" s="107" t="str">
        <f aca="true" t="shared" si="3" ref="H86:H98">IF($E86="m",IF($F$1-$F86&gt;19,IF($F$1-$F86&lt;40,"A",IF($F$1-$F86&gt;49,IF($F$1-$F86&gt;59,IF($F$1-$F86&gt;69,"E","D"),"C"),"B")),"JM"),IF($F$1-$F86&gt;19,IF($F$1-$F86&lt;40,"F",IF($F$1-$F86&lt;50,"G","H")),"JŽ"))</f>
        <v>C</v>
      </c>
      <c r="I86" s="107">
        <f>COUNTIF(H$7:H86,H86)</f>
        <v>1</v>
      </c>
      <c r="J86" s="108">
        <v>0.02980324074074074</v>
      </c>
      <c r="K86" s="150"/>
    </row>
    <row r="87" spans="1:11" s="18" customFormat="1" ht="12.75">
      <c r="A87" s="111">
        <v>2</v>
      </c>
      <c r="B87" s="112">
        <v>24</v>
      </c>
      <c r="C87" s="113" t="s">
        <v>209</v>
      </c>
      <c r="D87" s="114" t="s">
        <v>165</v>
      </c>
      <c r="E87" s="111" t="s">
        <v>4</v>
      </c>
      <c r="F87" s="115">
        <v>1963</v>
      </c>
      <c r="G87" s="114" t="s">
        <v>126</v>
      </c>
      <c r="H87" s="116" t="str">
        <f t="shared" si="3"/>
        <v>C</v>
      </c>
      <c r="I87" s="116">
        <f>COUNTIF(H$7:H87,H87)</f>
        <v>2</v>
      </c>
      <c r="J87" s="117">
        <v>0.03123842592592593</v>
      </c>
      <c r="K87" s="151"/>
    </row>
    <row r="88" spans="1:11" s="17" customFormat="1" ht="12.75">
      <c r="A88" s="119">
        <v>3</v>
      </c>
      <c r="B88" s="124">
        <v>30</v>
      </c>
      <c r="C88" s="128" t="s">
        <v>229</v>
      </c>
      <c r="D88" s="127" t="s">
        <v>181</v>
      </c>
      <c r="E88" s="129" t="s">
        <v>4</v>
      </c>
      <c r="F88" s="130">
        <v>1966</v>
      </c>
      <c r="G88" s="127" t="s">
        <v>53</v>
      </c>
      <c r="H88" s="124" t="str">
        <f t="shared" si="3"/>
        <v>C</v>
      </c>
      <c r="I88" s="124">
        <f>COUNTIF(H$7:H88,H88)</f>
        <v>3</v>
      </c>
      <c r="J88" s="131">
        <v>0.03270833333333333</v>
      </c>
      <c r="K88" s="152"/>
    </row>
    <row r="89" spans="1:11" s="1" customFormat="1" ht="12.75" hidden="1">
      <c r="A89" s="29">
        <v>19</v>
      </c>
      <c r="B89" s="99">
        <v>166</v>
      </c>
      <c r="C89" s="56" t="s">
        <v>78</v>
      </c>
      <c r="D89" s="66" t="s">
        <v>22</v>
      </c>
      <c r="E89" s="29" t="s">
        <v>4</v>
      </c>
      <c r="F89" s="67">
        <v>1967</v>
      </c>
      <c r="G89" s="66" t="s">
        <v>299</v>
      </c>
      <c r="H89" s="31" t="str">
        <f t="shared" si="3"/>
        <v>C</v>
      </c>
      <c r="I89" s="31">
        <f>COUNTIF(H$7:H89,H89)</f>
        <v>4</v>
      </c>
      <c r="J89" s="68">
        <v>0.03288194444444444</v>
      </c>
      <c r="K89" s="11"/>
    </row>
    <row r="90" spans="1:11" s="1" customFormat="1" ht="12.75" hidden="1">
      <c r="A90" s="29">
        <v>20</v>
      </c>
      <c r="B90" s="99">
        <v>124</v>
      </c>
      <c r="C90" s="56" t="s">
        <v>82</v>
      </c>
      <c r="D90" s="66" t="s">
        <v>83</v>
      </c>
      <c r="E90" s="29" t="s">
        <v>4</v>
      </c>
      <c r="F90" s="67">
        <v>1961</v>
      </c>
      <c r="G90" s="66" t="s">
        <v>84</v>
      </c>
      <c r="H90" s="31" t="str">
        <f t="shared" si="3"/>
        <v>C</v>
      </c>
      <c r="I90" s="31">
        <f>COUNTIF(H$7:H90,H90)</f>
        <v>5</v>
      </c>
      <c r="J90" s="68">
        <v>0.03314814814814815</v>
      </c>
      <c r="K90" s="11"/>
    </row>
    <row r="91" spans="1:11" s="1" customFormat="1" ht="12.75" hidden="1">
      <c r="A91" s="29">
        <v>25</v>
      </c>
      <c r="B91" s="99">
        <v>102</v>
      </c>
      <c r="C91" s="56" t="s">
        <v>326</v>
      </c>
      <c r="D91" s="66" t="s">
        <v>27</v>
      </c>
      <c r="E91" s="29" t="s">
        <v>4</v>
      </c>
      <c r="F91" s="67">
        <v>1966</v>
      </c>
      <c r="G91" s="66" t="s">
        <v>145</v>
      </c>
      <c r="H91" s="31" t="str">
        <f t="shared" si="3"/>
        <v>C</v>
      </c>
      <c r="I91" s="31">
        <f>COUNTIF(H$7:H91,H91)</f>
        <v>6</v>
      </c>
      <c r="J91" s="68">
        <v>0.03401620370370371</v>
      </c>
      <c r="K91" s="11"/>
    </row>
    <row r="92" spans="1:11" s="1" customFormat="1" ht="12.75" hidden="1">
      <c r="A92" s="29">
        <v>28</v>
      </c>
      <c r="B92" s="99">
        <v>78</v>
      </c>
      <c r="C92" s="56" t="s">
        <v>112</v>
      </c>
      <c r="D92" s="66" t="s">
        <v>10</v>
      </c>
      <c r="E92" s="29" t="s">
        <v>4</v>
      </c>
      <c r="F92" s="67">
        <v>1958</v>
      </c>
      <c r="G92" s="66" t="s">
        <v>52</v>
      </c>
      <c r="H92" s="31" t="str">
        <f t="shared" si="3"/>
        <v>C</v>
      </c>
      <c r="I92" s="31">
        <f>COUNTIF(H$7:H92,H92)</f>
        <v>7</v>
      </c>
      <c r="J92" s="69">
        <v>0.0341087962962963</v>
      </c>
      <c r="K92" s="11"/>
    </row>
    <row r="93" spans="1:11" s="1" customFormat="1" ht="12.75" hidden="1">
      <c r="A93" s="29">
        <v>29</v>
      </c>
      <c r="B93" s="99">
        <v>107</v>
      </c>
      <c r="C93" s="56" t="s">
        <v>85</v>
      </c>
      <c r="D93" s="66" t="s">
        <v>44</v>
      </c>
      <c r="E93" s="29" t="s">
        <v>4</v>
      </c>
      <c r="F93" s="74">
        <v>1964</v>
      </c>
      <c r="G93" s="35" t="s">
        <v>330</v>
      </c>
      <c r="H93" s="31" t="str">
        <f t="shared" si="3"/>
        <v>C</v>
      </c>
      <c r="I93" s="31">
        <f>COUNTIF(H$7:H93,H93)</f>
        <v>8</v>
      </c>
      <c r="J93" s="68">
        <v>0.03425925925925926</v>
      </c>
      <c r="K93" s="11"/>
    </row>
    <row r="94" spans="1:11" s="1" customFormat="1" ht="12.75" hidden="1">
      <c r="A94" s="29">
        <v>31</v>
      </c>
      <c r="B94" s="99">
        <v>125</v>
      </c>
      <c r="C94" s="56" t="s">
        <v>257</v>
      </c>
      <c r="D94" s="66" t="s">
        <v>199</v>
      </c>
      <c r="E94" s="29" t="s">
        <v>4</v>
      </c>
      <c r="F94" s="67">
        <v>1964</v>
      </c>
      <c r="G94" s="66" t="s">
        <v>54</v>
      </c>
      <c r="H94" s="31" t="str">
        <f t="shared" si="3"/>
        <v>C</v>
      </c>
      <c r="I94" s="31">
        <f>COUNTIF(H$7:H94,H94)</f>
        <v>9</v>
      </c>
      <c r="J94" s="68">
        <v>0.03439814814814814</v>
      </c>
      <c r="K94" s="11"/>
    </row>
    <row r="95" spans="1:11" s="1" customFormat="1" ht="12.75" hidden="1">
      <c r="A95" s="29">
        <v>32</v>
      </c>
      <c r="B95" s="99">
        <v>150</v>
      </c>
      <c r="C95" s="56" t="s">
        <v>93</v>
      </c>
      <c r="D95" s="66" t="s">
        <v>46</v>
      </c>
      <c r="E95" s="29" t="s">
        <v>4</v>
      </c>
      <c r="F95" s="67">
        <v>1965</v>
      </c>
      <c r="G95" s="66" t="s">
        <v>56</v>
      </c>
      <c r="H95" s="31" t="str">
        <f t="shared" si="3"/>
        <v>C</v>
      </c>
      <c r="I95" s="31">
        <f>COUNTIF(H$7:H95,H95)</f>
        <v>10</v>
      </c>
      <c r="J95" s="68">
        <v>0.03454861111111111</v>
      </c>
      <c r="K95" s="11"/>
    </row>
    <row r="96" spans="1:11" s="1" customFormat="1" ht="12.75" hidden="1">
      <c r="A96" s="29">
        <v>37</v>
      </c>
      <c r="B96" s="99">
        <v>48</v>
      </c>
      <c r="C96" s="56" t="s">
        <v>279</v>
      </c>
      <c r="D96" s="66" t="s">
        <v>171</v>
      </c>
      <c r="E96" s="29" t="s">
        <v>4</v>
      </c>
      <c r="F96" s="67">
        <v>1967</v>
      </c>
      <c r="G96" s="66" t="s">
        <v>63</v>
      </c>
      <c r="H96" s="31" t="str">
        <f t="shared" si="3"/>
        <v>C</v>
      </c>
      <c r="I96" s="31">
        <f>COUNTIF(H$7:H96,H96)</f>
        <v>11</v>
      </c>
      <c r="J96" s="68">
        <v>0.03549768518518519</v>
      </c>
      <c r="K96" s="11"/>
    </row>
    <row r="97" spans="1:11" s="1" customFormat="1" ht="12.75" hidden="1">
      <c r="A97" s="29">
        <v>41</v>
      </c>
      <c r="B97" s="99">
        <v>63</v>
      </c>
      <c r="C97" s="56" t="s">
        <v>106</v>
      </c>
      <c r="D97" s="66" t="s">
        <v>22</v>
      </c>
      <c r="E97" s="29" t="s">
        <v>4</v>
      </c>
      <c r="F97" s="67">
        <v>1958</v>
      </c>
      <c r="G97" s="66" t="s">
        <v>53</v>
      </c>
      <c r="H97" s="31" t="str">
        <f t="shared" si="3"/>
        <v>C</v>
      </c>
      <c r="I97" s="31">
        <f>COUNTIF(H$7:H97,H97)</f>
        <v>12</v>
      </c>
      <c r="J97" s="68">
        <v>0.0358912037037037</v>
      </c>
      <c r="K97" s="11"/>
    </row>
    <row r="98" spans="1:11" s="1" customFormat="1" ht="12.75" hidden="1">
      <c r="A98" s="146">
        <v>99</v>
      </c>
      <c r="B98" s="155">
        <v>42</v>
      </c>
      <c r="C98" s="156" t="s">
        <v>103</v>
      </c>
      <c r="D98" s="157" t="s">
        <v>181</v>
      </c>
      <c r="E98" s="146" t="s">
        <v>4</v>
      </c>
      <c r="F98" s="158">
        <v>1964</v>
      </c>
      <c r="G98" s="157" t="s">
        <v>161</v>
      </c>
      <c r="H98" s="159" t="str">
        <f t="shared" si="3"/>
        <v>C</v>
      </c>
      <c r="I98" s="159">
        <f>COUNTIF(H$7:H98,H98)</f>
        <v>13</v>
      </c>
      <c r="J98" s="160">
        <v>0.04356481481481481</v>
      </c>
      <c r="K98" s="11"/>
    </row>
    <row r="99" spans="1:11" s="1" customFormat="1" ht="25.5" customHeight="1">
      <c r="A99" s="178" t="s">
        <v>360</v>
      </c>
      <c r="B99" s="178"/>
      <c r="C99" s="178"/>
      <c r="D99" s="76"/>
      <c r="E99" s="19"/>
      <c r="F99" s="147"/>
      <c r="G99" s="76"/>
      <c r="H99" s="77"/>
      <c r="I99" s="77"/>
      <c r="J99" s="148"/>
      <c r="K99" s="11"/>
    </row>
    <row r="100" spans="1:11" s="1" customFormat="1" ht="12.75" hidden="1">
      <c r="A100" s="161">
        <v>107</v>
      </c>
      <c r="B100" s="162">
        <v>79</v>
      </c>
      <c r="C100" s="163" t="s">
        <v>215</v>
      </c>
      <c r="D100" s="164" t="s">
        <v>169</v>
      </c>
      <c r="E100" s="161" t="s">
        <v>4</v>
      </c>
      <c r="F100" s="165">
        <v>1963</v>
      </c>
      <c r="G100" s="164" t="s">
        <v>53</v>
      </c>
      <c r="H100" s="166" t="str">
        <f>IF($E100="m",IF($F$1-$F100&gt;19,IF($F$1-$F100&lt;40,"A",IF($F$1-$F100&gt;49,IF($F$1-$F100&gt;59,IF($F$1-$F100&gt;69,"E","D"),"C"),"B")),"JM"),IF($F$1-$F100&gt;19,IF($F$1-$F100&lt;40,"F",IF($F$1-$F100&lt;50,"G","H")),"JŽ"))</f>
        <v>C</v>
      </c>
      <c r="I100" s="166">
        <f>COUNTIF(H$7:H100,H100)</f>
        <v>14</v>
      </c>
      <c r="J100" s="167">
        <v>0.04430555555555555</v>
      </c>
      <c r="K100" s="11"/>
    </row>
    <row r="101" spans="1:11" s="16" customFormat="1" ht="12.75">
      <c r="A101" s="102">
        <v>1</v>
      </c>
      <c r="B101" s="103">
        <v>67</v>
      </c>
      <c r="C101" s="104" t="s">
        <v>224</v>
      </c>
      <c r="D101" s="105" t="s">
        <v>176</v>
      </c>
      <c r="E101" s="102" t="s">
        <v>4</v>
      </c>
      <c r="F101" s="106">
        <v>1954</v>
      </c>
      <c r="G101" s="105" t="s">
        <v>56</v>
      </c>
      <c r="H101" s="107" t="str">
        <f>IF($E101="m",IF($F$1-$F101&gt;19,IF($F$1-$F101&lt;40,"A",IF($F$1-$F101&gt;49,IF($F$1-$F101&gt;59,IF($F$1-$F101&gt;69,"E","D"),"C"),"B")),"JM"),IF($F$1-$F101&gt;19,IF($F$1-$F101&lt;40,"F",IF($F$1-$F101&lt;50,"G","H")),"JŽ"))</f>
        <v>D</v>
      </c>
      <c r="I101" s="107">
        <f>COUNTIF(H$7:H101,H101)</f>
        <v>1</v>
      </c>
      <c r="J101" s="108">
        <v>0.035729166666666666</v>
      </c>
      <c r="K101" s="150"/>
    </row>
    <row r="102" spans="1:11" s="18" customFormat="1" ht="12.75">
      <c r="A102" s="111">
        <v>2</v>
      </c>
      <c r="B102" s="112">
        <v>70</v>
      </c>
      <c r="C102" s="113" t="s">
        <v>313</v>
      </c>
      <c r="D102" s="114" t="s">
        <v>197</v>
      </c>
      <c r="E102" s="111" t="s">
        <v>4</v>
      </c>
      <c r="F102" s="115">
        <v>1952</v>
      </c>
      <c r="G102" s="114" t="s">
        <v>56</v>
      </c>
      <c r="H102" s="116" t="str">
        <f>IF($E102="m",IF($F$1-$F102&gt;19,IF($F$1-$F102&lt;40,"A",IF($F$1-$F102&gt;49,IF($F$1-$F102&gt;59,IF($F$1-$F102&gt;69,"E","D"),"C"),"B")),"JM"),IF($F$1-$F102&gt;19,IF($F$1-$F102&lt;40,"F",IF($F$1-$F102&lt;50,"G","H")),"JŽ"))</f>
        <v>D</v>
      </c>
      <c r="I102" s="116">
        <f>COUNTIF(H$7:H102,H102)</f>
        <v>2</v>
      </c>
      <c r="J102" s="117">
        <v>0.03581018518518519</v>
      </c>
      <c r="K102" s="151"/>
    </row>
    <row r="103" spans="1:11" s="17" customFormat="1" ht="12.75">
      <c r="A103" s="119">
        <v>3</v>
      </c>
      <c r="B103" s="120">
        <v>10</v>
      </c>
      <c r="C103" s="121" t="s">
        <v>113</v>
      </c>
      <c r="D103" s="122" t="s">
        <v>38</v>
      </c>
      <c r="E103" s="119" t="s">
        <v>4</v>
      </c>
      <c r="F103" s="123">
        <v>1954</v>
      </c>
      <c r="G103" s="122" t="s">
        <v>60</v>
      </c>
      <c r="H103" s="124" t="str">
        <f>IF($E103="m",IF($F$1-$F103&gt;19,IF($F$1-$F103&lt;40,"A",IF($F$1-$F103&gt;49,IF($F$1-$F103&gt;59,IF($F$1-$F103&gt;69,"E","D"),"C"),"B")),"JM"),IF($F$1-$F103&gt;19,IF($F$1-$F103&lt;40,"F",IF($F$1-$F103&lt;50,"G","H")),"JŽ"))</f>
        <v>D</v>
      </c>
      <c r="I103" s="124">
        <f>COUNTIF(H$7:H103,H103)</f>
        <v>3</v>
      </c>
      <c r="J103" s="125">
        <v>0.03737268518518519</v>
      </c>
      <c r="K103" s="152"/>
    </row>
    <row r="104" spans="1:11" s="1" customFormat="1" ht="12.75" hidden="1">
      <c r="A104" s="29">
        <v>90</v>
      </c>
      <c r="B104" s="99">
        <v>163</v>
      </c>
      <c r="C104" s="56" t="s">
        <v>278</v>
      </c>
      <c r="D104" s="66" t="s">
        <v>30</v>
      </c>
      <c r="E104" s="29" t="s">
        <v>4</v>
      </c>
      <c r="F104" s="67">
        <v>1954</v>
      </c>
      <c r="G104" s="66" t="s">
        <v>53</v>
      </c>
      <c r="H104" s="31" t="str">
        <f>IF($E104="m",IF($F$1-$F104&gt;19,IF($F$1-$F104&lt;40,"A",IF($F$1-$F104&gt;49,IF($F$1-$F104&gt;59,IF($F$1-$F104&gt;69,"E","D"),"C"),"B")),"JM"),IF($F$1-$F104&gt;19,IF($F$1-$F104&lt;40,"F",IF($F$1-$F104&lt;50,"G","H")),"JŽ"))</f>
        <v>D</v>
      </c>
      <c r="I104" s="31">
        <f>COUNTIF(H$7:H104,H104)</f>
        <v>4</v>
      </c>
      <c r="J104" s="68">
        <v>0.04266203703703703</v>
      </c>
      <c r="K104" s="11"/>
    </row>
    <row r="105" spans="1:11" s="1" customFormat="1" ht="12.75" hidden="1">
      <c r="A105" s="29">
        <v>93</v>
      </c>
      <c r="B105" s="99">
        <v>121</v>
      </c>
      <c r="C105" s="56" t="s">
        <v>255</v>
      </c>
      <c r="D105" s="66" t="s">
        <v>43</v>
      </c>
      <c r="E105" s="29" t="s">
        <v>4</v>
      </c>
      <c r="F105" s="67">
        <v>1943</v>
      </c>
      <c r="G105" s="66" t="s">
        <v>81</v>
      </c>
      <c r="H105" s="31" t="s">
        <v>356</v>
      </c>
      <c r="I105" s="31">
        <f>COUNTIF(H$7:H105,H105)</f>
        <v>5</v>
      </c>
      <c r="J105" s="68">
        <v>0.04320601851851852</v>
      </c>
      <c r="K105" s="11"/>
    </row>
    <row r="106" spans="1:11" s="1" customFormat="1" ht="12.75" hidden="1">
      <c r="A106" s="29">
        <v>118</v>
      </c>
      <c r="B106" s="99">
        <v>104</v>
      </c>
      <c r="C106" s="56" t="s">
        <v>329</v>
      </c>
      <c r="D106" s="66" t="s">
        <v>22</v>
      </c>
      <c r="E106" s="29" t="s">
        <v>4</v>
      </c>
      <c r="F106" s="74">
        <v>1941</v>
      </c>
      <c r="G106" s="35" t="s">
        <v>328</v>
      </c>
      <c r="H106" s="31" t="s">
        <v>356</v>
      </c>
      <c r="I106" s="31">
        <f>COUNTIF(H$7:H106,H106)</f>
        <v>6</v>
      </c>
      <c r="J106" s="68">
        <v>0.04822916666666666</v>
      </c>
      <c r="K106" s="11"/>
    </row>
    <row r="107" spans="1:11" s="1" customFormat="1" ht="20.25" customHeight="1">
      <c r="A107" s="179" t="s">
        <v>361</v>
      </c>
      <c r="B107" s="179"/>
      <c r="C107" s="179"/>
      <c r="D107" s="65"/>
      <c r="E107" s="11"/>
      <c r="F107" s="37"/>
      <c r="G107" s="34"/>
      <c r="H107" s="22"/>
      <c r="I107" s="22"/>
      <c r="J107" s="11"/>
      <c r="K107" s="11"/>
    </row>
    <row r="108" spans="1:11" s="1" customFormat="1" ht="38.25">
      <c r="A108" s="26" t="s">
        <v>0</v>
      </c>
      <c r="B108" s="98" t="s">
        <v>9</v>
      </c>
      <c r="C108" s="56" t="s">
        <v>8</v>
      </c>
      <c r="D108" s="66" t="s">
        <v>1</v>
      </c>
      <c r="E108" s="29" t="s">
        <v>6</v>
      </c>
      <c r="F108" s="38" t="s">
        <v>49</v>
      </c>
      <c r="G108" s="35" t="s">
        <v>2</v>
      </c>
      <c r="H108" s="31" t="s">
        <v>50</v>
      </c>
      <c r="I108" s="32" t="s">
        <v>51</v>
      </c>
      <c r="J108" s="29" t="s">
        <v>3</v>
      </c>
      <c r="K108" s="11"/>
    </row>
    <row r="109" spans="1:11" s="16" customFormat="1" ht="12.75">
      <c r="A109" s="102">
        <v>1</v>
      </c>
      <c r="B109" s="103">
        <v>90</v>
      </c>
      <c r="C109" s="104" t="s">
        <v>242</v>
      </c>
      <c r="D109" s="105" t="s">
        <v>188</v>
      </c>
      <c r="E109" s="102" t="s">
        <v>5</v>
      </c>
      <c r="F109" s="106">
        <v>1972</v>
      </c>
      <c r="G109" s="105" t="s">
        <v>146</v>
      </c>
      <c r="H109" s="107" t="str">
        <f>IF($E109="m",IF($F$1-$F109&gt;19,IF($F$1-$F109&lt;40,"A",IF($F$1-$F109&gt;49,IF($F$1-$F109&gt;59,IF($F$1-$F109&gt;69,"E","D"),"C"),"B")),"JM"),IF($F$1-$F109&gt;19,IF($F$1-$F109&lt;40,"F",IF($F$1-$F109&lt;50,"G","H")),"JŽ"))</f>
        <v>G</v>
      </c>
      <c r="I109" s="107">
        <f>COUNTIF(H$7:H109,H109)</f>
        <v>1</v>
      </c>
      <c r="J109" s="108">
        <v>0.031435185185185184</v>
      </c>
      <c r="K109" s="150"/>
    </row>
    <row r="110" spans="1:11" s="18" customFormat="1" ht="12.75">
      <c r="A110" s="111">
        <v>2</v>
      </c>
      <c r="B110" s="112">
        <v>145</v>
      </c>
      <c r="C110" s="113" t="s">
        <v>210</v>
      </c>
      <c r="D110" s="114" t="s">
        <v>344</v>
      </c>
      <c r="E110" s="111" t="s">
        <v>5</v>
      </c>
      <c r="F110" s="115">
        <v>1998</v>
      </c>
      <c r="G110" s="114" t="s">
        <v>125</v>
      </c>
      <c r="H110" s="116" t="s">
        <v>66</v>
      </c>
      <c r="I110" s="116">
        <f>COUNTIF(H$7:H110,H110)</f>
        <v>1</v>
      </c>
      <c r="J110" s="117">
        <v>0.03436342592592593</v>
      </c>
      <c r="K110" s="151"/>
    </row>
    <row r="111" spans="1:11" s="17" customFormat="1" ht="12.75">
      <c r="A111" s="119">
        <v>3</v>
      </c>
      <c r="B111" s="120">
        <v>22</v>
      </c>
      <c r="C111" s="121" t="s">
        <v>214</v>
      </c>
      <c r="D111" s="122" t="s">
        <v>168</v>
      </c>
      <c r="E111" s="119" t="s">
        <v>5</v>
      </c>
      <c r="F111" s="123">
        <v>1963</v>
      </c>
      <c r="G111" s="122" t="s">
        <v>128</v>
      </c>
      <c r="H111" s="124" t="str">
        <f>IF($E111="m",IF($F$1-$F111&gt;19,IF($F$1-$F111&lt;40,"A",IF($F$1-$F111&gt;49,IF($F$1-$F111&gt;59,IF($F$1-$F111&gt;69,"E","D"),"C"),"B")),"JM"),IF($F$1-$F111&gt;19,IF($F$1-$F111&lt;40,"F",IF($F$1-$F111&lt;50,"G","H")),"JŽ"))</f>
        <v>H</v>
      </c>
      <c r="I111" s="124">
        <f>COUNTIF(H$7:H111,H111)</f>
        <v>1</v>
      </c>
      <c r="J111" s="125">
        <v>0.034999999999999996</v>
      </c>
      <c r="K111" s="152"/>
    </row>
    <row r="112" spans="1:11" s="1" customFormat="1" ht="26.25" customHeight="1">
      <c r="A112" s="168" t="s">
        <v>362</v>
      </c>
      <c r="B112" s="168"/>
      <c r="C112" s="168"/>
      <c r="D112" s="169"/>
      <c r="E112" s="11"/>
      <c r="F112" s="37"/>
      <c r="G112" s="34"/>
      <c r="H112" s="22"/>
      <c r="I112" s="22"/>
      <c r="J112" s="11"/>
      <c r="K112" s="11"/>
    </row>
    <row r="113" spans="1:11" s="1" customFormat="1" ht="38.25">
      <c r="A113" s="26" t="s">
        <v>0</v>
      </c>
      <c r="B113" s="98" t="s">
        <v>9</v>
      </c>
      <c r="C113" s="56" t="s">
        <v>8</v>
      </c>
      <c r="D113" s="66" t="s">
        <v>1</v>
      </c>
      <c r="E113" s="29" t="s">
        <v>6</v>
      </c>
      <c r="F113" s="38" t="s">
        <v>49</v>
      </c>
      <c r="G113" s="35" t="s">
        <v>2</v>
      </c>
      <c r="H113" s="31" t="s">
        <v>50</v>
      </c>
      <c r="I113" s="32" t="s">
        <v>51</v>
      </c>
      <c r="J113" s="29" t="s">
        <v>3</v>
      </c>
      <c r="K113" s="11"/>
    </row>
    <row r="114" spans="1:11" s="1" customFormat="1" ht="12.75" customHeight="1" hidden="1">
      <c r="A114" s="29">
        <v>30</v>
      </c>
      <c r="B114" s="99">
        <v>145</v>
      </c>
      <c r="C114" s="56" t="s">
        <v>210</v>
      </c>
      <c r="D114" s="66" t="s">
        <v>344</v>
      </c>
      <c r="E114" s="29" t="s">
        <v>5</v>
      </c>
      <c r="F114" s="67">
        <v>1998</v>
      </c>
      <c r="G114" s="66" t="s">
        <v>125</v>
      </c>
      <c r="H114" s="31" t="s">
        <v>66</v>
      </c>
      <c r="I114" s="31">
        <f>COUNTIF(H$7:H114,H114)</f>
        <v>2</v>
      </c>
      <c r="J114" s="68">
        <v>0.03436342592592593</v>
      </c>
      <c r="K114" s="11"/>
    </row>
    <row r="115" spans="1:11" s="1" customFormat="1" ht="12.75" customHeight="1" hidden="1">
      <c r="A115" s="29">
        <v>42</v>
      </c>
      <c r="B115" s="99">
        <v>46</v>
      </c>
      <c r="C115" s="56" t="s">
        <v>230</v>
      </c>
      <c r="D115" s="66" t="s">
        <v>182</v>
      </c>
      <c r="E115" s="29" t="s">
        <v>5</v>
      </c>
      <c r="F115" s="67">
        <v>1993</v>
      </c>
      <c r="G115" s="66" t="s">
        <v>63</v>
      </c>
      <c r="H115" s="31" t="str">
        <f aca="true" t="shared" si="4" ref="H115:H132">IF($E115="m",IF($F$1-$F115&gt;19,IF($F$1-$F115&lt;40,"A",IF($F$1-$F115&gt;49,IF($F$1-$F115&gt;59,IF($F$1-$F115&gt;69,"E","D"),"C"),"B")),"JM"),IF($F$1-$F115&gt;19,IF($F$1-$F115&lt;40,"F",IF($F$1-$F115&lt;50,"G","H")),"JŽ"))</f>
        <v>F</v>
      </c>
      <c r="I115" s="31">
        <f>COUNTIF(H$7:H115,H115)</f>
        <v>3</v>
      </c>
      <c r="J115" s="68">
        <v>0.035902777777777777</v>
      </c>
      <c r="K115" s="11"/>
    </row>
    <row r="116" spans="1:11" s="1" customFormat="1" ht="12.75" customHeight="1" hidden="1">
      <c r="A116" s="29">
        <v>44</v>
      </c>
      <c r="B116" s="99">
        <v>136</v>
      </c>
      <c r="C116" s="56" t="s">
        <v>111</v>
      </c>
      <c r="D116" s="66" t="s">
        <v>173</v>
      </c>
      <c r="E116" s="29" t="s">
        <v>5</v>
      </c>
      <c r="F116" s="67">
        <v>1979</v>
      </c>
      <c r="G116" s="66" t="s">
        <v>132</v>
      </c>
      <c r="H116" s="31" t="str">
        <f t="shared" si="4"/>
        <v>F</v>
      </c>
      <c r="I116" s="31">
        <f>COUNTIF(H$7:H116,H116)</f>
        <v>4</v>
      </c>
      <c r="J116" s="68">
        <v>0.036180555555555556</v>
      </c>
      <c r="K116" s="11"/>
    </row>
    <row r="117" spans="1:11" s="1" customFormat="1" ht="12.75" customHeight="1" hidden="1">
      <c r="A117" s="29">
        <v>49</v>
      </c>
      <c r="B117" s="99">
        <v>60</v>
      </c>
      <c r="C117" s="56" t="s">
        <v>271</v>
      </c>
      <c r="D117" s="66" t="s">
        <v>19</v>
      </c>
      <c r="E117" s="29" t="s">
        <v>5</v>
      </c>
      <c r="F117" s="67">
        <v>1978</v>
      </c>
      <c r="G117" s="66" t="s">
        <v>159</v>
      </c>
      <c r="H117" s="31" t="str">
        <f t="shared" si="4"/>
        <v>F</v>
      </c>
      <c r="I117" s="31">
        <f>COUNTIF(H$7:H117,H117)</f>
        <v>5</v>
      </c>
      <c r="J117" s="68">
        <v>0.03667824074074074</v>
      </c>
      <c r="K117" s="11"/>
    </row>
    <row r="118" spans="1:11" s="1" customFormat="1" ht="12.75" customHeight="1" hidden="1">
      <c r="A118" s="29">
        <v>54</v>
      </c>
      <c r="B118" s="99">
        <v>122</v>
      </c>
      <c r="C118" s="56" t="s">
        <v>269</v>
      </c>
      <c r="D118" s="66" t="s">
        <v>206</v>
      </c>
      <c r="E118" s="29" t="s">
        <v>5</v>
      </c>
      <c r="F118" s="67">
        <v>1982</v>
      </c>
      <c r="G118" s="66" t="s">
        <v>158</v>
      </c>
      <c r="H118" s="31" t="str">
        <f t="shared" si="4"/>
        <v>F</v>
      </c>
      <c r="I118" s="31">
        <f>COUNTIF(H$7:H118,H118)</f>
        <v>6</v>
      </c>
      <c r="J118" s="68">
        <v>0.037141203703703704</v>
      </c>
      <c r="K118" s="11"/>
    </row>
    <row r="119" spans="1:11" s="1" customFormat="1" ht="12.75" customHeight="1" hidden="1">
      <c r="A119" s="29">
        <v>66</v>
      </c>
      <c r="B119" s="99">
        <v>31</v>
      </c>
      <c r="C119" s="56" t="s">
        <v>114</v>
      </c>
      <c r="D119" s="66" t="s">
        <v>34</v>
      </c>
      <c r="E119" s="29" t="s">
        <v>5</v>
      </c>
      <c r="F119" s="67">
        <v>1978</v>
      </c>
      <c r="G119" s="66" t="s">
        <v>53</v>
      </c>
      <c r="H119" s="31" t="str">
        <f t="shared" si="4"/>
        <v>F</v>
      </c>
      <c r="I119" s="31">
        <f>COUNTIF(H$7:H119,H119)</f>
        <v>7</v>
      </c>
      <c r="J119" s="68">
        <v>0.03934027777777777</v>
      </c>
      <c r="K119" s="11"/>
    </row>
    <row r="120" spans="1:11" s="1" customFormat="1" ht="12.75" customHeight="1" hidden="1">
      <c r="A120" s="29">
        <v>67</v>
      </c>
      <c r="B120" s="99">
        <v>135</v>
      </c>
      <c r="C120" s="56" t="s">
        <v>111</v>
      </c>
      <c r="D120" s="66" t="s">
        <v>172</v>
      </c>
      <c r="E120" s="29" t="s">
        <v>5</v>
      </c>
      <c r="F120" s="67">
        <v>1980</v>
      </c>
      <c r="G120" s="66" t="s">
        <v>53</v>
      </c>
      <c r="H120" s="31" t="str">
        <f t="shared" si="4"/>
        <v>F</v>
      </c>
      <c r="I120" s="31">
        <f>COUNTIF(H$7:H120,H120)</f>
        <v>8</v>
      </c>
      <c r="J120" s="68">
        <v>0.03940972222222222</v>
      </c>
      <c r="K120" s="11"/>
    </row>
    <row r="121" spans="1:11" s="1" customFormat="1" ht="12.75" customHeight="1" hidden="1">
      <c r="A121" s="29">
        <v>68</v>
      </c>
      <c r="B121" s="99">
        <v>32</v>
      </c>
      <c r="C121" s="56" t="s">
        <v>212</v>
      </c>
      <c r="D121" s="66" t="s">
        <v>167</v>
      </c>
      <c r="E121" s="29" t="s">
        <v>5</v>
      </c>
      <c r="F121" s="67">
        <v>1982</v>
      </c>
      <c r="G121" s="66" t="s">
        <v>53</v>
      </c>
      <c r="H121" s="31" t="str">
        <f t="shared" si="4"/>
        <v>F</v>
      </c>
      <c r="I121" s="31">
        <f>COUNTIF(H$7:H121,H121)</f>
        <v>9</v>
      </c>
      <c r="J121" s="68">
        <v>0.03949074074074074</v>
      </c>
      <c r="K121" s="11"/>
    </row>
    <row r="122" spans="1:11" s="1" customFormat="1" ht="12.75" customHeight="1" hidden="1">
      <c r="A122" s="29">
        <v>72</v>
      </c>
      <c r="B122" s="99">
        <v>33</v>
      </c>
      <c r="C122" s="56" t="s">
        <v>272</v>
      </c>
      <c r="D122" s="66" t="s">
        <v>13</v>
      </c>
      <c r="E122" s="29" t="s">
        <v>5</v>
      </c>
      <c r="F122" s="67">
        <v>1985</v>
      </c>
      <c r="G122" s="66" t="s">
        <v>53</v>
      </c>
      <c r="H122" s="31" t="str">
        <f t="shared" si="4"/>
        <v>F</v>
      </c>
      <c r="I122" s="31">
        <f>COUNTIF(H$7:H122,H122)</f>
        <v>10</v>
      </c>
      <c r="J122" s="68">
        <v>0.040046296296296295</v>
      </c>
      <c r="K122" s="11"/>
    </row>
    <row r="123" spans="1:11" s="1" customFormat="1" ht="12.75" customHeight="1" hidden="1">
      <c r="A123" s="29">
        <v>73</v>
      </c>
      <c r="B123" s="99">
        <v>137</v>
      </c>
      <c r="C123" s="56" t="s">
        <v>228</v>
      </c>
      <c r="D123" s="66" t="s">
        <v>21</v>
      </c>
      <c r="E123" s="29" t="s">
        <v>5</v>
      </c>
      <c r="F123" s="67">
        <v>1990</v>
      </c>
      <c r="G123" s="66" t="s">
        <v>61</v>
      </c>
      <c r="H123" s="31" t="str">
        <f t="shared" si="4"/>
        <v>F</v>
      </c>
      <c r="I123" s="31">
        <f>COUNTIF(H$7:H123,H123)</f>
        <v>11</v>
      </c>
      <c r="J123" s="68">
        <v>0.04019675925925926</v>
      </c>
      <c r="K123" s="11"/>
    </row>
    <row r="124" spans="1:11" s="1" customFormat="1" ht="12.75" customHeight="1" hidden="1">
      <c r="A124" s="29">
        <v>74</v>
      </c>
      <c r="B124" s="99">
        <v>44</v>
      </c>
      <c r="C124" s="56" t="s">
        <v>100</v>
      </c>
      <c r="D124" s="66" t="s">
        <v>194</v>
      </c>
      <c r="E124" s="29" t="s">
        <v>5</v>
      </c>
      <c r="F124" s="67">
        <v>1978</v>
      </c>
      <c r="G124" s="66" t="s">
        <v>53</v>
      </c>
      <c r="H124" s="31" t="str">
        <f t="shared" si="4"/>
        <v>F</v>
      </c>
      <c r="I124" s="31">
        <f>COUNTIF(H$7:H124,H124)</f>
        <v>12</v>
      </c>
      <c r="J124" s="68">
        <v>0.040219907407407406</v>
      </c>
      <c r="K124" s="11"/>
    </row>
    <row r="125" spans="1:11" s="1" customFormat="1" ht="12.75" customHeight="1" hidden="1">
      <c r="A125" s="29">
        <v>75</v>
      </c>
      <c r="B125" s="99">
        <v>57</v>
      </c>
      <c r="C125" s="56" t="s">
        <v>268</v>
      </c>
      <c r="D125" s="66" t="s">
        <v>205</v>
      </c>
      <c r="E125" s="29" t="s">
        <v>5</v>
      </c>
      <c r="F125" s="67">
        <v>1979</v>
      </c>
      <c r="G125" s="66" t="s">
        <v>53</v>
      </c>
      <c r="H125" s="31" t="str">
        <f t="shared" si="4"/>
        <v>F</v>
      </c>
      <c r="I125" s="31">
        <f>COUNTIF(H$7:H125,H125)</f>
        <v>13</v>
      </c>
      <c r="J125" s="68">
        <v>0.04034722222222222</v>
      </c>
      <c r="K125" s="11"/>
    </row>
    <row r="126" spans="1:11" s="1" customFormat="1" ht="12.75" customHeight="1" hidden="1">
      <c r="A126" s="29">
        <v>84</v>
      </c>
      <c r="B126" s="99">
        <v>77</v>
      </c>
      <c r="C126" s="56" t="s">
        <v>246</v>
      </c>
      <c r="D126" s="66" t="s">
        <v>190</v>
      </c>
      <c r="E126" s="29" t="s">
        <v>5</v>
      </c>
      <c r="F126" s="67">
        <v>1986</v>
      </c>
      <c r="G126" s="66" t="s">
        <v>147</v>
      </c>
      <c r="H126" s="31" t="str">
        <f t="shared" si="4"/>
        <v>F</v>
      </c>
      <c r="I126" s="31">
        <f>COUNTIF(H$7:H126,H126)</f>
        <v>14</v>
      </c>
      <c r="J126" s="68">
        <v>0.041400462962962965</v>
      </c>
      <c r="K126" s="11"/>
    </row>
    <row r="127" spans="1:11" s="1" customFormat="1" ht="12.75" customHeight="1" hidden="1">
      <c r="A127" s="29">
        <v>87</v>
      </c>
      <c r="B127" s="99">
        <v>162</v>
      </c>
      <c r="C127" s="56" t="s">
        <v>116</v>
      </c>
      <c r="D127" s="66" t="s">
        <v>12</v>
      </c>
      <c r="E127" s="29" t="s">
        <v>5</v>
      </c>
      <c r="F127" s="67">
        <v>1978</v>
      </c>
      <c r="G127" s="66" t="s">
        <v>136</v>
      </c>
      <c r="H127" s="31" t="str">
        <f t="shared" si="4"/>
        <v>F</v>
      </c>
      <c r="I127" s="31">
        <f>COUNTIF(H$7:H127,H127)</f>
        <v>15</v>
      </c>
      <c r="J127" s="68">
        <v>0.04146990740740741</v>
      </c>
      <c r="K127" s="11"/>
    </row>
    <row r="128" spans="1:11" s="1" customFormat="1" ht="12.75" customHeight="1" hidden="1">
      <c r="A128" s="29">
        <v>91</v>
      </c>
      <c r="B128" s="99">
        <v>41</v>
      </c>
      <c r="C128" s="56" t="s">
        <v>234</v>
      </c>
      <c r="D128" s="66" t="s">
        <v>170</v>
      </c>
      <c r="E128" s="29" t="s">
        <v>5</v>
      </c>
      <c r="F128" s="67">
        <v>1980</v>
      </c>
      <c r="G128" s="66" t="s">
        <v>138</v>
      </c>
      <c r="H128" s="31" t="str">
        <f t="shared" si="4"/>
        <v>F</v>
      </c>
      <c r="I128" s="31">
        <f>COUNTIF(H$7:H128,H128)</f>
        <v>16</v>
      </c>
      <c r="J128" s="68">
        <v>0.042835648148148144</v>
      </c>
      <c r="K128" s="11"/>
    </row>
    <row r="129" spans="1:11" s="1" customFormat="1" ht="12.75" customHeight="1" hidden="1">
      <c r="A129" s="29">
        <v>92</v>
      </c>
      <c r="B129" s="99">
        <v>168</v>
      </c>
      <c r="C129" s="56" t="s">
        <v>240</v>
      </c>
      <c r="D129" s="66" t="s">
        <v>187</v>
      </c>
      <c r="E129" s="29" t="s">
        <v>5</v>
      </c>
      <c r="F129" s="67">
        <v>1994</v>
      </c>
      <c r="G129" s="66" t="s">
        <v>144</v>
      </c>
      <c r="H129" s="31" t="str">
        <f t="shared" si="4"/>
        <v>F</v>
      </c>
      <c r="I129" s="31">
        <f>COUNTIF(H$7:H129,H129)</f>
        <v>17</v>
      </c>
      <c r="J129" s="68">
        <v>0.043182870370370365</v>
      </c>
      <c r="K129" s="11"/>
    </row>
    <row r="130" spans="1:11" s="1" customFormat="1" ht="12.75" customHeight="1" hidden="1">
      <c r="A130" s="29">
        <v>96</v>
      </c>
      <c r="B130" s="99">
        <v>129</v>
      </c>
      <c r="C130" s="56" t="s">
        <v>74</v>
      </c>
      <c r="D130" s="66" t="s">
        <v>29</v>
      </c>
      <c r="E130" s="29" t="s">
        <v>5</v>
      </c>
      <c r="F130" s="67">
        <v>1982</v>
      </c>
      <c r="G130" s="66" t="s">
        <v>53</v>
      </c>
      <c r="H130" s="31" t="str">
        <f t="shared" si="4"/>
        <v>F</v>
      </c>
      <c r="I130" s="31">
        <f>COUNTIF(H$7:H130,H130)</f>
        <v>18</v>
      </c>
      <c r="J130" s="68">
        <v>0.04324074074074074</v>
      </c>
      <c r="K130" s="11"/>
    </row>
    <row r="131" spans="1:11" s="1" customFormat="1" ht="12.75" customHeight="1" hidden="1">
      <c r="A131" s="29">
        <v>98</v>
      </c>
      <c r="B131" s="99">
        <v>95</v>
      </c>
      <c r="C131" s="56" t="s">
        <v>323</v>
      </c>
      <c r="D131" s="66" t="s">
        <v>182</v>
      </c>
      <c r="E131" s="29" t="s">
        <v>5</v>
      </c>
      <c r="F131" s="67">
        <v>1986</v>
      </c>
      <c r="G131" s="66" t="s">
        <v>53</v>
      </c>
      <c r="H131" s="31" t="str">
        <f t="shared" si="4"/>
        <v>F</v>
      </c>
      <c r="I131" s="31">
        <f>COUNTIF(H$7:H131,H131)</f>
        <v>19</v>
      </c>
      <c r="J131" s="68">
        <v>0.04342592592592592</v>
      </c>
      <c r="K131" s="11"/>
    </row>
    <row r="132" spans="1:11" s="1" customFormat="1" ht="12.75" customHeight="1" hidden="1">
      <c r="A132" s="29">
        <v>103</v>
      </c>
      <c r="B132" s="99">
        <v>93</v>
      </c>
      <c r="C132" s="56" t="s">
        <v>320</v>
      </c>
      <c r="D132" s="66" t="s">
        <v>48</v>
      </c>
      <c r="E132" s="29" t="s">
        <v>5</v>
      </c>
      <c r="F132" s="67">
        <v>1990</v>
      </c>
      <c r="G132" s="66" t="s">
        <v>321</v>
      </c>
      <c r="H132" s="31" t="str">
        <f t="shared" si="4"/>
        <v>F</v>
      </c>
      <c r="I132" s="31">
        <f>COUNTIF(H$7:H132,H132)</f>
        <v>20</v>
      </c>
      <c r="J132" s="68">
        <v>0.04384259259259259</v>
      </c>
      <c r="K132" s="11"/>
    </row>
    <row r="133" spans="1:11" s="1" customFormat="1" ht="12.75" customHeight="1" hidden="1">
      <c r="A133" s="29">
        <v>113</v>
      </c>
      <c r="B133" s="99">
        <v>111</v>
      </c>
      <c r="C133" s="56" t="s">
        <v>219</v>
      </c>
      <c r="D133" s="66" t="s">
        <v>16</v>
      </c>
      <c r="E133" s="29" t="s">
        <v>5</v>
      </c>
      <c r="F133" s="67">
        <v>2004</v>
      </c>
      <c r="G133" s="66" t="s">
        <v>55</v>
      </c>
      <c r="H133" s="31" t="s">
        <v>66</v>
      </c>
      <c r="I133" s="31">
        <f>COUNTIF(H$7:H133,H133)</f>
        <v>21</v>
      </c>
      <c r="J133" s="68">
        <v>0.04598379629629629</v>
      </c>
      <c r="K133" s="11"/>
    </row>
    <row r="134" spans="1:11" s="1" customFormat="1" ht="12.75" customHeight="1" hidden="1">
      <c r="A134" s="29">
        <v>117</v>
      </c>
      <c r="B134" s="99">
        <v>53</v>
      </c>
      <c r="C134" s="56" t="s">
        <v>105</v>
      </c>
      <c r="D134" s="66" t="s">
        <v>29</v>
      </c>
      <c r="E134" s="29" t="s">
        <v>5</v>
      </c>
      <c r="F134" s="67">
        <v>1985</v>
      </c>
      <c r="G134" s="66" t="s">
        <v>53</v>
      </c>
      <c r="H134" s="31" t="str">
        <f aca="true" t="shared" si="5" ref="H134:H154">IF($E134="m",IF($F$1-$F134&gt;19,IF($F$1-$F134&lt;40,"A",IF($F$1-$F134&gt;49,IF($F$1-$F134&gt;59,IF($F$1-$F134&gt;69,"E","D"),"C"),"B")),"JM"),IF($F$1-$F134&gt;19,IF($F$1-$F134&lt;40,"F",IF($F$1-$F134&lt;50,"G","H")),"JŽ"))</f>
        <v>F</v>
      </c>
      <c r="I134" s="31">
        <f>COUNTIF(H$7:H134,H134)</f>
        <v>22</v>
      </c>
      <c r="J134" s="68">
        <v>0.04821759259259259</v>
      </c>
      <c r="K134" s="11"/>
    </row>
    <row r="135" spans="1:11" s="1" customFormat="1" ht="12.75" customHeight="1" hidden="1">
      <c r="A135" s="29">
        <v>119</v>
      </c>
      <c r="B135" s="99">
        <v>131</v>
      </c>
      <c r="C135" s="28" t="s">
        <v>275</v>
      </c>
      <c r="D135" s="56" t="s">
        <v>21</v>
      </c>
      <c r="E135" s="29" t="s">
        <v>5</v>
      </c>
      <c r="F135" s="67">
        <v>1990</v>
      </c>
      <c r="G135" s="66" t="s">
        <v>59</v>
      </c>
      <c r="H135" s="31" t="str">
        <f t="shared" si="5"/>
        <v>F</v>
      </c>
      <c r="I135" s="31">
        <f>COUNTIF(H$7:H135,H135)</f>
        <v>23</v>
      </c>
      <c r="J135" s="68">
        <v>0.04886574074074074</v>
      </c>
      <c r="K135" s="11"/>
    </row>
    <row r="136" spans="1:11" s="1" customFormat="1" ht="12.75" customHeight="1" hidden="1">
      <c r="A136" s="29">
        <v>123</v>
      </c>
      <c r="B136" s="99">
        <v>26</v>
      </c>
      <c r="C136" s="56" t="s">
        <v>266</v>
      </c>
      <c r="D136" s="66" t="s">
        <v>41</v>
      </c>
      <c r="E136" s="29" t="s">
        <v>5</v>
      </c>
      <c r="F136" s="67">
        <v>1986</v>
      </c>
      <c r="G136" s="66" t="s">
        <v>156</v>
      </c>
      <c r="H136" s="31" t="str">
        <f t="shared" si="5"/>
        <v>F</v>
      </c>
      <c r="I136" s="31">
        <f>COUNTIF(H$7:H136,H136)</f>
        <v>24</v>
      </c>
      <c r="J136" s="68">
        <v>0.04920138888888889</v>
      </c>
      <c r="K136" s="11"/>
    </row>
    <row r="137" spans="1:11" s="1" customFormat="1" ht="12.75" customHeight="1" hidden="1">
      <c r="A137" s="29">
        <v>125</v>
      </c>
      <c r="B137" s="99">
        <v>155</v>
      </c>
      <c r="C137" s="56" t="s">
        <v>231</v>
      </c>
      <c r="D137" s="66" t="s">
        <v>184</v>
      </c>
      <c r="E137" s="29" t="s">
        <v>5</v>
      </c>
      <c r="F137" s="67">
        <v>1986</v>
      </c>
      <c r="G137" s="66" t="s">
        <v>52</v>
      </c>
      <c r="H137" s="31" t="str">
        <f t="shared" si="5"/>
        <v>F</v>
      </c>
      <c r="I137" s="31">
        <f>COUNTIF(H$7:H137,H137)</f>
        <v>25</v>
      </c>
      <c r="J137" s="68">
        <v>0.04978009259259259</v>
      </c>
      <c r="K137" s="11"/>
    </row>
    <row r="138" spans="1:11" s="1" customFormat="1" ht="12.75" customHeight="1" hidden="1">
      <c r="A138" s="29">
        <v>126</v>
      </c>
      <c r="B138" s="99">
        <v>117</v>
      </c>
      <c r="C138" s="56" t="s">
        <v>239</v>
      </c>
      <c r="D138" s="66" t="s">
        <v>21</v>
      </c>
      <c r="E138" s="29" t="s">
        <v>5</v>
      </c>
      <c r="F138" s="67">
        <v>1995</v>
      </c>
      <c r="G138" s="66" t="s">
        <v>142</v>
      </c>
      <c r="H138" s="31" t="str">
        <f t="shared" si="5"/>
        <v>F</v>
      </c>
      <c r="I138" s="31">
        <f>COUNTIF(H$7:H138,H138)</f>
        <v>26</v>
      </c>
      <c r="J138" s="68">
        <v>0.049826388888888885</v>
      </c>
      <c r="K138" s="11"/>
    </row>
    <row r="139" spans="1:11" s="1" customFormat="1" ht="12.75" customHeight="1" hidden="1">
      <c r="A139" s="29">
        <v>127</v>
      </c>
      <c r="B139" s="99">
        <v>1</v>
      </c>
      <c r="C139" s="56" t="s">
        <v>296</v>
      </c>
      <c r="D139" s="66" t="s">
        <v>297</v>
      </c>
      <c r="E139" s="29" t="s">
        <v>5</v>
      </c>
      <c r="F139" s="67">
        <v>1978</v>
      </c>
      <c r="G139" s="66" t="s">
        <v>63</v>
      </c>
      <c r="H139" s="31" t="str">
        <f t="shared" si="5"/>
        <v>F</v>
      </c>
      <c r="I139" s="31">
        <f>COUNTIF(H$7:H139,H139)</f>
        <v>27</v>
      </c>
      <c r="J139" s="68">
        <v>0.049895833333333334</v>
      </c>
      <c r="K139" s="11"/>
    </row>
    <row r="140" spans="1:11" s="1" customFormat="1" ht="12.75" customHeight="1" hidden="1">
      <c r="A140" s="29">
        <v>131</v>
      </c>
      <c r="B140" s="99">
        <v>71</v>
      </c>
      <c r="C140" s="56" t="s">
        <v>96</v>
      </c>
      <c r="D140" s="66" t="s">
        <v>41</v>
      </c>
      <c r="E140" s="29" t="s">
        <v>5</v>
      </c>
      <c r="F140" s="67">
        <v>1980</v>
      </c>
      <c r="G140" s="66" t="s">
        <v>148</v>
      </c>
      <c r="H140" s="31" t="str">
        <f t="shared" si="5"/>
        <v>F</v>
      </c>
      <c r="I140" s="31">
        <f>COUNTIF(H$7:H140,H140)</f>
        <v>28</v>
      </c>
      <c r="J140" s="68">
        <v>0.05165509259259259</v>
      </c>
      <c r="K140" s="11"/>
    </row>
    <row r="141" spans="1:11" s="1" customFormat="1" ht="12.75" customHeight="1" hidden="1">
      <c r="A141" s="29">
        <v>132</v>
      </c>
      <c r="B141" s="99">
        <v>130</v>
      </c>
      <c r="C141" s="56" t="s">
        <v>267</v>
      </c>
      <c r="D141" s="66" t="s">
        <v>21</v>
      </c>
      <c r="E141" s="29" t="s">
        <v>5</v>
      </c>
      <c r="F141" s="67">
        <v>1987</v>
      </c>
      <c r="G141" s="66" t="s">
        <v>157</v>
      </c>
      <c r="H141" s="31" t="str">
        <f t="shared" si="5"/>
        <v>F</v>
      </c>
      <c r="I141" s="31">
        <f>COUNTIF(H$7:H141,H141)</f>
        <v>29</v>
      </c>
      <c r="J141" s="68">
        <v>0.05165509259259259</v>
      </c>
      <c r="K141" s="11"/>
    </row>
    <row r="142" spans="1:11" s="1" customFormat="1" ht="12.75" customHeight="1" hidden="1">
      <c r="A142" s="29">
        <v>135</v>
      </c>
      <c r="B142" s="99">
        <v>85</v>
      </c>
      <c r="C142" s="56" t="s">
        <v>274</v>
      </c>
      <c r="D142" s="66" t="s">
        <v>189</v>
      </c>
      <c r="E142" s="29" t="s">
        <v>5</v>
      </c>
      <c r="F142" s="67">
        <v>1986</v>
      </c>
      <c r="G142" s="66" t="s">
        <v>160</v>
      </c>
      <c r="H142" s="31" t="str">
        <f t="shared" si="5"/>
        <v>F</v>
      </c>
      <c r="I142" s="31">
        <f>COUNTIF(H$7:H142,H142)</f>
        <v>30</v>
      </c>
      <c r="J142" s="68">
        <v>0.05534722222222222</v>
      </c>
      <c r="K142" s="11"/>
    </row>
    <row r="143" spans="1:11" s="16" customFormat="1" ht="12.75">
      <c r="A143" s="102">
        <v>1</v>
      </c>
      <c r="B143" s="103">
        <v>90</v>
      </c>
      <c r="C143" s="104" t="s">
        <v>242</v>
      </c>
      <c r="D143" s="105" t="s">
        <v>188</v>
      </c>
      <c r="E143" s="102" t="s">
        <v>5</v>
      </c>
      <c r="F143" s="106">
        <v>1972</v>
      </c>
      <c r="G143" s="105" t="s">
        <v>146</v>
      </c>
      <c r="H143" s="107" t="str">
        <f t="shared" si="5"/>
        <v>G</v>
      </c>
      <c r="I143" s="107">
        <f>COUNTIF(H$7:H143,H143)</f>
        <v>2</v>
      </c>
      <c r="J143" s="108">
        <v>0.031435185185185184</v>
      </c>
      <c r="K143" s="150"/>
    </row>
    <row r="144" spans="1:11" s="18" customFormat="1" ht="12.75">
      <c r="A144" s="111">
        <v>2</v>
      </c>
      <c r="B144" s="112">
        <v>45</v>
      </c>
      <c r="C144" s="113" t="s">
        <v>280</v>
      </c>
      <c r="D144" s="114" t="s">
        <v>185</v>
      </c>
      <c r="E144" s="111" t="s">
        <v>5</v>
      </c>
      <c r="F144" s="115">
        <v>1970</v>
      </c>
      <c r="G144" s="114" t="s">
        <v>63</v>
      </c>
      <c r="H144" s="116" t="str">
        <f t="shared" si="5"/>
        <v>G</v>
      </c>
      <c r="I144" s="116">
        <f>COUNTIF(H$7:H144,H144)</f>
        <v>3</v>
      </c>
      <c r="J144" s="117">
        <v>0.0390162037037037</v>
      </c>
      <c r="K144" s="151"/>
    </row>
    <row r="145" spans="1:11" s="17" customFormat="1" ht="12.75">
      <c r="A145" s="119">
        <v>3</v>
      </c>
      <c r="B145" s="120">
        <v>96</v>
      </c>
      <c r="C145" s="121" t="s">
        <v>324</v>
      </c>
      <c r="D145" s="122" t="s">
        <v>29</v>
      </c>
      <c r="E145" s="119" t="s">
        <v>5</v>
      </c>
      <c r="F145" s="123">
        <v>1974</v>
      </c>
      <c r="G145" s="122" t="s">
        <v>53</v>
      </c>
      <c r="H145" s="124" t="str">
        <f t="shared" si="5"/>
        <v>G</v>
      </c>
      <c r="I145" s="124">
        <f>COUNTIF(H$7:H145,H145)</f>
        <v>4</v>
      </c>
      <c r="J145" s="125">
        <v>0.04120370370370371</v>
      </c>
      <c r="K145" s="152"/>
    </row>
    <row r="146" spans="1:11" s="1" customFormat="1" ht="12.75" hidden="1">
      <c r="A146" s="29">
        <v>101</v>
      </c>
      <c r="B146" s="99">
        <v>56</v>
      </c>
      <c r="C146" s="56" t="s">
        <v>256</v>
      </c>
      <c r="D146" s="66" t="s">
        <v>198</v>
      </c>
      <c r="E146" s="29" t="s">
        <v>5</v>
      </c>
      <c r="F146" s="67">
        <v>1971</v>
      </c>
      <c r="G146" s="66" t="s">
        <v>141</v>
      </c>
      <c r="H146" s="31" t="str">
        <f t="shared" si="5"/>
        <v>G</v>
      </c>
      <c r="I146" s="31">
        <f>COUNTIF(H$7:H146,H146)</f>
        <v>5</v>
      </c>
      <c r="J146" s="68">
        <v>0.04376157407407408</v>
      </c>
      <c r="K146" s="11"/>
    </row>
    <row r="147" spans="1:11" s="1" customFormat="1" ht="12.75" hidden="1">
      <c r="A147" s="29">
        <v>105</v>
      </c>
      <c r="B147" s="99">
        <v>118</v>
      </c>
      <c r="C147" s="56" t="s">
        <v>238</v>
      </c>
      <c r="D147" s="66" t="s">
        <v>186</v>
      </c>
      <c r="E147" s="29" t="s">
        <v>5</v>
      </c>
      <c r="F147" s="67">
        <v>1968</v>
      </c>
      <c r="G147" s="66" t="s">
        <v>141</v>
      </c>
      <c r="H147" s="31" t="str">
        <f t="shared" si="5"/>
        <v>G</v>
      </c>
      <c r="I147" s="31">
        <f>COUNTIF(H$7:H147,H147)</f>
        <v>6</v>
      </c>
      <c r="J147" s="68">
        <v>0.04398148148148148</v>
      </c>
      <c r="K147" s="11"/>
    </row>
    <row r="148" spans="1:11" s="1" customFormat="1" ht="12.75" hidden="1">
      <c r="A148" s="29">
        <v>106</v>
      </c>
      <c r="B148" s="99">
        <v>154</v>
      </c>
      <c r="C148" s="56" t="s">
        <v>273</v>
      </c>
      <c r="D148" s="66" t="s">
        <v>182</v>
      </c>
      <c r="E148" s="29" t="s">
        <v>5</v>
      </c>
      <c r="F148" s="67">
        <v>1977</v>
      </c>
      <c r="G148" s="66" t="s">
        <v>63</v>
      </c>
      <c r="H148" s="31" t="str">
        <f t="shared" si="5"/>
        <v>G</v>
      </c>
      <c r="I148" s="31">
        <f>COUNTIF(H$7:H148,H148)</f>
        <v>7</v>
      </c>
      <c r="J148" s="68">
        <v>0.04398148148148148</v>
      </c>
      <c r="K148" s="11"/>
    </row>
    <row r="149" spans="1:11" s="1" customFormat="1" ht="12.75" hidden="1">
      <c r="A149" s="29">
        <v>111</v>
      </c>
      <c r="B149" s="99">
        <v>149</v>
      </c>
      <c r="C149" s="56" t="s">
        <v>73</v>
      </c>
      <c r="D149" s="66" t="s">
        <v>13</v>
      </c>
      <c r="E149" s="29" t="s">
        <v>5</v>
      </c>
      <c r="F149" s="67">
        <v>1972</v>
      </c>
      <c r="G149" s="66" t="s">
        <v>56</v>
      </c>
      <c r="H149" s="31" t="str">
        <f t="shared" si="5"/>
        <v>G</v>
      </c>
      <c r="I149" s="31">
        <f>COUNTIF(H$7:H149,H149)</f>
        <v>8</v>
      </c>
      <c r="J149" s="68">
        <v>0.04559027777777778</v>
      </c>
      <c r="K149" s="11"/>
    </row>
    <row r="150" spans="1:11" s="1" customFormat="1" ht="12.75" hidden="1">
      <c r="A150" s="29">
        <v>114</v>
      </c>
      <c r="B150" s="99">
        <v>91</v>
      </c>
      <c r="C150" s="56" t="s">
        <v>216</v>
      </c>
      <c r="D150" s="66" t="s">
        <v>170</v>
      </c>
      <c r="E150" s="29" t="s">
        <v>5</v>
      </c>
      <c r="F150" s="67">
        <v>1976</v>
      </c>
      <c r="G150" s="66" t="s">
        <v>53</v>
      </c>
      <c r="H150" s="31" t="str">
        <f t="shared" si="5"/>
        <v>G</v>
      </c>
      <c r="I150" s="31">
        <f>COUNTIF(H$7:H150,H150)</f>
        <v>9</v>
      </c>
      <c r="J150" s="68">
        <v>0.046064814814814815</v>
      </c>
      <c r="K150" s="11"/>
    </row>
    <row r="151" spans="1:11" s="1" customFormat="1" ht="12.75" hidden="1">
      <c r="A151" s="29">
        <v>115</v>
      </c>
      <c r="B151" s="99">
        <v>55</v>
      </c>
      <c r="C151" s="56" t="s">
        <v>248</v>
      </c>
      <c r="D151" s="66" t="s">
        <v>31</v>
      </c>
      <c r="E151" s="29" t="s">
        <v>5</v>
      </c>
      <c r="F151" s="67">
        <v>1974</v>
      </c>
      <c r="G151" s="66" t="s">
        <v>53</v>
      </c>
      <c r="H151" s="31" t="str">
        <f t="shared" si="5"/>
        <v>G</v>
      </c>
      <c r="I151" s="31">
        <f>COUNTIF(H$7:H151,H151)</f>
        <v>10</v>
      </c>
      <c r="J151" s="68">
        <v>0.04645833333333333</v>
      </c>
      <c r="K151" s="11"/>
    </row>
    <row r="152" spans="1:11" s="1" customFormat="1" ht="12.75" hidden="1">
      <c r="A152" s="29">
        <v>124</v>
      </c>
      <c r="B152" s="99">
        <v>11</v>
      </c>
      <c r="C152" s="56" t="s">
        <v>210</v>
      </c>
      <c r="D152" s="66" t="s">
        <v>304</v>
      </c>
      <c r="E152" s="29" t="s">
        <v>5</v>
      </c>
      <c r="F152" s="67">
        <v>1973</v>
      </c>
      <c r="G152" s="66" t="s">
        <v>53</v>
      </c>
      <c r="H152" s="31" t="str">
        <f t="shared" si="5"/>
        <v>G</v>
      </c>
      <c r="I152" s="31">
        <f>COUNTIF(H$7:H152,H152)</f>
        <v>11</v>
      </c>
      <c r="J152" s="68">
        <v>0.049687499999999996</v>
      </c>
      <c r="K152" s="11"/>
    </row>
    <row r="153" spans="1:11" s="1" customFormat="1" ht="12.75" hidden="1">
      <c r="A153" s="29">
        <v>133</v>
      </c>
      <c r="B153" s="99">
        <v>39</v>
      </c>
      <c r="C153" s="56" t="s">
        <v>245</v>
      </c>
      <c r="D153" s="66" t="s">
        <v>189</v>
      </c>
      <c r="E153" s="29" t="s">
        <v>5</v>
      </c>
      <c r="F153" s="67">
        <v>1971</v>
      </c>
      <c r="G153" s="66" t="s">
        <v>63</v>
      </c>
      <c r="H153" s="31" t="str">
        <f t="shared" si="5"/>
        <v>G</v>
      </c>
      <c r="I153" s="31">
        <f>COUNTIF(H$7:H153,H153)</f>
        <v>12</v>
      </c>
      <c r="J153" s="68">
        <v>0.05494212962962963</v>
      </c>
      <c r="K153" s="11"/>
    </row>
    <row r="154" spans="1:11" s="1" customFormat="1" ht="12.75" hidden="1">
      <c r="A154" s="146">
        <v>136</v>
      </c>
      <c r="B154" s="155">
        <v>34</v>
      </c>
      <c r="C154" s="156" t="s">
        <v>259</v>
      </c>
      <c r="D154" s="157" t="s">
        <v>201</v>
      </c>
      <c r="E154" s="146" t="s">
        <v>5</v>
      </c>
      <c r="F154" s="158">
        <v>1975</v>
      </c>
      <c r="G154" s="157" t="s">
        <v>59</v>
      </c>
      <c r="H154" s="159" t="str">
        <f t="shared" si="5"/>
        <v>G</v>
      </c>
      <c r="I154" s="159">
        <f>COUNTIF(H$7:H154,H154)</f>
        <v>13</v>
      </c>
      <c r="J154" s="160">
        <v>0.05877314814814815</v>
      </c>
      <c r="K154" s="11"/>
    </row>
    <row r="155" spans="1:11" s="1" customFormat="1" ht="23.25" customHeight="1">
      <c r="A155" s="180" t="s">
        <v>120</v>
      </c>
      <c r="B155" s="180"/>
      <c r="C155" s="180"/>
      <c r="D155" s="180"/>
      <c r="E155" s="19"/>
      <c r="F155" s="147"/>
      <c r="G155" s="76"/>
      <c r="H155" s="77"/>
      <c r="I155" s="77"/>
      <c r="J155" s="148"/>
      <c r="K155" s="11"/>
    </row>
    <row r="156" spans="1:11" s="16" customFormat="1" ht="12.75">
      <c r="A156" s="102">
        <v>1</v>
      </c>
      <c r="B156" s="103">
        <v>22</v>
      </c>
      <c r="C156" s="104" t="s">
        <v>214</v>
      </c>
      <c r="D156" s="105" t="s">
        <v>168</v>
      </c>
      <c r="E156" s="102" t="s">
        <v>5</v>
      </c>
      <c r="F156" s="106">
        <v>1963</v>
      </c>
      <c r="G156" s="105" t="s">
        <v>128</v>
      </c>
      <c r="H156" s="107" t="str">
        <f>IF($E156="m",IF($F$1-$F156&gt;19,IF($F$1-$F156&lt;40,"A",IF($F$1-$F156&gt;49,IF($F$1-$F156&gt;59,IF($F$1-$F156&gt;69,"E","D"),"C"),"B")),"JM"),IF($F$1-$F156&gt;19,IF($F$1-$F156&lt;40,"F",IF($F$1-$F156&lt;50,"G","H")),"JŽ"))</f>
        <v>H</v>
      </c>
      <c r="I156" s="107">
        <f>COUNTIF(H$7:H156,H156)</f>
        <v>2</v>
      </c>
      <c r="J156" s="108">
        <v>0.034999999999999996</v>
      </c>
      <c r="K156" s="150"/>
    </row>
    <row r="157" spans="1:11" s="18" customFormat="1" ht="12.75">
      <c r="A157" s="111">
        <v>2</v>
      </c>
      <c r="B157" s="112">
        <v>23</v>
      </c>
      <c r="C157" s="113" t="s">
        <v>105</v>
      </c>
      <c r="D157" s="114" t="s">
        <v>28</v>
      </c>
      <c r="E157" s="111" t="s">
        <v>5</v>
      </c>
      <c r="F157" s="115">
        <v>1957</v>
      </c>
      <c r="G157" s="114" t="s">
        <v>53</v>
      </c>
      <c r="H157" s="116" t="str">
        <f>IF($E157="m",IF($F$1-$F157&gt;19,IF($F$1-$F157&lt;40,"A",IF($F$1-$F157&gt;49,IF($F$1-$F157&gt;59,IF($F$1-$F157&gt;69,"E","D"),"C"),"B")),"JM"),IF($F$1-$F157&gt;19,IF($F$1-$F157&lt;40,"F",IF($F$1-$F157&lt;50,"G","H")),"JŽ"))</f>
        <v>H</v>
      </c>
      <c r="I157" s="116">
        <f>COUNTIF(H$7:H157,H157)</f>
        <v>3</v>
      </c>
      <c r="J157" s="117">
        <v>0.050740740740740746</v>
      </c>
      <c r="K157" s="151"/>
    </row>
    <row r="158" ht="23.25" customHeight="1"/>
    <row r="159" ht="12.75">
      <c r="A159" s="23" t="s">
        <v>121</v>
      </c>
    </row>
    <row r="160" ht="12.75">
      <c r="A160" s="23" t="s">
        <v>119</v>
      </c>
    </row>
    <row r="161" ht="12" customHeight="1"/>
    <row r="162" spans="1:2" ht="14.25">
      <c r="A162" s="173" t="s">
        <v>284</v>
      </c>
      <c r="B162" s="173"/>
    </row>
    <row r="163" spans="1:4" ht="15.75" customHeight="1">
      <c r="A163" s="170" t="s">
        <v>285</v>
      </c>
      <c r="B163" s="170"/>
      <c r="C163" s="170"/>
      <c r="D163" s="170"/>
    </row>
    <row r="164" spans="1:3" ht="15.75" customHeight="1">
      <c r="A164" s="170" t="s">
        <v>286</v>
      </c>
      <c r="B164" s="170"/>
      <c r="C164" s="170"/>
    </row>
    <row r="165" spans="1:3" ht="15.75" customHeight="1">
      <c r="A165" s="170" t="s">
        <v>287</v>
      </c>
      <c r="B165" s="170"/>
      <c r="C165" s="170"/>
    </row>
    <row r="166" spans="1:3" ht="15.75" customHeight="1">
      <c r="A166" s="170" t="s">
        <v>288</v>
      </c>
      <c r="B166" s="170"/>
      <c r="C166" s="170"/>
    </row>
    <row r="167" spans="1:3" ht="15.75" customHeight="1">
      <c r="A167" s="170" t="s">
        <v>289</v>
      </c>
      <c r="B167" s="170"/>
      <c r="C167" s="170"/>
    </row>
    <row r="168" spans="1:3" ht="15.75" customHeight="1">
      <c r="A168" s="170" t="s">
        <v>290</v>
      </c>
      <c r="B168" s="170"/>
      <c r="C168" s="170"/>
    </row>
    <row r="169" spans="1:3" ht="15.75" customHeight="1">
      <c r="A169" s="170" t="s">
        <v>291</v>
      </c>
      <c r="B169" s="170"/>
      <c r="C169" s="170"/>
    </row>
    <row r="170" spans="1:3" ht="15.75" customHeight="1">
      <c r="A170" s="170" t="s">
        <v>292</v>
      </c>
      <c r="B170" s="170"/>
      <c r="C170" s="170"/>
    </row>
    <row r="171" spans="1:3" ht="15.75" customHeight="1">
      <c r="A171" s="170" t="s">
        <v>293</v>
      </c>
      <c r="B171" s="170"/>
      <c r="C171" s="170"/>
    </row>
    <row r="172" spans="1:3" ht="15.75" customHeight="1">
      <c r="A172" s="170" t="s">
        <v>294</v>
      </c>
      <c r="B172" s="170"/>
      <c r="C172" s="170"/>
    </row>
    <row r="173" spans="1:3" ht="15.75" customHeight="1">
      <c r="A173" s="170" t="s">
        <v>295</v>
      </c>
      <c r="B173" s="170"/>
      <c r="C173" s="170"/>
    </row>
  </sheetData>
  <sheetProtection/>
  <mergeCells count="20">
    <mergeCell ref="A173:C173"/>
    <mergeCell ref="A5:C5"/>
    <mergeCell ref="A10:C10"/>
    <mergeCell ref="A85:C85"/>
    <mergeCell ref="A99:C99"/>
    <mergeCell ref="A107:C107"/>
    <mergeCell ref="A155:D155"/>
    <mergeCell ref="A162:B162"/>
    <mergeCell ref="A2:J2"/>
    <mergeCell ref="A3:J3"/>
    <mergeCell ref="A171:C171"/>
    <mergeCell ref="A172:C172"/>
    <mergeCell ref="A163:D163"/>
    <mergeCell ref="A164:C164"/>
    <mergeCell ref="A165:C165"/>
    <mergeCell ref="A166:C166"/>
    <mergeCell ref="A167:C167"/>
    <mergeCell ref="A168:C168"/>
    <mergeCell ref="A169:C169"/>
    <mergeCell ref="A170:C17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Luboš Ferenc</cp:lastModifiedBy>
  <cp:lastPrinted>2017-06-24T15:56:21Z</cp:lastPrinted>
  <dcterms:created xsi:type="dcterms:W3CDTF">2006-08-10T15:02:00Z</dcterms:created>
  <dcterms:modified xsi:type="dcterms:W3CDTF">2017-06-24T19:35:27Z</dcterms:modified>
  <cp:category/>
  <cp:version/>
  <cp:contentType/>
  <cp:contentStatus/>
</cp:coreProperties>
</file>