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6380" windowHeight="8190"/>
  </bookViews>
  <sheets>
    <sheet name="Celkové výsledky 2017" sheetId="8" r:id="rId1"/>
    <sheet name="Kategórie" sheetId="13" r:id="rId2"/>
  </sheets>
  <definedNames>
    <definedName name="Excel_BuiltIn__FilterDatabase_1">#REF!</definedName>
  </definedNames>
  <calcPr calcId="124519"/>
</workbook>
</file>

<file path=xl/calcChain.xml><?xml version="1.0" encoding="utf-8"?>
<calcChain xmlns="http://schemas.openxmlformats.org/spreadsheetml/2006/main">
  <c r="H120" i="13"/>
  <c r="H75"/>
  <c r="H117"/>
  <c r="H116"/>
  <c r="H49"/>
  <c r="H95"/>
  <c r="H105"/>
  <c r="H94"/>
  <c r="H104"/>
  <c r="H93"/>
  <c r="H103"/>
  <c r="H115"/>
  <c r="H87"/>
  <c r="H48"/>
  <c r="H74"/>
  <c r="H102"/>
  <c r="H47"/>
  <c r="H114"/>
  <c r="H101"/>
  <c r="H86"/>
  <c r="H73"/>
  <c r="H72"/>
  <c r="H113"/>
  <c r="H112"/>
  <c r="H46"/>
  <c r="H45"/>
  <c r="H111"/>
  <c r="H44"/>
  <c r="H100"/>
  <c r="H99"/>
  <c r="H43"/>
  <c r="H85"/>
  <c r="H110"/>
  <c r="H42"/>
  <c r="H84"/>
  <c r="H71"/>
  <c r="H70"/>
  <c r="H69"/>
  <c r="H92"/>
  <c r="H41"/>
  <c r="H68"/>
  <c r="H67"/>
  <c r="H40"/>
  <c r="H66"/>
  <c r="H39"/>
  <c r="H98"/>
  <c r="H38"/>
  <c r="H37"/>
  <c r="H109"/>
  <c r="H91"/>
  <c r="H65"/>
  <c r="H36"/>
  <c r="H35"/>
  <c r="H108"/>
  <c r="H34"/>
  <c r="H33"/>
  <c r="H32"/>
  <c r="H83"/>
  <c r="H82"/>
  <c r="H31"/>
  <c r="H64"/>
  <c r="H30"/>
  <c r="H29"/>
  <c r="H28"/>
  <c r="H27"/>
  <c r="H63"/>
  <c r="H26"/>
  <c r="H62"/>
  <c r="H25"/>
  <c r="H81"/>
  <c r="H24"/>
  <c r="H61"/>
  <c r="H23"/>
  <c r="H22"/>
  <c r="H60"/>
  <c r="H80"/>
  <c r="H90"/>
  <c r="H107"/>
  <c r="H59"/>
  <c r="H21"/>
  <c r="H20"/>
  <c r="H58"/>
  <c r="H57"/>
  <c r="H89"/>
  <c r="H79"/>
  <c r="H78"/>
  <c r="H19"/>
  <c r="H18"/>
  <c r="H17"/>
  <c r="H56"/>
  <c r="H16"/>
  <c r="H15"/>
  <c r="H97"/>
  <c r="H14"/>
  <c r="H13"/>
  <c r="H55"/>
  <c r="H12"/>
  <c r="H11"/>
  <c r="H77"/>
  <c r="H10"/>
  <c r="H54"/>
  <c r="H9"/>
  <c r="H53"/>
  <c r="H8"/>
  <c r="H52"/>
  <c r="H51"/>
  <c r="I51"/>
  <c r="H7"/>
  <c r="I7"/>
  <c r="H35" i="8"/>
  <c r="H97"/>
  <c r="H34"/>
  <c r="H71"/>
  <c r="H100"/>
  <c r="H96"/>
  <c r="H99"/>
  <c r="H48"/>
  <c r="H33"/>
  <c r="H61"/>
  <c r="H74"/>
  <c r="H52"/>
  <c r="H57"/>
  <c r="H112"/>
  <c r="H107"/>
  <c r="H32"/>
  <c r="H77"/>
  <c r="H67"/>
  <c r="H20"/>
  <c r="H106"/>
  <c r="H110"/>
  <c r="H109"/>
  <c r="H47"/>
  <c r="H101"/>
  <c r="H62"/>
  <c r="H43"/>
  <c r="H10"/>
  <c r="H27"/>
  <c r="H18"/>
  <c r="H70"/>
  <c r="H115"/>
  <c r="H40"/>
  <c r="H41"/>
  <c r="H8"/>
  <c r="H87"/>
  <c r="H98"/>
  <c r="H12"/>
  <c r="H105"/>
  <c r="H26"/>
  <c r="H58"/>
  <c r="H46"/>
  <c r="H76"/>
  <c r="H75"/>
  <c r="H79"/>
  <c r="H108"/>
  <c r="H21"/>
  <c r="H22"/>
  <c r="H94"/>
  <c r="H55"/>
  <c r="H69"/>
  <c r="H83"/>
  <c r="H92"/>
  <c r="H91"/>
  <c r="H54"/>
  <c r="H85"/>
  <c r="H19"/>
  <c r="H56"/>
  <c r="H23"/>
  <c r="H78"/>
  <c r="H80"/>
  <c r="H29"/>
  <c r="H11"/>
  <c r="H64"/>
  <c r="H104"/>
  <c r="H49"/>
  <c r="H88"/>
  <c r="H89"/>
  <c r="H50"/>
  <c r="H95"/>
  <c r="H93"/>
  <c r="H7"/>
  <c r="H65"/>
  <c r="H102"/>
  <c r="H72"/>
  <c r="H84"/>
  <c r="H24"/>
  <c r="H63"/>
  <c r="H45"/>
  <c r="H13"/>
  <c r="H59"/>
  <c r="H16"/>
  <c r="H81"/>
  <c r="H86"/>
  <c r="H36"/>
  <c r="H25"/>
  <c r="H73"/>
  <c r="H51"/>
  <c r="H39"/>
  <c r="H38"/>
  <c r="H37"/>
  <c r="H44"/>
  <c r="H14"/>
  <c r="H111"/>
  <c r="H28"/>
  <c r="H42"/>
  <c r="H9"/>
  <c r="H82"/>
  <c r="H15"/>
  <c r="H30"/>
  <c r="H90"/>
  <c r="H31"/>
  <c r="H66"/>
  <c r="H103"/>
  <c r="H60"/>
  <c r="H17"/>
  <c r="H68"/>
  <c r="H53"/>
  <c r="I53"/>
  <c r="I45"/>
  <c r="I78"/>
  <c r="I37"/>
  <c r="I103"/>
  <c r="I7"/>
  <c r="I14"/>
  <c r="I17"/>
  <c r="I73"/>
  <c r="I65"/>
  <c r="I25"/>
  <c r="I82"/>
  <c r="I95"/>
  <c r="I68"/>
  <c r="I24"/>
  <c r="I39"/>
  <c r="I66"/>
  <c r="I8" i="13"/>
  <c r="I10"/>
  <c r="I55"/>
  <c r="I15"/>
  <c r="I18"/>
  <c r="I89"/>
  <c r="I21"/>
  <c r="I80"/>
  <c r="I61"/>
  <c r="I62"/>
  <c r="I28"/>
  <c r="I31"/>
  <c r="I33"/>
  <c r="I36"/>
  <c r="I37"/>
  <c r="I66"/>
  <c r="I41"/>
  <c r="I71"/>
  <c r="I85"/>
  <c r="I44"/>
  <c r="I112"/>
  <c r="I86"/>
  <c r="I102"/>
  <c r="I115"/>
  <c r="I94"/>
  <c r="I116"/>
  <c r="I53"/>
  <c r="I77"/>
  <c r="I13"/>
  <c r="I16"/>
  <c r="I19"/>
  <c r="I57"/>
  <c r="I59"/>
  <c r="I60"/>
  <c r="I24"/>
  <c r="I26"/>
  <c r="I29"/>
  <c r="I82"/>
  <c r="I34"/>
  <c r="I65"/>
  <c r="I38"/>
  <c r="I40"/>
  <c r="I92"/>
  <c r="I84"/>
  <c r="I43"/>
  <c r="I111"/>
  <c r="I113"/>
  <c r="I101"/>
  <c r="I74"/>
  <c r="I103"/>
  <c r="I105"/>
  <c r="I117"/>
  <c r="I9"/>
  <c r="I11"/>
  <c r="I14"/>
  <c r="I56"/>
  <c r="I78"/>
  <c r="I58"/>
  <c r="I107"/>
  <c r="I22"/>
  <c r="I81"/>
  <c r="I63"/>
  <c r="I30"/>
  <c r="I83"/>
  <c r="I108"/>
  <c r="I91"/>
  <c r="I98"/>
  <c r="I67"/>
  <c r="I69"/>
  <c r="I42"/>
  <c r="I99"/>
  <c r="I45"/>
  <c r="I72"/>
  <c r="I114"/>
  <c r="I48"/>
  <c r="I93"/>
  <c r="I95"/>
  <c r="I75"/>
  <c r="I52"/>
  <c r="I54"/>
  <c r="I12"/>
  <c r="I97"/>
  <c r="I17"/>
  <c r="I79"/>
  <c r="I20"/>
  <c r="I90"/>
  <c r="I23"/>
  <c r="I25"/>
  <c r="I27"/>
  <c r="I64"/>
  <c r="I32"/>
  <c r="I35"/>
  <c r="I109"/>
  <c r="I39"/>
  <c r="I68"/>
  <c r="I70"/>
  <c r="I110"/>
  <c r="I100"/>
  <c r="I46"/>
  <c r="I73"/>
  <c r="I47"/>
  <c r="I87"/>
  <c r="I104"/>
  <c r="I49"/>
  <c r="I120"/>
  <c r="I36" i="8"/>
  <c r="I59"/>
  <c r="I35"/>
  <c r="I90"/>
  <c r="I13"/>
  <c r="I98"/>
  <c r="I111"/>
  <c r="I60"/>
  <c r="I80"/>
  <c r="I42"/>
  <c r="I84"/>
  <c r="I97"/>
  <c r="I89"/>
  <c r="I34"/>
  <c r="I38"/>
  <c r="I15"/>
  <c r="I54"/>
  <c r="I56"/>
  <c r="I102"/>
  <c r="I43"/>
  <c r="I96"/>
  <c r="I12"/>
  <c r="I83"/>
  <c r="I46"/>
  <c r="I62"/>
  <c r="I77"/>
  <c r="I79"/>
  <c r="I32"/>
  <c r="I71"/>
  <c r="I99"/>
  <c r="I100"/>
  <c r="I48"/>
  <c r="I70"/>
  <c r="I109"/>
  <c r="I67"/>
  <c r="I112"/>
  <c r="I27"/>
  <c r="I26"/>
  <c r="I110"/>
  <c r="I69"/>
  <c r="I105"/>
  <c r="I101"/>
  <c r="I106"/>
  <c r="I47"/>
  <c r="I20"/>
  <c r="I74"/>
  <c r="I33"/>
  <c r="I57"/>
  <c r="I52"/>
  <c r="I107"/>
  <c r="I61"/>
  <c r="I10"/>
  <c r="I18"/>
  <c r="I21"/>
  <c r="I104"/>
  <c r="I30"/>
  <c r="I81"/>
  <c r="I58"/>
  <c r="I76"/>
  <c r="I29"/>
  <c r="I9"/>
  <c r="I28"/>
  <c r="I50"/>
  <c r="I88"/>
  <c r="I16"/>
  <c r="I11"/>
  <c r="I55"/>
  <c r="I8"/>
  <c r="I63"/>
  <c r="I31"/>
  <c r="I86"/>
  <c r="I41"/>
  <c r="I92"/>
  <c r="I72"/>
  <c r="I91"/>
  <c r="I44"/>
  <c r="I51"/>
  <c r="I93"/>
  <c r="I115"/>
  <c r="I19"/>
  <c r="I85"/>
  <c r="I108"/>
  <c r="I64"/>
  <c r="I49"/>
  <c r="I75"/>
  <c r="I94"/>
  <c r="I23"/>
  <c r="I40"/>
  <c r="I22"/>
  <c r="I87"/>
</calcChain>
</file>

<file path=xl/sharedStrings.xml><?xml version="1.0" encoding="utf-8"?>
<sst xmlns="http://schemas.openxmlformats.org/spreadsheetml/2006/main" count="900" uniqueCount="242">
  <si>
    <t>rok</t>
  </si>
  <si>
    <t>Štart. číslo</t>
  </si>
  <si>
    <t>Meno</t>
  </si>
  <si>
    <t>m/ž</t>
  </si>
  <si>
    <t>Rok nar.</t>
  </si>
  <si>
    <t>Oddiel</t>
  </si>
  <si>
    <t>Čas</t>
  </si>
  <si>
    <t>m</t>
  </si>
  <si>
    <t>ž</t>
  </si>
  <si>
    <t>Košice</t>
  </si>
  <si>
    <t>Výsledky spracovala: Anna Bucová</t>
  </si>
  <si>
    <t>Por.    v kat.</t>
  </si>
  <si>
    <t>Kat.</t>
  </si>
  <si>
    <t>Spišská Nová Ves</t>
  </si>
  <si>
    <t>Olcnava</t>
  </si>
  <si>
    <t>Levoča</t>
  </si>
  <si>
    <t>Por.   číslo</t>
  </si>
  <si>
    <t xml:space="preserve">10 km </t>
  </si>
  <si>
    <t>Poprad</t>
  </si>
  <si>
    <t>Spišský Hrhov</t>
  </si>
  <si>
    <t>Harichovce</t>
  </si>
  <si>
    <t>Spišský Štvrtok</t>
  </si>
  <si>
    <t>Domaňovce</t>
  </si>
  <si>
    <t>Chrasť nad Hornádom</t>
  </si>
  <si>
    <t>Hlavný rozhodca: Pavol Buc, M: 0905299189, E-mail: peter.buc59@gmail.com</t>
  </si>
  <si>
    <t>Pezinok</t>
  </si>
  <si>
    <t>Spišské Tomášovce</t>
  </si>
  <si>
    <t>Spišká Nová Ves</t>
  </si>
  <si>
    <t>Novovestská Huta</t>
  </si>
  <si>
    <t>1. BK Spišská Nová Ves</t>
  </si>
  <si>
    <t>5. ročník</t>
  </si>
  <si>
    <t>Výsledková listina "Harhovskej desiatky" zo dňa 19. augusta 2017</t>
  </si>
  <si>
    <t>Priezvisko</t>
  </si>
  <si>
    <t>Bakó</t>
  </si>
  <si>
    <t>Jozef</t>
  </si>
  <si>
    <t>Baronová</t>
  </si>
  <si>
    <t>Lenka</t>
  </si>
  <si>
    <t>Bašta</t>
  </si>
  <si>
    <t>Pavel</t>
  </si>
  <si>
    <t>Bigoš</t>
  </si>
  <si>
    <t>Marián</t>
  </si>
  <si>
    <t>Daniel</t>
  </si>
  <si>
    <t>Božová</t>
  </si>
  <si>
    <t>Danica</t>
  </si>
  <si>
    <t>Bežecký klub Poprad (Svit)</t>
  </si>
  <si>
    <t>Čiripová</t>
  </si>
  <si>
    <t>Zuzana</t>
  </si>
  <si>
    <t>Dečo</t>
  </si>
  <si>
    <t>Richard</t>
  </si>
  <si>
    <t>Východoslovenská energetika</t>
  </si>
  <si>
    <t>Frankovič</t>
  </si>
  <si>
    <t>Martin</t>
  </si>
  <si>
    <t>Garneková</t>
  </si>
  <si>
    <t>Daniela</t>
  </si>
  <si>
    <t>Hrušovský</t>
  </si>
  <si>
    <t>Milan</t>
  </si>
  <si>
    <t>STEZ Spišská Nová Ves</t>
  </si>
  <si>
    <t>Hudák</t>
  </si>
  <si>
    <t>Anton</t>
  </si>
  <si>
    <t>Falck</t>
  </si>
  <si>
    <t>Jamnický</t>
  </si>
  <si>
    <t>Gejza</t>
  </si>
  <si>
    <t>BK Spišská Teplica</t>
  </si>
  <si>
    <t>Jankulár</t>
  </si>
  <si>
    <t>Imrich</t>
  </si>
  <si>
    <t>Kamas</t>
  </si>
  <si>
    <t>Tomáš</t>
  </si>
  <si>
    <t>TJ Tatran Spišská Nová Ves</t>
  </si>
  <si>
    <t>Koperdák</t>
  </si>
  <si>
    <t>Marek</t>
  </si>
  <si>
    <t>Krasula</t>
  </si>
  <si>
    <t>TJ Vysoké Tatry</t>
  </si>
  <si>
    <t>Kravecová</t>
  </si>
  <si>
    <t>Lavrik</t>
  </si>
  <si>
    <t>Jaroslav</t>
  </si>
  <si>
    <t>ORHaZZ Poprad</t>
  </si>
  <si>
    <t>Lorinc</t>
  </si>
  <si>
    <t>František</t>
  </si>
  <si>
    <t>Lyznicki</t>
  </si>
  <si>
    <t>Zygmund</t>
  </si>
  <si>
    <t>Mszana Dolna Poľsko</t>
  </si>
  <si>
    <t>Maľák</t>
  </si>
  <si>
    <t>Štefan</t>
  </si>
  <si>
    <t>Mihok</t>
  </si>
  <si>
    <t>Ján</t>
  </si>
  <si>
    <t>Bežecký klub Poprad</t>
  </si>
  <si>
    <t>Michal</t>
  </si>
  <si>
    <t>GlobalLogic Slovakia</t>
  </si>
  <si>
    <t>Molčan</t>
  </si>
  <si>
    <t>TJ Odboj Kurov</t>
  </si>
  <si>
    <t>Nadežda</t>
  </si>
  <si>
    <t>Trucková</t>
  </si>
  <si>
    <t>Novák ml.</t>
  </si>
  <si>
    <t>Spišské Vlachy</t>
  </si>
  <si>
    <t>Ondrijová</t>
  </si>
  <si>
    <t>Erika</t>
  </si>
  <si>
    <t>MTC Vyšná Šebastová</t>
  </si>
  <si>
    <t>Pekarčík</t>
  </si>
  <si>
    <t>Róbert</t>
  </si>
  <si>
    <t>SPK Medveď oz SNV</t>
  </si>
  <si>
    <t>Popracová</t>
  </si>
  <si>
    <t>Drahomíra</t>
  </si>
  <si>
    <t>Kežmarok</t>
  </si>
  <si>
    <t>Porubský</t>
  </si>
  <si>
    <t>Peter</t>
  </si>
  <si>
    <t>Ťapkaj team</t>
  </si>
  <si>
    <t>Roman</t>
  </si>
  <si>
    <t>Sivuľka</t>
  </si>
  <si>
    <t>TJ Mier Kamienka</t>
  </si>
  <si>
    <t>Sýkora</t>
  </si>
  <si>
    <t>Šimko</t>
  </si>
  <si>
    <t>Andrej</t>
  </si>
  <si>
    <t>www.villanet.sk SNV</t>
  </si>
  <si>
    <t>Šimo</t>
  </si>
  <si>
    <t>Igor</t>
  </si>
  <si>
    <t>Šoltýs</t>
  </si>
  <si>
    <t>Bežecký klub Poprad (Batizovce)</t>
  </si>
  <si>
    <t>Štirbanová</t>
  </si>
  <si>
    <t>Lea</t>
  </si>
  <si>
    <t>SOŠ ekonomická SNV</t>
  </si>
  <si>
    <t>Toporcer</t>
  </si>
  <si>
    <t>Branislav</t>
  </si>
  <si>
    <t>Trucka</t>
  </si>
  <si>
    <t>Vargová</t>
  </si>
  <si>
    <t>Tereza</t>
  </si>
  <si>
    <t>Nature decor Košice</t>
  </si>
  <si>
    <t>Zimmermann</t>
  </si>
  <si>
    <t>Marian</t>
  </si>
  <si>
    <t>Pro-body &amp;ZRT Kluknava</t>
  </si>
  <si>
    <t>Majerik</t>
  </si>
  <si>
    <t>Lukáš</t>
  </si>
  <si>
    <t>Majeriková</t>
  </si>
  <si>
    <t>Anna</t>
  </si>
  <si>
    <t xml:space="preserve">Kandra </t>
  </si>
  <si>
    <t xml:space="preserve">Zahurančík </t>
  </si>
  <si>
    <t>Nemešany</t>
  </si>
  <si>
    <t>Soľana</t>
  </si>
  <si>
    <t>Slavomír</t>
  </si>
  <si>
    <t>Majerník</t>
  </si>
  <si>
    <t>Ondrej</t>
  </si>
  <si>
    <t>Ferčekovce Sp.Nová Ves</t>
  </si>
  <si>
    <t>Kozák</t>
  </si>
  <si>
    <t>Sumerling</t>
  </si>
  <si>
    <t xml:space="preserve">Mikolaj </t>
  </si>
  <si>
    <t>Rudolf</t>
  </si>
  <si>
    <t>Veľký</t>
  </si>
  <si>
    <t>Vladimír</t>
  </si>
  <si>
    <t>3 km</t>
  </si>
  <si>
    <t>Mičko</t>
  </si>
  <si>
    <t>Kičin</t>
  </si>
  <si>
    <t>Ľubomír</t>
  </si>
  <si>
    <t>Drábik</t>
  </si>
  <si>
    <t>BK Spišský Hrhov</t>
  </si>
  <si>
    <t>Brajer</t>
  </si>
  <si>
    <t>Bohuš</t>
  </si>
  <si>
    <t>Kučera</t>
  </si>
  <si>
    <t>Cyprián</t>
  </si>
  <si>
    <t>Triatlon team Nereus Žiina</t>
  </si>
  <si>
    <t>Kučerová</t>
  </si>
  <si>
    <t>Miroslava</t>
  </si>
  <si>
    <t xml:space="preserve">Novák  </t>
  </si>
  <si>
    <t>Kováčová</t>
  </si>
  <si>
    <t>Jana</t>
  </si>
  <si>
    <t>Spodník</t>
  </si>
  <si>
    <t>Gabriel</t>
  </si>
  <si>
    <t>Svit</t>
  </si>
  <si>
    <t>Bednár</t>
  </si>
  <si>
    <t>Patrik</t>
  </si>
  <si>
    <t>Rosinský</t>
  </si>
  <si>
    <t>Rastislav</t>
  </si>
  <si>
    <t>Nitra</t>
  </si>
  <si>
    <t>Fuker</t>
  </si>
  <si>
    <t xml:space="preserve">Miroslav </t>
  </si>
  <si>
    <t>Chata Maratón Sp.Nová Ves</t>
  </si>
  <si>
    <t>Žugec</t>
  </si>
  <si>
    <t>Knežník</t>
  </si>
  <si>
    <t>Šimon</t>
  </si>
  <si>
    <t>Mihoková</t>
  </si>
  <si>
    <t>Timea</t>
  </si>
  <si>
    <t>Unia nevidiacich Levoča</t>
  </si>
  <si>
    <t>Knapík</t>
  </si>
  <si>
    <t>Tekely</t>
  </si>
  <si>
    <t>Trnka</t>
  </si>
  <si>
    <t>Gernáth</t>
  </si>
  <si>
    <t>Halkovič</t>
  </si>
  <si>
    <t>SPK Medeveď OZ Sp.Nová Ves</t>
  </si>
  <si>
    <t>Kriššáková</t>
  </si>
  <si>
    <t>Paulína</t>
  </si>
  <si>
    <t>Kotora</t>
  </si>
  <si>
    <t>Filip Ján</t>
  </si>
  <si>
    <t xml:space="preserve">Kotorová </t>
  </si>
  <si>
    <t>Anna Bernadeta</t>
  </si>
  <si>
    <t>Valenčíková</t>
  </si>
  <si>
    <t>Marcela</t>
  </si>
  <si>
    <t>Dubašák</t>
  </si>
  <si>
    <t>AK Steeple Poprad</t>
  </si>
  <si>
    <t>Jakubec</t>
  </si>
  <si>
    <t>Steiner</t>
  </si>
  <si>
    <t>Valter</t>
  </si>
  <si>
    <t>Majerčák</t>
  </si>
  <si>
    <t>Kotrády</t>
  </si>
  <si>
    <t>Pompáš</t>
  </si>
  <si>
    <t>Matúš</t>
  </si>
  <si>
    <t>Drzewiecki</t>
  </si>
  <si>
    <t>Matej</t>
  </si>
  <si>
    <t>Jakub</t>
  </si>
  <si>
    <t>Birošíková</t>
  </si>
  <si>
    <t>Bukšár</t>
  </si>
  <si>
    <t>Brachňák</t>
  </si>
  <si>
    <t>TJ Baník Hôrka</t>
  </si>
  <si>
    <t>Košík</t>
  </si>
  <si>
    <t>Vitkovce</t>
  </si>
  <si>
    <t>Gaduš</t>
  </si>
  <si>
    <t>Vantuško</t>
  </si>
  <si>
    <t>Hus</t>
  </si>
  <si>
    <t>Soľanová</t>
  </si>
  <si>
    <t>Katarína</t>
  </si>
  <si>
    <t>Štrbák</t>
  </si>
  <si>
    <t>Zoričák</t>
  </si>
  <si>
    <t>Dávid</t>
  </si>
  <si>
    <t>Sivák</t>
  </si>
  <si>
    <t>Studenec</t>
  </si>
  <si>
    <t>Mišenčík</t>
  </si>
  <si>
    <t>Urda</t>
  </si>
  <si>
    <t>Ivan</t>
  </si>
  <si>
    <t>Dunčko</t>
  </si>
  <si>
    <t>Bednárová</t>
  </si>
  <si>
    <t>Martina</t>
  </si>
  <si>
    <t>Cmorejová</t>
  </si>
  <si>
    <t>Božena</t>
  </si>
  <si>
    <t>Harakovce</t>
  </si>
  <si>
    <t xml:space="preserve">Farkáš </t>
  </si>
  <si>
    <t>Kurian</t>
  </si>
  <si>
    <t>Rataj</t>
  </si>
  <si>
    <t>Adam</t>
  </si>
  <si>
    <t>Dzurňák</t>
  </si>
  <si>
    <t>9:99:99</t>
  </si>
  <si>
    <t>Muži  40 - 49 rokov</t>
  </si>
  <si>
    <t>Muži  nad 60 rokov</t>
  </si>
  <si>
    <t>Ženy do 39 rokov</t>
  </si>
  <si>
    <t>Ženy nad 40 rokov</t>
  </si>
  <si>
    <t>.</t>
  </si>
</sst>
</file>

<file path=xl/styles.xml><?xml version="1.0" encoding="utf-8"?>
<styleSheet xmlns="http://schemas.openxmlformats.org/spreadsheetml/2006/main">
  <fonts count="29">
    <font>
      <sz val="10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7" fillId="3" borderId="4" applyNumberFormat="0" applyAlignment="0" applyProtection="0"/>
    <xf numFmtId="0" fontId="4" fillId="2" borderId="5" applyNumberFormat="0" applyAlignment="0" applyProtection="0"/>
    <xf numFmtId="0" fontId="5" fillId="4" borderId="5" applyNumberFormat="0" applyAlignment="0" applyProtection="0"/>
    <xf numFmtId="0" fontId="6" fillId="4" borderId="6" applyNumberFormat="0" applyAlignment="0" applyProtection="0"/>
  </cellStyleXfs>
  <cellXfs count="150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21" fontId="10" fillId="0" borderId="7" xfId="0" applyNumberFormat="1" applyFont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21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21" fontId="10" fillId="0" borderId="0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0" xfId="0" applyFont="1" applyBorder="1" applyAlignment="1"/>
    <xf numFmtId="0" fontId="13" fillId="5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5" fillId="0" borderId="9" xfId="0" applyFont="1" applyBorder="1"/>
    <xf numFmtId="0" fontId="15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0" xfId="0" applyFont="1" applyFill="1"/>
    <xf numFmtId="0" fontId="18" fillId="0" borderId="7" xfId="0" applyFont="1" applyBorder="1" applyAlignment="1">
      <alignment horizontal="center"/>
    </xf>
    <xf numFmtId="0" fontId="18" fillId="0" borderId="7" xfId="0" applyFont="1" applyBorder="1"/>
    <xf numFmtId="21" fontId="17" fillId="0" borderId="7" xfId="0" applyNumberFormat="1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20" fillId="5" borderId="7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21" fontId="20" fillId="0" borderId="7" xfId="0" applyNumberFormat="1" applyFont="1" applyBorder="1" applyAlignment="1">
      <alignment horizontal="center"/>
    </xf>
    <xf numFmtId="0" fontId="20" fillId="0" borderId="0" xfId="0" applyFont="1"/>
    <xf numFmtId="0" fontId="22" fillId="0" borderId="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0" fillId="5" borderId="10" xfId="0" applyFont="1" applyFill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1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23" fillId="0" borderId="7" xfId="0" applyFont="1" applyBorder="1" applyAlignment="1">
      <alignment wrapText="1"/>
    </xf>
    <xf numFmtId="0" fontId="17" fillId="0" borderId="7" xfId="0" applyFont="1" applyBorder="1" applyAlignment="1">
      <alignment horizontal="left"/>
    </xf>
    <xf numFmtId="0" fontId="0" fillId="5" borderId="7" xfId="0" applyFont="1" applyFill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8" fillId="0" borderId="7" xfId="0" applyFont="1" applyBorder="1"/>
    <xf numFmtId="21" fontId="0" fillId="0" borderId="7" xfId="0" applyNumberFormat="1" applyFont="1" applyBorder="1" applyAlignment="1">
      <alignment horizontal="center"/>
    </xf>
    <xf numFmtId="0" fontId="0" fillId="0" borderId="0" xfId="0" applyFont="1"/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wrapText="1"/>
    </xf>
    <xf numFmtId="0" fontId="11" fillId="0" borderId="8" xfId="0" applyFont="1" applyBorder="1"/>
    <xf numFmtId="0" fontId="15" fillId="0" borderId="9" xfId="0" applyFont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18" fillId="0" borderId="13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21" fontId="17" fillId="0" borderId="10" xfId="0" applyNumberFormat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8" fillId="0" borderId="7" xfId="0" applyFont="1" applyBorder="1" applyAlignment="1">
      <alignment vertical="center"/>
    </xf>
    <xf numFmtId="0" fontId="24" fillId="0" borderId="7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 wrapText="1"/>
    </xf>
    <xf numFmtId="0" fontId="25" fillId="5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0" fontId="27" fillId="0" borderId="7" xfId="0" applyFont="1" applyBorder="1" applyAlignment="1">
      <alignment wrapText="1"/>
    </xf>
    <xf numFmtId="0" fontId="26" fillId="0" borderId="7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14" xfId="0" applyFont="1" applyBorder="1" applyAlignment="1">
      <alignment horizontal="center"/>
    </xf>
    <xf numFmtId="21" fontId="25" fillId="0" borderId="7" xfId="0" applyNumberFormat="1" applyFont="1" applyBorder="1" applyAlignment="1">
      <alignment horizontal="center"/>
    </xf>
    <xf numFmtId="0" fontId="25" fillId="0" borderId="0" xfId="0" applyFont="1"/>
    <xf numFmtId="0" fontId="25" fillId="5" borderId="10" xfId="0" applyFont="1" applyFill="1" applyBorder="1" applyAlignment="1">
      <alignment horizontal="center"/>
    </xf>
    <xf numFmtId="0" fontId="26" fillId="0" borderId="13" xfId="0" applyFont="1" applyBorder="1" applyAlignment="1">
      <alignment horizontal="center" wrapText="1"/>
    </xf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vertical="center"/>
    </xf>
    <xf numFmtId="0" fontId="27" fillId="0" borderId="7" xfId="0" applyFont="1" applyBorder="1"/>
    <xf numFmtId="0" fontId="20" fillId="5" borderId="10" xfId="0" applyFont="1" applyFill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21" fillId="0" borderId="7" xfId="0" applyFont="1" applyBorder="1" applyAlignment="1">
      <alignment vertical="center"/>
    </xf>
    <xf numFmtId="0" fontId="22" fillId="0" borderId="7" xfId="0" applyFont="1" applyBorder="1" applyAlignment="1">
      <alignment horizontal="center" wrapText="1"/>
    </xf>
    <xf numFmtId="0" fontId="21" fillId="0" borderId="14" xfId="0" applyFont="1" applyBorder="1" applyAlignment="1">
      <alignment horizontal="center"/>
    </xf>
    <xf numFmtId="0" fontId="21" fillId="0" borderId="7" xfId="0" applyFont="1" applyBorder="1" applyAlignment="1">
      <alignment wrapText="1"/>
    </xf>
    <xf numFmtId="0" fontId="22" fillId="0" borderId="13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0" fillId="5" borderId="10" xfId="0" applyFont="1" applyFill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8" fillId="0" borderId="8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21" fontId="0" fillId="0" borderId="8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</cellXfs>
  <cellStyles count="9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í" xfId="0" builtinId="0"/>
    <cellStyle name="Poznámka" xfId="5" builtinId="10" customBuiltin="1"/>
    <cellStyle name="Vstup" xfId="6" builtinId="20" customBuiltin="1"/>
    <cellStyle name="Výpočet" xfId="7" builtinId="22" customBuiltin="1"/>
    <cellStyle name="Výstup" xfId="8" builtinId="2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AE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1"/>
  <sheetViews>
    <sheetView tabSelected="1" workbookViewId="0"/>
  </sheetViews>
  <sheetFormatPr defaultColWidth="8.85546875" defaultRowHeight="12.75"/>
  <cols>
    <col min="1" max="1" width="4.85546875" style="1" customWidth="1"/>
    <col min="2" max="2" width="5.28515625" style="5" customWidth="1"/>
    <col min="3" max="3" width="13.5703125" style="76" customWidth="1"/>
    <col min="4" max="4" width="8.140625" style="52" customWidth="1"/>
    <col min="5" max="5" width="4.42578125" style="5" customWidth="1"/>
    <col min="6" max="6" width="5.85546875" style="4" customWidth="1"/>
    <col min="7" max="7" width="23.140625" style="3" customWidth="1"/>
    <col min="8" max="8" width="4.5703125" style="4" customWidth="1"/>
    <col min="9" max="9" width="4" style="5" customWidth="1"/>
    <col min="10" max="10" width="9.7109375" style="1" customWidth="1"/>
    <col min="11" max="16384" width="8.85546875" style="2"/>
  </cols>
  <sheetData>
    <row r="1" spans="1:10" ht="1.5" customHeight="1" thickBot="1">
      <c r="E1" s="5" t="s">
        <v>0</v>
      </c>
      <c r="F1" s="4">
        <v>2017</v>
      </c>
    </row>
    <row r="2" spans="1:10" s="23" customFormat="1" ht="22.9" customHeight="1" thickBot="1">
      <c r="A2" s="137" t="s">
        <v>31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0" s="23" customFormat="1" ht="11.45" customHeight="1" thickBot="1">
      <c r="A3" s="45"/>
      <c r="B3" s="26"/>
      <c r="C3" s="45"/>
      <c r="D3" s="45"/>
      <c r="E3" s="45"/>
      <c r="F3" s="25"/>
      <c r="G3" s="45"/>
      <c r="H3" s="25"/>
      <c r="I3" s="45"/>
      <c r="J3" s="45"/>
    </row>
    <row r="4" spans="1:10" s="24" customFormat="1" ht="13.9" customHeight="1" thickBot="1">
      <c r="A4" s="140" t="s">
        <v>30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0" s="24" customFormat="1" ht="24" customHeight="1" thickBot="1">
      <c r="A5" s="46" t="s">
        <v>17</v>
      </c>
      <c r="B5" s="84"/>
      <c r="C5" s="46"/>
      <c r="D5" s="53"/>
      <c r="E5" s="26"/>
      <c r="F5" s="25"/>
      <c r="G5" s="25"/>
      <c r="H5" s="25"/>
      <c r="I5" s="26"/>
      <c r="J5" s="45"/>
    </row>
    <row r="6" spans="1:10" s="24" customFormat="1" ht="39" customHeight="1" thickBot="1">
      <c r="A6" s="48" t="s">
        <v>16</v>
      </c>
      <c r="B6" s="27" t="s">
        <v>1</v>
      </c>
      <c r="C6" s="66" t="s">
        <v>32</v>
      </c>
      <c r="D6" s="54" t="s">
        <v>2</v>
      </c>
      <c r="E6" s="30" t="s">
        <v>3</v>
      </c>
      <c r="F6" s="29" t="s">
        <v>4</v>
      </c>
      <c r="G6" s="28" t="s">
        <v>5</v>
      </c>
      <c r="H6" s="89" t="s">
        <v>12</v>
      </c>
      <c r="I6" s="29" t="s">
        <v>11</v>
      </c>
      <c r="J6" s="49" t="s">
        <v>6</v>
      </c>
    </row>
    <row r="7" spans="1:10" s="32" customFormat="1" ht="20.100000000000001" customHeight="1">
      <c r="A7" s="90">
        <v>1</v>
      </c>
      <c r="B7" s="91">
        <v>1</v>
      </c>
      <c r="C7" s="92" t="s">
        <v>126</v>
      </c>
      <c r="D7" s="93" t="s">
        <v>127</v>
      </c>
      <c r="E7" s="94" t="s">
        <v>7</v>
      </c>
      <c r="F7" s="95">
        <v>1985</v>
      </c>
      <c r="G7" s="93" t="s">
        <v>128</v>
      </c>
      <c r="H7" s="96" t="str">
        <f t="shared" ref="H7:H32" si="0">IF($E7="m",IF($F$1-$F7&gt;19,IF($F$1-$F7&lt;40,"A",IF($F$1-$F7&gt;49,IF($F$1-$F7&gt;59,"D","C"),"B")),"A"),IF($F$1-$F7&gt;19,IF($F$1-$F7&lt;40,"E","F"),"E"))</f>
        <v>A</v>
      </c>
      <c r="I7" s="97">
        <f>COUNTIF($H$7:$H7,$H7)</f>
        <v>1</v>
      </c>
      <c r="J7" s="98">
        <v>2.4872685185185189E-2</v>
      </c>
    </row>
    <row r="8" spans="1:10" s="36" customFormat="1" ht="20.100000000000001" customHeight="1">
      <c r="A8" s="31">
        <v>2</v>
      </c>
      <c r="B8" s="99">
        <v>63</v>
      </c>
      <c r="C8" s="68" t="s">
        <v>194</v>
      </c>
      <c r="D8" s="100" t="s">
        <v>34</v>
      </c>
      <c r="E8" s="101" t="s">
        <v>7</v>
      </c>
      <c r="F8" s="33">
        <v>1977</v>
      </c>
      <c r="G8" s="34" t="s">
        <v>195</v>
      </c>
      <c r="H8" s="102" t="str">
        <f t="shared" si="0"/>
        <v>B</v>
      </c>
      <c r="I8" s="99">
        <f>COUNTIF($H$7:$H8,$H8)</f>
        <v>1</v>
      </c>
      <c r="J8" s="35">
        <v>2.5509259259259259E-2</v>
      </c>
    </row>
    <row r="9" spans="1:10" s="113" customFormat="1" ht="20.100000000000001" customHeight="1">
      <c r="A9" s="114">
        <v>3</v>
      </c>
      <c r="B9" s="106">
        <v>34</v>
      </c>
      <c r="C9" s="107" t="s">
        <v>65</v>
      </c>
      <c r="D9" s="108" t="s">
        <v>66</v>
      </c>
      <c r="E9" s="109" t="s">
        <v>7</v>
      </c>
      <c r="F9" s="110">
        <v>1976</v>
      </c>
      <c r="G9" s="108" t="s">
        <v>67</v>
      </c>
      <c r="H9" s="111" t="str">
        <f t="shared" si="0"/>
        <v>B</v>
      </c>
      <c r="I9" s="106">
        <f>COUNTIF($H$7:$H9,$H9)</f>
        <v>2</v>
      </c>
      <c r="J9" s="112">
        <v>2.6157407407407407E-2</v>
      </c>
    </row>
    <row r="10" spans="1:10" s="113" customFormat="1" ht="20.100000000000001" customHeight="1">
      <c r="A10" s="105">
        <v>4</v>
      </c>
      <c r="B10" s="106">
        <v>69</v>
      </c>
      <c r="C10" s="107" t="s">
        <v>199</v>
      </c>
      <c r="D10" s="117" t="s">
        <v>146</v>
      </c>
      <c r="E10" s="109" t="s">
        <v>7</v>
      </c>
      <c r="F10" s="116">
        <v>1989</v>
      </c>
      <c r="G10" s="118" t="s">
        <v>20</v>
      </c>
      <c r="H10" s="111" t="str">
        <f t="shared" si="0"/>
        <v>A</v>
      </c>
      <c r="I10" s="106">
        <f>COUNTIF($H$7:$H10,$H10)</f>
        <v>2</v>
      </c>
      <c r="J10" s="112">
        <v>2.6539351851851852E-2</v>
      </c>
    </row>
    <row r="11" spans="1:10" s="42" customFormat="1" ht="20.100000000000001" customHeight="1">
      <c r="A11" s="119">
        <v>5</v>
      </c>
      <c r="B11" s="43">
        <v>14</v>
      </c>
      <c r="C11" s="120" t="s">
        <v>142</v>
      </c>
      <c r="D11" s="121" t="s">
        <v>82</v>
      </c>
      <c r="E11" s="122" t="s">
        <v>7</v>
      </c>
      <c r="F11" s="39">
        <v>1971</v>
      </c>
      <c r="G11" s="40" t="s">
        <v>13</v>
      </c>
      <c r="H11" s="123" t="str">
        <f t="shared" si="0"/>
        <v>B</v>
      </c>
      <c r="I11" s="43">
        <f>COUNTIF($H$7:$H11,$H11)</f>
        <v>3</v>
      </c>
      <c r="J11" s="41">
        <v>2.6840277777777779E-2</v>
      </c>
    </row>
    <row r="12" spans="1:10" s="42" customFormat="1" ht="20.100000000000001" customHeight="1">
      <c r="A12" s="38">
        <v>6</v>
      </c>
      <c r="B12" s="43">
        <v>60</v>
      </c>
      <c r="C12" s="120" t="s">
        <v>188</v>
      </c>
      <c r="D12" s="121" t="s">
        <v>189</v>
      </c>
      <c r="E12" s="122" t="s">
        <v>7</v>
      </c>
      <c r="F12" s="39">
        <v>1991</v>
      </c>
      <c r="G12" s="40" t="s">
        <v>102</v>
      </c>
      <c r="H12" s="123" t="str">
        <f t="shared" si="0"/>
        <v>A</v>
      </c>
      <c r="I12" s="43">
        <f>COUNTIF($H$7:$H12,$H12)</f>
        <v>3</v>
      </c>
      <c r="J12" s="41">
        <v>2.7407407407407408E-2</v>
      </c>
    </row>
    <row r="13" spans="1:10" ht="20.100000000000001" customHeight="1">
      <c r="A13" s="47">
        <v>7</v>
      </c>
      <c r="B13" s="13">
        <v>18</v>
      </c>
      <c r="C13" s="65" t="s">
        <v>109</v>
      </c>
      <c r="D13" s="51" t="s">
        <v>41</v>
      </c>
      <c r="E13" s="59" t="s">
        <v>7</v>
      </c>
      <c r="F13" s="81">
        <v>1977</v>
      </c>
      <c r="G13" s="51" t="s">
        <v>18</v>
      </c>
      <c r="H13" s="83" t="str">
        <f t="shared" si="0"/>
        <v>B</v>
      </c>
      <c r="I13" s="13">
        <f>COUNTIF($H$7:$H13,$H13)</f>
        <v>4</v>
      </c>
      <c r="J13" s="9">
        <v>2.7824074074074074E-2</v>
      </c>
    </row>
    <row r="14" spans="1:10" s="42" customFormat="1" ht="20.100000000000001" customHeight="1">
      <c r="A14" s="10">
        <v>8</v>
      </c>
      <c r="B14" s="13">
        <v>35</v>
      </c>
      <c r="C14" s="65" t="s">
        <v>73</v>
      </c>
      <c r="D14" s="51" t="s">
        <v>74</v>
      </c>
      <c r="E14" s="59" t="s">
        <v>7</v>
      </c>
      <c r="F14" s="81">
        <v>1984</v>
      </c>
      <c r="G14" s="51" t="s">
        <v>75</v>
      </c>
      <c r="H14" s="83" t="str">
        <f t="shared" si="0"/>
        <v>A</v>
      </c>
      <c r="I14" s="13">
        <f>COUNTIF($H$7:$H14,$H14)</f>
        <v>4</v>
      </c>
      <c r="J14" s="9">
        <v>2.8043981481481479E-2</v>
      </c>
    </row>
    <row r="15" spans="1:10" s="36" customFormat="1" ht="20.100000000000001" customHeight="1">
      <c r="A15" s="90">
        <v>9</v>
      </c>
      <c r="B15" s="99">
        <v>27</v>
      </c>
      <c r="C15" s="68" t="s">
        <v>57</v>
      </c>
      <c r="D15" s="103" t="s">
        <v>58</v>
      </c>
      <c r="E15" s="101" t="s">
        <v>7</v>
      </c>
      <c r="F15" s="104">
        <v>1966</v>
      </c>
      <c r="G15" s="103" t="s">
        <v>59</v>
      </c>
      <c r="H15" s="102" t="str">
        <f t="shared" si="0"/>
        <v>C</v>
      </c>
      <c r="I15" s="99">
        <f>COUNTIF($H$7:$H15,$H15)</f>
        <v>1</v>
      </c>
      <c r="J15" s="35">
        <v>2.837962962962963E-2</v>
      </c>
    </row>
    <row r="16" spans="1:10" ht="20.100000000000001" customHeight="1">
      <c r="A16" s="10">
        <v>10</v>
      </c>
      <c r="B16" s="13">
        <v>70</v>
      </c>
      <c r="C16" s="65" t="s">
        <v>103</v>
      </c>
      <c r="D16" s="51" t="s">
        <v>104</v>
      </c>
      <c r="E16" s="59" t="s">
        <v>7</v>
      </c>
      <c r="F16" s="81">
        <v>1986</v>
      </c>
      <c r="G16" s="51" t="s">
        <v>105</v>
      </c>
      <c r="H16" s="83" t="str">
        <f t="shared" si="0"/>
        <v>A</v>
      </c>
      <c r="I16" s="13">
        <f>COUNTIF($H$7:$H16,$H16)</f>
        <v>5</v>
      </c>
      <c r="J16" s="9">
        <v>2.8564814814814817E-2</v>
      </c>
    </row>
    <row r="17" spans="1:10" s="36" customFormat="1" ht="20.100000000000001" customHeight="1">
      <c r="A17" s="47">
        <v>11</v>
      </c>
      <c r="B17" s="13">
        <v>67</v>
      </c>
      <c r="C17" s="65" t="s">
        <v>37</v>
      </c>
      <c r="D17" s="51" t="s">
        <v>38</v>
      </c>
      <c r="E17" s="59" t="s">
        <v>7</v>
      </c>
      <c r="F17" s="81">
        <v>1984</v>
      </c>
      <c r="G17" s="51" t="s">
        <v>15</v>
      </c>
      <c r="H17" s="83" t="str">
        <f t="shared" si="0"/>
        <v>A</v>
      </c>
      <c r="I17" s="13">
        <f>COUNTIF($H$7:$H17,$H17)</f>
        <v>6</v>
      </c>
      <c r="J17" s="9">
        <v>2.9270833333333333E-2</v>
      </c>
    </row>
    <row r="18" spans="1:10" ht="20.100000000000001" customHeight="1">
      <c r="A18" s="10">
        <v>12</v>
      </c>
      <c r="B18" s="13">
        <v>65</v>
      </c>
      <c r="C18" s="65" t="s">
        <v>197</v>
      </c>
      <c r="D18" s="55" t="s">
        <v>198</v>
      </c>
      <c r="E18" s="59" t="s">
        <v>7</v>
      </c>
      <c r="F18" s="7">
        <v>1976</v>
      </c>
      <c r="G18" s="8" t="s">
        <v>21</v>
      </c>
      <c r="H18" s="83" t="str">
        <f t="shared" si="0"/>
        <v>B</v>
      </c>
      <c r="I18" s="13">
        <f>COUNTIF($H$7:$H18,$H18)</f>
        <v>5</v>
      </c>
      <c r="J18" s="9">
        <v>2.9525462962962962E-2</v>
      </c>
    </row>
    <row r="19" spans="1:10" ht="20.100000000000001" customHeight="1">
      <c r="A19" s="47">
        <v>13</v>
      </c>
      <c r="B19" s="13">
        <v>25</v>
      </c>
      <c r="C19" s="65" t="s">
        <v>155</v>
      </c>
      <c r="D19" s="55" t="s">
        <v>156</v>
      </c>
      <c r="E19" s="59" t="s">
        <v>7</v>
      </c>
      <c r="F19" s="7">
        <v>1981</v>
      </c>
      <c r="G19" s="8" t="s">
        <v>157</v>
      </c>
      <c r="H19" s="83" t="str">
        <f t="shared" si="0"/>
        <v>A</v>
      </c>
      <c r="I19" s="13">
        <f>COUNTIF($H$7:$H19,$H19)</f>
        <v>7</v>
      </c>
      <c r="J19" s="9">
        <v>2.9537037037037039E-2</v>
      </c>
    </row>
    <row r="20" spans="1:10" ht="20.100000000000001" customHeight="1">
      <c r="A20" s="10">
        <v>14</v>
      </c>
      <c r="B20" s="13">
        <v>87</v>
      </c>
      <c r="C20" s="65" t="s">
        <v>210</v>
      </c>
      <c r="D20" s="55" t="s">
        <v>34</v>
      </c>
      <c r="E20" s="59" t="s">
        <v>7</v>
      </c>
      <c r="F20" s="7">
        <v>1988</v>
      </c>
      <c r="G20" s="8" t="s">
        <v>211</v>
      </c>
      <c r="H20" s="83" t="str">
        <f t="shared" si="0"/>
        <v>A</v>
      </c>
      <c r="I20" s="13">
        <f>COUNTIF($H$7:$H20,$H20)</f>
        <v>8</v>
      </c>
      <c r="J20" s="9">
        <v>2.974537037037037E-2</v>
      </c>
    </row>
    <row r="21" spans="1:10" s="36" customFormat="1" ht="20.100000000000001" customHeight="1">
      <c r="A21" s="90">
        <v>15</v>
      </c>
      <c r="B21" s="99">
        <v>46</v>
      </c>
      <c r="C21" s="68" t="s">
        <v>177</v>
      </c>
      <c r="D21" s="100" t="s">
        <v>178</v>
      </c>
      <c r="E21" s="101" t="s">
        <v>8</v>
      </c>
      <c r="F21" s="33">
        <v>1997</v>
      </c>
      <c r="G21" s="34" t="s">
        <v>85</v>
      </c>
      <c r="H21" s="102" t="str">
        <f t="shared" si="0"/>
        <v>E</v>
      </c>
      <c r="I21" s="99">
        <f>COUNTIF($H$7:$H21,$H21)</f>
        <v>1</v>
      </c>
      <c r="J21" s="35">
        <v>2.9768518518518517E-2</v>
      </c>
    </row>
    <row r="22" spans="1:10" ht="20.100000000000001" customHeight="1">
      <c r="A22" s="10">
        <v>16</v>
      </c>
      <c r="B22" s="13">
        <v>45</v>
      </c>
      <c r="C22" s="65" t="s">
        <v>175</v>
      </c>
      <c r="D22" s="55" t="s">
        <v>176</v>
      </c>
      <c r="E22" s="59" t="s">
        <v>7</v>
      </c>
      <c r="F22" s="7">
        <v>1988</v>
      </c>
      <c r="G22" s="8" t="s">
        <v>85</v>
      </c>
      <c r="H22" s="83" t="str">
        <f t="shared" si="0"/>
        <v>A</v>
      </c>
      <c r="I22" s="13">
        <f>COUNTIF($H$7:$H22,$H22)</f>
        <v>9</v>
      </c>
      <c r="J22" s="9">
        <v>2.9791666666666664E-2</v>
      </c>
    </row>
    <row r="23" spans="1:10" ht="20.100000000000001" customHeight="1">
      <c r="A23" s="47">
        <v>17</v>
      </c>
      <c r="B23" s="13">
        <v>22</v>
      </c>
      <c r="C23" s="65" t="s">
        <v>151</v>
      </c>
      <c r="D23" s="55" t="s">
        <v>106</v>
      </c>
      <c r="E23" s="59" t="s">
        <v>7</v>
      </c>
      <c r="F23" s="7">
        <v>1980</v>
      </c>
      <c r="G23" s="8" t="s">
        <v>152</v>
      </c>
      <c r="H23" s="83" t="str">
        <f t="shared" si="0"/>
        <v>A</v>
      </c>
      <c r="I23" s="13">
        <f>COUNTIF($H$7:$H23,$H23)</f>
        <v>10</v>
      </c>
      <c r="J23" s="9">
        <v>2.9988425925925922E-2</v>
      </c>
    </row>
    <row r="24" spans="1:10" s="36" customFormat="1" ht="20.100000000000001" customHeight="1">
      <c r="A24" s="10">
        <v>18</v>
      </c>
      <c r="B24" s="13">
        <v>42</v>
      </c>
      <c r="C24" s="65" t="s">
        <v>115</v>
      </c>
      <c r="D24" s="51" t="s">
        <v>55</v>
      </c>
      <c r="E24" s="59" t="s">
        <v>7</v>
      </c>
      <c r="F24" s="81">
        <v>1972</v>
      </c>
      <c r="G24" s="67" t="s">
        <v>116</v>
      </c>
      <c r="H24" s="83" t="str">
        <f t="shared" si="0"/>
        <v>B</v>
      </c>
      <c r="I24" s="13">
        <f>COUNTIF($H$7:$H24,$H24)</f>
        <v>6</v>
      </c>
      <c r="J24" s="9">
        <v>3.0127314814814815E-2</v>
      </c>
    </row>
    <row r="25" spans="1:10" s="37" customFormat="1" ht="20.100000000000001" customHeight="1">
      <c r="A25" s="47">
        <v>19</v>
      </c>
      <c r="B25" s="13">
        <v>113</v>
      </c>
      <c r="C25" s="65" t="s">
        <v>92</v>
      </c>
      <c r="D25" s="51" t="s">
        <v>77</v>
      </c>
      <c r="E25" s="59" t="s">
        <v>7</v>
      </c>
      <c r="F25" s="81">
        <v>1984</v>
      </c>
      <c r="G25" s="51" t="s">
        <v>93</v>
      </c>
      <c r="H25" s="83" t="str">
        <f t="shared" si="0"/>
        <v>A</v>
      </c>
      <c r="I25" s="13">
        <f>COUNTIF($H$7:$H25,$H25)</f>
        <v>11</v>
      </c>
      <c r="J25" s="9">
        <v>3.0138888888888885E-2</v>
      </c>
    </row>
    <row r="26" spans="1:10" ht="20.100000000000001" customHeight="1">
      <c r="A26" s="10">
        <v>20</v>
      </c>
      <c r="B26" s="13">
        <v>55</v>
      </c>
      <c r="C26" s="65" t="s">
        <v>120</v>
      </c>
      <c r="D26" s="55" t="s">
        <v>121</v>
      </c>
      <c r="E26" s="59" t="s">
        <v>7</v>
      </c>
      <c r="F26" s="7">
        <v>1983</v>
      </c>
      <c r="G26" s="8" t="s">
        <v>185</v>
      </c>
      <c r="H26" s="83" t="str">
        <f t="shared" si="0"/>
        <v>A</v>
      </c>
      <c r="I26" s="13">
        <f>COUNTIF($H$7:$H26,$H26)</f>
        <v>12</v>
      </c>
      <c r="J26" s="9">
        <v>3.0219907407407407E-2</v>
      </c>
    </row>
    <row r="27" spans="1:10" ht="20.100000000000001" customHeight="1">
      <c r="A27" s="47">
        <v>21</v>
      </c>
      <c r="B27" s="13">
        <v>68</v>
      </c>
      <c r="C27" s="65" t="s">
        <v>199</v>
      </c>
      <c r="D27" s="55" t="s">
        <v>34</v>
      </c>
      <c r="E27" s="59" t="s">
        <v>7</v>
      </c>
      <c r="F27" s="7">
        <v>1982</v>
      </c>
      <c r="G27" s="8" t="s">
        <v>20</v>
      </c>
      <c r="H27" s="83" t="str">
        <f t="shared" si="0"/>
        <v>A</v>
      </c>
      <c r="I27" s="13">
        <f>COUNTIF($H$7:$H27,$H27)</f>
        <v>13</v>
      </c>
      <c r="J27" s="9">
        <v>3.0254629629629631E-2</v>
      </c>
    </row>
    <row r="28" spans="1:10" s="113" customFormat="1" ht="20.100000000000001" customHeight="1">
      <c r="A28" s="105">
        <v>22</v>
      </c>
      <c r="B28" s="106">
        <v>57</v>
      </c>
      <c r="C28" s="107" t="s">
        <v>70</v>
      </c>
      <c r="D28" s="108" t="s">
        <v>38</v>
      </c>
      <c r="E28" s="109" t="s">
        <v>7</v>
      </c>
      <c r="F28" s="110">
        <v>1962</v>
      </c>
      <c r="G28" s="108" t="s">
        <v>71</v>
      </c>
      <c r="H28" s="111" t="str">
        <f t="shared" si="0"/>
        <v>C</v>
      </c>
      <c r="I28" s="106">
        <f>COUNTIF($H$7:$H28,$H28)</f>
        <v>2</v>
      </c>
      <c r="J28" s="112">
        <v>3.0405092592592591E-2</v>
      </c>
    </row>
    <row r="29" spans="1:10" s="42" customFormat="1" ht="20.100000000000001" customHeight="1">
      <c r="A29" s="119">
        <v>23</v>
      </c>
      <c r="B29" s="43">
        <v>16</v>
      </c>
      <c r="C29" s="120" t="s">
        <v>145</v>
      </c>
      <c r="D29" s="121" t="s">
        <v>146</v>
      </c>
      <c r="E29" s="122" t="s">
        <v>7</v>
      </c>
      <c r="F29" s="39">
        <v>1967</v>
      </c>
      <c r="G29" s="40" t="s">
        <v>28</v>
      </c>
      <c r="H29" s="123" t="str">
        <f t="shared" si="0"/>
        <v>C</v>
      </c>
      <c r="I29" s="43">
        <f>COUNTIF($H$7:$H29,$H29)</f>
        <v>3</v>
      </c>
      <c r="J29" s="41">
        <v>3.0671296296296294E-2</v>
      </c>
    </row>
    <row r="30" spans="1:10" s="36" customFormat="1" ht="20.100000000000001" customHeight="1">
      <c r="A30" s="31">
        <v>24</v>
      </c>
      <c r="B30" s="99">
        <v>31</v>
      </c>
      <c r="C30" s="68" t="s">
        <v>54</v>
      </c>
      <c r="D30" s="103" t="s">
        <v>55</v>
      </c>
      <c r="E30" s="101" t="s">
        <v>7</v>
      </c>
      <c r="F30" s="104">
        <v>1957</v>
      </c>
      <c r="G30" s="103" t="s">
        <v>56</v>
      </c>
      <c r="H30" s="102" t="str">
        <f t="shared" si="0"/>
        <v>D</v>
      </c>
      <c r="I30" s="99">
        <f>COUNTIF($H$7:$H30,$H30)</f>
        <v>1</v>
      </c>
      <c r="J30" s="35">
        <v>3.079861111111111E-2</v>
      </c>
    </row>
    <row r="31" spans="1:10" ht="20.100000000000001" customHeight="1">
      <c r="A31" s="47">
        <v>25</v>
      </c>
      <c r="B31" s="13">
        <v>20</v>
      </c>
      <c r="C31" s="65" t="s">
        <v>50</v>
      </c>
      <c r="D31" s="51" t="s">
        <v>51</v>
      </c>
      <c r="E31" s="59" t="s">
        <v>7</v>
      </c>
      <c r="F31" s="81">
        <v>1975</v>
      </c>
      <c r="G31" s="51" t="s">
        <v>23</v>
      </c>
      <c r="H31" s="83" t="str">
        <f t="shared" si="0"/>
        <v>B</v>
      </c>
      <c r="I31" s="13">
        <f>COUNTIF($H$7:$H31,$H31)</f>
        <v>7</v>
      </c>
      <c r="J31" s="9">
        <v>3.0821759259259257E-2</v>
      </c>
    </row>
    <row r="32" spans="1:10" s="36" customFormat="1" ht="20.100000000000001" customHeight="1">
      <c r="A32" s="10">
        <v>26</v>
      </c>
      <c r="B32" s="13">
        <v>92</v>
      </c>
      <c r="C32" s="65" t="s">
        <v>214</v>
      </c>
      <c r="D32" s="55" t="s">
        <v>104</v>
      </c>
      <c r="E32" s="59" t="s">
        <v>7</v>
      </c>
      <c r="F32" s="7">
        <v>1971</v>
      </c>
      <c r="G32" s="8" t="s">
        <v>27</v>
      </c>
      <c r="H32" s="83" t="str">
        <f t="shared" si="0"/>
        <v>B</v>
      </c>
      <c r="I32" s="13">
        <f>COUNTIF($H$7:$H32,$H32)</f>
        <v>8</v>
      </c>
      <c r="J32" s="9">
        <v>3.1018518518518515E-2</v>
      </c>
    </row>
    <row r="33" spans="1:10" ht="20.100000000000001" customHeight="1">
      <c r="A33" s="47">
        <v>27</v>
      </c>
      <c r="B33" s="13">
        <v>105</v>
      </c>
      <c r="C33" s="65" t="s">
        <v>223</v>
      </c>
      <c r="D33" s="55" t="s">
        <v>224</v>
      </c>
      <c r="E33" s="59" t="s">
        <v>7</v>
      </c>
      <c r="F33" s="7">
        <v>1993</v>
      </c>
      <c r="G33" s="8" t="s">
        <v>19</v>
      </c>
      <c r="H33" s="83" t="str">
        <f>IF($E37="m",IF($F$1-$F33&gt;19,IF($F$1-$F33&lt;40,"A",IF($F$1-$F33&gt;49,IF($F$1-$F33&gt;59,"D","C"),"B")),"A"),IF($F$1-$F33&gt;19,IF($F$1-$F33&lt;40,"E","F"),"E"))</f>
        <v>A</v>
      </c>
      <c r="I33" s="13">
        <f>COUNTIF($H$7:$H33,$H33)</f>
        <v>14</v>
      </c>
      <c r="J33" s="9">
        <v>3.1145833333333334E-2</v>
      </c>
    </row>
    <row r="34" spans="1:10" ht="20.100000000000001" customHeight="1">
      <c r="A34" s="10">
        <v>28</v>
      </c>
      <c r="B34" s="13">
        <v>111</v>
      </c>
      <c r="C34" s="65" t="s">
        <v>233</v>
      </c>
      <c r="D34" s="55" t="s">
        <v>234</v>
      </c>
      <c r="E34" s="59" t="s">
        <v>7</v>
      </c>
      <c r="F34" s="7">
        <v>1979</v>
      </c>
      <c r="G34" s="8" t="s">
        <v>102</v>
      </c>
      <c r="H34" s="83" t="str">
        <f t="shared" ref="H34:H65" si="1">IF($E34="m",IF($F$1-$F34&gt;19,IF($F$1-$F34&lt;40,"A",IF($F$1-$F34&gt;49,IF($F$1-$F34&gt;59,"D","C"),"B")),"A"),IF($F$1-$F34&gt;19,IF($F$1-$F34&lt;40,"E","F"),"E"))</f>
        <v>A</v>
      </c>
      <c r="I34" s="13">
        <f>COUNTIF($H$7:$H34,$H34)</f>
        <v>15</v>
      </c>
      <c r="J34" s="9">
        <v>3.1261574074074074E-2</v>
      </c>
    </row>
    <row r="35" spans="1:10" s="42" customFormat="1" ht="20.100000000000001" customHeight="1">
      <c r="A35" s="47">
        <v>29</v>
      </c>
      <c r="B35" s="13">
        <v>88</v>
      </c>
      <c r="C35" s="65" t="s">
        <v>39</v>
      </c>
      <c r="D35" s="51" t="s">
        <v>40</v>
      </c>
      <c r="E35" s="59" t="s">
        <v>7</v>
      </c>
      <c r="F35" s="81">
        <v>1972</v>
      </c>
      <c r="G35" s="51" t="s">
        <v>13</v>
      </c>
      <c r="H35" s="83" t="str">
        <f t="shared" si="1"/>
        <v>B</v>
      </c>
      <c r="I35" s="13">
        <f>COUNTIF($H$7:$H35,$H35)</f>
        <v>9</v>
      </c>
      <c r="J35" s="9">
        <v>3.1365740740740743E-2</v>
      </c>
    </row>
    <row r="36" spans="1:10" s="36" customFormat="1" ht="20.100000000000001" customHeight="1">
      <c r="A36" s="31">
        <v>30</v>
      </c>
      <c r="B36" s="99">
        <v>83</v>
      </c>
      <c r="C36" s="68" t="s">
        <v>94</v>
      </c>
      <c r="D36" s="103" t="s">
        <v>95</v>
      </c>
      <c r="E36" s="101" t="s">
        <v>8</v>
      </c>
      <c r="F36" s="104">
        <v>1974</v>
      </c>
      <c r="G36" s="103" t="s">
        <v>96</v>
      </c>
      <c r="H36" s="102" t="str">
        <f t="shared" si="1"/>
        <v>F</v>
      </c>
      <c r="I36" s="99">
        <f>COUNTIF($H$7:$H36,$H36)</f>
        <v>1</v>
      </c>
      <c r="J36" s="35">
        <v>3.1377314814814809E-2</v>
      </c>
    </row>
    <row r="37" spans="1:10" s="113" customFormat="1" ht="20.100000000000001" customHeight="1">
      <c r="A37" s="114">
        <v>31</v>
      </c>
      <c r="B37" s="106">
        <v>56</v>
      </c>
      <c r="C37" s="107" t="s">
        <v>78</v>
      </c>
      <c r="D37" s="108" t="s">
        <v>79</v>
      </c>
      <c r="E37" s="109" t="s">
        <v>7</v>
      </c>
      <c r="F37" s="110">
        <v>1951</v>
      </c>
      <c r="G37" s="108" t="s">
        <v>80</v>
      </c>
      <c r="H37" s="111" t="str">
        <f t="shared" si="1"/>
        <v>D</v>
      </c>
      <c r="I37" s="106">
        <f>COUNTIF($H$7:$H37,$H37)</f>
        <v>2</v>
      </c>
      <c r="J37" s="112">
        <v>3.1458333333333331E-2</v>
      </c>
    </row>
    <row r="38" spans="1:10" ht="20.100000000000001" customHeight="1">
      <c r="A38" s="10">
        <v>32</v>
      </c>
      <c r="B38" s="13">
        <v>81</v>
      </c>
      <c r="C38" s="65" t="s">
        <v>81</v>
      </c>
      <c r="D38" s="51" t="s">
        <v>82</v>
      </c>
      <c r="E38" s="59" t="s">
        <v>7</v>
      </c>
      <c r="F38" s="81">
        <v>1962</v>
      </c>
      <c r="G38" s="51" t="s">
        <v>14</v>
      </c>
      <c r="H38" s="83" t="str">
        <f t="shared" si="1"/>
        <v>C</v>
      </c>
      <c r="I38" s="13">
        <f>COUNTIF($H$7:$H38,$H38)</f>
        <v>4</v>
      </c>
      <c r="J38" s="9">
        <v>3.1539351851851853E-2</v>
      </c>
    </row>
    <row r="39" spans="1:10" ht="20.100000000000001" customHeight="1">
      <c r="A39" s="47">
        <v>33</v>
      </c>
      <c r="B39" s="13">
        <v>38</v>
      </c>
      <c r="C39" s="65" t="s">
        <v>83</v>
      </c>
      <c r="D39" s="51" t="s">
        <v>84</v>
      </c>
      <c r="E39" s="59" t="s">
        <v>7</v>
      </c>
      <c r="F39" s="81">
        <v>1970</v>
      </c>
      <c r="G39" s="51" t="s">
        <v>85</v>
      </c>
      <c r="H39" s="83" t="str">
        <f t="shared" si="1"/>
        <v>B</v>
      </c>
      <c r="I39" s="13">
        <f>COUNTIF($H$7:$H39,$H39)</f>
        <v>10</v>
      </c>
      <c r="J39" s="9">
        <v>3.1782407407407405E-2</v>
      </c>
    </row>
    <row r="40" spans="1:10" ht="20.100000000000001" customHeight="1">
      <c r="A40" s="10">
        <v>34</v>
      </c>
      <c r="B40" s="13">
        <v>82</v>
      </c>
      <c r="C40" s="65" t="s">
        <v>207</v>
      </c>
      <c r="D40" s="55" t="s">
        <v>139</v>
      </c>
      <c r="E40" s="59" t="s">
        <v>7</v>
      </c>
      <c r="F40" s="7">
        <v>1981</v>
      </c>
      <c r="G40" s="8" t="s">
        <v>13</v>
      </c>
      <c r="H40" s="83" t="str">
        <f t="shared" si="1"/>
        <v>A</v>
      </c>
      <c r="I40" s="13">
        <f>COUNTIF($H$7:$H40,$H40)</f>
        <v>16</v>
      </c>
      <c r="J40" s="9">
        <v>3.1828703703703706E-2</v>
      </c>
    </row>
    <row r="41" spans="1:10" ht="20.100000000000001" customHeight="1">
      <c r="A41" s="47">
        <v>35</v>
      </c>
      <c r="B41" s="13">
        <v>76</v>
      </c>
      <c r="C41" s="65" t="s">
        <v>201</v>
      </c>
      <c r="D41" s="55" t="s">
        <v>202</v>
      </c>
      <c r="E41" s="59" t="s">
        <v>7</v>
      </c>
      <c r="F41" s="7">
        <v>1986</v>
      </c>
      <c r="G41" s="8" t="s">
        <v>13</v>
      </c>
      <c r="H41" s="83" t="str">
        <f t="shared" si="1"/>
        <v>A</v>
      </c>
      <c r="I41" s="13">
        <f>COUNTIF($H$7:$H41,$H41)</f>
        <v>17</v>
      </c>
      <c r="J41" s="9">
        <v>3.201388888888889E-2</v>
      </c>
    </row>
    <row r="42" spans="1:10" ht="20.100000000000001" customHeight="1">
      <c r="A42" s="10">
        <v>36</v>
      </c>
      <c r="B42" s="13">
        <v>40</v>
      </c>
      <c r="C42" s="65" t="s">
        <v>68</v>
      </c>
      <c r="D42" s="51" t="s">
        <v>69</v>
      </c>
      <c r="E42" s="59" t="s">
        <v>7</v>
      </c>
      <c r="F42" s="81">
        <v>1974</v>
      </c>
      <c r="G42" s="51" t="s">
        <v>13</v>
      </c>
      <c r="H42" s="83" t="str">
        <f t="shared" si="1"/>
        <v>B</v>
      </c>
      <c r="I42" s="13">
        <f>COUNTIF($H$7:$H42,$H42)</f>
        <v>11</v>
      </c>
      <c r="J42" s="9">
        <v>3.2060185185185185E-2</v>
      </c>
    </row>
    <row r="43" spans="1:10" ht="20.100000000000001" customHeight="1">
      <c r="A43" s="47">
        <v>37</v>
      </c>
      <c r="B43" s="13">
        <v>73</v>
      </c>
      <c r="C43" s="65" t="s">
        <v>76</v>
      </c>
      <c r="D43" s="55" t="s">
        <v>176</v>
      </c>
      <c r="E43" s="59" t="s">
        <v>7</v>
      </c>
      <c r="F43" s="7">
        <v>2004</v>
      </c>
      <c r="G43" s="8" t="s">
        <v>13</v>
      </c>
      <c r="H43" s="83" t="str">
        <f t="shared" si="1"/>
        <v>A</v>
      </c>
      <c r="I43" s="13">
        <f>COUNTIF($H$7:$H43,$H43)</f>
        <v>18</v>
      </c>
      <c r="J43" s="9">
        <v>3.2268518518518523E-2</v>
      </c>
    </row>
    <row r="44" spans="1:10" ht="20.100000000000001" customHeight="1">
      <c r="A44" s="10">
        <v>38</v>
      </c>
      <c r="B44" s="13">
        <v>72</v>
      </c>
      <c r="C44" s="65" t="s">
        <v>76</v>
      </c>
      <c r="D44" s="51" t="s">
        <v>77</v>
      </c>
      <c r="E44" s="59" t="s">
        <v>7</v>
      </c>
      <c r="F44" s="81">
        <v>1965</v>
      </c>
      <c r="G44" s="51" t="s">
        <v>13</v>
      </c>
      <c r="H44" s="83" t="str">
        <f t="shared" si="1"/>
        <v>C</v>
      </c>
      <c r="I44" s="13">
        <f>COUNTIF($H$7:$H44,$H44)</f>
        <v>5</v>
      </c>
      <c r="J44" s="9">
        <v>3.2314814814814817E-2</v>
      </c>
    </row>
    <row r="45" spans="1:10" s="37" customFormat="1" ht="20.100000000000001" customHeight="1">
      <c r="A45" s="47">
        <v>39</v>
      </c>
      <c r="B45" s="13">
        <v>112</v>
      </c>
      <c r="C45" s="65" t="s">
        <v>110</v>
      </c>
      <c r="D45" s="51" t="s">
        <v>111</v>
      </c>
      <c r="E45" s="59" t="s">
        <v>7</v>
      </c>
      <c r="F45" s="81">
        <v>1982</v>
      </c>
      <c r="G45" s="51" t="s">
        <v>112</v>
      </c>
      <c r="H45" s="83" t="str">
        <f t="shared" si="1"/>
        <v>A</v>
      </c>
      <c r="I45" s="13">
        <f>COUNTIF($H$7:$H45,$H45)</f>
        <v>19</v>
      </c>
      <c r="J45" s="9">
        <v>3.24537037037037E-2</v>
      </c>
    </row>
    <row r="46" spans="1:10" ht="20.100000000000001" customHeight="1">
      <c r="A46" s="10">
        <v>40</v>
      </c>
      <c r="B46" s="13">
        <v>51</v>
      </c>
      <c r="C46" s="65" t="s">
        <v>183</v>
      </c>
      <c r="D46" s="55" t="s">
        <v>150</v>
      </c>
      <c r="E46" s="59" t="s">
        <v>7</v>
      </c>
      <c r="F46" s="7">
        <v>1972</v>
      </c>
      <c r="G46" s="8" t="s">
        <v>15</v>
      </c>
      <c r="H46" s="83" t="str">
        <f t="shared" si="1"/>
        <v>B</v>
      </c>
      <c r="I46" s="13">
        <f>COUNTIF($H$7:$H46,$H46)</f>
        <v>12</v>
      </c>
      <c r="J46" s="9">
        <v>3.2476851851851847E-2</v>
      </c>
    </row>
    <row r="47" spans="1:10" s="42" customFormat="1" ht="20.100000000000001" customHeight="1">
      <c r="A47" s="47">
        <v>41</v>
      </c>
      <c r="B47" s="13">
        <v>78</v>
      </c>
      <c r="C47" s="65" t="s">
        <v>203</v>
      </c>
      <c r="D47" s="55" t="s">
        <v>204</v>
      </c>
      <c r="E47" s="59" t="s">
        <v>7</v>
      </c>
      <c r="F47" s="7">
        <v>2003</v>
      </c>
      <c r="G47" s="8" t="s">
        <v>102</v>
      </c>
      <c r="H47" s="83" t="str">
        <f t="shared" si="1"/>
        <v>A</v>
      </c>
      <c r="I47" s="13">
        <f>COUNTIF($H$7:$H47,$H47)</f>
        <v>20</v>
      </c>
      <c r="J47" s="9">
        <v>3.2557870370370369E-2</v>
      </c>
    </row>
    <row r="48" spans="1:10" ht="20.100000000000001" customHeight="1">
      <c r="A48" s="10">
        <v>42</v>
      </c>
      <c r="B48" s="13">
        <v>110</v>
      </c>
      <c r="C48" s="65" t="s">
        <v>232</v>
      </c>
      <c r="D48" s="55" t="s">
        <v>169</v>
      </c>
      <c r="E48" s="59" t="s">
        <v>7</v>
      </c>
      <c r="F48" s="7">
        <v>1977</v>
      </c>
      <c r="G48" s="8" t="s">
        <v>13</v>
      </c>
      <c r="H48" s="83" t="str">
        <f t="shared" si="1"/>
        <v>B</v>
      </c>
      <c r="I48" s="13">
        <f>COUNTIF($H$7:$H48,$H48)</f>
        <v>13</v>
      </c>
      <c r="J48" s="9">
        <v>3.259259259259259E-2</v>
      </c>
    </row>
    <row r="49" spans="1:10" ht="20.100000000000001" customHeight="1">
      <c r="A49" s="47">
        <v>43</v>
      </c>
      <c r="B49" s="13">
        <v>11</v>
      </c>
      <c r="C49" s="65" t="s">
        <v>136</v>
      </c>
      <c r="D49" s="55" t="s">
        <v>137</v>
      </c>
      <c r="E49" s="59" t="s">
        <v>7</v>
      </c>
      <c r="F49" s="7">
        <v>2001</v>
      </c>
      <c r="G49" s="8" t="s">
        <v>15</v>
      </c>
      <c r="H49" s="83" t="str">
        <f t="shared" si="1"/>
        <v>A</v>
      </c>
      <c r="I49" s="13">
        <f>COUNTIF($H$7:$H49,$H49)</f>
        <v>21</v>
      </c>
      <c r="J49" s="9">
        <v>3.2719907407407406E-2</v>
      </c>
    </row>
    <row r="50" spans="1:10" ht="20.100000000000001" customHeight="1">
      <c r="A50" s="10">
        <v>44</v>
      </c>
      <c r="B50" s="13">
        <v>6</v>
      </c>
      <c r="C50" s="65" t="s">
        <v>133</v>
      </c>
      <c r="D50" s="55" t="s">
        <v>66</v>
      </c>
      <c r="E50" s="59" t="s">
        <v>7</v>
      </c>
      <c r="F50" s="7">
        <v>1983</v>
      </c>
      <c r="G50" s="8" t="s">
        <v>19</v>
      </c>
      <c r="H50" s="83" t="str">
        <f t="shared" si="1"/>
        <v>A</v>
      </c>
      <c r="I50" s="13">
        <f>COUNTIF($H$7:$H50,$H50)</f>
        <v>22</v>
      </c>
      <c r="J50" s="9">
        <v>3.2731481481481479E-2</v>
      </c>
    </row>
    <row r="51" spans="1:10" ht="20.100000000000001" customHeight="1">
      <c r="A51" s="47">
        <v>45</v>
      </c>
      <c r="B51" s="13">
        <v>102</v>
      </c>
      <c r="C51" s="65" t="s">
        <v>47</v>
      </c>
      <c r="D51" s="51" t="s">
        <v>86</v>
      </c>
      <c r="E51" s="59" t="s">
        <v>7</v>
      </c>
      <c r="F51" s="81">
        <v>1986</v>
      </c>
      <c r="G51" s="51" t="s">
        <v>87</v>
      </c>
      <c r="H51" s="83" t="str">
        <f t="shared" si="1"/>
        <v>A</v>
      </c>
      <c r="I51" s="13">
        <f>COUNTIF($H$7:$H51,$H51)</f>
        <v>23</v>
      </c>
      <c r="J51" s="9">
        <v>3.2754629629629627E-2</v>
      </c>
    </row>
    <row r="52" spans="1:10" ht="20.100000000000001" customHeight="1">
      <c r="A52" s="10">
        <v>46</v>
      </c>
      <c r="B52" s="13">
        <v>100</v>
      </c>
      <c r="C52" s="65" t="s">
        <v>218</v>
      </c>
      <c r="D52" s="55" t="s">
        <v>104</v>
      </c>
      <c r="E52" s="59" t="s">
        <v>7</v>
      </c>
      <c r="F52" s="7">
        <v>1983</v>
      </c>
      <c r="G52" s="8" t="s">
        <v>15</v>
      </c>
      <c r="H52" s="83" t="str">
        <f t="shared" si="1"/>
        <v>A</v>
      </c>
      <c r="I52" s="13">
        <f>COUNTIF($H$7:$H52,$H52)</f>
        <v>24</v>
      </c>
      <c r="J52" s="9">
        <v>3.2939814814814811E-2</v>
      </c>
    </row>
    <row r="53" spans="1:10" s="42" customFormat="1" ht="20.100000000000001" customHeight="1">
      <c r="A53" s="47">
        <v>47</v>
      </c>
      <c r="B53" s="60">
        <v>66</v>
      </c>
      <c r="C53" s="64" t="s">
        <v>33</v>
      </c>
      <c r="D53" s="50" t="s">
        <v>34</v>
      </c>
      <c r="E53" s="58" t="s">
        <v>7</v>
      </c>
      <c r="F53" s="80">
        <v>1970</v>
      </c>
      <c r="G53" s="50" t="s">
        <v>13</v>
      </c>
      <c r="H53" s="7" t="str">
        <f t="shared" si="1"/>
        <v>B</v>
      </c>
      <c r="I53" s="13">
        <f>COUNTIF($H$7:$H53,$H53)</f>
        <v>14</v>
      </c>
      <c r="J53" s="9">
        <v>3.3622685185185179E-2</v>
      </c>
    </row>
    <row r="54" spans="1:10" ht="20.100000000000001" customHeight="1">
      <c r="A54" s="10">
        <v>48</v>
      </c>
      <c r="B54" s="13">
        <v>28</v>
      </c>
      <c r="C54" s="65" t="s">
        <v>160</v>
      </c>
      <c r="D54" s="55" t="s">
        <v>86</v>
      </c>
      <c r="E54" s="58" t="s">
        <v>7</v>
      </c>
      <c r="F54" s="7">
        <v>1987</v>
      </c>
      <c r="G54" s="8" t="s">
        <v>13</v>
      </c>
      <c r="H54" s="7" t="str">
        <f t="shared" si="1"/>
        <v>A</v>
      </c>
      <c r="I54" s="13">
        <f>COUNTIF($H$7:$H54,$H54)</f>
        <v>25</v>
      </c>
      <c r="J54" s="9">
        <v>3.363425925925926E-2</v>
      </c>
    </row>
    <row r="55" spans="1:10" ht="20.100000000000001" customHeight="1">
      <c r="A55" s="47">
        <v>49</v>
      </c>
      <c r="B55" s="13">
        <v>41</v>
      </c>
      <c r="C55" s="65" t="s">
        <v>171</v>
      </c>
      <c r="D55" s="55" t="s">
        <v>172</v>
      </c>
      <c r="E55" s="58" t="s">
        <v>7</v>
      </c>
      <c r="F55" s="7">
        <v>1959</v>
      </c>
      <c r="G55" s="8" t="s">
        <v>173</v>
      </c>
      <c r="H55" s="7" t="str">
        <f t="shared" si="1"/>
        <v>C</v>
      </c>
      <c r="I55" s="13">
        <f>COUNTIF($H$7:$H55,$H55)</f>
        <v>6</v>
      </c>
      <c r="J55" s="9">
        <v>3.3958333333333333E-2</v>
      </c>
    </row>
    <row r="56" spans="1:10" ht="20.100000000000001" customHeight="1">
      <c r="A56" s="10">
        <v>50</v>
      </c>
      <c r="B56" s="13">
        <v>24</v>
      </c>
      <c r="C56" s="65" t="s">
        <v>153</v>
      </c>
      <c r="D56" s="55" t="s">
        <v>154</v>
      </c>
      <c r="E56" s="58" t="s">
        <v>7</v>
      </c>
      <c r="F56" s="7">
        <v>1964</v>
      </c>
      <c r="G56" s="8" t="s">
        <v>13</v>
      </c>
      <c r="H56" s="7" t="str">
        <f t="shared" si="1"/>
        <v>C</v>
      </c>
      <c r="I56" s="13">
        <f>COUNTIF($H$7:$H56,$H56)</f>
        <v>7</v>
      </c>
      <c r="J56" s="9">
        <v>3.3969907407407407E-2</v>
      </c>
    </row>
    <row r="57" spans="1:10" s="74" customFormat="1" ht="20.100000000000001" customHeight="1">
      <c r="A57" s="47">
        <v>106</v>
      </c>
      <c r="B57" s="13">
        <v>99</v>
      </c>
      <c r="C57" s="65" t="s">
        <v>218</v>
      </c>
      <c r="D57" s="55" t="s">
        <v>219</v>
      </c>
      <c r="E57" s="58" t="s">
        <v>7</v>
      </c>
      <c r="F57" s="7">
        <v>1999</v>
      </c>
      <c r="G57" s="8" t="s">
        <v>15</v>
      </c>
      <c r="H57" s="7" t="str">
        <f t="shared" si="1"/>
        <v>A</v>
      </c>
      <c r="I57" s="13">
        <f>COUNTIF($H$7:$H57,$H57)</f>
        <v>26</v>
      </c>
      <c r="J57" s="9">
        <v>3.3981481481481481E-2</v>
      </c>
    </row>
    <row r="58" spans="1:10" ht="20.100000000000001" customHeight="1">
      <c r="A58" s="10">
        <v>52</v>
      </c>
      <c r="B58" s="13">
        <v>54</v>
      </c>
      <c r="C58" s="65" t="s">
        <v>184</v>
      </c>
      <c r="D58" s="55" t="s">
        <v>66</v>
      </c>
      <c r="E58" s="58" t="s">
        <v>7</v>
      </c>
      <c r="F58" s="7">
        <v>1984</v>
      </c>
      <c r="G58" s="8" t="s">
        <v>185</v>
      </c>
      <c r="H58" s="7" t="str">
        <f t="shared" si="1"/>
        <v>A</v>
      </c>
      <c r="I58" s="13">
        <f>COUNTIF($H$7:$H58,$H58)</f>
        <v>27</v>
      </c>
      <c r="J58" s="9">
        <v>3.3993055555555561E-2</v>
      </c>
    </row>
    <row r="59" spans="1:10" ht="20.100000000000001" customHeight="1">
      <c r="A59" s="47">
        <v>53</v>
      </c>
      <c r="B59" s="13">
        <v>52</v>
      </c>
      <c r="C59" s="65" t="s">
        <v>107</v>
      </c>
      <c r="D59" s="51" t="s">
        <v>51</v>
      </c>
      <c r="E59" s="58" t="s">
        <v>7</v>
      </c>
      <c r="F59" s="81">
        <v>1979</v>
      </c>
      <c r="G59" s="51" t="s">
        <v>108</v>
      </c>
      <c r="H59" s="7" t="str">
        <f t="shared" si="1"/>
        <v>A</v>
      </c>
      <c r="I59" s="13">
        <f>COUNTIF($H$7:$H59,$H59)</f>
        <v>28</v>
      </c>
      <c r="J59" s="9">
        <v>3.4108796296296297E-2</v>
      </c>
    </row>
    <row r="60" spans="1:10" s="113" customFormat="1" ht="20.100000000000001" customHeight="1">
      <c r="A60" s="105">
        <v>54</v>
      </c>
      <c r="B60" s="106">
        <v>37</v>
      </c>
      <c r="C60" s="107" t="s">
        <v>42</v>
      </c>
      <c r="D60" s="108" t="s">
        <v>43</v>
      </c>
      <c r="E60" s="115" t="s">
        <v>8</v>
      </c>
      <c r="F60" s="110">
        <v>1963</v>
      </c>
      <c r="G60" s="108" t="s">
        <v>44</v>
      </c>
      <c r="H60" s="116" t="str">
        <f t="shared" si="1"/>
        <v>F</v>
      </c>
      <c r="I60" s="106">
        <f>COUNTIF($H$7:$H60,$H60)</f>
        <v>2</v>
      </c>
      <c r="J60" s="112">
        <v>3.412037037037037E-2</v>
      </c>
    </row>
    <row r="61" spans="1:10" ht="20.100000000000001" customHeight="1">
      <c r="A61" s="47">
        <v>55</v>
      </c>
      <c r="B61" s="13">
        <v>104</v>
      </c>
      <c r="C61" s="65" t="s">
        <v>222</v>
      </c>
      <c r="D61" s="55" t="s">
        <v>146</v>
      </c>
      <c r="E61" s="58" t="s">
        <v>7</v>
      </c>
      <c r="F61" s="7">
        <v>1984</v>
      </c>
      <c r="G61" s="8" t="s">
        <v>15</v>
      </c>
      <c r="H61" s="7" t="str">
        <f t="shared" si="1"/>
        <v>A</v>
      </c>
      <c r="I61" s="13">
        <f>COUNTIF($H$7:$H61,$H61)</f>
        <v>29</v>
      </c>
      <c r="J61" s="9">
        <v>3.4212962962962966E-2</v>
      </c>
    </row>
    <row r="62" spans="1:10" ht="20.100000000000001" customHeight="1">
      <c r="A62" s="10">
        <v>56</v>
      </c>
      <c r="B62" s="13">
        <v>75</v>
      </c>
      <c r="C62" s="65" t="s">
        <v>200</v>
      </c>
      <c r="D62" s="55" t="s">
        <v>41</v>
      </c>
      <c r="E62" s="58" t="s">
        <v>7</v>
      </c>
      <c r="F62" s="7">
        <v>1987</v>
      </c>
      <c r="G62" s="8" t="s">
        <v>15</v>
      </c>
      <c r="H62" s="7" t="str">
        <f t="shared" si="1"/>
        <v>A</v>
      </c>
      <c r="I62" s="13">
        <f>COUNTIF($H$7:$H62,$H62)</f>
        <v>30</v>
      </c>
      <c r="J62" s="9">
        <v>3.4328703703703702E-2</v>
      </c>
    </row>
    <row r="63" spans="1:10" ht="20.100000000000001" customHeight="1">
      <c r="A63" s="47">
        <v>57</v>
      </c>
      <c r="B63" s="13">
        <v>23</v>
      </c>
      <c r="C63" s="65" t="s">
        <v>113</v>
      </c>
      <c r="D63" s="51" t="s">
        <v>114</v>
      </c>
      <c r="E63" s="58" t="s">
        <v>7</v>
      </c>
      <c r="F63" s="81">
        <v>1970</v>
      </c>
      <c r="G63" s="51" t="s">
        <v>13</v>
      </c>
      <c r="H63" s="7" t="str">
        <f t="shared" si="1"/>
        <v>B</v>
      </c>
      <c r="I63" s="13">
        <f>COUNTIF($H$7:$H63,$H63)</f>
        <v>15</v>
      </c>
      <c r="J63" s="9">
        <v>3.4432870370370371E-2</v>
      </c>
    </row>
    <row r="64" spans="1:10" s="42" customFormat="1" ht="20.100000000000001" customHeight="1">
      <c r="A64" s="38">
        <v>58</v>
      </c>
      <c r="B64" s="43">
        <v>13</v>
      </c>
      <c r="C64" s="120" t="s">
        <v>141</v>
      </c>
      <c r="D64" s="121" t="s">
        <v>139</v>
      </c>
      <c r="E64" s="125" t="s">
        <v>7</v>
      </c>
      <c r="F64" s="39">
        <v>1946</v>
      </c>
      <c r="G64" s="40" t="s">
        <v>13</v>
      </c>
      <c r="H64" s="39" t="str">
        <f t="shared" si="1"/>
        <v>D</v>
      </c>
      <c r="I64" s="43">
        <f>COUNTIF($H$7:$H64,$H64)</f>
        <v>3</v>
      </c>
      <c r="J64" s="41">
        <v>3.4583333333333334E-2</v>
      </c>
    </row>
    <row r="65" spans="1:10" s="42" customFormat="1" ht="20.100000000000001" customHeight="1">
      <c r="A65" s="119">
        <v>59</v>
      </c>
      <c r="B65" s="43">
        <v>84</v>
      </c>
      <c r="C65" s="120" t="s">
        <v>123</v>
      </c>
      <c r="D65" s="124" t="s">
        <v>124</v>
      </c>
      <c r="E65" s="125" t="s">
        <v>8</v>
      </c>
      <c r="F65" s="126">
        <v>1974</v>
      </c>
      <c r="G65" s="124" t="s">
        <v>125</v>
      </c>
      <c r="H65" s="39" t="str">
        <f t="shared" si="1"/>
        <v>F</v>
      </c>
      <c r="I65" s="43">
        <f>COUNTIF($H$7:$H65,$H65)</f>
        <v>3</v>
      </c>
      <c r="J65" s="41">
        <v>3.4606481481481481E-2</v>
      </c>
    </row>
    <row r="66" spans="1:10" ht="20.100000000000001" customHeight="1">
      <c r="A66" s="10">
        <v>60</v>
      </c>
      <c r="B66" s="13">
        <v>101</v>
      </c>
      <c r="C66" s="65" t="s">
        <v>47</v>
      </c>
      <c r="D66" s="51" t="s">
        <v>48</v>
      </c>
      <c r="E66" s="58" t="s">
        <v>7</v>
      </c>
      <c r="F66" s="81">
        <v>1988</v>
      </c>
      <c r="G66" s="51" t="s">
        <v>49</v>
      </c>
      <c r="H66" s="7" t="str">
        <f t="shared" ref="H66:H97" si="2">IF($E66="m",IF($F$1-$F66&gt;19,IF($F$1-$F66&lt;40,"A",IF($F$1-$F66&gt;49,IF($F$1-$F66&gt;59,"D","C"),"B")),"A"),IF($F$1-$F66&gt;19,IF($F$1-$F66&lt;40,"E","F"),"E"))</f>
        <v>A</v>
      </c>
      <c r="I66" s="13">
        <f>COUNTIF($H$7:$H66,$H66)</f>
        <v>31</v>
      </c>
      <c r="J66" s="9">
        <v>3.4629629629629628E-2</v>
      </c>
    </row>
    <row r="67" spans="1:10" ht="20.100000000000001" customHeight="1">
      <c r="A67" s="47">
        <v>61</v>
      </c>
      <c r="B67" s="13">
        <v>89</v>
      </c>
      <c r="C67" s="65" t="s">
        <v>212</v>
      </c>
      <c r="D67" s="55" t="s">
        <v>98</v>
      </c>
      <c r="E67" s="58" t="s">
        <v>7</v>
      </c>
      <c r="F67" s="7">
        <v>1990</v>
      </c>
      <c r="G67" s="8" t="s">
        <v>19</v>
      </c>
      <c r="H67" s="7" t="str">
        <f t="shared" si="2"/>
        <v>A</v>
      </c>
      <c r="I67" s="13">
        <f>COUNTIF($H$7:$H67,$H67)</f>
        <v>32</v>
      </c>
      <c r="J67" s="9">
        <v>3.4652777777777775E-2</v>
      </c>
    </row>
    <row r="68" spans="1:10" s="113" customFormat="1" ht="20.100000000000001" customHeight="1">
      <c r="A68" s="105">
        <v>62</v>
      </c>
      <c r="B68" s="106">
        <v>74</v>
      </c>
      <c r="C68" s="107" t="s">
        <v>35</v>
      </c>
      <c r="D68" s="108" t="s">
        <v>36</v>
      </c>
      <c r="E68" s="115" t="s">
        <v>8</v>
      </c>
      <c r="F68" s="110">
        <v>1978</v>
      </c>
      <c r="G68" s="108" t="s">
        <v>13</v>
      </c>
      <c r="H68" s="116" t="str">
        <f t="shared" si="2"/>
        <v>E</v>
      </c>
      <c r="I68" s="106">
        <f>COUNTIF($H$7:$H68,$H68)</f>
        <v>2</v>
      </c>
      <c r="J68" s="112">
        <v>3.4872685185185187E-2</v>
      </c>
    </row>
    <row r="69" spans="1:10" ht="20.100000000000001" customHeight="1">
      <c r="A69" s="47">
        <v>63</v>
      </c>
      <c r="B69" s="13">
        <v>33</v>
      </c>
      <c r="C69" s="65" t="s">
        <v>168</v>
      </c>
      <c r="D69" s="55" t="s">
        <v>169</v>
      </c>
      <c r="E69" s="58" t="s">
        <v>7</v>
      </c>
      <c r="F69" s="7">
        <v>2002</v>
      </c>
      <c r="G69" s="8" t="s">
        <v>170</v>
      </c>
      <c r="H69" s="7" t="str">
        <f t="shared" si="2"/>
        <v>A</v>
      </c>
      <c r="I69" s="13">
        <f>COUNTIF($H$7:$H69,$H69)</f>
        <v>33</v>
      </c>
      <c r="J69" s="9">
        <v>3.5138888888888893E-2</v>
      </c>
    </row>
    <row r="70" spans="1:10" ht="20.100000000000001" customHeight="1">
      <c r="A70" s="10">
        <v>64</v>
      </c>
      <c r="B70" s="13">
        <v>64</v>
      </c>
      <c r="C70" s="65" t="s">
        <v>196</v>
      </c>
      <c r="D70" s="55" t="s">
        <v>104</v>
      </c>
      <c r="E70" s="58" t="s">
        <v>7</v>
      </c>
      <c r="F70" s="7">
        <v>1970</v>
      </c>
      <c r="G70" s="8" t="s">
        <v>21</v>
      </c>
      <c r="H70" s="7" t="str">
        <f t="shared" si="2"/>
        <v>B</v>
      </c>
      <c r="I70" s="13">
        <f>COUNTIF($H$7:$H70,$H70)</f>
        <v>16</v>
      </c>
      <c r="J70" s="9">
        <v>3.5196759259259254E-2</v>
      </c>
    </row>
    <row r="71" spans="1:10" ht="20.100000000000001" customHeight="1">
      <c r="A71" s="47">
        <v>65</v>
      </c>
      <c r="B71" s="13">
        <v>109</v>
      </c>
      <c r="C71" s="65" t="s">
        <v>231</v>
      </c>
      <c r="D71" s="55" t="s">
        <v>104</v>
      </c>
      <c r="E71" s="58" t="s">
        <v>7</v>
      </c>
      <c r="F71" s="7">
        <v>1983</v>
      </c>
      <c r="G71" s="8" t="s">
        <v>9</v>
      </c>
      <c r="H71" s="7" t="str">
        <f t="shared" si="2"/>
        <v>A</v>
      </c>
      <c r="I71" s="13">
        <f>COUNTIF($H$7:$H71,$H71)</f>
        <v>34</v>
      </c>
      <c r="J71" s="9">
        <v>3.5532407407407408E-2</v>
      </c>
    </row>
    <row r="72" spans="1:10" ht="20.100000000000001" customHeight="1">
      <c r="A72" s="10">
        <v>66</v>
      </c>
      <c r="B72" s="13">
        <v>96</v>
      </c>
      <c r="C72" s="65" t="s">
        <v>122</v>
      </c>
      <c r="D72" s="51" t="s">
        <v>40</v>
      </c>
      <c r="E72" s="58" t="s">
        <v>7</v>
      </c>
      <c r="F72" s="81">
        <v>1968</v>
      </c>
      <c r="G72" s="51" t="s">
        <v>89</v>
      </c>
      <c r="H72" s="7" t="str">
        <f t="shared" si="2"/>
        <v>B</v>
      </c>
      <c r="I72" s="13">
        <f>COUNTIF($H$7:$H72,$H72)</f>
        <v>17</v>
      </c>
      <c r="J72" s="9">
        <v>3.5624999999999997E-2</v>
      </c>
    </row>
    <row r="73" spans="1:10" ht="20.100000000000001" customHeight="1">
      <c r="A73" s="47">
        <v>67</v>
      </c>
      <c r="B73" s="13">
        <v>98</v>
      </c>
      <c r="C73" s="65" t="s">
        <v>88</v>
      </c>
      <c r="D73" s="51" t="s">
        <v>51</v>
      </c>
      <c r="E73" s="58" t="s">
        <v>7</v>
      </c>
      <c r="F73" s="81">
        <v>1976</v>
      </c>
      <c r="G73" s="51" t="s">
        <v>89</v>
      </c>
      <c r="H73" s="7" t="str">
        <f t="shared" si="2"/>
        <v>B</v>
      </c>
      <c r="I73" s="13">
        <f>COUNTIF($H$7:$H73,$H73)</f>
        <v>18</v>
      </c>
      <c r="J73" s="9">
        <v>3.5624999999999997E-2</v>
      </c>
    </row>
    <row r="74" spans="1:10" ht="20.100000000000001" customHeight="1">
      <c r="A74" s="10">
        <v>68</v>
      </c>
      <c r="B74" s="13">
        <v>103</v>
      </c>
      <c r="C74" s="65" t="s">
        <v>220</v>
      </c>
      <c r="D74" s="55" t="s">
        <v>204</v>
      </c>
      <c r="E74" s="58" t="s">
        <v>7</v>
      </c>
      <c r="F74" s="7">
        <v>1983</v>
      </c>
      <c r="G74" s="8" t="s">
        <v>221</v>
      </c>
      <c r="H74" s="7" t="str">
        <f t="shared" si="2"/>
        <v>A</v>
      </c>
      <c r="I74" s="13">
        <f>COUNTIF($H$7:$H74,$H74)</f>
        <v>35</v>
      </c>
      <c r="J74" s="9">
        <v>3.5937500000000004E-2</v>
      </c>
    </row>
    <row r="75" spans="1:10" ht="20.100000000000001" customHeight="1">
      <c r="A75" s="47">
        <v>69</v>
      </c>
      <c r="B75" s="13">
        <v>49</v>
      </c>
      <c r="C75" s="65" t="s">
        <v>181</v>
      </c>
      <c r="D75" s="55" t="s">
        <v>74</v>
      </c>
      <c r="E75" s="58" t="s">
        <v>7</v>
      </c>
      <c r="F75" s="7">
        <v>1949</v>
      </c>
      <c r="G75" s="8" t="s">
        <v>26</v>
      </c>
      <c r="H75" s="7" t="str">
        <f t="shared" si="2"/>
        <v>D</v>
      </c>
      <c r="I75" s="13">
        <f>COUNTIF($H$7:$H75,$H75)</f>
        <v>4</v>
      </c>
      <c r="J75" s="9">
        <v>3.6157407407407409E-2</v>
      </c>
    </row>
    <row r="76" spans="1:10" ht="20.100000000000001" customHeight="1">
      <c r="A76" s="10">
        <v>70</v>
      </c>
      <c r="B76" s="13">
        <v>50</v>
      </c>
      <c r="C76" s="65" t="s">
        <v>182</v>
      </c>
      <c r="D76" s="55" t="s">
        <v>84</v>
      </c>
      <c r="E76" s="58" t="s">
        <v>7</v>
      </c>
      <c r="F76" s="7">
        <v>1972</v>
      </c>
      <c r="G76" s="8" t="s">
        <v>15</v>
      </c>
      <c r="H76" s="7" t="str">
        <f t="shared" si="2"/>
        <v>B</v>
      </c>
      <c r="I76" s="13">
        <f>COUNTIF($H$7:$H76,$H76)</f>
        <v>19</v>
      </c>
      <c r="J76" s="9">
        <v>3.6412037037037034E-2</v>
      </c>
    </row>
    <row r="77" spans="1:10" ht="20.100000000000001" customHeight="1">
      <c r="A77" s="47">
        <v>71</v>
      </c>
      <c r="B77" s="13">
        <v>91</v>
      </c>
      <c r="C77" s="65" t="s">
        <v>213</v>
      </c>
      <c r="D77" s="55" t="s">
        <v>41</v>
      </c>
      <c r="E77" s="58" t="s">
        <v>7</v>
      </c>
      <c r="F77" s="7">
        <v>1974</v>
      </c>
      <c r="G77" s="8" t="s">
        <v>13</v>
      </c>
      <c r="H77" s="7" t="str">
        <f t="shared" si="2"/>
        <v>B</v>
      </c>
      <c r="I77" s="13">
        <f>COUNTIF($H$7:$H77,$H77)</f>
        <v>20</v>
      </c>
      <c r="J77" s="9">
        <v>3.6550925925925924E-2</v>
      </c>
    </row>
    <row r="78" spans="1:10" ht="20.100000000000001" customHeight="1">
      <c r="A78" s="10">
        <v>72</v>
      </c>
      <c r="B78" s="13">
        <v>21</v>
      </c>
      <c r="C78" s="65" t="s">
        <v>149</v>
      </c>
      <c r="D78" s="55" t="s">
        <v>150</v>
      </c>
      <c r="E78" s="58" t="s">
        <v>7</v>
      </c>
      <c r="F78" s="7">
        <v>1969</v>
      </c>
      <c r="G78" s="8" t="s">
        <v>9</v>
      </c>
      <c r="H78" s="7" t="str">
        <f t="shared" si="2"/>
        <v>B</v>
      </c>
      <c r="I78" s="13">
        <f>COUNTIF($H$7:$H78,$H78)</f>
        <v>21</v>
      </c>
      <c r="J78" s="9">
        <v>3.6585648148148145E-2</v>
      </c>
    </row>
    <row r="79" spans="1:10" ht="20.100000000000001" customHeight="1">
      <c r="A79" s="47">
        <v>73</v>
      </c>
      <c r="B79" s="13">
        <v>48</v>
      </c>
      <c r="C79" s="65" t="s">
        <v>180</v>
      </c>
      <c r="D79" s="55" t="s">
        <v>86</v>
      </c>
      <c r="E79" s="58" t="s">
        <v>7</v>
      </c>
      <c r="F79" s="7">
        <v>1964</v>
      </c>
      <c r="G79" s="8" t="s">
        <v>15</v>
      </c>
      <c r="H79" s="7" t="str">
        <f t="shared" si="2"/>
        <v>C</v>
      </c>
      <c r="I79" s="13">
        <f>COUNTIF($H$7:$H79,$H79)</f>
        <v>8</v>
      </c>
      <c r="J79" s="9">
        <v>3.6655092592592593E-2</v>
      </c>
    </row>
    <row r="80" spans="1:10" ht="20.100000000000001" customHeight="1">
      <c r="A80" s="10">
        <v>74</v>
      </c>
      <c r="B80" s="13">
        <v>19</v>
      </c>
      <c r="C80" s="65" t="s">
        <v>148</v>
      </c>
      <c r="D80" s="55" t="s">
        <v>66</v>
      </c>
      <c r="E80" s="58" t="s">
        <v>7</v>
      </c>
      <c r="F80" s="7">
        <v>1987</v>
      </c>
      <c r="G80" s="8" t="s">
        <v>18</v>
      </c>
      <c r="H80" s="7" t="str">
        <f t="shared" si="2"/>
        <v>A</v>
      </c>
      <c r="I80" s="13">
        <f>COUNTIF($H$7:$H80,$H80)</f>
        <v>36</v>
      </c>
      <c r="J80" s="9">
        <v>3.6689814814814821E-2</v>
      </c>
    </row>
    <row r="81" spans="1:10" ht="20.100000000000001" customHeight="1">
      <c r="A81" s="47">
        <v>75</v>
      </c>
      <c r="B81" s="13">
        <v>8</v>
      </c>
      <c r="C81" s="65" t="s">
        <v>100</v>
      </c>
      <c r="D81" s="51" t="s">
        <v>101</v>
      </c>
      <c r="E81" s="58" t="s">
        <v>8</v>
      </c>
      <c r="F81" s="81">
        <v>1958</v>
      </c>
      <c r="G81" s="51" t="s">
        <v>102</v>
      </c>
      <c r="H81" s="7" t="str">
        <f t="shared" si="2"/>
        <v>F</v>
      </c>
      <c r="I81" s="13">
        <f>COUNTIF($H$7:$H81,$H81)</f>
        <v>4</v>
      </c>
      <c r="J81" s="9">
        <v>3.6828703703703704E-2</v>
      </c>
    </row>
    <row r="82" spans="1:10" ht="20.100000000000001" customHeight="1">
      <c r="A82" s="10">
        <v>76</v>
      </c>
      <c r="B82" s="13">
        <v>5</v>
      </c>
      <c r="C82" s="65" t="s">
        <v>60</v>
      </c>
      <c r="D82" s="51" t="s">
        <v>61</v>
      </c>
      <c r="E82" s="58" t="s">
        <v>7</v>
      </c>
      <c r="F82" s="81">
        <v>1964</v>
      </c>
      <c r="G82" s="51" t="s">
        <v>62</v>
      </c>
      <c r="H82" s="7" t="str">
        <f t="shared" si="2"/>
        <v>C</v>
      </c>
      <c r="I82" s="13">
        <f>COUNTIF($H$7:$H82,$H82)</f>
        <v>9</v>
      </c>
      <c r="J82" s="9">
        <v>3.6874999999999998E-2</v>
      </c>
    </row>
    <row r="83" spans="1:10" ht="20.100000000000001" customHeight="1">
      <c r="A83" s="47">
        <v>77</v>
      </c>
      <c r="B83" s="13">
        <v>32</v>
      </c>
      <c r="C83" s="65" t="s">
        <v>166</v>
      </c>
      <c r="D83" s="55" t="s">
        <v>167</v>
      </c>
      <c r="E83" s="58" t="s">
        <v>7</v>
      </c>
      <c r="F83" s="7">
        <v>1998</v>
      </c>
      <c r="G83" s="8" t="s">
        <v>13</v>
      </c>
      <c r="H83" s="7" t="str">
        <f t="shared" si="2"/>
        <v>A</v>
      </c>
      <c r="I83" s="13">
        <f>COUNTIF($H$7:$H83,$H83)</f>
        <v>37</v>
      </c>
      <c r="J83" s="9">
        <v>3.6909722222222226E-2</v>
      </c>
    </row>
    <row r="84" spans="1:10" s="42" customFormat="1" ht="20.100000000000001" customHeight="1">
      <c r="A84" s="38">
        <v>78</v>
      </c>
      <c r="B84" s="43">
        <v>90</v>
      </c>
      <c r="C84" s="120" t="s">
        <v>117</v>
      </c>
      <c r="D84" s="124" t="s">
        <v>118</v>
      </c>
      <c r="E84" s="125" t="s">
        <v>8</v>
      </c>
      <c r="F84" s="126">
        <v>1999</v>
      </c>
      <c r="G84" s="124" t="s">
        <v>119</v>
      </c>
      <c r="H84" s="39" t="str">
        <f t="shared" si="2"/>
        <v>E</v>
      </c>
      <c r="I84" s="43">
        <f>COUNTIF($H$7:$H84,$H84)</f>
        <v>3</v>
      </c>
      <c r="J84" s="41">
        <v>3.7083333333333336E-2</v>
      </c>
    </row>
    <row r="85" spans="1:10" ht="20.100000000000001" customHeight="1">
      <c r="A85" s="47">
        <v>79</v>
      </c>
      <c r="B85" s="13">
        <v>26</v>
      </c>
      <c r="C85" s="65" t="s">
        <v>158</v>
      </c>
      <c r="D85" s="55" t="s">
        <v>159</v>
      </c>
      <c r="E85" s="58" t="s">
        <v>8</v>
      </c>
      <c r="F85" s="7">
        <v>1984</v>
      </c>
      <c r="G85" s="8" t="s">
        <v>157</v>
      </c>
      <c r="H85" s="7" t="str">
        <f t="shared" si="2"/>
        <v>E</v>
      </c>
      <c r="I85" s="13">
        <f>COUNTIF($H$7:$H85,$H85)</f>
        <v>4</v>
      </c>
      <c r="J85" s="9">
        <v>3.7442129629629624E-2</v>
      </c>
    </row>
    <row r="86" spans="1:10" ht="20.100000000000001" customHeight="1">
      <c r="A86" s="10">
        <v>80</v>
      </c>
      <c r="B86" s="13">
        <v>53</v>
      </c>
      <c r="C86" s="65" t="s">
        <v>97</v>
      </c>
      <c r="D86" s="51" t="s">
        <v>98</v>
      </c>
      <c r="E86" s="58" t="s">
        <v>7</v>
      </c>
      <c r="F86" s="81">
        <v>1983</v>
      </c>
      <c r="G86" s="51" t="s">
        <v>99</v>
      </c>
      <c r="H86" s="7" t="str">
        <f t="shared" si="2"/>
        <v>A</v>
      </c>
      <c r="I86" s="13">
        <f>COUNTIF($H$7:$H86,$H86)</f>
        <v>38</v>
      </c>
      <c r="J86" s="9">
        <v>3.7962962962962962E-2</v>
      </c>
    </row>
    <row r="87" spans="1:10" ht="20.100000000000001" customHeight="1">
      <c r="A87" s="47">
        <v>81</v>
      </c>
      <c r="B87" s="13">
        <v>62</v>
      </c>
      <c r="C87" s="65" t="s">
        <v>192</v>
      </c>
      <c r="D87" s="55" t="s">
        <v>193</v>
      </c>
      <c r="E87" s="58" t="s">
        <v>8</v>
      </c>
      <c r="F87" s="7">
        <v>1975</v>
      </c>
      <c r="G87" s="8" t="s">
        <v>26</v>
      </c>
      <c r="H87" s="7" t="str">
        <f t="shared" si="2"/>
        <v>F</v>
      </c>
      <c r="I87" s="13">
        <f>COUNTIF($H$7:$H87,$H87)</f>
        <v>5</v>
      </c>
      <c r="J87" s="9">
        <v>3.8321759259259257E-2</v>
      </c>
    </row>
    <row r="88" spans="1:10" ht="20.100000000000001" customHeight="1">
      <c r="A88" s="10">
        <v>82</v>
      </c>
      <c r="B88" s="13">
        <v>9</v>
      </c>
      <c r="C88" s="65" t="s">
        <v>134</v>
      </c>
      <c r="D88" s="55" t="s">
        <v>86</v>
      </c>
      <c r="E88" s="58" t="s">
        <v>7</v>
      </c>
      <c r="F88" s="7">
        <v>1990</v>
      </c>
      <c r="G88" s="8" t="s">
        <v>135</v>
      </c>
      <c r="H88" s="7" t="str">
        <f t="shared" si="2"/>
        <v>A</v>
      </c>
      <c r="I88" s="13">
        <f>COUNTIF($H$7:$H88,$H88)</f>
        <v>39</v>
      </c>
      <c r="J88" s="9">
        <v>3.8912037037037037E-2</v>
      </c>
    </row>
    <row r="89" spans="1:10" ht="20.100000000000001" customHeight="1">
      <c r="A89" s="47">
        <v>83</v>
      </c>
      <c r="B89" s="13">
        <v>7</v>
      </c>
      <c r="C89" s="65" t="s">
        <v>134</v>
      </c>
      <c r="D89" s="55" t="s">
        <v>130</v>
      </c>
      <c r="E89" s="59" t="s">
        <v>7</v>
      </c>
      <c r="F89" s="7">
        <v>1988</v>
      </c>
      <c r="G89" s="8" t="s">
        <v>135</v>
      </c>
      <c r="H89" s="7" t="str">
        <f t="shared" si="2"/>
        <v>A</v>
      </c>
      <c r="I89" s="13">
        <f>COUNTIF($H$7:$H89,$H89)</f>
        <v>40</v>
      </c>
      <c r="J89" s="9">
        <v>3.892361111111111E-2</v>
      </c>
    </row>
    <row r="90" spans="1:10" ht="20.100000000000001" customHeight="1">
      <c r="A90" s="10">
        <v>84</v>
      </c>
      <c r="B90" s="13">
        <v>86</v>
      </c>
      <c r="C90" s="65" t="s">
        <v>52</v>
      </c>
      <c r="D90" s="51" t="s">
        <v>53</v>
      </c>
      <c r="E90" s="59" t="s">
        <v>8</v>
      </c>
      <c r="F90" s="81">
        <v>1974</v>
      </c>
      <c r="G90" s="51" t="s">
        <v>29</v>
      </c>
      <c r="H90" s="7" t="str">
        <f t="shared" si="2"/>
        <v>F</v>
      </c>
      <c r="I90" s="13">
        <f>COUNTIF($H$7:$H90,$H90)</f>
        <v>6</v>
      </c>
      <c r="J90" s="9">
        <v>4.0543981481481479E-2</v>
      </c>
    </row>
    <row r="91" spans="1:10" ht="20.100000000000001" customHeight="1">
      <c r="A91" s="47">
        <v>85</v>
      </c>
      <c r="B91" s="13">
        <v>29</v>
      </c>
      <c r="C91" s="65" t="s">
        <v>161</v>
      </c>
      <c r="D91" s="55" t="s">
        <v>162</v>
      </c>
      <c r="E91" s="59" t="s">
        <v>8</v>
      </c>
      <c r="F91" s="7">
        <v>1972</v>
      </c>
      <c r="G91" s="8" t="s">
        <v>18</v>
      </c>
      <c r="H91" s="7" t="str">
        <f t="shared" si="2"/>
        <v>F</v>
      </c>
      <c r="I91" s="13">
        <f>COUNTIF($H$7:$H91,$H91)</f>
        <v>7</v>
      </c>
      <c r="J91" s="9">
        <v>4.0972222222222222E-2</v>
      </c>
    </row>
    <row r="92" spans="1:10" ht="20.100000000000001" customHeight="1">
      <c r="A92" s="10">
        <v>86</v>
      </c>
      <c r="B92" s="13">
        <v>30</v>
      </c>
      <c r="C92" s="65" t="s">
        <v>163</v>
      </c>
      <c r="D92" s="55" t="s">
        <v>164</v>
      </c>
      <c r="E92" s="59" t="s">
        <v>7</v>
      </c>
      <c r="F92" s="7">
        <v>1969</v>
      </c>
      <c r="G92" s="8" t="s">
        <v>165</v>
      </c>
      <c r="H92" s="7" t="str">
        <f t="shared" si="2"/>
        <v>B</v>
      </c>
      <c r="I92" s="13">
        <f>COUNTIF($H$7:$H92,$H92)</f>
        <v>22</v>
      </c>
      <c r="J92" s="9">
        <v>4.0972222222222222E-2</v>
      </c>
    </row>
    <row r="93" spans="1:10" ht="20.100000000000001" customHeight="1">
      <c r="A93" s="47">
        <v>87</v>
      </c>
      <c r="B93" s="13">
        <v>2</v>
      </c>
      <c r="C93" s="65" t="s">
        <v>129</v>
      </c>
      <c r="D93" s="79" t="s">
        <v>130</v>
      </c>
      <c r="E93" s="59" t="s">
        <v>7</v>
      </c>
      <c r="F93" s="7">
        <v>1975</v>
      </c>
      <c r="G93" s="8" t="s">
        <v>25</v>
      </c>
      <c r="H93" s="7" t="str">
        <f t="shared" si="2"/>
        <v>B</v>
      </c>
      <c r="I93" s="13">
        <f>COUNTIF($H$7:$H93,$H93)</f>
        <v>23</v>
      </c>
      <c r="J93" s="9">
        <v>4.1053240740740744E-2</v>
      </c>
    </row>
    <row r="94" spans="1:10" ht="20.100000000000001" customHeight="1">
      <c r="A94" s="10">
        <v>88</v>
      </c>
      <c r="B94" s="13">
        <v>43</v>
      </c>
      <c r="C94" s="65" t="s">
        <v>174</v>
      </c>
      <c r="D94" s="55" t="s">
        <v>82</v>
      </c>
      <c r="E94" s="59" t="s">
        <v>7</v>
      </c>
      <c r="F94" s="7">
        <v>1960</v>
      </c>
      <c r="G94" s="8" t="s">
        <v>85</v>
      </c>
      <c r="H94" s="7" t="str">
        <f t="shared" si="2"/>
        <v>C</v>
      </c>
      <c r="I94" s="13">
        <f>COUNTIF($H$7:$H94,$H94)</f>
        <v>10</v>
      </c>
      <c r="J94" s="9">
        <v>4.1111111111111112E-2</v>
      </c>
    </row>
    <row r="95" spans="1:10" ht="20.100000000000001" customHeight="1">
      <c r="A95" s="47">
        <v>89</v>
      </c>
      <c r="B95" s="13">
        <v>4</v>
      </c>
      <c r="C95" s="65" t="s">
        <v>131</v>
      </c>
      <c r="D95" s="55" t="s">
        <v>132</v>
      </c>
      <c r="E95" s="59" t="s">
        <v>8</v>
      </c>
      <c r="F95" s="7">
        <v>1978</v>
      </c>
      <c r="G95" s="8" t="s">
        <v>25</v>
      </c>
      <c r="H95" s="7" t="str">
        <f t="shared" si="2"/>
        <v>E</v>
      </c>
      <c r="I95" s="13">
        <f>COUNTIF($H$7:$H95,$H95)</f>
        <v>5</v>
      </c>
      <c r="J95" s="9">
        <v>4.1192129629629634E-2</v>
      </c>
    </row>
    <row r="96" spans="1:10" ht="20.100000000000001" customHeight="1">
      <c r="A96" s="10">
        <v>90</v>
      </c>
      <c r="B96" s="13">
        <v>107</v>
      </c>
      <c r="C96" s="65" t="s">
        <v>226</v>
      </c>
      <c r="D96" s="55" t="s">
        <v>227</v>
      </c>
      <c r="E96" s="59" t="s">
        <v>8</v>
      </c>
      <c r="F96" s="7">
        <v>1976</v>
      </c>
      <c r="G96" s="8" t="s">
        <v>22</v>
      </c>
      <c r="H96" s="7" t="str">
        <f t="shared" si="2"/>
        <v>F</v>
      </c>
      <c r="I96" s="13">
        <f>COUNTIF($H$7:$H96,$H96)</f>
        <v>8</v>
      </c>
      <c r="J96" s="9">
        <v>4.162037037037037E-2</v>
      </c>
    </row>
    <row r="97" spans="1:10" ht="20.100000000000001" customHeight="1">
      <c r="A97" s="47">
        <v>91</v>
      </c>
      <c r="B97" s="13">
        <v>114</v>
      </c>
      <c r="C97" s="65" t="s">
        <v>235</v>
      </c>
      <c r="D97" s="55" t="s">
        <v>84</v>
      </c>
      <c r="E97" s="59" t="s">
        <v>7</v>
      </c>
      <c r="F97" s="7">
        <v>2005</v>
      </c>
      <c r="G97" s="8" t="s">
        <v>19</v>
      </c>
      <c r="H97" s="7" t="str">
        <f t="shared" si="2"/>
        <v>A</v>
      </c>
      <c r="I97" s="13">
        <f>COUNTIF($H$7:$H97,$H97)</f>
        <v>41</v>
      </c>
      <c r="J97" s="9">
        <v>4.3020833333333335E-2</v>
      </c>
    </row>
    <row r="98" spans="1:10" ht="20.100000000000001" customHeight="1">
      <c r="A98" s="10">
        <v>92</v>
      </c>
      <c r="B98" s="13">
        <v>61</v>
      </c>
      <c r="C98" s="65" t="s">
        <v>190</v>
      </c>
      <c r="D98" s="55" t="s">
        <v>191</v>
      </c>
      <c r="E98" s="59" t="s">
        <v>8</v>
      </c>
      <c r="F98" s="7">
        <v>1994</v>
      </c>
      <c r="G98" s="8" t="s">
        <v>102</v>
      </c>
      <c r="H98" s="7" t="str">
        <f t="shared" ref="H98:H112" si="3">IF($E98="m",IF($F$1-$F98&gt;19,IF($F$1-$F98&lt;40,"A",IF($F$1-$F98&gt;49,IF($F$1-$F98&gt;59,"D","C"),"B")),"A"),IF($F$1-$F98&gt;19,IF($F$1-$F98&lt;40,"E","F"),"E"))</f>
        <v>E</v>
      </c>
      <c r="I98" s="13">
        <f>COUNTIF($H$7:$H98,$H98)</f>
        <v>6</v>
      </c>
      <c r="J98" s="9">
        <v>4.3460648148148151E-2</v>
      </c>
    </row>
    <row r="99" spans="1:10" ht="20.100000000000001" customHeight="1">
      <c r="A99" s="47">
        <v>93</v>
      </c>
      <c r="B99" s="13">
        <v>106</v>
      </c>
      <c r="C99" s="65" t="s">
        <v>225</v>
      </c>
      <c r="D99" s="55" t="s">
        <v>146</v>
      </c>
      <c r="E99" s="59" t="s">
        <v>7</v>
      </c>
      <c r="F99" s="7">
        <v>1972</v>
      </c>
      <c r="G99" s="8" t="s">
        <v>21</v>
      </c>
      <c r="H99" s="7" t="str">
        <f t="shared" si="3"/>
        <v>B</v>
      </c>
      <c r="I99" s="13">
        <f>COUNTIF($H$7:$H99,$H99)</f>
        <v>24</v>
      </c>
      <c r="J99" s="9">
        <v>4.3564814814814813E-2</v>
      </c>
    </row>
    <row r="100" spans="1:10" ht="20.100000000000001" customHeight="1">
      <c r="A100" s="10">
        <v>94</v>
      </c>
      <c r="B100" s="13">
        <v>108</v>
      </c>
      <c r="C100" s="65" t="s">
        <v>228</v>
      </c>
      <c r="D100" s="55" t="s">
        <v>229</v>
      </c>
      <c r="E100" s="59" t="s">
        <v>7</v>
      </c>
      <c r="F100" s="7">
        <v>1987</v>
      </c>
      <c r="G100" s="8" t="s">
        <v>230</v>
      </c>
      <c r="H100" s="7" t="str">
        <f t="shared" si="3"/>
        <v>A</v>
      </c>
      <c r="I100" s="13">
        <f>COUNTIF($H$7:$H100,$H100)</f>
        <v>42</v>
      </c>
      <c r="J100" s="9">
        <v>4.3564814814814813E-2</v>
      </c>
    </row>
    <row r="101" spans="1:10" ht="20.100000000000001" customHeight="1">
      <c r="A101" s="47">
        <v>95</v>
      </c>
      <c r="B101" s="13">
        <v>77</v>
      </c>
      <c r="C101" s="65" t="s">
        <v>203</v>
      </c>
      <c r="D101" s="55" t="s">
        <v>84</v>
      </c>
      <c r="E101" s="59" t="s">
        <v>7</v>
      </c>
      <c r="F101" s="7">
        <v>1965</v>
      </c>
      <c r="G101" s="8" t="s">
        <v>102</v>
      </c>
      <c r="H101" s="7" t="str">
        <f t="shared" si="3"/>
        <v>C</v>
      </c>
      <c r="I101" s="13">
        <f>COUNTIF($H$7:$H101,$H101)</f>
        <v>11</v>
      </c>
      <c r="J101" s="9">
        <v>4.4606481481481476E-2</v>
      </c>
    </row>
    <row r="102" spans="1:10" ht="20.100000000000001" customHeight="1">
      <c r="A102" s="10">
        <v>96</v>
      </c>
      <c r="B102" s="13">
        <v>97</v>
      </c>
      <c r="C102" s="65" t="s">
        <v>91</v>
      </c>
      <c r="D102" s="51" t="s">
        <v>90</v>
      </c>
      <c r="E102" s="59" t="s">
        <v>8</v>
      </c>
      <c r="F102" s="81">
        <v>1974</v>
      </c>
      <c r="G102" s="51" t="s">
        <v>89</v>
      </c>
      <c r="H102" s="7" t="str">
        <f t="shared" si="3"/>
        <v>F</v>
      </c>
      <c r="I102" s="13">
        <f>COUNTIF($H$7:$H102,$H102)</f>
        <v>9</v>
      </c>
      <c r="J102" s="9">
        <v>4.4849537037037035E-2</v>
      </c>
    </row>
    <row r="103" spans="1:10" ht="20.100000000000001" customHeight="1">
      <c r="A103" s="47">
        <v>97</v>
      </c>
      <c r="B103" s="13">
        <v>58</v>
      </c>
      <c r="C103" s="65" t="s">
        <v>45</v>
      </c>
      <c r="D103" s="51" t="s">
        <v>46</v>
      </c>
      <c r="E103" s="59" t="s">
        <v>8</v>
      </c>
      <c r="F103" s="81">
        <v>1985</v>
      </c>
      <c r="G103" s="51" t="s">
        <v>23</v>
      </c>
      <c r="H103" s="7" t="str">
        <f t="shared" si="3"/>
        <v>E</v>
      </c>
      <c r="I103" s="13">
        <f>COUNTIF($H$7:$H103,$H103)</f>
        <v>7</v>
      </c>
      <c r="J103" s="9">
        <v>4.494212962962963E-2</v>
      </c>
    </row>
    <row r="104" spans="1:10" ht="20.100000000000001" customHeight="1">
      <c r="A104" s="10">
        <v>98</v>
      </c>
      <c r="B104" s="13">
        <v>12</v>
      </c>
      <c r="C104" s="65" t="s">
        <v>138</v>
      </c>
      <c r="D104" s="55" t="s">
        <v>139</v>
      </c>
      <c r="E104" s="59" t="s">
        <v>7</v>
      </c>
      <c r="F104" s="7">
        <v>1951</v>
      </c>
      <c r="G104" s="8" t="s">
        <v>140</v>
      </c>
      <c r="H104" s="7" t="str">
        <f t="shared" si="3"/>
        <v>D</v>
      </c>
      <c r="I104" s="13">
        <f>COUNTIF($H$7:$H104,$H104)</f>
        <v>5</v>
      </c>
      <c r="J104" s="9">
        <v>4.5231481481481484E-2</v>
      </c>
    </row>
    <row r="105" spans="1:10" ht="20.100000000000001" customHeight="1">
      <c r="A105" s="47">
        <v>99</v>
      </c>
      <c r="B105" s="13">
        <v>59</v>
      </c>
      <c r="C105" s="65" t="s">
        <v>186</v>
      </c>
      <c r="D105" s="55" t="s">
        <v>187</v>
      </c>
      <c r="E105" s="59" t="s">
        <v>8</v>
      </c>
      <c r="F105" s="7">
        <v>1994</v>
      </c>
      <c r="G105" s="8" t="s">
        <v>102</v>
      </c>
      <c r="H105" s="7" t="str">
        <f t="shared" si="3"/>
        <v>E</v>
      </c>
      <c r="I105" s="13">
        <f>COUNTIF($H$7:$H105,$H105)</f>
        <v>8</v>
      </c>
      <c r="J105" s="9">
        <v>4.7152777777777773E-2</v>
      </c>
    </row>
    <row r="106" spans="1:10" ht="20.100000000000001" customHeight="1">
      <c r="A106" s="10">
        <v>100</v>
      </c>
      <c r="B106" s="13">
        <v>85</v>
      </c>
      <c r="C106" s="65" t="s">
        <v>208</v>
      </c>
      <c r="D106" s="55" t="s">
        <v>55</v>
      </c>
      <c r="E106" s="59" t="s">
        <v>7</v>
      </c>
      <c r="F106" s="7">
        <v>1951</v>
      </c>
      <c r="G106" s="8" t="s">
        <v>209</v>
      </c>
      <c r="H106" s="7" t="str">
        <f t="shared" si="3"/>
        <v>D</v>
      </c>
      <c r="I106" s="13">
        <f>COUNTIF($H$7:$H106,$H106)</f>
        <v>6</v>
      </c>
      <c r="J106" s="9">
        <v>4.7152777777777773E-2</v>
      </c>
    </row>
    <row r="107" spans="1:10" ht="20.100000000000001" customHeight="1">
      <c r="A107" s="47">
        <v>101</v>
      </c>
      <c r="B107" s="13">
        <v>93</v>
      </c>
      <c r="C107" s="65" t="s">
        <v>215</v>
      </c>
      <c r="D107" s="55" t="s">
        <v>216</v>
      </c>
      <c r="E107" s="59" t="s">
        <v>8</v>
      </c>
      <c r="F107" s="7">
        <v>1996</v>
      </c>
      <c r="G107" s="8" t="s">
        <v>19</v>
      </c>
      <c r="H107" s="7" t="str">
        <f t="shared" si="3"/>
        <v>E</v>
      </c>
      <c r="I107" s="13">
        <f>COUNTIF($H$7:$H107,$H107)</f>
        <v>9</v>
      </c>
      <c r="J107" s="9">
        <v>4.7500000000000007E-2</v>
      </c>
    </row>
    <row r="108" spans="1:10" ht="20.100000000000001" customHeight="1">
      <c r="A108" s="10">
        <v>102</v>
      </c>
      <c r="B108" s="13">
        <v>47</v>
      </c>
      <c r="C108" s="65" t="s">
        <v>63</v>
      </c>
      <c r="D108" s="55" t="s">
        <v>64</v>
      </c>
      <c r="E108" s="59" t="s">
        <v>7</v>
      </c>
      <c r="F108" s="7">
        <v>1945</v>
      </c>
      <c r="G108" s="8" t="s">
        <v>179</v>
      </c>
      <c r="H108" s="7" t="str">
        <f t="shared" si="3"/>
        <v>D</v>
      </c>
      <c r="I108" s="13">
        <f>COUNTIF($H$7:$H108,$H108)</f>
        <v>7</v>
      </c>
      <c r="J108" s="9">
        <v>4.780092592592592E-2</v>
      </c>
    </row>
    <row r="109" spans="1:10" ht="20.100000000000001" customHeight="1">
      <c r="A109" s="47">
        <v>103</v>
      </c>
      <c r="B109" s="13">
        <v>79</v>
      </c>
      <c r="C109" s="65" t="s">
        <v>203</v>
      </c>
      <c r="D109" s="55" t="s">
        <v>205</v>
      </c>
      <c r="E109" s="59" t="s">
        <v>7</v>
      </c>
      <c r="F109" s="7">
        <v>2006</v>
      </c>
      <c r="G109" s="8" t="s">
        <v>102</v>
      </c>
      <c r="H109" s="7" t="str">
        <f t="shared" si="3"/>
        <v>A</v>
      </c>
      <c r="I109" s="13">
        <f>COUNTIF($H$7:$H109,$H109)</f>
        <v>43</v>
      </c>
      <c r="J109" s="9">
        <v>5.185185185185185E-2</v>
      </c>
    </row>
    <row r="110" spans="1:10" ht="20.100000000000001" customHeight="1">
      <c r="A110" s="10">
        <v>104</v>
      </c>
      <c r="B110" s="13">
        <v>80</v>
      </c>
      <c r="C110" s="65" t="s">
        <v>206</v>
      </c>
      <c r="D110" s="55" t="s">
        <v>162</v>
      </c>
      <c r="E110" s="59" t="s">
        <v>8</v>
      </c>
      <c r="F110" s="7">
        <v>1975</v>
      </c>
      <c r="G110" s="8" t="s">
        <v>102</v>
      </c>
      <c r="H110" s="7" t="str">
        <f t="shared" si="3"/>
        <v>F</v>
      </c>
      <c r="I110" s="13">
        <f>COUNTIF($H$7:$H110,$H110)</f>
        <v>10</v>
      </c>
      <c r="J110" s="9">
        <v>5.185185185185185E-2</v>
      </c>
    </row>
    <row r="111" spans="1:10" ht="20.100000000000001" customHeight="1">
      <c r="A111" s="127">
        <v>51</v>
      </c>
      <c r="B111" s="130">
        <v>94</v>
      </c>
      <c r="C111" s="131" t="s">
        <v>72</v>
      </c>
      <c r="D111" s="132" t="s">
        <v>53</v>
      </c>
      <c r="E111" s="133" t="s">
        <v>8</v>
      </c>
      <c r="F111" s="134">
        <v>1973</v>
      </c>
      <c r="G111" s="132" t="s">
        <v>9</v>
      </c>
      <c r="H111" s="135" t="str">
        <f t="shared" si="3"/>
        <v>F</v>
      </c>
      <c r="I111" s="130">
        <f>COUNTIF($H$7:$H111,$H111)</f>
        <v>11</v>
      </c>
      <c r="J111" s="136" t="s">
        <v>236</v>
      </c>
    </row>
    <row r="112" spans="1:10" ht="20.100000000000001" customHeight="1">
      <c r="A112" s="10">
        <v>105</v>
      </c>
      <c r="B112" s="13">
        <v>95</v>
      </c>
      <c r="C112" s="65" t="s">
        <v>217</v>
      </c>
      <c r="D112" s="55" t="s">
        <v>51</v>
      </c>
      <c r="E112" s="59" t="s">
        <v>7</v>
      </c>
      <c r="F112" s="7">
        <v>1972</v>
      </c>
      <c r="G112" s="8" t="s">
        <v>9</v>
      </c>
      <c r="H112" s="7" t="str">
        <f t="shared" si="3"/>
        <v>B</v>
      </c>
      <c r="I112" s="13">
        <f>COUNTIF($H$7:$H112,$H112)</f>
        <v>25</v>
      </c>
      <c r="J112" s="9" t="s">
        <v>236</v>
      </c>
    </row>
    <row r="113" spans="1:10" ht="20.100000000000001" customHeight="1">
      <c r="A113" s="14"/>
      <c r="B113" s="17"/>
      <c r="C113" s="63"/>
      <c r="D113" s="56"/>
      <c r="E113" s="61"/>
      <c r="F113" s="15"/>
      <c r="G113" s="16"/>
      <c r="H113" s="15"/>
      <c r="I113" s="17"/>
      <c r="J113" s="18"/>
    </row>
    <row r="114" spans="1:10" ht="20.100000000000001" customHeight="1">
      <c r="A114" s="14" t="s">
        <v>147</v>
      </c>
      <c r="B114" s="17"/>
      <c r="C114" s="63"/>
      <c r="D114" s="56"/>
      <c r="E114" s="61"/>
      <c r="F114" s="149" t="s">
        <v>241</v>
      </c>
      <c r="G114" s="16"/>
      <c r="H114" s="15"/>
      <c r="I114" s="17"/>
      <c r="J114" s="18"/>
    </row>
    <row r="115" spans="1:10" s="74" customFormat="1" ht="20.100000000000001" customHeight="1">
      <c r="A115" s="69">
        <v>1</v>
      </c>
      <c r="B115" s="71">
        <v>15</v>
      </c>
      <c r="C115" s="77" t="s">
        <v>143</v>
      </c>
      <c r="D115" s="70" t="s">
        <v>144</v>
      </c>
      <c r="E115" s="75" t="s">
        <v>7</v>
      </c>
      <c r="F115" s="82">
        <v>1949</v>
      </c>
      <c r="G115" s="72" t="s">
        <v>28</v>
      </c>
      <c r="H115" s="82" t="str">
        <f>IF($E115="m",IF($F$1-$F115&gt;19,IF($F$1-$F115&lt;40,"A",IF($F$1-$F115&gt;49,IF($F$1-$F115&gt;59,"D","C"),"B")),"A"),IF($F$1-$F115&gt;19,IF($F$1-$F115&lt;40,"E","F"),"E"))</f>
        <v>D</v>
      </c>
      <c r="I115" s="71">
        <f>COUNTIF($H$7:$H115,$H115)</f>
        <v>8</v>
      </c>
      <c r="J115" s="73">
        <v>2.2476851851851855E-2</v>
      </c>
    </row>
    <row r="116" spans="1:10" ht="18.600000000000001" customHeight="1">
      <c r="A116" s="22"/>
      <c r="B116" s="17"/>
      <c r="C116" s="63"/>
      <c r="D116" s="57"/>
      <c r="E116" s="61"/>
      <c r="F116" s="15"/>
      <c r="G116" s="16"/>
      <c r="H116" s="15"/>
      <c r="I116" s="17"/>
      <c r="J116" s="22"/>
    </row>
    <row r="117" spans="1:10" s="3" customFormat="1">
      <c r="A117" s="20" t="s">
        <v>24</v>
      </c>
      <c r="B117" s="62"/>
      <c r="C117" s="63"/>
      <c r="D117" s="57"/>
      <c r="E117" s="17"/>
      <c r="F117" s="20"/>
      <c r="H117" s="4"/>
      <c r="I117" s="5"/>
      <c r="J117" s="4"/>
    </row>
    <row r="118" spans="1:10" s="3" customFormat="1" ht="12">
      <c r="A118" s="44" t="s">
        <v>10</v>
      </c>
      <c r="B118" s="78"/>
      <c r="C118" s="44"/>
      <c r="D118" s="44"/>
      <c r="E118" s="15"/>
      <c r="F118" s="44"/>
      <c r="G118" s="44"/>
      <c r="H118" s="4"/>
      <c r="I118" s="5"/>
      <c r="J118" s="4"/>
    </row>
    <row r="169" spans="2:2">
      <c r="B169" s="6"/>
    </row>
    <row r="170" spans="2:2">
      <c r="B170" s="6"/>
    </row>
    <row r="171" spans="2:2">
      <c r="B171" s="6"/>
    </row>
  </sheetData>
  <mergeCells count="2">
    <mergeCell ref="A2:J2"/>
    <mergeCell ref="A4:J4"/>
  </mergeCells>
  <pageMargins left="0.70866141732283472" right="0.70866141732283472" top="0.59055118110236227" bottom="0.3937007874015748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6"/>
  <sheetViews>
    <sheetView topLeftCell="A97" workbookViewId="0">
      <selection activeCell="P98" sqref="P98"/>
    </sheetView>
  </sheetViews>
  <sheetFormatPr defaultColWidth="8.85546875" defaultRowHeight="12.75"/>
  <cols>
    <col min="1" max="1" width="4.85546875" style="1" customWidth="1"/>
    <col min="2" max="2" width="5.28515625" style="5" customWidth="1"/>
    <col min="3" max="3" width="13.5703125" style="76" customWidth="1"/>
    <col min="4" max="4" width="8.140625" style="52" customWidth="1"/>
    <col min="5" max="5" width="4.42578125" style="5" customWidth="1"/>
    <col min="6" max="6" width="5.85546875" style="4" customWidth="1"/>
    <col min="7" max="7" width="22.42578125" style="3" customWidth="1"/>
    <col min="8" max="8" width="4.5703125" style="4" customWidth="1"/>
    <col min="9" max="9" width="4" style="5" customWidth="1"/>
    <col min="10" max="10" width="10.28515625" style="1" customWidth="1"/>
    <col min="11" max="16384" width="8.85546875" style="2"/>
  </cols>
  <sheetData>
    <row r="1" spans="1:10" ht="1.5" customHeight="1" thickBot="1">
      <c r="E1" s="5" t="s">
        <v>0</v>
      </c>
      <c r="F1" s="4">
        <v>2017</v>
      </c>
    </row>
    <row r="2" spans="1:10" s="23" customFormat="1" ht="22.9" customHeight="1" thickBot="1">
      <c r="A2" s="137" t="s">
        <v>31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0" s="23" customFormat="1" ht="11.45" customHeight="1" thickBot="1">
      <c r="A3" s="45"/>
      <c r="B3" s="26"/>
      <c r="C3" s="45"/>
      <c r="D3" s="45"/>
      <c r="E3" s="45"/>
      <c r="F3" s="25"/>
      <c r="G3" s="45"/>
      <c r="H3" s="25"/>
      <c r="I3" s="45"/>
      <c r="J3" s="45"/>
    </row>
    <row r="4" spans="1:10" s="24" customFormat="1" ht="13.9" customHeight="1" thickBot="1">
      <c r="A4" s="140" t="s">
        <v>30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0" s="24" customFormat="1" ht="24" customHeight="1" thickBot="1">
      <c r="A5" s="46" t="s">
        <v>17</v>
      </c>
      <c r="B5" s="84"/>
      <c r="C5" s="46"/>
      <c r="D5" s="53"/>
      <c r="E5" s="26"/>
      <c r="F5" s="25"/>
      <c r="G5" s="25"/>
      <c r="H5" s="25"/>
      <c r="I5" s="26"/>
      <c r="J5" s="45"/>
    </row>
    <row r="6" spans="1:10" s="24" customFormat="1" ht="39" customHeight="1" thickBot="1">
      <c r="A6" s="48" t="s">
        <v>16</v>
      </c>
      <c r="B6" s="27" t="s">
        <v>1</v>
      </c>
      <c r="C6" s="66" t="s">
        <v>32</v>
      </c>
      <c r="D6" s="54" t="s">
        <v>2</v>
      </c>
      <c r="E6" s="30" t="s">
        <v>3</v>
      </c>
      <c r="F6" s="29" t="s">
        <v>4</v>
      </c>
      <c r="G6" s="28" t="s">
        <v>5</v>
      </c>
      <c r="H6" s="89" t="s">
        <v>12</v>
      </c>
      <c r="I6" s="29" t="s">
        <v>11</v>
      </c>
      <c r="J6" s="49" t="s">
        <v>6</v>
      </c>
    </row>
    <row r="7" spans="1:10" s="32" customFormat="1">
      <c r="A7" s="90">
        <v>1</v>
      </c>
      <c r="B7" s="91">
        <v>1</v>
      </c>
      <c r="C7" s="92" t="s">
        <v>126</v>
      </c>
      <c r="D7" s="93" t="s">
        <v>127</v>
      </c>
      <c r="E7" s="94" t="s">
        <v>7</v>
      </c>
      <c r="F7" s="95">
        <v>1985</v>
      </c>
      <c r="G7" s="93" t="s">
        <v>128</v>
      </c>
      <c r="H7" s="96" t="str">
        <f t="shared" ref="H7:H19" si="0">IF($E7="m",IF($F$1-$F7&gt;19,IF($F$1-$F7&lt;40,"A",IF($F$1-$F7&gt;49,IF($F$1-$F7&gt;59,"D","C"),"B")),"A"),IF($F$1-$F7&gt;19,IF($F$1-$F7&lt;40,"E","F"),"E"))</f>
        <v>A</v>
      </c>
      <c r="I7" s="97">
        <f>COUNTIF($H$7:$H7,$H7)</f>
        <v>1</v>
      </c>
      <c r="J7" s="98">
        <v>2.4872685185185189E-2</v>
      </c>
    </row>
    <row r="8" spans="1:10" s="36" customFormat="1">
      <c r="A8" s="105">
        <v>2</v>
      </c>
      <c r="B8" s="106">
        <v>69</v>
      </c>
      <c r="C8" s="107" t="s">
        <v>199</v>
      </c>
      <c r="D8" s="117" t="s">
        <v>146</v>
      </c>
      <c r="E8" s="109" t="s">
        <v>7</v>
      </c>
      <c r="F8" s="116">
        <v>1989</v>
      </c>
      <c r="G8" s="118" t="s">
        <v>20</v>
      </c>
      <c r="H8" s="111" t="str">
        <f t="shared" si="0"/>
        <v>A</v>
      </c>
      <c r="I8" s="106">
        <f>COUNTIF($H$7:$H8,$H8)</f>
        <v>2</v>
      </c>
      <c r="J8" s="112">
        <v>2.6539351851851852E-2</v>
      </c>
    </row>
    <row r="9" spans="1:10" s="113" customFormat="1">
      <c r="A9" s="119">
        <v>3</v>
      </c>
      <c r="B9" s="43">
        <v>60</v>
      </c>
      <c r="C9" s="120" t="s">
        <v>188</v>
      </c>
      <c r="D9" s="121" t="s">
        <v>189</v>
      </c>
      <c r="E9" s="122" t="s">
        <v>7</v>
      </c>
      <c r="F9" s="39">
        <v>1991</v>
      </c>
      <c r="G9" s="40" t="s">
        <v>102</v>
      </c>
      <c r="H9" s="123" t="str">
        <f t="shared" si="0"/>
        <v>A</v>
      </c>
      <c r="I9" s="43">
        <f>COUNTIF($H$7:$H9,$H9)</f>
        <v>3</v>
      </c>
      <c r="J9" s="41">
        <v>2.7407407407407408E-2</v>
      </c>
    </row>
    <row r="10" spans="1:10" s="113" customFormat="1">
      <c r="A10" s="10">
        <v>4</v>
      </c>
      <c r="B10" s="13">
        <v>35</v>
      </c>
      <c r="C10" s="65" t="s">
        <v>73</v>
      </c>
      <c r="D10" s="51" t="s">
        <v>74</v>
      </c>
      <c r="E10" s="59" t="s">
        <v>7</v>
      </c>
      <c r="F10" s="81">
        <v>1984</v>
      </c>
      <c r="G10" s="51" t="s">
        <v>75</v>
      </c>
      <c r="H10" s="83" t="str">
        <f t="shared" si="0"/>
        <v>A</v>
      </c>
      <c r="I10" s="13">
        <f>COUNTIF($H$7:$H10,$H10)</f>
        <v>4</v>
      </c>
      <c r="J10" s="9">
        <v>2.8043981481481479E-2</v>
      </c>
    </row>
    <row r="11" spans="1:10" s="42" customFormat="1">
      <c r="A11" s="47">
        <v>5</v>
      </c>
      <c r="B11" s="13">
        <v>70</v>
      </c>
      <c r="C11" s="65" t="s">
        <v>103</v>
      </c>
      <c r="D11" s="51" t="s">
        <v>104</v>
      </c>
      <c r="E11" s="59" t="s">
        <v>7</v>
      </c>
      <c r="F11" s="81">
        <v>1986</v>
      </c>
      <c r="G11" s="51" t="s">
        <v>105</v>
      </c>
      <c r="H11" s="83" t="str">
        <f t="shared" si="0"/>
        <v>A</v>
      </c>
      <c r="I11" s="13">
        <f>COUNTIF($H$7:$H11,$H11)</f>
        <v>5</v>
      </c>
      <c r="J11" s="9">
        <v>2.8564814814814817E-2</v>
      </c>
    </row>
    <row r="12" spans="1:10" s="42" customFormat="1">
      <c r="A12" s="10">
        <v>6</v>
      </c>
      <c r="B12" s="13">
        <v>67</v>
      </c>
      <c r="C12" s="65" t="s">
        <v>37</v>
      </c>
      <c r="D12" s="51" t="s">
        <v>38</v>
      </c>
      <c r="E12" s="59" t="s">
        <v>7</v>
      </c>
      <c r="F12" s="81">
        <v>1984</v>
      </c>
      <c r="G12" s="51" t="s">
        <v>15</v>
      </c>
      <c r="H12" s="83" t="str">
        <f t="shared" si="0"/>
        <v>A</v>
      </c>
      <c r="I12" s="13">
        <f>COUNTIF($H$7:$H12,$H12)</f>
        <v>6</v>
      </c>
      <c r="J12" s="9">
        <v>2.9270833333333333E-2</v>
      </c>
    </row>
    <row r="13" spans="1:10">
      <c r="A13" s="47">
        <v>7</v>
      </c>
      <c r="B13" s="13">
        <v>25</v>
      </c>
      <c r="C13" s="65" t="s">
        <v>155</v>
      </c>
      <c r="D13" s="55" t="s">
        <v>156</v>
      </c>
      <c r="E13" s="59" t="s">
        <v>7</v>
      </c>
      <c r="F13" s="7">
        <v>1981</v>
      </c>
      <c r="G13" s="8" t="s">
        <v>157</v>
      </c>
      <c r="H13" s="83" t="str">
        <f t="shared" si="0"/>
        <v>A</v>
      </c>
      <c r="I13" s="13">
        <f>COUNTIF($H$7:$H13,$H13)</f>
        <v>7</v>
      </c>
      <c r="J13" s="9">
        <v>2.9537037037037039E-2</v>
      </c>
    </row>
    <row r="14" spans="1:10" s="42" customFormat="1">
      <c r="A14" s="10">
        <v>8</v>
      </c>
      <c r="B14" s="13">
        <v>87</v>
      </c>
      <c r="C14" s="65" t="s">
        <v>210</v>
      </c>
      <c r="D14" s="55" t="s">
        <v>34</v>
      </c>
      <c r="E14" s="59" t="s">
        <v>7</v>
      </c>
      <c r="F14" s="7">
        <v>1988</v>
      </c>
      <c r="G14" s="8" t="s">
        <v>211</v>
      </c>
      <c r="H14" s="83" t="str">
        <f t="shared" si="0"/>
        <v>A</v>
      </c>
      <c r="I14" s="13">
        <f>COUNTIF($H$7:$H14,$H14)</f>
        <v>8</v>
      </c>
      <c r="J14" s="9">
        <v>2.974537037037037E-2</v>
      </c>
    </row>
    <row r="15" spans="1:10" s="36" customFormat="1">
      <c r="A15" s="47">
        <v>9</v>
      </c>
      <c r="B15" s="13">
        <v>45</v>
      </c>
      <c r="C15" s="65" t="s">
        <v>175</v>
      </c>
      <c r="D15" s="55" t="s">
        <v>176</v>
      </c>
      <c r="E15" s="59" t="s">
        <v>7</v>
      </c>
      <c r="F15" s="7">
        <v>1988</v>
      </c>
      <c r="G15" s="8" t="s">
        <v>85</v>
      </c>
      <c r="H15" s="83" t="str">
        <f t="shared" si="0"/>
        <v>A</v>
      </c>
      <c r="I15" s="13">
        <f>COUNTIF($H$7:$H15,$H15)</f>
        <v>9</v>
      </c>
      <c r="J15" s="9">
        <v>2.9791666666666664E-2</v>
      </c>
    </row>
    <row r="16" spans="1:10">
      <c r="A16" s="10">
        <v>10</v>
      </c>
      <c r="B16" s="13">
        <v>22</v>
      </c>
      <c r="C16" s="65" t="s">
        <v>151</v>
      </c>
      <c r="D16" s="55" t="s">
        <v>106</v>
      </c>
      <c r="E16" s="59" t="s">
        <v>7</v>
      </c>
      <c r="F16" s="7">
        <v>1980</v>
      </c>
      <c r="G16" s="8" t="s">
        <v>152</v>
      </c>
      <c r="H16" s="83" t="str">
        <f t="shared" si="0"/>
        <v>A</v>
      </c>
      <c r="I16" s="13">
        <f>COUNTIF($H$7:$H16,$H16)</f>
        <v>10</v>
      </c>
      <c r="J16" s="9">
        <v>2.9988425925925922E-2</v>
      </c>
    </row>
    <row r="17" spans="1:10" s="36" customFormat="1">
      <c r="A17" s="47">
        <v>11</v>
      </c>
      <c r="B17" s="13">
        <v>113</v>
      </c>
      <c r="C17" s="65" t="s">
        <v>92</v>
      </c>
      <c r="D17" s="51" t="s">
        <v>77</v>
      </c>
      <c r="E17" s="59" t="s">
        <v>7</v>
      </c>
      <c r="F17" s="81">
        <v>1984</v>
      </c>
      <c r="G17" s="51" t="s">
        <v>93</v>
      </c>
      <c r="H17" s="83" t="str">
        <f t="shared" si="0"/>
        <v>A</v>
      </c>
      <c r="I17" s="13">
        <f>COUNTIF($H$7:$H17,$H17)</f>
        <v>11</v>
      </c>
      <c r="J17" s="9">
        <v>3.0138888888888885E-2</v>
      </c>
    </row>
    <row r="18" spans="1:10">
      <c r="A18" s="10">
        <v>12</v>
      </c>
      <c r="B18" s="13">
        <v>55</v>
      </c>
      <c r="C18" s="65" t="s">
        <v>120</v>
      </c>
      <c r="D18" s="55" t="s">
        <v>121</v>
      </c>
      <c r="E18" s="59" t="s">
        <v>7</v>
      </c>
      <c r="F18" s="7">
        <v>1983</v>
      </c>
      <c r="G18" s="8" t="s">
        <v>185</v>
      </c>
      <c r="H18" s="83" t="str">
        <f t="shared" si="0"/>
        <v>A</v>
      </c>
      <c r="I18" s="13">
        <f>COUNTIF($H$7:$H18,$H18)</f>
        <v>12</v>
      </c>
      <c r="J18" s="9">
        <v>3.0219907407407407E-2</v>
      </c>
    </row>
    <row r="19" spans="1:10">
      <c r="A19" s="47">
        <v>13</v>
      </c>
      <c r="B19" s="13">
        <v>68</v>
      </c>
      <c r="C19" s="65" t="s">
        <v>199</v>
      </c>
      <c r="D19" s="55" t="s">
        <v>34</v>
      </c>
      <c r="E19" s="59" t="s">
        <v>7</v>
      </c>
      <c r="F19" s="7">
        <v>1982</v>
      </c>
      <c r="G19" s="8" t="s">
        <v>20</v>
      </c>
      <c r="H19" s="83" t="str">
        <f t="shared" si="0"/>
        <v>A</v>
      </c>
      <c r="I19" s="13">
        <f>COUNTIF($H$7:$H19,$H19)</f>
        <v>13</v>
      </c>
      <c r="J19" s="9">
        <v>3.0254629629629631E-2</v>
      </c>
    </row>
    <row r="20" spans="1:10">
      <c r="A20" s="10">
        <v>14</v>
      </c>
      <c r="B20" s="13">
        <v>105</v>
      </c>
      <c r="C20" s="65" t="s">
        <v>223</v>
      </c>
      <c r="D20" s="55" t="s">
        <v>224</v>
      </c>
      <c r="E20" s="59" t="s">
        <v>7</v>
      </c>
      <c r="F20" s="7">
        <v>1993</v>
      </c>
      <c r="G20" s="8" t="s">
        <v>19</v>
      </c>
      <c r="H20" s="83" t="str">
        <f>IF($E24="m",IF($F$1-$F20&gt;19,IF($F$1-$F20&lt;40,"A",IF($F$1-$F20&gt;49,IF($F$1-$F20&gt;59,"D","C"),"B")),"A"),IF($F$1-$F20&gt;19,IF($F$1-$F20&lt;40,"E","F"),"E"))</f>
        <v>A</v>
      </c>
      <c r="I20" s="13">
        <f>COUNTIF($H$7:$H20,$H20)</f>
        <v>14</v>
      </c>
      <c r="J20" s="9">
        <v>3.1145833333333334E-2</v>
      </c>
    </row>
    <row r="21" spans="1:10" s="36" customFormat="1">
      <c r="A21" s="47">
        <v>15</v>
      </c>
      <c r="B21" s="13">
        <v>111</v>
      </c>
      <c r="C21" s="65" t="s">
        <v>233</v>
      </c>
      <c r="D21" s="55" t="s">
        <v>234</v>
      </c>
      <c r="E21" s="59" t="s">
        <v>7</v>
      </c>
      <c r="F21" s="7">
        <v>1979</v>
      </c>
      <c r="G21" s="8" t="s">
        <v>102</v>
      </c>
      <c r="H21" s="83" t="str">
        <f t="shared" ref="H21:H49" si="1">IF($E21="m",IF($F$1-$F21&gt;19,IF($F$1-$F21&lt;40,"A",IF($F$1-$F21&gt;49,IF($F$1-$F21&gt;59,"D","C"),"B")),"A"),IF($F$1-$F21&gt;19,IF($F$1-$F21&lt;40,"E","F"),"E"))</f>
        <v>A</v>
      </c>
      <c r="I21" s="13">
        <f>COUNTIF($H$7:$H21,$H21)</f>
        <v>15</v>
      </c>
      <c r="J21" s="9">
        <v>3.1261574074074074E-2</v>
      </c>
    </row>
    <row r="22" spans="1:10">
      <c r="A22" s="10">
        <v>16</v>
      </c>
      <c r="B22" s="13">
        <v>82</v>
      </c>
      <c r="C22" s="65" t="s">
        <v>207</v>
      </c>
      <c r="D22" s="55" t="s">
        <v>139</v>
      </c>
      <c r="E22" s="59" t="s">
        <v>7</v>
      </c>
      <c r="F22" s="7">
        <v>1981</v>
      </c>
      <c r="G22" s="8" t="s">
        <v>13</v>
      </c>
      <c r="H22" s="83" t="str">
        <f t="shared" si="1"/>
        <v>A</v>
      </c>
      <c r="I22" s="13">
        <f>COUNTIF($H$7:$H22,$H22)</f>
        <v>16</v>
      </c>
      <c r="J22" s="9">
        <v>3.1828703703703706E-2</v>
      </c>
    </row>
    <row r="23" spans="1:10">
      <c r="A23" s="47">
        <v>17</v>
      </c>
      <c r="B23" s="13">
        <v>76</v>
      </c>
      <c r="C23" s="65" t="s">
        <v>201</v>
      </c>
      <c r="D23" s="55" t="s">
        <v>202</v>
      </c>
      <c r="E23" s="59" t="s">
        <v>7</v>
      </c>
      <c r="F23" s="7">
        <v>1986</v>
      </c>
      <c r="G23" s="8" t="s">
        <v>13</v>
      </c>
      <c r="H23" s="83" t="str">
        <f t="shared" si="1"/>
        <v>A</v>
      </c>
      <c r="I23" s="13">
        <f>COUNTIF($H$7:$H23,$H23)</f>
        <v>17</v>
      </c>
      <c r="J23" s="9">
        <v>3.201388888888889E-2</v>
      </c>
    </row>
    <row r="24" spans="1:10" s="36" customFormat="1">
      <c r="A24" s="10">
        <v>18</v>
      </c>
      <c r="B24" s="13">
        <v>73</v>
      </c>
      <c r="C24" s="65" t="s">
        <v>76</v>
      </c>
      <c r="D24" s="55" t="s">
        <v>176</v>
      </c>
      <c r="E24" s="59" t="s">
        <v>7</v>
      </c>
      <c r="F24" s="7">
        <v>2004</v>
      </c>
      <c r="G24" s="8" t="s">
        <v>13</v>
      </c>
      <c r="H24" s="83" t="str">
        <f t="shared" si="1"/>
        <v>A</v>
      </c>
      <c r="I24" s="13">
        <f>COUNTIF($H$7:$H24,$H24)</f>
        <v>18</v>
      </c>
      <c r="J24" s="9">
        <v>3.2268518518518523E-2</v>
      </c>
    </row>
    <row r="25" spans="1:10" s="37" customFormat="1">
      <c r="A25" s="47">
        <v>19</v>
      </c>
      <c r="B25" s="13">
        <v>112</v>
      </c>
      <c r="C25" s="65" t="s">
        <v>110</v>
      </c>
      <c r="D25" s="51" t="s">
        <v>111</v>
      </c>
      <c r="E25" s="59" t="s">
        <v>7</v>
      </c>
      <c r="F25" s="81">
        <v>1982</v>
      </c>
      <c r="G25" s="51" t="s">
        <v>112</v>
      </c>
      <c r="H25" s="83" t="str">
        <f t="shared" si="1"/>
        <v>A</v>
      </c>
      <c r="I25" s="13">
        <f>COUNTIF($H$7:$H25,$H25)</f>
        <v>19</v>
      </c>
      <c r="J25" s="9">
        <v>3.24537037037037E-2</v>
      </c>
    </row>
    <row r="26" spans="1:10">
      <c r="A26" s="10">
        <v>20</v>
      </c>
      <c r="B26" s="13">
        <v>78</v>
      </c>
      <c r="C26" s="65" t="s">
        <v>203</v>
      </c>
      <c r="D26" s="55" t="s">
        <v>204</v>
      </c>
      <c r="E26" s="59" t="s">
        <v>7</v>
      </c>
      <c r="F26" s="7">
        <v>2003</v>
      </c>
      <c r="G26" s="8" t="s">
        <v>102</v>
      </c>
      <c r="H26" s="83" t="str">
        <f t="shared" si="1"/>
        <v>A</v>
      </c>
      <c r="I26" s="13">
        <f>COUNTIF($H$7:$H26,$H26)</f>
        <v>20</v>
      </c>
      <c r="J26" s="9">
        <v>3.2557870370370369E-2</v>
      </c>
    </row>
    <row r="27" spans="1:10">
      <c r="A27" s="47">
        <v>21</v>
      </c>
      <c r="B27" s="13">
        <v>11</v>
      </c>
      <c r="C27" s="65" t="s">
        <v>136</v>
      </c>
      <c r="D27" s="55" t="s">
        <v>137</v>
      </c>
      <c r="E27" s="59" t="s">
        <v>7</v>
      </c>
      <c r="F27" s="7">
        <v>2001</v>
      </c>
      <c r="G27" s="8" t="s">
        <v>15</v>
      </c>
      <c r="H27" s="83" t="str">
        <f t="shared" si="1"/>
        <v>A</v>
      </c>
      <c r="I27" s="13">
        <f>COUNTIF($H$7:$H27,$H27)</f>
        <v>21</v>
      </c>
      <c r="J27" s="9">
        <v>3.2719907407407406E-2</v>
      </c>
    </row>
    <row r="28" spans="1:10" s="113" customFormat="1">
      <c r="A28" s="10">
        <v>22</v>
      </c>
      <c r="B28" s="13">
        <v>6</v>
      </c>
      <c r="C28" s="65" t="s">
        <v>133</v>
      </c>
      <c r="D28" s="55" t="s">
        <v>66</v>
      </c>
      <c r="E28" s="59" t="s">
        <v>7</v>
      </c>
      <c r="F28" s="7">
        <v>1983</v>
      </c>
      <c r="G28" s="8" t="s">
        <v>19</v>
      </c>
      <c r="H28" s="83" t="str">
        <f t="shared" si="1"/>
        <v>A</v>
      </c>
      <c r="I28" s="13">
        <f>COUNTIF($H$7:$H28,$H28)</f>
        <v>22</v>
      </c>
      <c r="J28" s="9">
        <v>3.2731481481481479E-2</v>
      </c>
    </row>
    <row r="29" spans="1:10" s="42" customFormat="1">
      <c r="A29" s="47">
        <v>23</v>
      </c>
      <c r="B29" s="13">
        <v>102</v>
      </c>
      <c r="C29" s="65" t="s">
        <v>47</v>
      </c>
      <c r="D29" s="51" t="s">
        <v>86</v>
      </c>
      <c r="E29" s="59" t="s">
        <v>7</v>
      </c>
      <c r="F29" s="81">
        <v>1986</v>
      </c>
      <c r="G29" s="51" t="s">
        <v>87</v>
      </c>
      <c r="H29" s="83" t="str">
        <f t="shared" si="1"/>
        <v>A</v>
      </c>
      <c r="I29" s="13">
        <f>COUNTIF($H$7:$H29,$H29)</f>
        <v>23</v>
      </c>
      <c r="J29" s="9">
        <v>3.2754629629629627E-2</v>
      </c>
    </row>
    <row r="30" spans="1:10" s="36" customFormat="1">
      <c r="A30" s="10">
        <v>24</v>
      </c>
      <c r="B30" s="13">
        <v>100</v>
      </c>
      <c r="C30" s="65" t="s">
        <v>218</v>
      </c>
      <c r="D30" s="55" t="s">
        <v>104</v>
      </c>
      <c r="E30" s="59" t="s">
        <v>7</v>
      </c>
      <c r="F30" s="7">
        <v>1983</v>
      </c>
      <c r="G30" s="8" t="s">
        <v>15</v>
      </c>
      <c r="H30" s="83" t="str">
        <f t="shared" si="1"/>
        <v>A</v>
      </c>
      <c r="I30" s="13">
        <f>COUNTIF($H$7:$H30,$H30)</f>
        <v>24</v>
      </c>
      <c r="J30" s="9">
        <v>3.2939814814814811E-2</v>
      </c>
    </row>
    <row r="31" spans="1:10">
      <c r="A31" s="47">
        <v>25</v>
      </c>
      <c r="B31" s="13">
        <v>28</v>
      </c>
      <c r="C31" s="65" t="s">
        <v>160</v>
      </c>
      <c r="D31" s="55" t="s">
        <v>86</v>
      </c>
      <c r="E31" s="59" t="s">
        <v>7</v>
      </c>
      <c r="F31" s="7">
        <v>1987</v>
      </c>
      <c r="G31" s="8" t="s">
        <v>13</v>
      </c>
      <c r="H31" s="83" t="str">
        <f t="shared" si="1"/>
        <v>A</v>
      </c>
      <c r="I31" s="13">
        <f>COUNTIF($H$7:$H31,$H31)</f>
        <v>25</v>
      </c>
      <c r="J31" s="9">
        <v>3.363425925925926E-2</v>
      </c>
    </row>
    <row r="32" spans="1:10" s="36" customFormat="1">
      <c r="A32" s="10">
        <v>26</v>
      </c>
      <c r="B32" s="13">
        <v>99</v>
      </c>
      <c r="C32" s="65" t="s">
        <v>218</v>
      </c>
      <c r="D32" s="55" t="s">
        <v>219</v>
      </c>
      <c r="E32" s="59" t="s">
        <v>7</v>
      </c>
      <c r="F32" s="7">
        <v>1999</v>
      </c>
      <c r="G32" s="8" t="s">
        <v>15</v>
      </c>
      <c r="H32" s="83" t="str">
        <f t="shared" si="1"/>
        <v>A</v>
      </c>
      <c r="I32" s="13">
        <f>COUNTIF($H$7:$H32,$H32)</f>
        <v>26</v>
      </c>
      <c r="J32" s="9">
        <v>3.3981481481481481E-2</v>
      </c>
    </row>
    <row r="33" spans="1:10">
      <c r="A33" s="47">
        <v>27</v>
      </c>
      <c r="B33" s="13">
        <v>54</v>
      </c>
      <c r="C33" s="65" t="s">
        <v>184</v>
      </c>
      <c r="D33" s="55" t="s">
        <v>66</v>
      </c>
      <c r="E33" s="59" t="s">
        <v>7</v>
      </c>
      <c r="F33" s="7">
        <v>1984</v>
      </c>
      <c r="G33" s="8" t="s">
        <v>185</v>
      </c>
      <c r="H33" s="83" t="str">
        <f t="shared" si="1"/>
        <v>A</v>
      </c>
      <c r="I33" s="13">
        <f>COUNTIF($H$7:$H33,$H33)</f>
        <v>27</v>
      </c>
      <c r="J33" s="9">
        <v>3.3993055555555561E-2</v>
      </c>
    </row>
    <row r="34" spans="1:10">
      <c r="A34" s="10">
        <v>28</v>
      </c>
      <c r="B34" s="13">
        <v>52</v>
      </c>
      <c r="C34" s="65" t="s">
        <v>107</v>
      </c>
      <c r="D34" s="51" t="s">
        <v>51</v>
      </c>
      <c r="E34" s="59" t="s">
        <v>7</v>
      </c>
      <c r="F34" s="81">
        <v>1979</v>
      </c>
      <c r="G34" s="51" t="s">
        <v>108</v>
      </c>
      <c r="H34" s="83" t="str">
        <f t="shared" si="1"/>
        <v>A</v>
      </c>
      <c r="I34" s="13">
        <f>COUNTIF($H$7:$H34,$H34)</f>
        <v>28</v>
      </c>
      <c r="J34" s="9">
        <v>3.4108796296296297E-2</v>
      </c>
    </row>
    <row r="35" spans="1:10" s="42" customFormat="1">
      <c r="A35" s="47">
        <v>29</v>
      </c>
      <c r="B35" s="13">
        <v>104</v>
      </c>
      <c r="C35" s="65" t="s">
        <v>222</v>
      </c>
      <c r="D35" s="55" t="s">
        <v>146</v>
      </c>
      <c r="E35" s="59" t="s">
        <v>7</v>
      </c>
      <c r="F35" s="7">
        <v>1984</v>
      </c>
      <c r="G35" s="8" t="s">
        <v>15</v>
      </c>
      <c r="H35" s="83" t="str">
        <f t="shared" si="1"/>
        <v>A</v>
      </c>
      <c r="I35" s="13">
        <f>COUNTIF($H$7:$H35,$H35)</f>
        <v>29</v>
      </c>
      <c r="J35" s="9">
        <v>3.4212962962962966E-2</v>
      </c>
    </row>
    <row r="36" spans="1:10" s="36" customFormat="1">
      <c r="A36" s="10">
        <v>30</v>
      </c>
      <c r="B36" s="13">
        <v>75</v>
      </c>
      <c r="C36" s="65" t="s">
        <v>200</v>
      </c>
      <c r="D36" s="55" t="s">
        <v>41</v>
      </c>
      <c r="E36" s="59" t="s">
        <v>7</v>
      </c>
      <c r="F36" s="7">
        <v>1987</v>
      </c>
      <c r="G36" s="8" t="s">
        <v>15</v>
      </c>
      <c r="H36" s="83" t="str">
        <f t="shared" si="1"/>
        <v>A</v>
      </c>
      <c r="I36" s="13">
        <f>COUNTIF($H$7:$H36,$H36)</f>
        <v>30</v>
      </c>
      <c r="J36" s="9">
        <v>3.4328703703703702E-2</v>
      </c>
    </row>
    <row r="37" spans="1:10" s="113" customFormat="1" ht="14.25" customHeight="1">
      <c r="A37" s="47">
        <v>31</v>
      </c>
      <c r="B37" s="13">
        <v>101</v>
      </c>
      <c r="C37" s="65" t="s">
        <v>47</v>
      </c>
      <c r="D37" s="51" t="s">
        <v>48</v>
      </c>
      <c r="E37" s="59" t="s">
        <v>7</v>
      </c>
      <c r="F37" s="81">
        <v>1988</v>
      </c>
      <c r="G37" s="51" t="s">
        <v>49</v>
      </c>
      <c r="H37" s="83" t="str">
        <f t="shared" si="1"/>
        <v>A</v>
      </c>
      <c r="I37" s="13">
        <f>COUNTIF($H$7:$H37,$H37)</f>
        <v>31</v>
      </c>
      <c r="J37" s="9">
        <v>3.4629629629629628E-2</v>
      </c>
    </row>
    <row r="38" spans="1:10">
      <c r="A38" s="10">
        <v>32</v>
      </c>
      <c r="B38" s="13">
        <v>89</v>
      </c>
      <c r="C38" s="65" t="s">
        <v>212</v>
      </c>
      <c r="D38" s="55" t="s">
        <v>98</v>
      </c>
      <c r="E38" s="59" t="s">
        <v>7</v>
      </c>
      <c r="F38" s="7">
        <v>1990</v>
      </c>
      <c r="G38" s="8" t="s">
        <v>19</v>
      </c>
      <c r="H38" s="83" t="str">
        <f t="shared" si="1"/>
        <v>A</v>
      </c>
      <c r="I38" s="13">
        <f>COUNTIF($H$7:$H38,$H38)</f>
        <v>32</v>
      </c>
      <c r="J38" s="9">
        <v>3.4652777777777775E-2</v>
      </c>
    </row>
    <row r="39" spans="1:10">
      <c r="A39" s="47">
        <v>33</v>
      </c>
      <c r="B39" s="13">
        <v>33</v>
      </c>
      <c r="C39" s="65" t="s">
        <v>168</v>
      </c>
      <c r="D39" s="55" t="s">
        <v>169</v>
      </c>
      <c r="E39" s="59" t="s">
        <v>7</v>
      </c>
      <c r="F39" s="7">
        <v>2002</v>
      </c>
      <c r="G39" s="8" t="s">
        <v>170</v>
      </c>
      <c r="H39" s="83" t="str">
        <f t="shared" si="1"/>
        <v>A</v>
      </c>
      <c r="I39" s="13">
        <f>COUNTIF($H$7:$H39,$H39)</f>
        <v>33</v>
      </c>
      <c r="J39" s="9">
        <v>3.5138888888888893E-2</v>
      </c>
    </row>
    <row r="40" spans="1:10">
      <c r="A40" s="10">
        <v>34</v>
      </c>
      <c r="B40" s="13">
        <v>109</v>
      </c>
      <c r="C40" s="65" t="s">
        <v>231</v>
      </c>
      <c r="D40" s="55" t="s">
        <v>104</v>
      </c>
      <c r="E40" s="59" t="s">
        <v>7</v>
      </c>
      <c r="F40" s="7">
        <v>1983</v>
      </c>
      <c r="G40" s="8" t="s">
        <v>9</v>
      </c>
      <c r="H40" s="83" t="str">
        <f t="shared" si="1"/>
        <v>A</v>
      </c>
      <c r="I40" s="13">
        <f>COUNTIF($H$7:$H40,$H40)</f>
        <v>34</v>
      </c>
      <c r="J40" s="9">
        <v>3.5532407407407408E-2</v>
      </c>
    </row>
    <row r="41" spans="1:10">
      <c r="A41" s="47">
        <v>35</v>
      </c>
      <c r="B41" s="13">
        <v>103</v>
      </c>
      <c r="C41" s="65" t="s">
        <v>220</v>
      </c>
      <c r="D41" s="55" t="s">
        <v>204</v>
      </c>
      <c r="E41" s="59" t="s">
        <v>7</v>
      </c>
      <c r="F41" s="7">
        <v>1983</v>
      </c>
      <c r="G41" s="8" t="s">
        <v>221</v>
      </c>
      <c r="H41" s="83" t="str">
        <f t="shared" si="1"/>
        <v>A</v>
      </c>
      <c r="I41" s="13">
        <f>COUNTIF($H$7:$H41,$H41)</f>
        <v>35</v>
      </c>
      <c r="J41" s="9">
        <v>3.5937500000000004E-2</v>
      </c>
    </row>
    <row r="42" spans="1:10">
      <c r="A42" s="10">
        <v>36</v>
      </c>
      <c r="B42" s="13">
        <v>19</v>
      </c>
      <c r="C42" s="65" t="s">
        <v>148</v>
      </c>
      <c r="D42" s="55" t="s">
        <v>66</v>
      </c>
      <c r="E42" s="59" t="s">
        <v>7</v>
      </c>
      <c r="F42" s="7">
        <v>1987</v>
      </c>
      <c r="G42" s="8" t="s">
        <v>18</v>
      </c>
      <c r="H42" s="83" t="str">
        <f t="shared" si="1"/>
        <v>A</v>
      </c>
      <c r="I42" s="13">
        <f>COUNTIF($H$7:$H42,$H42)</f>
        <v>36</v>
      </c>
      <c r="J42" s="9">
        <v>3.6689814814814821E-2</v>
      </c>
    </row>
    <row r="43" spans="1:10">
      <c r="A43" s="47">
        <v>37</v>
      </c>
      <c r="B43" s="13">
        <v>32</v>
      </c>
      <c r="C43" s="65" t="s">
        <v>166</v>
      </c>
      <c r="D43" s="55" t="s">
        <v>167</v>
      </c>
      <c r="E43" s="59" t="s">
        <v>7</v>
      </c>
      <c r="F43" s="7">
        <v>1998</v>
      </c>
      <c r="G43" s="8" t="s">
        <v>13</v>
      </c>
      <c r="H43" s="83" t="str">
        <f t="shared" si="1"/>
        <v>A</v>
      </c>
      <c r="I43" s="13">
        <f>COUNTIF($H$7:$H43,$H43)</f>
        <v>37</v>
      </c>
      <c r="J43" s="9">
        <v>3.6909722222222226E-2</v>
      </c>
    </row>
    <row r="44" spans="1:10">
      <c r="A44" s="10">
        <v>38</v>
      </c>
      <c r="B44" s="13">
        <v>53</v>
      </c>
      <c r="C44" s="65" t="s">
        <v>97</v>
      </c>
      <c r="D44" s="51" t="s">
        <v>98</v>
      </c>
      <c r="E44" s="59" t="s">
        <v>7</v>
      </c>
      <c r="F44" s="81">
        <v>1983</v>
      </c>
      <c r="G44" s="51" t="s">
        <v>99</v>
      </c>
      <c r="H44" s="83" t="str">
        <f t="shared" si="1"/>
        <v>A</v>
      </c>
      <c r="I44" s="13">
        <f>COUNTIF($H$7:$H44,$H44)</f>
        <v>38</v>
      </c>
      <c r="J44" s="9">
        <v>3.7962962962962962E-2</v>
      </c>
    </row>
    <row r="45" spans="1:10" s="37" customFormat="1">
      <c r="A45" s="47">
        <v>39</v>
      </c>
      <c r="B45" s="13">
        <v>9</v>
      </c>
      <c r="C45" s="65" t="s">
        <v>134</v>
      </c>
      <c r="D45" s="55" t="s">
        <v>86</v>
      </c>
      <c r="E45" s="59" t="s">
        <v>7</v>
      </c>
      <c r="F45" s="7">
        <v>1990</v>
      </c>
      <c r="G45" s="8" t="s">
        <v>135</v>
      </c>
      <c r="H45" s="83" t="str">
        <f t="shared" si="1"/>
        <v>A</v>
      </c>
      <c r="I45" s="13">
        <f>COUNTIF($H$7:$H45,$H45)</f>
        <v>39</v>
      </c>
      <c r="J45" s="9">
        <v>3.8912037037037037E-2</v>
      </c>
    </row>
    <row r="46" spans="1:10">
      <c r="A46" s="10">
        <v>40</v>
      </c>
      <c r="B46" s="13">
        <v>7</v>
      </c>
      <c r="C46" s="65" t="s">
        <v>134</v>
      </c>
      <c r="D46" s="55" t="s">
        <v>130</v>
      </c>
      <c r="E46" s="59" t="s">
        <v>7</v>
      </c>
      <c r="F46" s="7">
        <v>1988</v>
      </c>
      <c r="G46" s="8" t="s">
        <v>135</v>
      </c>
      <c r="H46" s="83" t="str">
        <f t="shared" si="1"/>
        <v>A</v>
      </c>
      <c r="I46" s="13">
        <f>COUNTIF($H$7:$H46,$H46)</f>
        <v>40</v>
      </c>
      <c r="J46" s="9">
        <v>3.892361111111111E-2</v>
      </c>
    </row>
    <row r="47" spans="1:10" s="42" customFormat="1">
      <c r="A47" s="47">
        <v>41</v>
      </c>
      <c r="B47" s="13">
        <v>114</v>
      </c>
      <c r="C47" s="65" t="s">
        <v>235</v>
      </c>
      <c r="D47" s="55" t="s">
        <v>84</v>
      </c>
      <c r="E47" s="59" t="s">
        <v>7</v>
      </c>
      <c r="F47" s="7">
        <v>2005</v>
      </c>
      <c r="G47" s="8" t="s">
        <v>19</v>
      </c>
      <c r="H47" s="83" t="str">
        <f t="shared" si="1"/>
        <v>A</v>
      </c>
      <c r="I47" s="13">
        <f>COUNTIF($H$7:$H47,$H47)</f>
        <v>41</v>
      </c>
      <c r="J47" s="9">
        <v>4.3020833333333335E-2</v>
      </c>
    </row>
    <row r="48" spans="1:10">
      <c r="A48" s="10">
        <v>42</v>
      </c>
      <c r="B48" s="13">
        <v>108</v>
      </c>
      <c r="C48" s="65" t="s">
        <v>228</v>
      </c>
      <c r="D48" s="55" t="s">
        <v>229</v>
      </c>
      <c r="E48" s="59" t="s">
        <v>7</v>
      </c>
      <c r="F48" s="7">
        <v>1987</v>
      </c>
      <c r="G48" s="8" t="s">
        <v>230</v>
      </c>
      <c r="H48" s="83" t="str">
        <f t="shared" si="1"/>
        <v>A</v>
      </c>
      <c r="I48" s="13">
        <f>COUNTIF($H$7:$H48,$H48)</f>
        <v>42</v>
      </c>
      <c r="J48" s="9">
        <v>4.3564814814814813E-2</v>
      </c>
    </row>
    <row r="49" spans="1:10">
      <c r="A49" s="10">
        <v>43</v>
      </c>
      <c r="B49" s="13">
        <v>79</v>
      </c>
      <c r="C49" s="65" t="s">
        <v>203</v>
      </c>
      <c r="D49" s="55" t="s">
        <v>205</v>
      </c>
      <c r="E49" s="59" t="s">
        <v>7</v>
      </c>
      <c r="F49" s="7">
        <v>2006</v>
      </c>
      <c r="G49" s="8" t="s">
        <v>102</v>
      </c>
      <c r="H49" s="83" t="str">
        <f t="shared" si="1"/>
        <v>A</v>
      </c>
      <c r="I49" s="13">
        <f>COUNTIF($H$7:$H49,$H49)</f>
        <v>43</v>
      </c>
      <c r="J49" s="9">
        <v>5.185185185185185E-2</v>
      </c>
    </row>
    <row r="50" spans="1:10">
      <c r="A50" s="146" t="s">
        <v>237</v>
      </c>
      <c r="B50" s="147"/>
      <c r="C50" s="147"/>
      <c r="D50" s="147"/>
      <c r="E50" s="147"/>
      <c r="F50" s="147"/>
      <c r="G50" s="147"/>
      <c r="H50" s="147"/>
      <c r="I50" s="147"/>
      <c r="J50" s="148"/>
    </row>
    <row r="51" spans="1:10">
      <c r="A51" s="31">
        <v>1</v>
      </c>
      <c r="B51" s="99">
        <v>63</v>
      </c>
      <c r="C51" s="68" t="s">
        <v>194</v>
      </c>
      <c r="D51" s="100" t="s">
        <v>34</v>
      </c>
      <c r="E51" s="101" t="s">
        <v>7</v>
      </c>
      <c r="F51" s="33">
        <v>1977</v>
      </c>
      <c r="G51" s="34" t="s">
        <v>195</v>
      </c>
      <c r="H51" s="102" t="str">
        <f t="shared" ref="H51:H75" si="2">IF($E51="m",IF($F$1-$F51&gt;19,IF($F$1-$F51&lt;40,"A",IF($F$1-$F51&gt;49,IF($F$1-$F51&gt;59,"D","C"),"B")),"A"),IF($F$1-$F51&gt;19,IF($F$1-$F51&lt;40,"E","F"),"E"))</f>
        <v>B</v>
      </c>
      <c r="I51" s="99">
        <f>COUNTIF($H$7:$H51,$H51)</f>
        <v>1</v>
      </c>
      <c r="J51" s="35">
        <v>2.5509259259259259E-2</v>
      </c>
    </row>
    <row r="52" spans="1:10" ht="14.25" customHeight="1">
      <c r="A52" s="114">
        <v>2</v>
      </c>
      <c r="B52" s="106">
        <v>34</v>
      </c>
      <c r="C52" s="107" t="s">
        <v>65</v>
      </c>
      <c r="D52" s="108" t="s">
        <v>66</v>
      </c>
      <c r="E52" s="109" t="s">
        <v>7</v>
      </c>
      <c r="F52" s="110">
        <v>1976</v>
      </c>
      <c r="G52" s="108" t="s">
        <v>67</v>
      </c>
      <c r="H52" s="111" t="str">
        <f t="shared" si="2"/>
        <v>B</v>
      </c>
      <c r="I52" s="106">
        <f>COUNTIF($H$7:$H52,$H52)</f>
        <v>2</v>
      </c>
      <c r="J52" s="112">
        <v>2.6157407407407407E-2</v>
      </c>
    </row>
    <row r="53" spans="1:10">
      <c r="A53" s="38">
        <v>3</v>
      </c>
      <c r="B53" s="43">
        <v>14</v>
      </c>
      <c r="C53" s="120" t="s">
        <v>142</v>
      </c>
      <c r="D53" s="121" t="s">
        <v>82</v>
      </c>
      <c r="E53" s="122" t="s">
        <v>7</v>
      </c>
      <c r="F53" s="39">
        <v>1971</v>
      </c>
      <c r="G53" s="40" t="s">
        <v>13</v>
      </c>
      <c r="H53" s="123" t="str">
        <f t="shared" si="2"/>
        <v>B</v>
      </c>
      <c r="I53" s="43">
        <f>COUNTIF($H$7:$H53,$H53)</f>
        <v>3</v>
      </c>
      <c r="J53" s="41">
        <v>2.6840277777777779E-2</v>
      </c>
    </row>
    <row r="54" spans="1:10" s="42" customFormat="1">
      <c r="A54" s="47">
        <v>4</v>
      </c>
      <c r="B54" s="60">
        <v>18</v>
      </c>
      <c r="C54" s="64" t="s">
        <v>109</v>
      </c>
      <c r="D54" s="50" t="s">
        <v>41</v>
      </c>
      <c r="E54" s="58" t="s">
        <v>7</v>
      </c>
      <c r="F54" s="80">
        <v>1977</v>
      </c>
      <c r="G54" s="50" t="s">
        <v>18</v>
      </c>
      <c r="H54" s="7" t="str">
        <f t="shared" si="2"/>
        <v>B</v>
      </c>
      <c r="I54" s="13">
        <f>COUNTIF($H$7:$H54,$H54)</f>
        <v>4</v>
      </c>
      <c r="J54" s="9">
        <v>2.7824074074074074E-2</v>
      </c>
    </row>
    <row r="55" spans="1:10">
      <c r="A55" s="10">
        <v>5</v>
      </c>
      <c r="B55" s="13">
        <v>65</v>
      </c>
      <c r="C55" s="65" t="s">
        <v>197</v>
      </c>
      <c r="D55" s="55" t="s">
        <v>198</v>
      </c>
      <c r="E55" s="58" t="s">
        <v>7</v>
      </c>
      <c r="F55" s="7">
        <v>1976</v>
      </c>
      <c r="G55" s="8" t="s">
        <v>21</v>
      </c>
      <c r="H55" s="7" t="str">
        <f t="shared" si="2"/>
        <v>B</v>
      </c>
      <c r="I55" s="13">
        <f>COUNTIF($H$7:$H55,$H55)</f>
        <v>5</v>
      </c>
      <c r="J55" s="9">
        <v>2.9525462962962962E-2</v>
      </c>
    </row>
    <row r="56" spans="1:10">
      <c r="A56" s="47">
        <v>6</v>
      </c>
      <c r="B56" s="13">
        <v>42</v>
      </c>
      <c r="C56" s="65" t="s">
        <v>115</v>
      </c>
      <c r="D56" s="51" t="s">
        <v>55</v>
      </c>
      <c r="E56" s="58" t="s">
        <v>7</v>
      </c>
      <c r="F56" s="81">
        <v>1972</v>
      </c>
      <c r="G56" s="67" t="s">
        <v>116</v>
      </c>
      <c r="H56" s="7" t="str">
        <f t="shared" si="2"/>
        <v>B</v>
      </c>
      <c r="I56" s="13">
        <f>COUNTIF($H$7:$H56,$H56)</f>
        <v>6</v>
      </c>
      <c r="J56" s="9">
        <v>3.0127314814814815E-2</v>
      </c>
    </row>
    <row r="57" spans="1:10">
      <c r="A57" s="10">
        <v>7</v>
      </c>
      <c r="B57" s="13">
        <v>20</v>
      </c>
      <c r="C57" s="65" t="s">
        <v>50</v>
      </c>
      <c r="D57" s="51" t="s">
        <v>51</v>
      </c>
      <c r="E57" s="58" t="s">
        <v>7</v>
      </c>
      <c r="F57" s="81">
        <v>1975</v>
      </c>
      <c r="G57" s="51" t="s">
        <v>23</v>
      </c>
      <c r="H57" s="7" t="str">
        <f t="shared" si="2"/>
        <v>B</v>
      </c>
      <c r="I57" s="13">
        <f>COUNTIF($H$7:$H57,$H57)</f>
        <v>7</v>
      </c>
      <c r="J57" s="9">
        <v>3.0821759259259257E-2</v>
      </c>
    </row>
    <row r="58" spans="1:10" s="74" customFormat="1">
      <c r="A58" s="47">
        <v>8</v>
      </c>
      <c r="B58" s="13">
        <v>92</v>
      </c>
      <c r="C58" s="65" t="s">
        <v>214</v>
      </c>
      <c r="D58" s="55" t="s">
        <v>104</v>
      </c>
      <c r="E58" s="58" t="s">
        <v>7</v>
      </c>
      <c r="F58" s="7">
        <v>1971</v>
      </c>
      <c r="G58" s="8" t="s">
        <v>27</v>
      </c>
      <c r="H58" s="7" t="str">
        <f t="shared" si="2"/>
        <v>B</v>
      </c>
      <c r="I58" s="13">
        <f>COUNTIF($H$7:$H58,$H58)</f>
        <v>8</v>
      </c>
      <c r="J58" s="9">
        <v>3.1018518518518515E-2</v>
      </c>
    </row>
    <row r="59" spans="1:10">
      <c r="A59" s="10">
        <v>9</v>
      </c>
      <c r="B59" s="13">
        <v>88</v>
      </c>
      <c r="C59" s="65" t="s">
        <v>39</v>
      </c>
      <c r="D59" s="51" t="s">
        <v>40</v>
      </c>
      <c r="E59" s="58" t="s">
        <v>7</v>
      </c>
      <c r="F59" s="81">
        <v>1972</v>
      </c>
      <c r="G59" s="51" t="s">
        <v>13</v>
      </c>
      <c r="H59" s="7" t="str">
        <f t="shared" si="2"/>
        <v>B</v>
      </c>
      <c r="I59" s="13">
        <f>COUNTIF($H$7:$H59,$H59)</f>
        <v>9</v>
      </c>
      <c r="J59" s="9">
        <v>3.1365740740740743E-2</v>
      </c>
    </row>
    <row r="60" spans="1:10">
      <c r="A60" s="47">
        <v>10</v>
      </c>
      <c r="B60" s="13">
        <v>38</v>
      </c>
      <c r="C60" s="65" t="s">
        <v>83</v>
      </c>
      <c r="D60" s="51" t="s">
        <v>84</v>
      </c>
      <c r="E60" s="58" t="s">
        <v>7</v>
      </c>
      <c r="F60" s="81">
        <v>1970</v>
      </c>
      <c r="G60" s="51" t="s">
        <v>85</v>
      </c>
      <c r="H60" s="7" t="str">
        <f t="shared" si="2"/>
        <v>B</v>
      </c>
      <c r="I60" s="13">
        <f>COUNTIF($H$7:$H60,$H60)</f>
        <v>10</v>
      </c>
      <c r="J60" s="9">
        <v>3.1782407407407405E-2</v>
      </c>
    </row>
    <row r="61" spans="1:10" s="113" customFormat="1">
      <c r="A61" s="10">
        <v>11</v>
      </c>
      <c r="B61" s="13">
        <v>40</v>
      </c>
      <c r="C61" s="65" t="s">
        <v>68</v>
      </c>
      <c r="D61" s="51" t="s">
        <v>69</v>
      </c>
      <c r="E61" s="58" t="s">
        <v>7</v>
      </c>
      <c r="F61" s="81">
        <v>1974</v>
      </c>
      <c r="G61" s="51" t="s">
        <v>13</v>
      </c>
      <c r="H61" s="7" t="str">
        <f t="shared" si="2"/>
        <v>B</v>
      </c>
      <c r="I61" s="13">
        <f>COUNTIF($H$7:$H61,$H61)</f>
        <v>11</v>
      </c>
      <c r="J61" s="9">
        <v>3.2060185185185185E-2</v>
      </c>
    </row>
    <row r="62" spans="1:10">
      <c r="A62" s="47">
        <v>12</v>
      </c>
      <c r="B62" s="13">
        <v>51</v>
      </c>
      <c r="C62" s="65" t="s">
        <v>183</v>
      </c>
      <c r="D62" s="55" t="s">
        <v>150</v>
      </c>
      <c r="E62" s="58" t="s">
        <v>7</v>
      </c>
      <c r="F62" s="7">
        <v>1972</v>
      </c>
      <c r="G62" s="8" t="s">
        <v>15</v>
      </c>
      <c r="H62" s="7" t="str">
        <f t="shared" si="2"/>
        <v>B</v>
      </c>
      <c r="I62" s="13">
        <f>COUNTIF($H$7:$H62,$H62)</f>
        <v>12</v>
      </c>
      <c r="J62" s="9">
        <v>3.2476851851851847E-2</v>
      </c>
    </row>
    <row r="63" spans="1:10">
      <c r="A63" s="10">
        <v>13</v>
      </c>
      <c r="B63" s="13">
        <v>110</v>
      </c>
      <c r="C63" s="65" t="s">
        <v>232</v>
      </c>
      <c r="D63" s="55" t="s">
        <v>169</v>
      </c>
      <c r="E63" s="58" t="s">
        <v>7</v>
      </c>
      <c r="F63" s="7">
        <v>1977</v>
      </c>
      <c r="G63" s="8" t="s">
        <v>13</v>
      </c>
      <c r="H63" s="7" t="str">
        <f t="shared" si="2"/>
        <v>B</v>
      </c>
      <c r="I63" s="13">
        <f>COUNTIF($H$7:$H63,$H63)</f>
        <v>13</v>
      </c>
      <c r="J63" s="9">
        <v>3.259259259259259E-2</v>
      </c>
    </row>
    <row r="64" spans="1:10">
      <c r="A64" s="47">
        <v>14</v>
      </c>
      <c r="B64" s="13">
        <v>66</v>
      </c>
      <c r="C64" s="65" t="s">
        <v>33</v>
      </c>
      <c r="D64" s="51" t="s">
        <v>34</v>
      </c>
      <c r="E64" s="58" t="s">
        <v>7</v>
      </c>
      <c r="F64" s="81">
        <v>1970</v>
      </c>
      <c r="G64" s="51" t="s">
        <v>13</v>
      </c>
      <c r="H64" s="7" t="str">
        <f t="shared" si="2"/>
        <v>B</v>
      </c>
      <c r="I64" s="13">
        <f>COUNTIF($H$7:$H64,$H64)</f>
        <v>14</v>
      </c>
      <c r="J64" s="9">
        <v>3.3622685185185179E-2</v>
      </c>
    </row>
    <row r="65" spans="1:10" s="42" customFormat="1">
      <c r="A65" s="10">
        <v>15</v>
      </c>
      <c r="B65" s="13">
        <v>23</v>
      </c>
      <c r="C65" s="65" t="s">
        <v>113</v>
      </c>
      <c r="D65" s="51" t="s">
        <v>114</v>
      </c>
      <c r="E65" s="58" t="s">
        <v>7</v>
      </c>
      <c r="F65" s="81">
        <v>1970</v>
      </c>
      <c r="G65" s="51" t="s">
        <v>13</v>
      </c>
      <c r="H65" s="7" t="str">
        <f t="shared" si="2"/>
        <v>B</v>
      </c>
      <c r="I65" s="13">
        <f>COUNTIF($H$7:$H65,$H65)</f>
        <v>15</v>
      </c>
      <c r="J65" s="9">
        <v>3.4432870370370371E-2</v>
      </c>
    </row>
    <row r="66" spans="1:10" s="42" customFormat="1">
      <c r="A66" s="47">
        <v>16</v>
      </c>
      <c r="B66" s="13">
        <v>64</v>
      </c>
      <c r="C66" s="65" t="s">
        <v>196</v>
      </c>
      <c r="D66" s="55" t="s">
        <v>104</v>
      </c>
      <c r="E66" s="58" t="s">
        <v>7</v>
      </c>
      <c r="F66" s="7">
        <v>1970</v>
      </c>
      <c r="G66" s="8" t="s">
        <v>21</v>
      </c>
      <c r="H66" s="7" t="str">
        <f t="shared" si="2"/>
        <v>B</v>
      </c>
      <c r="I66" s="13">
        <f>COUNTIF($H$7:$H66,$H66)</f>
        <v>16</v>
      </c>
      <c r="J66" s="9">
        <v>3.5196759259259254E-2</v>
      </c>
    </row>
    <row r="67" spans="1:10" ht="14.25" customHeight="1">
      <c r="A67" s="10">
        <v>17</v>
      </c>
      <c r="B67" s="13">
        <v>96</v>
      </c>
      <c r="C67" s="65" t="s">
        <v>122</v>
      </c>
      <c r="D67" s="51" t="s">
        <v>40</v>
      </c>
      <c r="E67" s="58" t="s">
        <v>7</v>
      </c>
      <c r="F67" s="81">
        <v>1968</v>
      </c>
      <c r="G67" s="51" t="s">
        <v>89</v>
      </c>
      <c r="H67" s="7" t="str">
        <f t="shared" si="2"/>
        <v>B</v>
      </c>
      <c r="I67" s="13">
        <f>COUNTIF($H$7:$H67,$H67)</f>
        <v>17</v>
      </c>
      <c r="J67" s="9">
        <v>3.5624999999999997E-2</v>
      </c>
    </row>
    <row r="68" spans="1:10">
      <c r="A68" s="47">
        <v>18</v>
      </c>
      <c r="B68" s="13">
        <v>98</v>
      </c>
      <c r="C68" s="65" t="s">
        <v>88</v>
      </c>
      <c r="D68" s="51" t="s">
        <v>51</v>
      </c>
      <c r="E68" s="58" t="s">
        <v>7</v>
      </c>
      <c r="F68" s="81">
        <v>1976</v>
      </c>
      <c r="G68" s="51" t="s">
        <v>89</v>
      </c>
      <c r="H68" s="7" t="str">
        <f t="shared" si="2"/>
        <v>B</v>
      </c>
      <c r="I68" s="13">
        <f>COUNTIF($H$7:$H68,$H68)</f>
        <v>18</v>
      </c>
      <c r="J68" s="9">
        <v>3.5624999999999997E-2</v>
      </c>
    </row>
    <row r="69" spans="1:10" s="113" customFormat="1">
      <c r="A69" s="10">
        <v>19</v>
      </c>
      <c r="B69" s="13">
        <v>50</v>
      </c>
      <c r="C69" s="65" t="s">
        <v>182</v>
      </c>
      <c r="D69" s="55" t="s">
        <v>84</v>
      </c>
      <c r="E69" s="58" t="s">
        <v>7</v>
      </c>
      <c r="F69" s="7">
        <v>1972</v>
      </c>
      <c r="G69" s="8" t="s">
        <v>15</v>
      </c>
      <c r="H69" s="7" t="str">
        <f t="shared" si="2"/>
        <v>B</v>
      </c>
      <c r="I69" s="13">
        <f>COUNTIF($H$7:$H69,$H69)</f>
        <v>19</v>
      </c>
      <c r="J69" s="9">
        <v>3.6412037037037034E-2</v>
      </c>
    </row>
    <row r="70" spans="1:10">
      <c r="A70" s="47">
        <v>20</v>
      </c>
      <c r="B70" s="13">
        <v>91</v>
      </c>
      <c r="C70" s="65" t="s">
        <v>213</v>
      </c>
      <c r="D70" s="55" t="s">
        <v>41</v>
      </c>
      <c r="E70" s="58" t="s">
        <v>7</v>
      </c>
      <c r="F70" s="7">
        <v>1974</v>
      </c>
      <c r="G70" s="8" t="s">
        <v>13</v>
      </c>
      <c r="H70" s="7" t="str">
        <f t="shared" si="2"/>
        <v>B</v>
      </c>
      <c r="I70" s="13">
        <f>COUNTIF($H$7:$H70,$H70)</f>
        <v>20</v>
      </c>
      <c r="J70" s="9">
        <v>3.6550925925925924E-2</v>
      </c>
    </row>
    <row r="71" spans="1:10">
      <c r="A71" s="10">
        <v>21</v>
      </c>
      <c r="B71" s="13">
        <v>21</v>
      </c>
      <c r="C71" s="65" t="s">
        <v>149</v>
      </c>
      <c r="D71" s="55" t="s">
        <v>150</v>
      </c>
      <c r="E71" s="58" t="s">
        <v>7</v>
      </c>
      <c r="F71" s="7">
        <v>1969</v>
      </c>
      <c r="G71" s="8" t="s">
        <v>9</v>
      </c>
      <c r="H71" s="7" t="str">
        <f t="shared" si="2"/>
        <v>B</v>
      </c>
      <c r="I71" s="13">
        <f>COUNTIF($H$7:$H71,$H71)</f>
        <v>21</v>
      </c>
      <c r="J71" s="9">
        <v>3.6585648148148145E-2</v>
      </c>
    </row>
    <row r="72" spans="1:10">
      <c r="A72" s="47">
        <v>22</v>
      </c>
      <c r="B72" s="13">
        <v>30</v>
      </c>
      <c r="C72" s="65" t="s">
        <v>163</v>
      </c>
      <c r="D72" s="55" t="s">
        <v>164</v>
      </c>
      <c r="E72" s="58" t="s">
        <v>7</v>
      </c>
      <c r="F72" s="7">
        <v>1969</v>
      </c>
      <c r="G72" s="8" t="s">
        <v>165</v>
      </c>
      <c r="H72" s="7" t="str">
        <f t="shared" si="2"/>
        <v>B</v>
      </c>
      <c r="I72" s="13">
        <f>COUNTIF($H$7:$H72,$H72)</f>
        <v>22</v>
      </c>
      <c r="J72" s="9">
        <v>4.0972222222222222E-2</v>
      </c>
    </row>
    <row r="73" spans="1:10">
      <c r="A73" s="10">
        <v>23</v>
      </c>
      <c r="B73" s="13">
        <v>2</v>
      </c>
      <c r="C73" s="65" t="s">
        <v>129</v>
      </c>
      <c r="D73" s="79" t="s">
        <v>130</v>
      </c>
      <c r="E73" s="58" t="s">
        <v>7</v>
      </c>
      <c r="F73" s="7">
        <v>1975</v>
      </c>
      <c r="G73" s="8" t="s">
        <v>25</v>
      </c>
      <c r="H73" s="7" t="str">
        <f t="shared" si="2"/>
        <v>B</v>
      </c>
      <c r="I73" s="13">
        <f>COUNTIF($H$7:$H73,$H73)</f>
        <v>23</v>
      </c>
      <c r="J73" s="9">
        <v>4.1053240740740744E-2</v>
      </c>
    </row>
    <row r="74" spans="1:10">
      <c r="A74" s="47">
        <v>24</v>
      </c>
      <c r="B74" s="13">
        <v>106</v>
      </c>
      <c r="C74" s="65" t="s">
        <v>225</v>
      </c>
      <c r="D74" s="55" t="s">
        <v>146</v>
      </c>
      <c r="E74" s="58" t="s">
        <v>7</v>
      </c>
      <c r="F74" s="7">
        <v>1972</v>
      </c>
      <c r="G74" s="8" t="s">
        <v>21</v>
      </c>
      <c r="H74" s="7" t="str">
        <f t="shared" si="2"/>
        <v>B</v>
      </c>
      <c r="I74" s="13">
        <f>COUNTIF($H$7:$H74,$H74)</f>
        <v>24</v>
      </c>
      <c r="J74" s="9">
        <v>4.3564814814814813E-2</v>
      </c>
    </row>
    <row r="75" spans="1:10">
      <c r="A75" s="10">
        <v>25</v>
      </c>
      <c r="B75" s="13">
        <v>95</v>
      </c>
      <c r="C75" s="65" t="s">
        <v>217</v>
      </c>
      <c r="D75" s="55" t="s">
        <v>51</v>
      </c>
      <c r="E75" s="58" t="s">
        <v>7</v>
      </c>
      <c r="F75" s="7">
        <v>1972</v>
      </c>
      <c r="G75" s="8" t="s">
        <v>9</v>
      </c>
      <c r="H75" s="7" t="str">
        <f t="shared" si="2"/>
        <v>B</v>
      </c>
      <c r="I75" s="13">
        <f>COUNTIF($H$7:$H75,$H75)</f>
        <v>25</v>
      </c>
      <c r="J75" s="9" t="s">
        <v>236</v>
      </c>
    </row>
    <row r="76" spans="1:10">
      <c r="A76" s="146" t="s">
        <v>237</v>
      </c>
      <c r="B76" s="147"/>
      <c r="C76" s="147"/>
      <c r="D76" s="147"/>
      <c r="E76" s="147"/>
      <c r="F76" s="147"/>
      <c r="G76" s="147"/>
      <c r="H76" s="147"/>
      <c r="I76" s="147"/>
      <c r="J76" s="148"/>
    </row>
    <row r="77" spans="1:10">
      <c r="A77" s="31">
        <v>1</v>
      </c>
      <c r="B77" s="99">
        <v>27</v>
      </c>
      <c r="C77" s="68" t="s">
        <v>57</v>
      </c>
      <c r="D77" s="103" t="s">
        <v>58</v>
      </c>
      <c r="E77" s="101" t="s">
        <v>7</v>
      </c>
      <c r="F77" s="104">
        <v>1966</v>
      </c>
      <c r="G77" s="103" t="s">
        <v>59</v>
      </c>
      <c r="H77" s="33" t="str">
        <f t="shared" ref="H77:H87" si="3">IF($E77="m",IF($F$1-$F77&gt;19,IF($F$1-$F77&lt;40,"A",IF($F$1-$F77&gt;49,IF($F$1-$F77&gt;59,"D","C"),"B")),"A"),IF($F$1-$F77&gt;19,IF($F$1-$F77&lt;40,"E","F"),"E"))</f>
        <v>C</v>
      </c>
      <c r="I77" s="99">
        <f>COUNTIF($H$7:$H77,$H77)</f>
        <v>1</v>
      </c>
      <c r="J77" s="35">
        <v>2.837962962962963E-2</v>
      </c>
    </row>
    <row r="78" spans="1:10">
      <c r="A78" s="105">
        <v>2</v>
      </c>
      <c r="B78" s="106">
        <v>57</v>
      </c>
      <c r="C78" s="107" t="s">
        <v>70</v>
      </c>
      <c r="D78" s="108" t="s">
        <v>38</v>
      </c>
      <c r="E78" s="115" t="s">
        <v>7</v>
      </c>
      <c r="F78" s="110">
        <v>1962</v>
      </c>
      <c r="G78" s="108" t="s">
        <v>71</v>
      </c>
      <c r="H78" s="116" t="str">
        <f t="shared" si="3"/>
        <v>C</v>
      </c>
      <c r="I78" s="106">
        <f>COUNTIF($H$7:$H78,$H78)</f>
        <v>2</v>
      </c>
      <c r="J78" s="112">
        <v>3.0405092592592591E-2</v>
      </c>
    </row>
    <row r="79" spans="1:10">
      <c r="A79" s="119">
        <v>3</v>
      </c>
      <c r="B79" s="43">
        <v>16</v>
      </c>
      <c r="C79" s="120" t="s">
        <v>145</v>
      </c>
      <c r="D79" s="121" t="s">
        <v>146</v>
      </c>
      <c r="E79" s="125" t="s">
        <v>7</v>
      </c>
      <c r="F79" s="39">
        <v>1967</v>
      </c>
      <c r="G79" s="40" t="s">
        <v>28</v>
      </c>
      <c r="H79" s="39" t="str">
        <f t="shared" si="3"/>
        <v>C</v>
      </c>
      <c r="I79" s="43">
        <f>COUNTIF($H$7:$H79,$H79)</f>
        <v>3</v>
      </c>
      <c r="J79" s="41">
        <v>3.0671296296296294E-2</v>
      </c>
    </row>
    <row r="80" spans="1:10">
      <c r="A80" s="10">
        <v>4</v>
      </c>
      <c r="B80" s="13">
        <v>81</v>
      </c>
      <c r="C80" s="65" t="s">
        <v>81</v>
      </c>
      <c r="D80" s="51" t="s">
        <v>82</v>
      </c>
      <c r="E80" s="58" t="s">
        <v>7</v>
      </c>
      <c r="F80" s="81">
        <v>1962</v>
      </c>
      <c r="G80" s="51" t="s">
        <v>14</v>
      </c>
      <c r="H80" s="7" t="str">
        <f t="shared" si="3"/>
        <v>C</v>
      </c>
      <c r="I80" s="13">
        <f>COUNTIF($H$7:$H80,$H80)</f>
        <v>4</v>
      </c>
      <c r="J80" s="9">
        <v>3.1539351851851853E-2</v>
      </c>
    </row>
    <row r="81" spans="1:10">
      <c r="A81" s="47">
        <v>5</v>
      </c>
      <c r="B81" s="13">
        <v>72</v>
      </c>
      <c r="C81" s="65" t="s">
        <v>76</v>
      </c>
      <c r="D81" s="51" t="s">
        <v>77</v>
      </c>
      <c r="E81" s="58" t="s">
        <v>7</v>
      </c>
      <c r="F81" s="81">
        <v>1965</v>
      </c>
      <c r="G81" s="51" t="s">
        <v>13</v>
      </c>
      <c r="H81" s="7" t="str">
        <f t="shared" si="3"/>
        <v>C</v>
      </c>
      <c r="I81" s="13">
        <f>COUNTIF($H$7:$H81,$H81)</f>
        <v>5</v>
      </c>
      <c r="J81" s="9">
        <v>3.2314814814814817E-2</v>
      </c>
    </row>
    <row r="82" spans="1:10">
      <c r="A82" s="10">
        <v>6</v>
      </c>
      <c r="B82" s="13">
        <v>41</v>
      </c>
      <c r="C82" s="65" t="s">
        <v>171</v>
      </c>
      <c r="D82" s="55" t="s">
        <v>172</v>
      </c>
      <c r="E82" s="58" t="s">
        <v>7</v>
      </c>
      <c r="F82" s="7">
        <v>1959</v>
      </c>
      <c r="G82" s="8" t="s">
        <v>173</v>
      </c>
      <c r="H82" s="7" t="str">
        <f t="shared" si="3"/>
        <v>C</v>
      </c>
      <c r="I82" s="13">
        <f>COUNTIF($H$7:$H82,$H82)</f>
        <v>6</v>
      </c>
      <c r="J82" s="9">
        <v>3.3958333333333333E-2</v>
      </c>
    </row>
    <row r="83" spans="1:10">
      <c r="A83" s="47">
        <v>7</v>
      </c>
      <c r="B83" s="13">
        <v>24</v>
      </c>
      <c r="C83" s="65" t="s">
        <v>153</v>
      </c>
      <c r="D83" s="55" t="s">
        <v>154</v>
      </c>
      <c r="E83" s="58" t="s">
        <v>7</v>
      </c>
      <c r="F83" s="7">
        <v>1964</v>
      </c>
      <c r="G83" s="8" t="s">
        <v>13</v>
      </c>
      <c r="H83" s="7" t="str">
        <f t="shared" si="3"/>
        <v>C</v>
      </c>
      <c r="I83" s="13">
        <f>COUNTIF($H$7:$H83,$H83)</f>
        <v>7</v>
      </c>
      <c r="J83" s="9">
        <v>3.3969907407407407E-2</v>
      </c>
    </row>
    <row r="84" spans="1:10">
      <c r="A84" s="10">
        <v>8</v>
      </c>
      <c r="B84" s="13">
        <v>48</v>
      </c>
      <c r="C84" s="65" t="s">
        <v>180</v>
      </c>
      <c r="D84" s="55" t="s">
        <v>86</v>
      </c>
      <c r="E84" s="58" t="s">
        <v>7</v>
      </c>
      <c r="F84" s="7">
        <v>1964</v>
      </c>
      <c r="G84" s="8" t="s">
        <v>15</v>
      </c>
      <c r="H84" s="7" t="str">
        <f t="shared" si="3"/>
        <v>C</v>
      </c>
      <c r="I84" s="13">
        <f>COUNTIF($H$7:$H84,$H84)</f>
        <v>8</v>
      </c>
      <c r="J84" s="9">
        <v>3.6655092592592593E-2</v>
      </c>
    </row>
    <row r="85" spans="1:10">
      <c r="A85" s="47">
        <v>9</v>
      </c>
      <c r="B85" s="13">
        <v>5</v>
      </c>
      <c r="C85" s="65" t="s">
        <v>60</v>
      </c>
      <c r="D85" s="51" t="s">
        <v>61</v>
      </c>
      <c r="E85" s="58" t="s">
        <v>7</v>
      </c>
      <c r="F85" s="81">
        <v>1964</v>
      </c>
      <c r="G85" s="51" t="s">
        <v>62</v>
      </c>
      <c r="H85" s="7" t="str">
        <f t="shared" si="3"/>
        <v>C</v>
      </c>
      <c r="I85" s="13">
        <f>COUNTIF($H$7:$H85,$H85)</f>
        <v>9</v>
      </c>
      <c r="J85" s="9">
        <v>3.6874999999999998E-2</v>
      </c>
    </row>
    <row r="86" spans="1:10" s="42" customFormat="1">
      <c r="A86" s="10">
        <v>10</v>
      </c>
      <c r="B86" s="13">
        <v>43</v>
      </c>
      <c r="C86" s="65" t="s">
        <v>174</v>
      </c>
      <c r="D86" s="55" t="s">
        <v>82</v>
      </c>
      <c r="E86" s="58" t="s">
        <v>7</v>
      </c>
      <c r="F86" s="7">
        <v>1960</v>
      </c>
      <c r="G86" s="8" t="s">
        <v>85</v>
      </c>
      <c r="H86" s="7" t="str">
        <f t="shared" si="3"/>
        <v>C</v>
      </c>
      <c r="I86" s="13">
        <f>COUNTIF($H$7:$H86,$H86)</f>
        <v>10</v>
      </c>
      <c r="J86" s="9">
        <v>4.1111111111111112E-2</v>
      </c>
    </row>
    <row r="87" spans="1:10">
      <c r="A87" s="10">
        <v>11</v>
      </c>
      <c r="B87" s="13">
        <v>77</v>
      </c>
      <c r="C87" s="65" t="s">
        <v>203</v>
      </c>
      <c r="D87" s="55" t="s">
        <v>84</v>
      </c>
      <c r="E87" s="58" t="s">
        <v>7</v>
      </c>
      <c r="F87" s="7">
        <v>1965</v>
      </c>
      <c r="G87" s="8" t="s">
        <v>102</v>
      </c>
      <c r="H87" s="7" t="str">
        <f t="shared" si="3"/>
        <v>C</v>
      </c>
      <c r="I87" s="13">
        <f>COUNTIF($H$7:$H87,$H87)</f>
        <v>11</v>
      </c>
      <c r="J87" s="9">
        <v>4.4606481481481476E-2</v>
      </c>
    </row>
    <row r="88" spans="1:10">
      <c r="A88" s="146" t="s">
        <v>238</v>
      </c>
      <c r="B88" s="147"/>
      <c r="C88" s="147"/>
      <c r="D88" s="147"/>
      <c r="E88" s="147"/>
      <c r="F88" s="147"/>
      <c r="G88" s="147"/>
      <c r="H88" s="147"/>
      <c r="I88" s="147"/>
      <c r="J88" s="148"/>
    </row>
    <row r="89" spans="1:10">
      <c r="A89" s="31">
        <v>1</v>
      </c>
      <c r="B89" s="99">
        <v>31</v>
      </c>
      <c r="C89" s="68" t="s">
        <v>54</v>
      </c>
      <c r="D89" s="103" t="s">
        <v>55</v>
      </c>
      <c r="E89" s="94" t="s">
        <v>7</v>
      </c>
      <c r="F89" s="104">
        <v>1957</v>
      </c>
      <c r="G89" s="103" t="s">
        <v>56</v>
      </c>
      <c r="H89" s="33" t="str">
        <f t="shared" ref="H89:H95" si="4">IF($E89="m",IF($F$1-$F89&gt;19,IF($F$1-$F89&lt;40,"A",IF($F$1-$F89&gt;49,IF($F$1-$F89&gt;59,"D","C"),"B")),"A"),IF($F$1-$F89&gt;19,IF($F$1-$F89&lt;40,"E","F"),"E"))</f>
        <v>D</v>
      </c>
      <c r="I89" s="99">
        <f>COUNTIF($H$7:$H89,$H89)</f>
        <v>1</v>
      </c>
      <c r="J89" s="35">
        <v>3.079861111111111E-2</v>
      </c>
    </row>
    <row r="90" spans="1:10" ht="14.25" customHeight="1">
      <c r="A90" s="114">
        <v>2</v>
      </c>
      <c r="B90" s="106">
        <v>56</v>
      </c>
      <c r="C90" s="107" t="s">
        <v>78</v>
      </c>
      <c r="D90" s="108" t="s">
        <v>79</v>
      </c>
      <c r="E90" s="115" t="s">
        <v>7</v>
      </c>
      <c r="F90" s="110">
        <v>1951</v>
      </c>
      <c r="G90" s="108" t="s">
        <v>80</v>
      </c>
      <c r="H90" s="116" t="str">
        <f t="shared" si="4"/>
        <v>D</v>
      </c>
      <c r="I90" s="106">
        <f>COUNTIF($H$7:$H90,$H90)</f>
        <v>2</v>
      </c>
      <c r="J90" s="112">
        <v>3.1458333333333331E-2</v>
      </c>
    </row>
    <row r="91" spans="1:10">
      <c r="A91" s="38">
        <v>3</v>
      </c>
      <c r="B91" s="43">
        <v>13</v>
      </c>
      <c r="C91" s="120" t="s">
        <v>141</v>
      </c>
      <c r="D91" s="121" t="s">
        <v>139</v>
      </c>
      <c r="E91" s="125" t="s">
        <v>7</v>
      </c>
      <c r="F91" s="39">
        <v>1946</v>
      </c>
      <c r="G91" s="40" t="s">
        <v>13</v>
      </c>
      <c r="H91" s="39" t="str">
        <f t="shared" si="4"/>
        <v>D</v>
      </c>
      <c r="I91" s="43">
        <f>COUNTIF($H$7:$H91,$H91)</f>
        <v>3</v>
      </c>
      <c r="J91" s="41">
        <v>3.4583333333333334E-2</v>
      </c>
    </row>
    <row r="92" spans="1:10">
      <c r="A92" s="47">
        <v>4</v>
      </c>
      <c r="B92" s="13">
        <v>49</v>
      </c>
      <c r="C92" s="65" t="s">
        <v>181</v>
      </c>
      <c r="D92" s="55" t="s">
        <v>74</v>
      </c>
      <c r="E92" s="59" t="s">
        <v>7</v>
      </c>
      <c r="F92" s="7">
        <v>1949</v>
      </c>
      <c r="G92" s="8" t="s">
        <v>26</v>
      </c>
      <c r="H92" s="7" t="str">
        <f t="shared" si="4"/>
        <v>D</v>
      </c>
      <c r="I92" s="13">
        <f>COUNTIF($H$7:$H92,$H92)</f>
        <v>4</v>
      </c>
      <c r="J92" s="9">
        <v>3.6157407407407409E-2</v>
      </c>
    </row>
    <row r="93" spans="1:10">
      <c r="A93" s="10">
        <v>5</v>
      </c>
      <c r="B93" s="13">
        <v>12</v>
      </c>
      <c r="C93" s="65" t="s">
        <v>138</v>
      </c>
      <c r="D93" s="55" t="s">
        <v>139</v>
      </c>
      <c r="E93" s="59" t="s">
        <v>7</v>
      </c>
      <c r="F93" s="7">
        <v>1951</v>
      </c>
      <c r="G93" s="8" t="s">
        <v>140</v>
      </c>
      <c r="H93" s="7" t="str">
        <f t="shared" si="4"/>
        <v>D</v>
      </c>
      <c r="I93" s="13">
        <f>COUNTIF($H$7:$H93,$H93)</f>
        <v>5</v>
      </c>
      <c r="J93" s="9">
        <v>4.5231481481481484E-2</v>
      </c>
    </row>
    <row r="94" spans="1:10">
      <c r="A94" s="47">
        <v>6</v>
      </c>
      <c r="B94" s="13">
        <v>85</v>
      </c>
      <c r="C94" s="65" t="s">
        <v>208</v>
      </c>
      <c r="D94" s="55" t="s">
        <v>55</v>
      </c>
      <c r="E94" s="59" t="s">
        <v>7</v>
      </c>
      <c r="F94" s="7">
        <v>1951</v>
      </c>
      <c r="G94" s="8" t="s">
        <v>209</v>
      </c>
      <c r="H94" s="7" t="str">
        <f t="shared" si="4"/>
        <v>D</v>
      </c>
      <c r="I94" s="13">
        <f>COUNTIF($H$7:$H94,$H94)</f>
        <v>6</v>
      </c>
      <c r="J94" s="9">
        <v>4.7152777777777773E-2</v>
      </c>
    </row>
    <row r="95" spans="1:10">
      <c r="A95" s="10">
        <v>7</v>
      </c>
      <c r="B95" s="13">
        <v>47</v>
      </c>
      <c r="C95" s="65" t="s">
        <v>63</v>
      </c>
      <c r="D95" s="55" t="s">
        <v>64</v>
      </c>
      <c r="E95" s="59" t="s">
        <v>7</v>
      </c>
      <c r="F95" s="7">
        <v>1945</v>
      </c>
      <c r="G95" s="8" t="s">
        <v>179</v>
      </c>
      <c r="H95" s="7" t="str">
        <f t="shared" si="4"/>
        <v>D</v>
      </c>
      <c r="I95" s="13">
        <f>COUNTIF($H$7:$H95,$H95)</f>
        <v>7</v>
      </c>
      <c r="J95" s="9">
        <v>4.780092592592592E-2</v>
      </c>
    </row>
    <row r="96" spans="1:10">
      <c r="A96" s="143" t="s">
        <v>239</v>
      </c>
      <c r="B96" s="144"/>
      <c r="C96" s="144"/>
      <c r="D96" s="144"/>
      <c r="E96" s="144"/>
      <c r="F96" s="144"/>
      <c r="G96" s="144"/>
      <c r="H96" s="144"/>
      <c r="I96" s="144"/>
      <c r="J96" s="145"/>
    </row>
    <row r="97" spans="1:10">
      <c r="A97" s="31">
        <v>1</v>
      </c>
      <c r="B97" s="99">
        <v>46</v>
      </c>
      <c r="C97" s="68" t="s">
        <v>177</v>
      </c>
      <c r="D97" s="100" t="s">
        <v>178</v>
      </c>
      <c r="E97" s="101" t="s">
        <v>8</v>
      </c>
      <c r="F97" s="33">
        <v>1997</v>
      </c>
      <c r="G97" s="34" t="s">
        <v>85</v>
      </c>
      <c r="H97" s="33" t="str">
        <f t="shared" ref="H97:H105" si="5">IF($E97="m",IF($F$1-$F97&gt;19,IF($F$1-$F97&lt;40,"A",IF($F$1-$F97&gt;49,IF($F$1-$F97&gt;59,"D","C"),"B")),"A"),IF($F$1-$F97&gt;19,IF($F$1-$F97&lt;40,"E","F"),"E"))</f>
        <v>E</v>
      </c>
      <c r="I97" s="99">
        <f>COUNTIF($H$7:$H97,$H97)</f>
        <v>1</v>
      </c>
      <c r="J97" s="35">
        <v>2.9768518518518517E-2</v>
      </c>
    </row>
    <row r="98" spans="1:10">
      <c r="A98" s="105">
        <v>2</v>
      </c>
      <c r="B98" s="106">
        <v>74</v>
      </c>
      <c r="C98" s="107" t="s">
        <v>35</v>
      </c>
      <c r="D98" s="108" t="s">
        <v>36</v>
      </c>
      <c r="E98" s="109" t="s">
        <v>8</v>
      </c>
      <c r="F98" s="110">
        <v>1978</v>
      </c>
      <c r="G98" s="108" t="s">
        <v>13</v>
      </c>
      <c r="H98" s="116" t="str">
        <f t="shared" si="5"/>
        <v>E</v>
      </c>
      <c r="I98" s="106">
        <f>COUNTIF($H$7:$H98,$H98)</f>
        <v>2</v>
      </c>
      <c r="J98" s="112">
        <v>3.4872685185185187E-2</v>
      </c>
    </row>
    <row r="99" spans="1:10">
      <c r="A99" s="119">
        <v>3</v>
      </c>
      <c r="B99" s="43">
        <v>90</v>
      </c>
      <c r="C99" s="120" t="s">
        <v>117</v>
      </c>
      <c r="D99" s="124" t="s">
        <v>118</v>
      </c>
      <c r="E99" s="122" t="s">
        <v>8</v>
      </c>
      <c r="F99" s="126">
        <v>1999</v>
      </c>
      <c r="G99" s="124" t="s">
        <v>119</v>
      </c>
      <c r="H99" s="39" t="str">
        <f t="shared" si="5"/>
        <v>E</v>
      </c>
      <c r="I99" s="43">
        <f>COUNTIF($H$7:$H99,$H99)</f>
        <v>3</v>
      </c>
      <c r="J99" s="41">
        <v>3.7083333333333336E-2</v>
      </c>
    </row>
    <row r="100" spans="1:10">
      <c r="A100" s="10">
        <v>4</v>
      </c>
      <c r="B100" s="13">
        <v>26</v>
      </c>
      <c r="C100" s="65" t="s">
        <v>158</v>
      </c>
      <c r="D100" s="55" t="s">
        <v>159</v>
      </c>
      <c r="E100" s="59" t="s">
        <v>8</v>
      </c>
      <c r="F100" s="7">
        <v>1984</v>
      </c>
      <c r="G100" s="8" t="s">
        <v>157</v>
      </c>
      <c r="H100" s="7" t="str">
        <f t="shared" si="5"/>
        <v>E</v>
      </c>
      <c r="I100" s="13">
        <f>COUNTIF($H$7:$H100,$H100)</f>
        <v>4</v>
      </c>
      <c r="J100" s="9">
        <v>3.7442129629629624E-2</v>
      </c>
    </row>
    <row r="101" spans="1:10">
      <c r="A101" s="47">
        <v>5</v>
      </c>
      <c r="B101" s="13">
        <v>4</v>
      </c>
      <c r="C101" s="65" t="s">
        <v>131</v>
      </c>
      <c r="D101" s="55" t="s">
        <v>132</v>
      </c>
      <c r="E101" s="59" t="s">
        <v>8</v>
      </c>
      <c r="F101" s="7">
        <v>1978</v>
      </c>
      <c r="G101" s="8" t="s">
        <v>25</v>
      </c>
      <c r="H101" s="7" t="str">
        <f t="shared" si="5"/>
        <v>E</v>
      </c>
      <c r="I101" s="13">
        <f>COUNTIF($H$7:$H101,$H101)</f>
        <v>5</v>
      </c>
      <c r="J101" s="9">
        <v>4.1192129629629634E-2</v>
      </c>
    </row>
    <row r="102" spans="1:10">
      <c r="A102" s="10">
        <v>6</v>
      </c>
      <c r="B102" s="13">
        <v>61</v>
      </c>
      <c r="C102" s="65" t="s">
        <v>190</v>
      </c>
      <c r="D102" s="55" t="s">
        <v>191</v>
      </c>
      <c r="E102" s="59" t="s">
        <v>8</v>
      </c>
      <c r="F102" s="7">
        <v>1994</v>
      </c>
      <c r="G102" s="8" t="s">
        <v>102</v>
      </c>
      <c r="H102" s="7" t="str">
        <f t="shared" si="5"/>
        <v>E</v>
      </c>
      <c r="I102" s="13">
        <f>COUNTIF($H$7:$H102,$H102)</f>
        <v>6</v>
      </c>
      <c r="J102" s="9">
        <v>4.3460648148148151E-2</v>
      </c>
    </row>
    <row r="103" spans="1:10">
      <c r="A103" s="47">
        <v>7</v>
      </c>
      <c r="B103" s="13">
        <v>58</v>
      </c>
      <c r="C103" s="65" t="s">
        <v>45</v>
      </c>
      <c r="D103" s="51" t="s">
        <v>46</v>
      </c>
      <c r="E103" s="59" t="s">
        <v>8</v>
      </c>
      <c r="F103" s="81">
        <v>1985</v>
      </c>
      <c r="G103" s="51" t="s">
        <v>23</v>
      </c>
      <c r="H103" s="7" t="str">
        <f t="shared" si="5"/>
        <v>E</v>
      </c>
      <c r="I103" s="13">
        <f>COUNTIF($H$7:$H103,$H103)</f>
        <v>7</v>
      </c>
      <c r="J103" s="9">
        <v>4.494212962962963E-2</v>
      </c>
    </row>
    <row r="104" spans="1:10">
      <c r="A104" s="10">
        <v>8</v>
      </c>
      <c r="B104" s="13">
        <v>59</v>
      </c>
      <c r="C104" s="65" t="s">
        <v>186</v>
      </c>
      <c r="D104" s="55" t="s">
        <v>187</v>
      </c>
      <c r="E104" s="59" t="s">
        <v>8</v>
      </c>
      <c r="F104" s="7">
        <v>1994</v>
      </c>
      <c r="G104" s="8" t="s">
        <v>102</v>
      </c>
      <c r="H104" s="7" t="str">
        <f t="shared" si="5"/>
        <v>E</v>
      </c>
      <c r="I104" s="13">
        <f>COUNTIF($H$7:$H104,$H104)</f>
        <v>8</v>
      </c>
      <c r="J104" s="9">
        <v>4.7152777777777773E-2</v>
      </c>
    </row>
    <row r="105" spans="1:10">
      <c r="A105" s="10">
        <v>9</v>
      </c>
      <c r="B105" s="13">
        <v>93</v>
      </c>
      <c r="C105" s="65" t="s">
        <v>215</v>
      </c>
      <c r="D105" s="55" t="s">
        <v>216</v>
      </c>
      <c r="E105" s="59" t="s">
        <v>8</v>
      </c>
      <c r="F105" s="7">
        <v>1996</v>
      </c>
      <c r="G105" s="8" t="s">
        <v>19</v>
      </c>
      <c r="H105" s="7" t="str">
        <f t="shared" si="5"/>
        <v>E</v>
      </c>
      <c r="I105" s="13">
        <f>COUNTIF($H$7:$H105,$H105)</f>
        <v>9</v>
      </c>
      <c r="J105" s="9">
        <v>4.7500000000000007E-2</v>
      </c>
    </row>
    <row r="106" spans="1:10">
      <c r="A106" s="143" t="s">
        <v>240</v>
      </c>
      <c r="B106" s="144"/>
      <c r="C106" s="144"/>
      <c r="D106" s="144"/>
      <c r="E106" s="144"/>
      <c r="F106" s="144"/>
      <c r="G106" s="144"/>
      <c r="H106" s="144"/>
      <c r="I106" s="144"/>
      <c r="J106" s="145"/>
    </row>
    <row r="107" spans="1:10">
      <c r="A107" s="31">
        <v>1</v>
      </c>
      <c r="B107" s="99">
        <v>83</v>
      </c>
      <c r="C107" s="68" t="s">
        <v>94</v>
      </c>
      <c r="D107" s="103" t="s">
        <v>95</v>
      </c>
      <c r="E107" s="101" t="s">
        <v>8</v>
      </c>
      <c r="F107" s="104">
        <v>1974</v>
      </c>
      <c r="G107" s="103" t="s">
        <v>96</v>
      </c>
      <c r="H107" s="33" t="str">
        <f t="shared" ref="H107:H117" si="6">IF($E107="m",IF($F$1-$F107&gt;19,IF($F$1-$F107&lt;40,"A",IF($F$1-$F107&gt;49,IF($F$1-$F107&gt;59,"D","C"),"B")),"A"),IF($F$1-$F107&gt;19,IF($F$1-$F107&lt;40,"E","F"),"E"))</f>
        <v>F</v>
      </c>
      <c r="I107" s="99">
        <f>COUNTIF($H$7:$H107,$H107)</f>
        <v>1</v>
      </c>
      <c r="J107" s="35">
        <v>3.1377314814814809E-2</v>
      </c>
    </row>
    <row r="108" spans="1:10">
      <c r="A108" s="114">
        <v>2</v>
      </c>
      <c r="B108" s="106">
        <v>37</v>
      </c>
      <c r="C108" s="107" t="s">
        <v>42</v>
      </c>
      <c r="D108" s="108" t="s">
        <v>43</v>
      </c>
      <c r="E108" s="109" t="s">
        <v>8</v>
      </c>
      <c r="F108" s="110">
        <v>1963</v>
      </c>
      <c r="G108" s="108" t="s">
        <v>44</v>
      </c>
      <c r="H108" s="116" t="str">
        <f t="shared" si="6"/>
        <v>F</v>
      </c>
      <c r="I108" s="106">
        <f>COUNTIF($H$7:$H108,$H108)</f>
        <v>2</v>
      </c>
      <c r="J108" s="112">
        <v>3.412037037037037E-2</v>
      </c>
    </row>
    <row r="109" spans="1:10">
      <c r="A109" s="38">
        <v>3</v>
      </c>
      <c r="B109" s="43">
        <v>84</v>
      </c>
      <c r="C109" s="120" t="s">
        <v>123</v>
      </c>
      <c r="D109" s="124" t="s">
        <v>124</v>
      </c>
      <c r="E109" s="122" t="s">
        <v>8</v>
      </c>
      <c r="F109" s="126">
        <v>1974</v>
      </c>
      <c r="G109" s="124" t="s">
        <v>125</v>
      </c>
      <c r="H109" s="39" t="str">
        <f t="shared" si="6"/>
        <v>F</v>
      </c>
      <c r="I109" s="43">
        <f>COUNTIF($H$7:$H109,$H109)</f>
        <v>3</v>
      </c>
      <c r="J109" s="41">
        <v>3.4606481481481481E-2</v>
      </c>
    </row>
    <row r="110" spans="1:10">
      <c r="A110" s="47">
        <v>4</v>
      </c>
      <c r="B110" s="13">
        <v>8</v>
      </c>
      <c r="C110" s="65" t="s">
        <v>100</v>
      </c>
      <c r="D110" s="51" t="s">
        <v>101</v>
      </c>
      <c r="E110" s="59" t="s">
        <v>8</v>
      </c>
      <c r="F110" s="81">
        <v>1958</v>
      </c>
      <c r="G110" s="51" t="s">
        <v>102</v>
      </c>
      <c r="H110" s="7" t="str">
        <f t="shared" si="6"/>
        <v>F</v>
      </c>
      <c r="I110" s="13">
        <f>COUNTIF($H$7:$H110,$H110)</f>
        <v>4</v>
      </c>
      <c r="J110" s="9">
        <v>3.6828703703703704E-2</v>
      </c>
    </row>
    <row r="111" spans="1:10">
      <c r="A111" s="10">
        <v>5</v>
      </c>
      <c r="B111" s="13">
        <v>62</v>
      </c>
      <c r="C111" s="65" t="s">
        <v>192</v>
      </c>
      <c r="D111" s="55" t="s">
        <v>193</v>
      </c>
      <c r="E111" s="59" t="s">
        <v>8</v>
      </c>
      <c r="F111" s="7">
        <v>1975</v>
      </c>
      <c r="G111" s="8" t="s">
        <v>26</v>
      </c>
      <c r="H111" s="7" t="str">
        <f t="shared" si="6"/>
        <v>F</v>
      </c>
      <c r="I111" s="13">
        <f>COUNTIF($H$7:$H111,$H111)</f>
        <v>5</v>
      </c>
      <c r="J111" s="9">
        <v>3.8321759259259257E-2</v>
      </c>
    </row>
    <row r="112" spans="1:10">
      <c r="A112" s="47">
        <v>6</v>
      </c>
      <c r="B112" s="13">
        <v>86</v>
      </c>
      <c r="C112" s="65" t="s">
        <v>52</v>
      </c>
      <c r="D112" s="51" t="s">
        <v>53</v>
      </c>
      <c r="E112" s="59" t="s">
        <v>8</v>
      </c>
      <c r="F112" s="81">
        <v>1974</v>
      </c>
      <c r="G112" s="51" t="s">
        <v>29</v>
      </c>
      <c r="H112" s="7" t="str">
        <f t="shared" si="6"/>
        <v>F</v>
      </c>
      <c r="I112" s="13">
        <f>COUNTIF($H$7:$H112,$H112)</f>
        <v>6</v>
      </c>
      <c r="J112" s="9">
        <v>4.0543981481481479E-2</v>
      </c>
    </row>
    <row r="113" spans="1:10">
      <c r="A113" s="10">
        <v>7</v>
      </c>
      <c r="B113" s="13">
        <v>29</v>
      </c>
      <c r="C113" s="65" t="s">
        <v>161</v>
      </c>
      <c r="D113" s="55" t="s">
        <v>162</v>
      </c>
      <c r="E113" s="59" t="s">
        <v>8</v>
      </c>
      <c r="F113" s="7">
        <v>1972</v>
      </c>
      <c r="G113" s="8" t="s">
        <v>18</v>
      </c>
      <c r="H113" s="7" t="str">
        <f t="shared" si="6"/>
        <v>F</v>
      </c>
      <c r="I113" s="13">
        <f>COUNTIF($H$7:$H113,$H113)</f>
        <v>7</v>
      </c>
      <c r="J113" s="9">
        <v>4.0972222222222222E-2</v>
      </c>
    </row>
    <row r="114" spans="1:10">
      <c r="A114" s="47">
        <v>8</v>
      </c>
      <c r="B114" s="13">
        <v>107</v>
      </c>
      <c r="C114" s="65" t="s">
        <v>226</v>
      </c>
      <c r="D114" s="55" t="s">
        <v>227</v>
      </c>
      <c r="E114" s="59" t="s">
        <v>8</v>
      </c>
      <c r="F114" s="7">
        <v>1976</v>
      </c>
      <c r="G114" s="8" t="s">
        <v>22</v>
      </c>
      <c r="H114" s="7" t="str">
        <f t="shared" si="6"/>
        <v>F</v>
      </c>
      <c r="I114" s="13">
        <f>COUNTIF($H$7:$H114,$H114)</f>
        <v>8</v>
      </c>
      <c r="J114" s="9">
        <v>4.162037037037037E-2</v>
      </c>
    </row>
    <row r="115" spans="1:10">
      <c r="A115" s="10">
        <v>9</v>
      </c>
      <c r="B115" s="13">
        <v>97</v>
      </c>
      <c r="C115" s="65" t="s">
        <v>91</v>
      </c>
      <c r="D115" s="51" t="s">
        <v>90</v>
      </c>
      <c r="E115" s="59" t="s">
        <v>8</v>
      </c>
      <c r="F115" s="81">
        <v>1974</v>
      </c>
      <c r="G115" s="51" t="s">
        <v>89</v>
      </c>
      <c r="H115" s="7" t="str">
        <f t="shared" si="6"/>
        <v>F</v>
      </c>
      <c r="I115" s="13">
        <f>COUNTIF($H$7:$H115,$H115)</f>
        <v>9</v>
      </c>
      <c r="J115" s="9">
        <v>4.4849537037037035E-2</v>
      </c>
    </row>
    <row r="116" spans="1:10">
      <c r="A116" s="47">
        <v>10</v>
      </c>
      <c r="B116" s="19">
        <v>80</v>
      </c>
      <c r="C116" s="85" t="s">
        <v>206</v>
      </c>
      <c r="D116" s="86" t="s">
        <v>162</v>
      </c>
      <c r="E116" s="87" t="s">
        <v>8</v>
      </c>
      <c r="F116" s="11">
        <v>1975</v>
      </c>
      <c r="G116" s="88" t="s">
        <v>102</v>
      </c>
      <c r="H116" s="11" t="str">
        <f t="shared" si="6"/>
        <v>F</v>
      </c>
      <c r="I116" s="19">
        <f>COUNTIF($H$7:$H116,$H116)</f>
        <v>10</v>
      </c>
      <c r="J116" s="12">
        <v>5.185185185185185E-2</v>
      </c>
    </row>
    <row r="117" spans="1:10">
      <c r="A117" s="69">
        <v>11</v>
      </c>
      <c r="B117" s="71">
        <v>94</v>
      </c>
      <c r="C117" s="77" t="s">
        <v>72</v>
      </c>
      <c r="D117" s="128" t="s">
        <v>53</v>
      </c>
      <c r="E117" s="75" t="s">
        <v>8</v>
      </c>
      <c r="F117" s="129">
        <v>1973</v>
      </c>
      <c r="G117" s="128" t="s">
        <v>9</v>
      </c>
      <c r="H117" s="82" t="str">
        <f t="shared" si="6"/>
        <v>F</v>
      </c>
      <c r="I117" s="71">
        <f>COUNTIF($H$7:$H117,$H117)</f>
        <v>11</v>
      </c>
      <c r="J117" s="73" t="s">
        <v>236</v>
      </c>
    </row>
    <row r="118" spans="1:10">
      <c r="A118" s="14"/>
      <c r="B118" s="17"/>
      <c r="C118" s="63"/>
      <c r="D118" s="56"/>
      <c r="E118" s="61"/>
      <c r="F118" s="15"/>
      <c r="G118" s="16"/>
      <c r="H118" s="15"/>
      <c r="I118" s="17"/>
      <c r="J118" s="18"/>
    </row>
    <row r="119" spans="1:10">
      <c r="A119" s="21" t="s">
        <v>147</v>
      </c>
      <c r="B119" s="17"/>
      <c r="C119" s="63"/>
      <c r="D119" s="56"/>
      <c r="E119" s="61"/>
      <c r="F119" s="15"/>
      <c r="G119" s="16"/>
      <c r="H119" s="15"/>
      <c r="I119" s="17"/>
      <c r="J119" s="18"/>
    </row>
    <row r="120" spans="1:10" s="74" customFormat="1" ht="15.75" customHeight="1">
      <c r="A120" s="69">
        <v>1</v>
      </c>
      <c r="B120" s="71">
        <v>15</v>
      </c>
      <c r="C120" s="77" t="s">
        <v>143</v>
      </c>
      <c r="D120" s="70" t="s">
        <v>144</v>
      </c>
      <c r="E120" s="75" t="s">
        <v>7</v>
      </c>
      <c r="F120" s="82">
        <v>1949</v>
      </c>
      <c r="G120" s="72" t="s">
        <v>28</v>
      </c>
      <c r="H120" s="82" t="str">
        <f>IF($E120="m",IF($F$1-$F120&gt;19,IF($F$1-$F120&lt;40,"A",IF($F$1-$F120&gt;49,IF($F$1-$F120&gt;59,"D","C"),"B")),"A"),IF($F$1-$F120&gt;19,IF($F$1-$F120&lt;40,"E","F"),"E"))</f>
        <v>D</v>
      </c>
      <c r="I120" s="71">
        <f>COUNTIF($H$7:$H120,$H120)</f>
        <v>8</v>
      </c>
      <c r="J120" s="73">
        <v>2.2476851851851855E-2</v>
      </c>
    </row>
    <row r="121" spans="1:10" ht="18.600000000000001" customHeight="1">
      <c r="A121" s="22"/>
      <c r="B121" s="17"/>
      <c r="C121" s="63"/>
      <c r="D121" s="57"/>
      <c r="E121" s="61"/>
      <c r="F121" s="15"/>
      <c r="G121" s="16"/>
      <c r="H121" s="15"/>
      <c r="I121" s="17"/>
      <c r="J121" s="22"/>
    </row>
    <row r="122" spans="1:10" s="3" customFormat="1">
      <c r="A122" s="20" t="s">
        <v>24</v>
      </c>
      <c r="B122" s="62"/>
      <c r="C122" s="63"/>
      <c r="D122" s="57"/>
      <c r="E122" s="17"/>
      <c r="F122" s="20"/>
      <c r="H122" s="4"/>
      <c r="I122" s="5"/>
      <c r="J122" s="4"/>
    </row>
    <row r="123" spans="1:10" s="3" customFormat="1" ht="12">
      <c r="A123" s="44" t="s">
        <v>10</v>
      </c>
      <c r="B123" s="78"/>
      <c r="C123" s="44"/>
      <c r="D123" s="44"/>
      <c r="E123" s="15"/>
      <c r="F123" s="44"/>
      <c r="G123" s="44"/>
      <c r="H123" s="4"/>
      <c r="I123" s="5"/>
      <c r="J123" s="4"/>
    </row>
    <row r="174" spans="2:2">
      <c r="B174" s="6"/>
    </row>
    <row r="175" spans="2:2">
      <c r="B175" s="6"/>
    </row>
    <row r="176" spans="2:2">
      <c r="B176" s="6"/>
    </row>
  </sheetData>
  <mergeCells count="7">
    <mergeCell ref="A2:J2"/>
    <mergeCell ref="A4:J4"/>
    <mergeCell ref="A96:J96"/>
    <mergeCell ref="A106:J106"/>
    <mergeCell ref="A76:J76"/>
    <mergeCell ref="A50:J50"/>
    <mergeCell ref="A88:J8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výsledky 2017</vt:lpstr>
      <vt:lpstr>Kategórie</vt:lpstr>
    </vt:vector>
  </TitlesOfParts>
  <Manager>Anna B.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kokoska59</dc:creator>
  <dc:description>Peter beh</dc:description>
  <cp:lastModifiedBy>andrea.oravcova</cp:lastModifiedBy>
  <cp:lastPrinted>2017-08-19T10:50:11Z</cp:lastPrinted>
  <dcterms:created xsi:type="dcterms:W3CDTF">2012-03-24T20:29:45Z</dcterms:created>
  <dcterms:modified xsi:type="dcterms:W3CDTF">2017-08-20T12:13:29Z</dcterms:modified>
</cp:coreProperties>
</file>