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Celkové" sheetId="1" r:id="rId1"/>
    <sheet name="Kategórie" sheetId="2" r:id="rId2"/>
    <sheet name="Deti a dorast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<sst xmlns="http://schemas.openxmlformats.org/spreadsheetml/2006/main" count="1077" uniqueCount="275">
  <si>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</si>
  <si>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</si>
  <si>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</si>
  <si>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</si>
  <si>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</si>
  <si>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</si>
  <si>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</si>
  <si>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</si>
  <si>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</si>
  <si>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Košice</t>
  </si>
  <si>
    <t>Výsledky spracovala: Bucová Anna</t>
  </si>
  <si>
    <t>Rok nar.</t>
  </si>
  <si>
    <t>Hlavný rozhodca: Buc Peter peter.buc59@gmail.com 0905 299 189</t>
  </si>
  <si>
    <t xml:space="preserve">21,1 km </t>
  </si>
  <si>
    <t>O5 BK Furča Košice</t>
  </si>
  <si>
    <t>BK Steel Košice</t>
  </si>
  <si>
    <t>Kavečany</t>
  </si>
  <si>
    <t>SVK</t>
  </si>
  <si>
    <t>Ďurčanský</t>
  </si>
  <si>
    <t>Fedič</t>
  </si>
  <si>
    <t>Chovanec</t>
  </si>
  <si>
    <t>Kraviansky</t>
  </si>
  <si>
    <t>Lakatoš</t>
  </si>
  <si>
    <t>Malyy</t>
  </si>
  <si>
    <t>Mihok</t>
  </si>
  <si>
    <t>Sciranko</t>
  </si>
  <si>
    <t>Šoltýs</t>
  </si>
  <si>
    <t>Tisza</t>
  </si>
  <si>
    <t>Tiszová</t>
  </si>
  <si>
    <t>Tužinčin</t>
  </si>
  <si>
    <t>Varga</t>
  </si>
  <si>
    <t>Orest</t>
  </si>
  <si>
    <t>Peter</t>
  </si>
  <si>
    <t>Marek</t>
  </si>
  <si>
    <t>Dalibor</t>
  </si>
  <si>
    <t>Ondrej</t>
  </si>
  <si>
    <t>Matúš</t>
  </si>
  <si>
    <t>Vladimír</t>
  </si>
  <si>
    <t>Tibor</t>
  </si>
  <si>
    <t>František</t>
  </si>
  <si>
    <t>Imrich</t>
  </si>
  <si>
    <t>Milan</t>
  </si>
  <si>
    <t>Erik</t>
  </si>
  <si>
    <t>Jozef</t>
  </si>
  <si>
    <t>Viktor</t>
  </si>
  <si>
    <t>Alžbeta</t>
  </si>
  <si>
    <t>Ján</t>
  </si>
  <si>
    <t>Jaroslav</t>
  </si>
  <si>
    <t>Štefan</t>
  </si>
  <si>
    <t>UKR</t>
  </si>
  <si>
    <t>Sabol</t>
  </si>
  <si>
    <t>Horváth</t>
  </si>
  <si>
    <t>Juraj</t>
  </si>
  <si>
    <t>Pribičko</t>
  </si>
  <si>
    <t>Gombita</t>
  </si>
  <si>
    <t>Janovič</t>
  </si>
  <si>
    <t>Babiak</t>
  </si>
  <si>
    <t>Balogh</t>
  </si>
  <si>
    <t>Božová</t>
  </si>
  <si>
    <t>Bradovková</t>
  </si>
  <si>
    <t>Čebra</t>
  </si>
  <si>
    <t>Gad</t>
  </si>
  <si>
    <t>Kučeráková</t>
  </si>
  <si>
    <t>Repák</t>
  </si>
  <si>
    <t>Vaško</t>
  </si>
  <si>
    <t>Priezvisko</t>
  </si>
  <si>
    <t>Danica</t>
  </si>
  <si>
    <t>Zuzana</t>
  </si>
  <si>
    <t>Miroslav</t>
  </si>
  <si>
    <t>Soňa</t>
  </si>
  <si>
    <t>Rudolf</t>
  </si>
  <si>
    <t>Anatoliy</t>
  </si>
  <si>
    <t>Richard</t>
  </si>
  <si>
    <t>Nováčany</t>
  </si>
  <si>
    <t>Pro-body triatlon team Košice</t>
  </si>
  <si>
    <t>TJ Obal Servis Košice</t>
  </si>
  <si>
    <t>ŽSR Košice</t>
  </si>
  <si>
    <t>OcU Brežany</t>
  </si>
  <si>
    <t>Vronč</t>
  </si>
  <si>
    <t>Baláž</t>
  </si>
  <si>
    <t>Biacovský</t>
  </si>
  <si>
    <t>Sedláček</t>
  </si>
  <si>
    <t>Radovan</t>
  </si>
  <si>
    <t>Geodeticca Running Team</t>
  </si>
  <si>
    <t>E</t>
  </si>
  <si>
    <t>Por.   v kat.</t>
  </si>
  <si>
    <t>Martin</t>
  </si>
  <si>
    <t>Eduard</t>
  </si>
  <si>
    <t>Lukáč</t>
  </si>
  <si>
    <t>Mikuláš</t>
  </si>
  <si>
    <t>NF</t>
  </si>
  <si>
    <t>.</t>
  </si>
  <si>
    <t>Výsledková listina "Malého Kavečanského maratónu" zo dňa 6. augusta 2017</t>
  </si>
  <si>
    <t>Bačík</t>
  </si>
  <si>
    <t>Baloga</t>
  </si>
  <si>
    <t>Balogová</t>
  </si>
  <si>
    <t>Benko</t>
  </si>
  <si>
    <t>Bujňák</t>
  </si>
  <si>
    <t>Fecík</t>
  </si>
  <si>
    <t>Hapák</t>
  </si>
  <si>
    <t>Hvizdoš</t>
  </si>
  <si>
    <t>Kantorák</t>
  </si>
  <si>
    <t>Kender</t>
  </si>
  <si>
    <t>Kiča</t>
  </si>
  <si>
    <t>Mitník</t>
  </si>
  <si>
    <t>Onofrej</t>
  </si>
  <si>
    <t>Pado</t>
  </si>
  <si>
    <t>Pasztor</t>
  </si>
  <si>
    <t>Semanová</t>
  </si>
  <si>
    <t>Starodubtsev</t>
  </si>
  <si>
    <t>Sulina</t>
  </si>
  <si>
    <t>Szabó</t>
  </si>
  <si>
    <t>Tóth</t>
  </si>
  <si>
    <t>Turcer</t>
  </si>
  <si>
    <t>Uram</t>
  </si>
  <si>
    <t>Üveges</t>
  </si>
  <si>
    <t>Zuščák</t>
  </si>
  <si>
    <t>Barbora</t>
  </si>
  <si>
    <t>Pavel</t>
  </si>
  <si>
    <t>Lukáš</t>
  </si>
  <si>
    <t>Daniel</t>
  </si>
  <si>
    <t>Gabriel</t>
  </si>
  <si>
    <t>Zlatka</t>
  </si>
  <si>
    <t>Dušan</t>
  </si>
  <si>
    <t>Kristián</t>
  </si>
  <si>
    <t>JM Demolex Bardejov</t>
  </si>
  <si>
    <t>Biatlon ŠK Prešov</t>
  </si>
  <si>
    <t>Kráľovský Chlmec</t>
  </si>
  <si>
    <t>Bežecký klub Poprad/ Svit</t>
  </si>
  <si>
    <t>Svidník</t>
  </si>
  <si>
    <t>OBS Prešov</t>
  </si>
  <si>
    <t>Maratónsky klub Košice</t>
  </si>
  <si>
    <t>ŠK COPY-SERVIS Liptovský Mikuláš</t>
  </si>
  <si>
    <t>Vyšná Šebastová</t>
  </si>
  <si>
    <t>MOK Mzsana Dolna WS</t>
  </si>
  <si>
    <t>Koinonia Ján Krstitel</t>
  </si>
  <si>
    <t>Lorinčík</t>
  </si>
  <si>
    <t>Malyy team Ukrajina</t>
  </si>
  <si>
    <t>MBO Strážske</t>
  </si>
  <si>
    <t>Liptovský Mikuláš</t>
  </si>
  <si>
    <t>Active life Košice</t>
  </si>
  <si>
    <t>Obal servis Košice</t>
  </si>
  <si>
    <t>Biel</t>
  </si>
  <si>
    <t>Bežecký klub Poprad</t>
  </si>
  <si>
    <t>Belle Export-Import Košice</t>
  </si>
  <si>
    <t>TMS International Košice, s.r.o.</t>
  </si>
  <si>
    <t>MBK Veľké Kapušany</t>
  </si>
  <si>
    <t>OCP Košice</t>
  </si>
  <si>
    <t>4 Brothers Team</t>
  </si>
  <si>
    <t>POL</t>
  </si>
  <si>
    <t>Greč</t>
  </si>
  <si>
    <t>Tlačiarne Košice</t>
  </si>
  <si>
    <t>ŠKB Budimír</t>
  </si>
  <si>
    <t>Hegeduš</t>
  </si>
  <si>
    <t>Buc team Košice</t>
  </si>
  <si>
    <t xml:space="preserve">Tomková </t>
  </si>
  <si>
    <t>Martina</t>
  </si>
  <si>
    <t>Kormaník</t>
  </si>
  <si>
    <t>Sokoľ Ľubotice</t>
  </si>
  <si>
    <t>Kočiščin</t>
  </si>
  <si>
    <t>Záhorák</t>
  </si>
  <si>
    <t>Anton</t>
  </si>
  <si>
    <t>Repáková</t>
  </si>
  <si>
    <t>Radka</t>
  </si>
  <si>
    <t>Ružinský</t>
  </si>
  <si>
    <t>Ružino run Košice</t>
  </si>
  <si>
    <t>Petráš</t>
  </si>
  <si>
    <t>BK Hýľov</t>
  </si>
  <si>
    <t>Štraus</t>
  </si>
  <si>
    <t>Jendželovský</t>
  </si>
  <si>
    <t>Free runners</t>
  </si>
  <si>
    <t>Iľko</t>
  </si>
  <si>
    <t>Lemešany</t>
  </si>
  <si>
    <t>Sam za seba z Košíc</t>
  </si>
  <si>
    <t>Ružbarský</t>
  </si>
  <si>
    <t>AK Žilina</t>
  </si>
  <si>
    <t>Por. čís.</t>
  </si>
  <si>
    <t>9:99:99</t>
  </si>
  <si>
    <t>XXIX. Ročník</t>
  </si>
  <si>
    <t>Por.čís.</t>
  </si>
  <si>
    <t>muži od 40 do 49 rokov</t>
  </si>
  <si>
    <t>muži od 50 do 59 rokov</t>
  </si>
  <si>
    <t>muži nad 60 rokov</t>
  </si>
  <si>
    <t>celkové poradie - ženy</t>
  </si>
  <si>
    <t>celkové poradie - muži</t>
  </si>
  <si>
    <t>DETI a DORAST</t>
  </si>
  <si>
    <t>210 m - CH1 do 10 rokov</t>
  </si>
  <si>
    <t>Por.číslo</t>
  </si>
  <si>
    <t>Štát</t>
  </si>
  <si>
    <t>Marko</t>
  </si>
  <si>
    <t>Antala</t>
  </si>
  <si>
    <t>Klimovský</t>
  </si>
  <si>
    <t>Matej</t>
  </si>
  <si>
    <t>Katrak</t>
  </si>
  <si>
    <t>Jakub</t>
  </si>
  <si>
    <t>BK Šaca</t>
  </si>
  <si>
    <t>Babarík</t>
  </si>
  <si>
    <t>Vavro</t>
  </si>
  <si>
    <t>Ždila</t>
  </si>
  <si>
    <t>Filip</t>
  </si>
  <si>
    <t>Odermarský</t>
  </si>
  <si>
    <t>Rastislav</t>
  </si>
  <si>
    <t>Gurbaľ</t>
  </si>
  <si>
    <t>Ficík</t>
  </si>
  <si>
    <t>Nicolas</t>
  </si>
  <si>
    <t>Čerkala</t>
  </si>
  <si>
    <t>Alex</t>
  </si>
  <si>
    <t>Teodor</t>
  </si>
  <si>
    <t>210 m - D1 do 10 rokov</t>
  </si>
  <si>
    <t>Bibiana</t>
  </si>
  <si>
    <t>Balčíková</t>
  </si>
  <si>
    <t>Lea</t>
  </si>
  <si>
    <t>Čerkalová</t>
  </si>
  <si>
    <t>Ema</t>
  </si>
  <si>
    <t>Barborka</t>
  </si>
  <si>
    <t>Mošková</t>
  </si>
  <si>
    <t>Nina</t>
  </si>
  <si>
    <t>Gerdová</t>
  </si>
  <si>
    <t>Richnavská</t>
  </si>
  <si>
    <t>Sofia</t>
  </si>
  <si>
    <t>Šemráková</t>
  </si>
  <si>
    <t>Natasha</t>
  </si>
  <si>
    <t>Simona</t>
  </si>
  <si>
    <t>Janovičová</t>
  </si>
  <si>
    <t>Zuzka</t>
  </si>
  <si>
    <t>Barbaríková</t>
  </si>
  <si>
    <t>Elenka</t>
  </si>
  <si>
    <t>1000 m - CH2 (11-15 rokov)</t>
  </si>
  <si>
    <t>Adam</t>
  </si>
  <si>
    <t>Mikula</t>
  </si>
  <si>
    <t>Dávid</t>
  </si>
  <si>
    <t>Atletika Košice</t>
  </si>
  <si>
    <t>Kováč</t>
  </si>
  <si>
    <t>FC Lokomotíva</t>
  </si>
  <si>
    <t>Gaňa</t>
  </si>
  <si>
    <t>Balčík</t>
  </si>
  <si>
    <t>Kacvinský</t>
  </si>
  <si>
    <t>Nikolas</t>
  </si>
  <si>
    <t>2800 m - CH3 (16-17 rokov)</t>
  </si>
  <si>
    <t>Fotul</t>
  </si>
  <si>
    <t>Branislav</t>
  </si>
  <si>
    <t>Triatlon Klub Košice</t>
  </si>
  <si>
    <t>0:36</t>
  </si>
  <si>
    <t>0:37</t>
  </si>
  <si>
    <t>0:38</t>
  </si>
  <si>
    <t>0:39</t>
  </si>
  <si>
    <t>0:40</t>
  </si>
  <si>
    <t>0:41</t>
  </si>
  <si>
    <t>0:44</t>
  </si>
  <si>
    <t>0:46</t>
  </si>
  <si>
    <t>0:50</t>
  </si>
  <si>
    <t>0:54</t>
  </si>
  <si>
    <t>1:08</t>
  </si>
  <si>
    <t>1:20</t>
  </si>
  <si>
    <t>0:42</t>
  </si>
  <si>
    <t>0:43</t>
  </si>
  <si>
    <t>0:56</t>
  </si>
  <si>
    <t>0:57</t>
  </si>
  <si>
    <t>0:58</t>
  </si>
  <si>
    <t>1:00</t>
  </si>
  <si>
    <t>1:10</t>
  </si>
  <si>
    <t>1:21</t>
  </si>
  <si>
    <t>1:36</t>
  </si>
  <si>
    <t>3:27</t>
  </si>
  <si>
    <t>3:30</t>
  </si>
  <si>
    <t>3:34</t>
  </si>
  <si>
    <t>3:36</t>
  </si>
  <si>
    <t>3:38</t>
  </si>
  <si>
    <t>4:12</t>
  </si>
  <si>
    <t>4:13</t>
  </si>
  <si>
    <t>4:31</t>
  </si>
  <si>
    <t>4:33</t>
  </si>
  <si>
    <t>4:53</t>
  </si>
  <si>
    <t>12:55</t>
  </si>
  <si>
    <t>15:23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</si>
</sst>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:ss.0;@"/>
    <numFmt numFmtId="173" formatCode="[$-41B]d\.\ mmmm\ yyyy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rgb="FF00B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5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2" fillId="34" borderId="10" xfId="0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21" fontId="72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21" fontId="67" fillId="0" borderId="10" xfId="0" applyNumberFormat="1" applyFont="1" applyBorder="1" applyAlignment="1">
      <alignment horizontal="center" vertical="center"/>
    </xf>
    <xf numFmtId="21" fontId="70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10" fillId="34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76" fillId="0" borderId="1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34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4" fillId="0" borderId="10" xfId="0" applyFont="1" applyBorder="1" applyAlignment="1">
      <alignment vertical="center" wrapText="1"/>
    </xf>
    <xf numFmtId="0" fontId="70" fillId="33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1" fillId="34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7" fillId="33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21" fontId="67" fillId="0" borderId="1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 wrapText="1"/>
    </xf>
    <xf numFmtId="0" fontId="8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2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5" fillId="0" borderId="10" xfId="0" applyFont="1" applyBorder="1" applyAlignment="1">
      <alignment wrapText="1"/>
    </xf>
    <xf numFmtId="0" fontId="7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3" fillId="0" borderId="10" xfId="0" applyFont="1" applyBorder="1" applyAlignment="1">
      <alignment wrapText="1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5" fillId="0" borderId="11" xfId="0" applyFont="1" applyBorder="1" applyAlignment="1">
      <alignment wrapText="1"/>
    </xf>
    <xf numFmtId="0" fontId="7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76" fillId="0" borderId="0" xfId="0" applyFont="1" applyBorder="1" applyAlignment="1">
      <alignment wrapText="1"/>
    </xf>
    <xf numFmtId="0" fontId="76" fillId="0" borderId="0" xfId="0" applyFont="1" applyBorder="1" applyAlignment="1">
      <alignment horizontal="center" wrapText="1"/>
    </xf>
    <xf numFmtId="21" fontId="0" fillId="0" borderId="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81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21" fontId="5" fillId="0" borderId="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7" fillId="34" borderId="10" xfId="0" applyFont="1" applyFill="1" applyBorder="1" applyAlignment="1">
      <alignment wrapText="1"/>
    </xf>
    <xf numFmtId="0" fontId="68" fillId="34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21" fontId="70" fillId="0" borderId="1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2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21" fontId="72" fillId="0" borderId="1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72" fillId="34" borderId="1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7" fillId="33" borderId="15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77" fillId="0" borderId="16" xfId="0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vertical="center" wrapText="1"/>
    </xf>
    <xf numFmtId="49" fontId="69" fillId="0" borderId="19" xfId="0" applyNumberFormat="1" applyFont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vertical="center" wrapText="1"/>
    </xf>
    <xf numFmtId="49" fontId="71" fillId="0" borderId="19" xfId="0" applyNumberFormat="1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85" fillId="34" borderId="10" xfId="0" applyFont="1" applyFill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70" fillId="34" borderId="22" xfId="0" applyFont="1" applyFill="1" applyBorder="1" applyAlignment="1">
      <alignment vertical="center" wrapText="1"/>
    </xf>
    <xf numFmtId="0" fontId="74" fillId="34" borderId="22" xfId="0" applyFont="1" applyFill="1" applyBorder="1" applyAlignment="1">
      <alignment vertical="center" wrapText="1"/>
    </xf>
    <xf numFmtId="0" fontId="74" fillId="0" borderId="26" xfId="0" applyFont="1" applyBorder="1" applyAlignment="1">
      <alignment horizontal="center" vertical="center"/>
    </xf>
    <xf numFmtId="49" fontId="69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29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5.28125" style="43" customWidth="1"/>
    <col min="2" max="2" width="5.421875" style="44" customWidth="1"/>
    <col min="3" max="3" width="12.8515625" style="16" customWidth="1"/>
    <col min="4" max="4" width="8.421875" style="66" customWidth="1"/>
    <col min="5" max="5" width="5.28125" style="46" customWidth="1"/>
    <col min="6" max="6" width="4.28125" style="47" customWidth="1"/>
    <col min="7" max="7" width="5.8515625" style="44" customWidth="1"/>
    <col min="8" max="8" width="29.140625" style="48" customWidth="1"/>
    <col min="9" max="9" width="4.28125" style="44" customWidth="1"/>
    <col min="10" max="10" width="3.7109375" style="44" customWidth="1"/>
    <col min="11" max="11" width="8.00390625" style="47" customWidth="1"/>
    <col min="12" max="16384" width="8.8515625" style="16" customWidth="1"/>
  </cols>
  <sheetData>
    <row r="1" spans="6:9" ht="0.75" customHeight="1">
      <c r="F1" s="47" t="s">
        <v>6</v>
      </c>
      <c r="G1" s="44">
        <v>2017</v>
      </c>
      <c r="I1" s="44" t="s">
        <v>91</v>
      </c>
    </row>
    <row r="3" spans="1:11" s="29" customFormat="1" ht="15.75">
      <c r="A3" s="275" t="s">
        <v>92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s="29" customFormat="1" ht="18">
      <c r="A4" s="211"/>
      <c r="B4" s="49"/>
      <c r="C4" s="212"/>
      <c r="D4" s="49"/>
      <c r="E4" s="72"/>
      <c r="F4" s="213"/>
      <c r="G4" s="49"/>
      <c r="H4" s="214"/>
      <c r="I4" s="49"/>
      <c r="J4" s="49"/>
      <c r="K4" s="213"/>
    </row>
    <row r="5" spans="1:11" s="29" customFormat="1" ht="12.75">
      <c r="A5" s="276" t="s">
        <v>178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s="29" customFormat="1" ht="12.75">
      <c r="A6" s="277" t="s">
        <v>13</v>
      </c>
      <c r="B6" s="277"/>
      <c r="C6" s="277"/>
      <c r="D6" s="74"/>
      <c r="E6" s="75"/>
      <c r="F6" s="73"/>
      <c r="G6" s="76"/>
      <c r="H6" s="77"/>
      <c r="I6" s="70"/>
      <c r="J6" s="306" t="s">
        <v>91</v>
      </c>
      <c r="K6" s="78"/>
    </row>
    <row r="7" spans="1:11" s="29" customFormat="1" ht="12" customHeight="1">
      <c r="A7" s="210"/>
      <c r="B7" s="74"/>
      <c r="C7" s="210"/>
      <c r="D7" s="74"/>
      <c r="E7" s="75"/>
      <c r="F7" s="73"/>
      <c r="G7" s="76"/>
      <c r="H7" s="77"/>
      <c r="I7" s="70"/>
      <c r="J7" s="70"/>
      <c r="K7" s="78"/>
    </row>
    <row r="8" spans="1:11" s="81" customFormat="1" ht="27">
      <c r="A8" s="215" t="s">
        <v>176</v>
      </c>
      <c r="B8" s="79" t="s">
        <v>8</v>
      </c>
      <c r="C8" s="80" t="s">
        <v>65</v>
      </c>
      <c r="D8" s="80" t="s">
        <v>0</v>
      </c>
      <c r="E8" s="71"/>
      <c r="F8" s="71" t="s">
        <v>5</v>
      </c>
      <c r="G8" s="79" t="s">
        <v>11</v>
      </c>
      <c r="H8" s="80" t="s">
        <v>1</v>
      </c>
      <c r="I8" s="71" t="s">
        <v>7</v>
      </c>
      <c r="J8" s="98" t="s">
        <v>85</v>
      </c>
      <c r="K8" s="71" t="s">
        <v>2</v>
      </c>
    </row>
    <row r="9" spans="1:11" s="15" customFormat="1" ht="15" customHeight="1">
      <c r="A9" s="82">
        <v>1</v>
      </c>
      <c r="B9" s="30">
        <v>23</v>
      </c>
      <c r="C9" s="83" t="s">
        <v>109</v>
      </c>
      <c r="D9" s="84" t="s">
        <v>44</v>
      </c>
      <c r="E9" s="85" t="s">
        <v>49</v>
      </c>
      <c r="F9" s="86" t="s">
        <v>3</v>
      </c>
      <c r="G9" s="87">
        <v>1970</v>
      </c>
      <c r="H9" s="84" t="s">
        <v>125</v>
      </c>
      <c r="I9" s="30" t="str">
        <f aca="true" t="shared" si="0" ref="I9:I39">IF($F9="m",IF($G$1-$G9&gt;19,IF($G$1-$G9&lt;40,"A",IF($G$1-$G9&gt;49,IF($G$1-$G9&gt;59,IF($G$1-$G9&gt;69,"D","D"),"C"),"B")),"JM"),IF($G$1-$G9&gt;19,IF($G$1-$G9&lt;35,"E",IF($G$1-$G9&lt;50,"F","G")),"JŽ"))</f>
        <v>B</v>
      </c>
      <c r="J9" s="30">
        <f>COUNTIF($G$9:$I9,$I9)</f>
        <v>1</v>
      </c>
      <c r="K9" s="39">
        <v>0.05524305555555556</v>
      </c>
    </row>
    <row r="10" spans="1:12" s="33" customFormat="1" ht="15" customHeight="1">
      <c r="A10" s="90">
        <v>2</v>
      </c>
      <c r="B10" s="32">
        <v>4</v>
      </c>
      <c r="C10" s="91" t="s">
        <v>56</v>
      </c>
      <c r="D10" s="92" t="s">
        <v>31</v>
      </c>
      <c r="E10" s="41" t="s">
        <v>49</v>
      </c>
      <c r="F10" s="93" t="s">
        <v>3</v>
      </c>
      <c r="G10" s="94">
        <v>1968</v>
      </c>
      <c r="H10" s="92" t="s">
        <v>125</v>
      </c>
      <c r="I10" s="32" t="str">
        <f t="shared" si="0"/>
        <v>B</v>
      </c>
      <c r="J10" s="32">
        <f>COUNTIF($G$9:$I10,$I10)</f>
        <v>2</v>
      </c>
      <c r="K10" s="40">
        <v>0.05569444444444444</v>
      </c>
      <c r="L10" s="95"/>
    </row>
    <row r="11" spans="1:12" s="36" customFormat="1" ht="15" customHeight="1">
      <c r="A11" s="216">
        <v>3</v>
      </c>
      <c r="B11" s="34">
        <v>65</v>
      </c>
      <c r="C11" s="101" t="s">
        <v>23</v>
      </c>
      <c r="D11" s="102" t="s">
        <v>71</v>
      </c>
      <c r="E11" s="38" t="s">
        <v>49</v>
      </c>
      <c r="F11" s="103" t="s">
        <v>3</v>
      </c>
      <c r="G11" s="104">
        <v>1974</v>
      </c>
      <c r="H11" s="102" t="s">
        <v>137</v>
      </c>
      <c r="I11" s="34" t="str">
        <f t="shared" si="0"/>
        <v>B</v>
      </c>
      <c r="J11" s="34">
        <f>COUNTIF($G$9:$I11,$I11)</f>
        <v>3</v>
      </c>
      <c r="K11" s="37">
        <v>0.05693287037037037</v>
      </c>
      <c r="L11" s="105"/>
    </row>
    <row r="12" spans="1:11" s="15" customFormat="1" ht="15" customHeight="1">
      <c r="A12" s="82">
        <v>4</v>
      </c>
      <c r="B12" s="30">
        <v>34</v>
      </c>
      <c r="C12" s="83" t="s">
        <v>63</v>
      </c>
      <c r="D12" s="84" t="s">
        <v>42</v>
      </c>
      <c r="E12" s="85" t="s">
        <v>17</v>
      </c>
      <c r="F12" s="86" t="s">
        <v>3</v>
      </c>
      <c r="G12" s="87">
        <v>1991</v>
      </c>
      <c r="H12" s="84" t="s">
        <v>141</v>
      </c>
      <c r="I12" s="30" t="str">
        <f t="shared" si="0"/>
        <v>A</v>
      </c>
      <c r="J12" s="30">
        <f>COUNTIF($G$9:$I12,$I12)</f>
        <v>1</v>
      </c>
      <c r="K12" s="39">
        <v>0.05752314814814815</v>
      </c>
    </row>
    <row r="13" spans="1:11" s="97" customFormat="1" ht="15" customHeight="1">
      <c r="A13" s="90">
        <v>5</v>
      </c>
      <c r="B13" s="32">
        <v>15</v>
      </c>
      <c r="C13" s="91" t="s">
        <v>61</v>
      </c>
      <c r="D13" s="92" t="s">
        <v>68</v>
      </c>
      <c r="E13" s="41" t="s">
        <v>17</v>
      </c>
      <c r="F13" s="93" t="s">
        <v>3</v>
      </c>
      <c r="G13" s="94">
        <v>1983</v>
      </c>
      <c r="H13" s="96" t="s">
        <v>132</v>
      </c>
      <c r="I13" s="32" t="str">
        <f t="shared" si="0"/>
        <v>A</v>
      </c>
      <c r="J13" s="32">
        <f>COUNTIF($G$9:$I13,$I13)</f>
        <v>2</v>
      </c>
      <c r="K13" s="40">
        <v>0.05775462962962963</v>
      </c>
    </row>
    <row r="14" spans="1:11" s="15" customFormat="1" ht="15" customHeight="1">
      <c r="A14" s="82">
        <v>6</v>
      </c>
      <c r="B14" s="30">
        <v>52</v>
      </c>
      <c r="C14" s="28" t="s">
        <v>174</v>
      </c>
      <c r="D14" s="88" t="s">
        <v>46</v>
      </c>
      <c r="E14" s="85" t="s">
        <v>17</v>
      </c>
      <c r="F14" s="86" t="s">
        <v>3</v>
      </c>
      <c r="G14" s="30">
        <v>1966</v>
      </c>
      <c r="H14" s="88" t="s">
        <v>175</v>
      </c>
      <c r="I14" s="30" t="str">
        <f t="shared" si="0"/>
        <v>C</v>
      </c>
      <c r="J14" s="30">
        <f>COUNTIF($G$9:$I14,$I14)</f>
        <v>1</v>
      </c>
      <c r="K14" s="39">
        <v>0.06174768518518519</v>
      </c>
    </row>
    <row r="15" spans="1:11" ht="15" customHeight="1">
      <c r="A15" s="50">
        <v>7</v>
      </c>
      <c r="B15" s="14">
        <v>43</v>
      </c>
      <c r="C15" s="69" t="s">
        <v>169</v>
      </c>
      <c r="D15" s="60" t="s">
        <v>32</v>
      </c>
      <c r="E15" s="18" t="s">
        <v>17</v>
      </c>
      <c r="F15" s="17" t="s">
        <v>3</v>
      </c>
      <c r="G15" s="14">
        <v>1977</v>
      </c>
      <c r="H15" s="60" t="s">
        <v>170</v>
      </c>
      <c r="I15" s="14" t="str">
        <f t="shared" si="0"/>
        <v>B</v>
      </c>
      <c r="J15" s="14">
        <f>COUNTIF($G$9:$I15,$I15)</f>
        <v>4</v>
      </c>
      <c r="K15" s="24">
        <v>0.06420138888888889</v>
      </c>
    </row>
    <row r="16" spans="1:11" s="33" customFormat="1" ht="15" customHeight="1">
      <c r="A16" s="90">
        <v>8</v>
      </c>
      <c r="B16" s="32">
        <v>14</v>
      </c>
      <c r="C16" s="91" t="s">
        <v>57</v>
      </c>
      <c r="D16" s="92" t="s">
        <v>37</v>
      </c>
      <c r="E16" s="41" t="s">
        <v>17</v>
      </c>
      <c r="F16" s="93" t="s">
        <v>3</v>
      </c>
      <c r="G16" s="94">
        <v>1963</v>
      </c>
      <c r="H16" s="92" t="s">
        <v>75</v>
      </c>
      <c r="I16" s="32" t="str">
        <f t="shared" si="0"/>
        <v>C</v>
      </c>
      <c r="J16" s="32">
        <f>COUNTIF($G$9:$I16,$I16)</f>
        <v>2</v>
      </c>
      <c r="K16" s="40">
        <v>0.06432870370370371</v>
      </c>
    </row>
    <row r="17" spans="1:11" s="36" customFormat="1" ht="15" customHeight="1">
      <c r="A17" s="216">
        <v>9</v>
      </c>
      <c r="B17" s="34">
        <v>46</v>
      </c>
      <c r="C17" s="101" t="s">
        <v>105</v>
      </c>
      <c r="D17" s="102" t="s">
        <v>42</v>
      </c>
      <c r="E17" s="38" t="s">
        <v>17</v>
      </c>
      <c r="F17" s="103" t="s">
        <v>3</v>
      </c>
      <c r="G17" s="104">
        <v>1981</v>
      </c>
      <c r="H17" s="102" t="s">
        <v>14</v>
      </c>
      <c r="I17" s="34" t="str">
        <f t="shared" si="0"/>
        <v>A</v>
      </c>
      <c r="J17" s="34">
        <f>COUNTIF($G$9:$I17,$I17)</f>
        <v>3</v>
      </c>
      <c r="K17" s="37">
        <v>0.06582175925925926</v>
      </c>
    </row>
    <row r="18" spans="1:11" ht="15" customHeight="1">
      <c r="A18" s="50">
        <v>10</v>
      </c>
      <c r="B18" s="14">
        <v>16</v>
      </c>
      <c r="C18" s="56" t="s">
        <v>60</v>
      </c>
      <c r="D18" s="58" t="s">
        <v>33</v>
      </c>
      <c r="E18" s="18" t="s">
        <v>17</v>
      </c>
      <c r="F18" s="17" t="s">
        <v>3</v>
      </c>
      <c r="G18" s="61">
        <v>1971</v>
      </c>
      <c r="H18" s="58" t="s">
        <v>130</v>
      </c>
      <c r="I18" s="14" t="str">
        <f t="shared" si="0"/>
        <v>B</v>
      </c>
      <c r="J18" s="14">
        <f>COUNTIF($G$9:$I18,$I18)</f>
        <v>5</v>
      </c>
      <c r="K18" s="24">
        <v>0.06667824074074075</v>
      </c>
    </row>
    <row r="19" spans="1:11" ht="15" customHeight="1">
      <c r="A19" s="50">
        <v>11</v>
      </c>
      <c r="B19" s="14">
        <v>67</v>
      </c>
      <c r="C19" s="56" t="s">
        <v>50</v>
      </c>
      <c r="D19" s="58" t="s">
        <v>32</v>
      </c>
      <c r="E19" s="18" t="s">
        <v>17</v>
      </c>
      <c r="F19" s="17" t="s">
        <v>3</v>
      </c>
      <c r="G19" s="61">
        <v>1982</v>
      </c>
      <c r="H19" s="58" t="s">
        <v>9</v>
      </c>
      <c r="I19" s="14" t="str">
        <f t="shared" si="0"/>
        <v>A</v>
      </c>
      <c r="J19" s="14">
        <f>COUNTIF($G$9:$I19,$I19)</f>
        <v>4</v>
      </c>
      <c r="K19" s="24">
        <v>0.06701388888888889</v>
      </c>
    </row>
    <row r="20" spans="1:11" ht="15" customHeight="1">
      <c r="A20" s="50">
        <v>12</v>
      </c>
      <c r="B20" s="14">
        <v>63</v>
      </c>
      <c r="C20" s="56" t="s">
        <v>30</v>
      </c>
      <c r="D20" s="58" t="s">
        <v>32</v>
      </c>
      <c r="E20" s="18" t="s">
        <v>17</v>
      </c>
      <c r="F20" s="17" t="s">
        <v>3</v>
      </c>
      <c r="G20" s="61">
        <v>1986</v>
      </c>
      <c r="H20" s="58" t="s">
        <v>147</v>
      </c>
      <c r="I20" s="14" t="str">
        <f t="shared" si="0"/>
        <v>A</v>
      </c>
      <c r="J20" s="14">
        <f>COUNTIF($G$9:$I20,$I20)</f>
        <v>5</v>
      </c>
      <c r="K20" s="24">
        <v>0.06798611111111111</v>
      </c>
    </row>
    <row r="21" spans="1:11" s="36" customFormat="1" ht="15" customHeight="1">
      <c r="A21" s="216">
        <v>13</v>
      </c>
      <c r="B21" s="34">
        <v>72</v>
      </c>
      <c r="C21" s="35" t="s">
        <v>55</v>
      </c>
      <c r="D21" s="106" t="s">
        <v>32</v>
      </c>
      <c r="E21" s="38" t="s">
        <v>17</v>
      </c>
      <c r="F21" s="103" t="s">
        <v>3</v>
      </c>
      <c r="G21" s="34">
        <v>1962</v>
      </c>
      <c r="H21" s="106" t="s">
        <v>140</v>
      </c>
      <c r="I21" s="34" t="str">
        <f t="shared" si="0"/>
        <v>C</v>
      </c>
      <c r="J21" s="34">
        <f>COUNTIF($G$9:$I21,$I21)</f>
        <v>3</v>
      </c>
      <c r="K21" s="37">
        <v>0.06858796296296296</v>
      </c>
    </row>
    <row r="22" spans="1:11" ht="15" customHeight="1">
      <c r="A22" s="50">
        <v>14</v>
      </c>
      <c r="B22" s="14">
        <v>53</v>
      </c>
      <c r="C22" s="56" t="s">
        <v>21</v>
      </c>
      <c r="D22" s="58" t="s">
        <v>39</v>
      </c>
      <c r="E22" s="18" t="s">
        <v>17</v>
      </c>
      <c r="F22" s="17" t="s">
        <v>3</v>
      </c>
      <c r="G22" s="61">
        <v>1965</v>
      </c>
      <c r="H22" s="58" t="s">
        <v>74</v>
      </c>
      <c r="I22" s="14" t="str">
        <f t="shared" si="0"/>
        <v>C</v>
      </c>
      <c r="J22" s="14">
        <f>COUNTIF($G$9:$I22,$I22)</f>
        <v>4</v>
      </c>
      <c r="K22" s="24">
        <v>0.06906250000000001</v>
      </c>
    </row>
    <row r="23" spans="1:11" ht="15" customHeight="1">
      <c r="A23" s="50">
        <v>15</v>
      </c>
      <c r="B23" s="14">
        <v>71</v>
      </c>
      <c r="C23" s="56" t="s">
        <v>29</v>
      </c>
      <c r="D23" s="58" t="s">
        <v>46</v>
      </c>
      <c r="E23" s="18" t="s">
        <v>17</v>
      </c>
      <c r="F23" s="17" t="s">
        <v>3</v>
      </c>
      <c r="G23" s="61">
        <v>1974</v>
      </c>
      <c r="H23" s="58" t="s">
        <v>14</v>
      </c>
      <c r="I23" s="14" t="str">
        <f t="shared" si="0"/>
        <v>B</v>
      </c>
      <c r="J23" s="14">
        <f>COUNTIF($G$9:$I23,$I23)</f>
        <v>6</v>
      </c>
      <c r="K23" s="24">
        <v>0.06956018518518518</v>
      </c>
    </row>
    <row r="24" spans="1:11" ht="15" customHeight="1">
      <c r="A24" s="50">
        <v>16</v>
      </c>
      <c r="B24" s="14">
        <v>30</v>
      </c>
      <c r="C24" s="69" t="s">
        <v>164</v>
      </c>
      <c r="D24" s="60" t="s">
        <v>47</v>
      </c>
      <c r="E24" s="18" t="s">
        <v>17</v>
      </c>
      <c r="F24" s="17" t="s">
        <v>3</v>
      </c>
      <c r="G24" s="14">
        <v>1960</v>
      </c>
      <c r="H24" s="60" t="s">
        <v>165</v>
      </c>
      <c r="I24" s="14" t="str">
        <f t="shared" si="0"/>
        <v>C</v>
      </c>
      <c r="J24" s="14">
        <f>COUNTIF($G$9:$I24,$I24)</f>
        <v>5</v>
      </c>
      <c r="K24" s="24">
        <v>0.07108796296296296</v>
      </c>
    </row>
    <row r="25" spans="1:11" ht="15" customHeight="1">
      <c r="A25" s="50">
        <v>17</v>
      </c>
      <c r="B25" s="14">
        <v>22</v>
      </c>
      <c r="C25" s="56" t="s">
        <v>107</v>
      </c>
      <c r="D25" s="58" t="s">
        <v>46</v>
      </c>
      <c r="E25" s="18" t="s">
        <v>17</v>
      </c>
      <c r="F25" s="17" t="s">
        <v>3</v>
      </c>
      <c r="G25" s="61">
        <v>1991</v>
      </c>
      <c r="H25" s="58" t="s">
        <v>9</v>
      </c>
      <c r="I25" s="14" t="str">
        <f t="shared" si="0"/>
        <v>A</v>
      </c>
      <c r="J25" s="14">
        <f>COUNTIF($G$9:$I25,$I25)</f>
        <v>6</v>
      </c>
      <c r="K25" s="24">
        <v>0.07157407407407408</v>
      </c>
    </row>
    <row r="26" spans="1:11" ht="15" customHeight="1">
      <c r="A26" s="50">
        <v>18</v>
      </c>
      <c r="B26" s="14">
        <v>70</v>
      </c>
      <c r="C26" s="56" t="s">
        <v>20</v>
      </c>
      <c r="D26" s="58" t="s">
        <v>36</v>
      </c>
      <c r="E26" s="18" t="s">
        <v>17</v>
      </c>
      <c r="F26" s="17" t="s">
        <v>3</v>
      </c>
      <c r="G26" s="61">
        <v>1982</v>
      </c>
      <c r="H26" s="58" t="s">
        <v>14</v>
      </c>
      <c r="I26" s="14" t="str">
        <f t="shared" si="0"/>
        <v>A</v>
      </c>
      <c r="J26" s="14">
        <f>COUNTIF($G$9:$I26,$I26)</f>
        <v>7</v>
      </c>
      <c r="K26" s="24">
        <v>0.07234953703703705</v>
      </c>
    </row>
    <row r="27" spans="1:11" ht="15" customHeight="1">
      <c r="A27" s="50">
        <v>19</v>
      </c>
      <c r="B27" s="14">
        <v>21</v>
      </c>
      <c r="C27" s="69" t="s">
        <v>159</v>
      </c>
      <c r="D27" s="60" t="s">
        <v>86</v>
      </c>
      <c r="E27" s="18" t="s">
        <v>17</v>
      </c>
      <c r="F27" s="17" t="s">
        <v>3</v>
      </c>
      <c r="G27" s="14">
        <v>1976</v>
      </c>
      <c r="H27" s="60" t="s">
        <v>9</v>
      </c>
      <c r="I27" s="14" t="str">
        <f t="shared" si="0"/>
        <v>B</v>
      </c>
      <c r="J27" s="14">
        <f>COUNTIF($G$9:$I27,$I27)</f>
        <v>7</v>
      </c>
      <c r="K27" s="24">
        <v>0.07269675925925927</v>
      </c>
    </row>
    <row r="28" spans="1:11" ht="15" customHeight="1">
      <c r="A28" s="50">
        <v>20</v>
      </c>
      <c r="B28" s="14">
        <v>60</v>
      </c>
      <c r="C28" s="56" t="s">
        <v>25</v>
      </c>
      <c r="D28" s="58" t="s">
        <v>43</v>
      </c>
      <c r="E28" s="18" t="s">
        <v>17</v>
      </c>
      <c r="F28" s="17" t="s">
        <v>3</v>
      </c>
      <c r="G28" s="61">
        <v>1961</v>
      </c>
      <c r="H28" s="58" t="s">
        <v>15</v>
      </c>
      <c r="I28" s="14" t="str">
        <f t="shared" si="0"/>
        <v>C</v>
      </c>
      <c r="J28" s="14">
        <f>COUNTIF($G$9:$I28,$I28)</f>
        <v>6</v>
      </c>
      <c r="K28" s="24">
        <v>0.07406249999999999</v>
      </c>
    </row>
    <row r="29" spans="1:11" ht="15" customHeight="1">
      <c r="A29" s="50">
        <v>21</v>
      </c>
      <c r="B29" s="14">
        <v>42</v>
      </c>
      <c r="C29" s="25" t="s">
        <v>168</v>
      </c>
      <c r="D29" s="59" t="s">
        <v>72</v>
      </c>
      <c r="E29" s="18" t="s">
        <v>17</v>
      </c>
      <c r="F29" s="17" t="s">
        <v>3</v>
      </c>
      <c r="G29" s="14">
        <v>1983</v>
      </c>
      <c r="H29" s="59" t="s">
        <v>9</v>
      </c>
      <c r="I29" s="14" t="str">
        <f t="shared" si="0"/>
        <v>A</v>
      </c>
      <c r="J29" s="14">
        <f>COUNTIF($G$9:$I29,$I29)</f>
        <v>8</v>
      </c>
      <c r="K29" s="24">
        <v>0.07423611111111111</v>
      </c>
    </row>
    <row r="30" spans="1:11" ht="15" customHeight="1">
      <c r="A30" s="50">
        <v>22</v>
      </c>
      <c r="B30" s="14">
        <v>10</v>
      </c>
      <c r="C30" s="56" t="s">
        <v>51</v>
      </c>
      <c r="D30" s="58" t="s">
        <v>52</v>
      </c>
      <c r="E30" s="18" t="s">
        <v>17</v>
      </c>
      <c r="F30" s="17" t="s">
        <v>3</v>
      </c>
      <c r="G30" s="61">
        <v>1966</v>
      </c>
      <c r="H30" s="58" t="s">
        <v>9</v>
      </c>
      <c r="I30" s="14" t="str">
        <f t="shared" si="0"/>
        <v>C</v>
      </c>
      <c r="J30" s="14">
        <f>COUNTIF($G$9:$I30,$I30)</f>
        <v>7</v>
      </c>
      <c r="K30" s="24">
        <v>0.07487268518518518</v>
      </c>
    </row>
    <row r="31" spans="1:11" ht="15" customHeight="1">
      <c r="A31" s="50">
        <v>23</v>
      </c>
      <c r="B31" s="14">
        <v>25</v>
      </c>
      <c r="C31" s="56" t="s">
        <v>112</v>
      </c>
      <c r="D31" s="58" t="s">
        <v>89</v>
      </c>
      <c r="E31" s="18" t="s">
        <v>17</v>
      </c>
      <c r="F31" s="17" t="s">
        <v>3</v>
      </c>
      <c r="G31" s="61">
        <v>1970</v>
      </c>
      <c r="H31" s="58" t="s">
        <v>146</v>
      </c>
      <c r="I31" s="14" t="str">
        <f t="shared" si="0"/>
        <v>B</v>
      </c>
      <c r="J31" s="14">
        <f>COUNTIF($G$9:$I31,$I31)</f>
        <v>8</v>
      </c>
      <c r="K31" s="24">
        <v>0.07541666666666667</v>
      </c>
    </row>
    <row r="32" spans="1:11" ht="15" customHeight="1">
      <c r="A32" s="50">
        <v>24</v>
      </c>
      <c r="B32" s="14">
        <v>36</v>
      </c>
      <c r="C32" s="56" t="s">
        <v>106</v>
      </c>
      <c r="D32" s="58" t="s">
        <v>70</v>
      </c>
      <c r="E32" s="18" t="s">
        <v>17</v>
      </c>
      <c r="F32" s="17" t="s">
        <v>3</v>
      </c>
      <c r="G32" s="61">
        <v>1969</v>
      </c>
      <c r="H32" s="58" t="s">
        <v>139</v>
      </c>
      <c r="I32" s="14" t="str">
        <f t="shared" si="0"/>
        <v>B</v>
      </c>
      <c r="J32" s="14">
        <f>COUNTIF($G$9:$I32,$I32)</f>
        <v>9</v>
      </c>
      <c r="K32" s="24">
        <v>0.07582175925925926</v>
      </c>
    </row>
    <row r="33" spans="1:11" ht="15" customHeight="1">
      <c r="A33" s="50">
        <v>25</v>
      </c>
      <c r="B33" s="14">
        <v>27</v>
      </c>
      <c r="C33" s="56" t="s">
        <v>104</v>
      </c>
      <c r="D33" s="58" t="s">
        <v>121</v>
      </c>
      <c r="E33" s="18" t="s">
        <v>17</v>
      </c>
      <c r="F33" s="17" t="s">
        <v>3</v>
      </c>
      <c r="G33" s="61">
        <v>1979</v>
      </c>
      <c r="H33" s="58" t="s">
        <v>138</v>
      </c>
      <c r="I33" s="14" t="str">
        <f t="shared" si="0"/>
        <v>A</v>
      </c>
      <c r="J33" s="14">
        <f>COUNTIF($G$9:$I33,$I33)</f>
        <v>9</v>
      </c>
      <c r="K33" s="24">
        <v>0.07631944444444444</v>
      </c>
    </row>
    <row r="34" spans="1:11" ht="15" customHeight="1">
      <c r="A34" s="50">
        <v>26</v>
      </c>
      <c r="B34" s="14">
        <v>45</v>
      </c>
      <c r="C34" s="56" t="s">
        <v>113</v>
      </c>
      <c r="D34" s="58" t="s">
        <v>119</v>
      </c>
      <c r="E34" s="18" t="s">
        <v>17</v>
      </c>
      <c r="F34" s="17" t="s">
        <v>3</v>
      </c>
      <c r="G34" s="61">
        <v>1981</v>
      </c>
      <c r="H34" s="58" t="s">
        <v>173</v>
      </c>
      <c r="I34" s="14" t="str">
        <f t="shared" si="0"/>
        <v>A</v>
      </c>
      <c r="J34" s="14">
        <f>COUNTIF($G$9:$I34,$I34)</f>
        <v>10</v>
      </c>
      <c r="K34" s="24">
        <v>0.0766550925925926</v>
      </c>
    </row>
    <row r="35" spans="1:11" ht="15" customHeight="1">
      <c r="A35" s="50">
        <v>27</v>
      </c>
      <c r="B35" s="14">
        <v>26</v>
      </c>
      <c r="C35" s="56" t="s">
        <v>115</v>
      </c>
      <c r="D35" s="58" t="s">
        <v>124</v>
      </c>
      <c r="E35" s="18" t="s">
        <v>17</v>
      </c>
      <c r="F35" s="17" t="s">
        <v>3</v>
      </c>
      <c r="G35" s="61">
        <v>1982</v>
      </c>
      <c r="H35" s="58" t="s">
        <v>146</v>
      </c>
      <c r="I35" s="14" t="str">
        <f t="shared" si="0"/>
        <v>A</v>
      </c>
      <c r="J35" s="14">
        <f>COUNTIF($G$9:$I35,$I35)</f>
        <v>11</v>
      </c>
      <c r="K35" s="24">
        <v>0.07668981481481481</v>
      </c>
    </row>
    <row r="36" spans="1:11" ht="15" customHeight="1">
      <c r="A36" s="50">
        <v>28</v>
      </c>
      <c r="B36" s="14">
        <v>47</v>
      </c>
      <c r="C36" s="56" t="s">
        <v>111</v>
      </c>
      <c r="D36" s="58" t="s">
        <v>86</v>
      </c>
      <c r="E36" s="18" t="s">
        <v>17</v>
      </c>
      <c r="F36" s="17" t="s">
        <v>3</v>
      </c>
      <c r="G36" s="61">
        <v>1981</v>
      </c>
      <c r="H36" s="58" t="s">
        <v>142</v>
      </c>
      <c r="I36" s="14" t="str">
        <f t="shared" si="0"/>
        <v>A</v>
      </c>
      <c r="J36" s="14">
        <f>COUNTIF($G$9:$I36,$I36)</f>
        <v>12</v>
      </c>
      <c r="K36" s="24">
        <v>0.07731481481481482</v>
      </c>
    </row>
    <row r="37" spans="1:11" s="15" customFormat="1" ht="15" customHeight="1">
      <c r="A37" s="82">
        <v>29</v>
      </c>
      <c r="B37" s="30">
        <v>31</v>
      </c>
      <c r="C37" s="83" t="s">
        <v>108</v>
      </c>
      <c r="D37" s="84" t="s">
        <v>122</v>
      </c>
      <c r="E37" s="85" t="s">
        <v>17</v>
      </c>
      <c r="F37" s="86" t="s">
        <v>4</v>
      </c>
      <c r="G37" s="87">
        <v>1958</v>
      </c>
      <c r="H37" s="84" t="s">
        <v>14</v>
      </c>
      <c r="I37" s="30" t="str">
        <f t="shared" si="0"/>
        <v>G</v>
      </c>
      <c r="J37" s="30">
        <f>COUNTIF($G$9:$I37,$I37)</f>
        <v>1</v>
      </c>
      <c r="K37" s="39">
        <v>0.07803240740740741</v>
      </c>
    </row>
    <row r="38" spans="1:11" ht="15" customHeight="1">
      <c r="A38" s="50">
        <v>30</v>
      </c>
      <c r="B38" s="14">
        <v>62</v>
      </c>
      <c r="C38" s="69" t="s">
        <v>79</v>
      </c>
      <c r="D38" s="60" t="s">
        <v>47</v>
      </c>
      <c r="E38" s="18" t="s">
        <v>17</v>
      </c>
      <c r="F38" s="17" t="s">
        <v>3</v>
      </c>
      <c r="G38" s="14">
        <v>1958</v>
      </c>
      <c r="H38" s="60" t="s">
        <v>140</v>
      </c>
      <c r="I38" s="14" t="str">
        <f t="shared" si="0"/>
        <v>C</v>
      </c>
      <c r="J38" s="14">
        <f>COUNTIF($G$9:$I38,$I38)</f>
        <v>8</v>
      </c>
      <c r="K38" s="24">
        <v>0.07804398148148149</v>
      </c>
    </row>
    <row r="39" spans="1:11" s="15" customFormat="1" ht="15" customHeight="1">
      <c r="A39" s="82">
        <v>31</v>
      </c>
      <c r="B39" s="30">
        <v>19</v>
      </c>
      <c r="C39" s="31" t="s">
        <v>157</v>
      </c>
      <c r="D39" s="89" t="s">
        <v>119</v>
      </c>
      <c r="E39" s="85" t="s">
        <v>17</v>
      </c>
      <c r="F39" s="86" t="s">
        <v>3</v>
      </c>
      <c r="G39" s="30">
        <v>1957</v>
      </c>
      <c r="H39" s="89" t="s">
        <v>158</v>
      </c>
      <c r="I39" s="30" t="str">
        <f t="shared" si="0"/>
        <v>D</v>
      </c>
      <c r="J39" s="30">
        <f>COUNTIF($G$9:$I39,$I39)</f>
        <v>1</v>
      </c>
      <c r="K39" s="39">
        <v>0.0785300925925926</v>
      </c>
    </row>
    <row r="40" spans="1:11" s="33" customFormat="1" ht="15" customHeight="1">
      <c r="A40" s="90">
        <v>32</v>
      </c>
      <c r="B40" s="32">
        <v>18</v>
      </c>
      <c r="C40" s="91" t="s">
        <v>58</v>
      </c>
      <c r="D40" s="92" t="s">
        <v>66</v>
      </c>
      <c r="E40" s="41" t="s">
        <v>17</v>
      </c>
      <c r="F40" s="93" t="s">
        <v>4</v>
      </c>
      <c r="G40" s="94">
        <v>1963</v>
      </c>
      <c r="H40" s="92" t="s">
        <v>128</v>
      </c>
      <c r="I40" s="93" t="s">
        <v>84</v>
      </c>
      <c r="J40" s="32">
        <f>COUNTIF($G$9:$I40,$I40)</f>
        <v>1</v>
      </c>
      <c r="K40" s="40">
        <v>0.07880787037037036</v>
      </c>
    </row>
    <row r="41" spans="1:11" s="33" customFormat="1" ht="15" customHeight="1">
      <c r="A41" s="90">
        <v>33</v>
      </c>
      <c r="B41" s="32">
        <v>32</v>
      </c>
      <c r="C41" s="91" t="s">
        <v>93</v>
      </c>
      <c r="D41" s="92" t="s">
        <v>32</v>
      </c>
      <c r="E41" s="41" t="s">
        <v>17</v>
      </c>
      <c r="F41" s="93" t="s">
        <v>3</v>
      </c>
      <c r="G41" s="94">
        <v>1953</v>
      </c>
      <c r="H41" s="92" t="s">
        <v>14</v>
      </c>
      <c r="I41" s="32" t="str">
        <f aca="true" t="shared" si="1" ref="I41:I60">IF($F41="m",IF($G$1-$G41&gt;19,IF($G$1-$G41&lt;40,"A",IF($G$1-$G41&gt;49,IF($G$1-$G41&gt;59,IF($G$1-$G41&gt;69,"D","D"),"C"),"B")),"JM"),IF($G$1-$G41&gt;19,IF($G$1-$G41&lt;35,"E",IF($G$1-$G41&lt;50,"F","G")),"JŽ"))</f>
        <v>D</v>
      </c>
      <c r="J41" s="32">
        <f>COUNTIF($G$9:$I41,$I41)</f>
        <v>2</v>
      </c>
      <c r="K41" s="40">
        <v>0.07958333333333334</v>
      </c>
    </row>
    <row r="42" spans="1:11" ht="15" customHeight="1">
      <c r="A42" s="50">
        <v>34</v>
      </c>
      <c r="B42" s="14">
        <v>61</v>
      </c>
      <c r="C42" s="25" t="s">
        <v>22</v>
      </c>
      <c r="D42" s="59" t="s">
        <v>32</v>
      </c>
      <c r="E42" s="18" t="s">
        <v>17</v>
      </c>
      <c r="F42" s="17" t="s">
        <v>3</v>
      </c>
      <c r="G42" s="14">
        <v>1986</v>
      </c>
      <c r="H42" s="59" t="s">
        <v>9</v>
      </c>
      <c r="I42" s="14" t="str">
        <f t="shared" si="1"/>
        <v>A</v>
      </c>
      <c r="J42" s="14">
        <f>COUNTIF($G$9:$I42,$I42)</f>
        <v>13</v>
      </c>
      <c r="K42" s="24">
        <v>0.07966435185185185</v>
      </c>
    </row>
    <row r="43" spans="1:11" ht="15" customHeight="1">
      <c r="A43" s="50">
        <v>35</v>
      </c>
      <c r="B43" s="14">
        <v>56</v>
      </c>
      <c r="C43" s="56" t="s">
        <v>97</v>
      </c>
      <c r="D43" s="58" t="s">
        <v>33</v>
      </c>
      <c r="E43" s="18" t="s">
        <v>17</v>
      </c>
      <c r="F43" s="17" t="s">
        <v>3</v>
      </c>
      <c r="G43" s="61">
        <v>1982</v>
      </c>
      <c r="H43" s="58" t="s">
        <v>129</v>
      </c>
      <c r="I43" s="14" t="str">
        <f t="shared" si="1"/>
        <v>A</v>
      </c>
      <c r="J43" s="14">
        <f>COUNTIF($G$9:$I43,$I43)</f>
        <v>14</v>
      </c>
      <c r="K43" s="24">
        <v>0.07997685185185184</v>
      </c>
    </row>
    <row r="44" spans="1:11" ht="15" customHeight="1">
      <c r="A44" s="50">
        <v>36</v>
      </c>
      <c r="B44" s="14">
        <v>57</v>
      </c>
      <c r="C44" s="56" t="s">
        <v>97</v>
      </c>
      <c r="D44" s="58" t="s">
        <v>48</v>
      </c>
      <c r="E44" s="18" t="s">
        <v>17</v>
      </c>
      <c r="F44" s="17" t="s">
        <v>3</v>
      </c>
      <c r="G44" s="61">
        <v>1993</v>
      </c>
      <c r="H44" s="58" t="s">
        <v>129</v>
      </c>
      <c r="I44" s="14" t="str">
        <f t="shared" si="1"/>
        <v>A</v>
      </c>
      <c r="J44" s="14">
        <f>COUNTIF($G$9:$I44,$I44)</f>
        <v>15</v>
      </c>
      <c r="K44" s="24">
        <v>0.07997685185185184</v>
      </c>
    </row>
    <row r="45" spans="1:11" s="36" customFormat="1" ht="15" customHeight="1">
      <c r="A45" s="216">
        <v>37</v>
      </c>
      <c r="B45" s="34">
        <v>38</v>
      </c>
      <c r="C45" s="101" t="s">
        <v>95</v>
      </c>
      <c r="D45" s="102" t="s">
        <v>117</v>
      </c>
      <c r="E45" s="38" t="s">
        <v>17</v>
      </c>
      <c r="F45" s="103" t="s">
        <v>4</v>
      </c>
      <c r="G45" s="104">
        <v>1998</v>
      </c>
      <c r="H45" s="102" t="s">
        <v>126</v>
      </c>
      <c r="I45" s="34" t="str">
        <f t="shared" si="1"/>
        <v>JŽ</v>
      </c>
      <c r="J45" s="34">
        <f>COUNTIF($G$9:$I45,$I45)</f>
        <v>1</v>
      </c>
      <c r="K45" s="37">
        <v>0.08009259259259259</v>
      </c>
    </row>
    <row r="46" spans="1:11" ht="15" customHeight="1">
      <c r="A46" s="50">
        <v>38</v>
      </c>
      <c r="B46" s="14">
        <v>39</v>
      </c>
      <c r="C46" s="56" t="s">
        <v>94</v>
      </c>
      <c r="D46" s="58" t="s">
        <v>48</v>
      </c>
      <c r="E46" s="18" t="s">
        <v>17</v>
      </c>
      <c r="F46" s="17" t="s">
        <v>3</v>
      </c>
      <c r="G46" s="61">
        <v>1972</v>
      </c>
      <c r="H46" s="58" t="s">
        <v>126</v>
      </c>
      <c r="I46" s="14" t="str">
        <f t="shared" si="1"/>
        <v>B</v>
      </c>
      <c r="J46" s="14">
        <f>COUNTIF($G$9:$I46,$I46)</f>
        <v>10</v>
      </c>
      <c r="K46" s="24">
        <v>0.08009259259259259</v>
      </c>
    </row>
    <row r="47" spans="1:11" ht="15" customHeight="1">
      <c r="A47" s="50">
        <v>39</v>
      </c>
      <c r="B47" s="14">
        <v>12</v>
      </c>
      <c r="C47" s="56" t="s">
        <v>26</v>
      </c>
      <c r="D47" s="58" t="s">
        <v>41</v>
      </c>
      <c r="E47" s="18" t="s">
        <v>17</v>
      </c>
      <c r="F47" s="17" t="s">
        <v>3</v>
      </c>
      <c r="G47" s="61">
        <v>1972</v>
      </c>
      <c r="H47" s="58" t="s">
        <v>143</v>
      </c>
      <c r="I47" s="14" t="str">
        <f t="shared" si="1"/>
        <v>B</v>
      </c>
      <c r="J47" s="14">
        <f>COUNTIF($G$9:$I47,$I47)</f>
        <v>11</v>
      </c>
      <c r="K47" s="24">
        <v>0.0802199074074074</v>
      </c>
    </row>
    <row r="48" spans="1:11" s="36" customFormat="1" ht="15" customHeight="1">
      <c r="A48" s="216">
        <v>40</v>
      </c>
      <c r="B48" s="34">
        <v>54</v>
      </c>
      <c r="C48" s="101" t="s">
        <v>27</v>
      </c>
      <c r="D48" s="102" t="s">
        <v>38</v>
      </c>
      <c r="E48" s="38" t="s">
        <v>17</v>
      </c>
      <c r="F48" s="103" t="s">
        <v>3</v>
      </c>
      <c r="G48" s="104">
        <v>1957</v>
      </c>
      <c r="H48" s="102" t="s">
        <v>144</v>
      </c>
      <c r="I48" s="34" t="str">
        <f t="shared" si="1"/>
        <v>D</v>
      </c>
      <c r="J48" s="34">
        <f>COUNTIF($G$9:$I48,$I48)</f>
        <v>3</v>
      </c>
      <c r="K48" s="37">
        <v>0.08032407407407406</v>
      </c>
    </row>
    <row r="49" spans="1:11" ht="15" customHeight="1">
      <c r="A49" s="50">
        <v>41</v>
      </c>
      <c r="B49" s="14">
        <v>55</v>
      </c>
      <c r="C49" s="99" t="s">
        <v>28</v>
      </c>
      <c r="D49" s="100" t="s">
        <v>45</v>
      </c>
      <c r="E49" s="18" t="s">
        <v>17</v>
      </c>
      <c r="F49" s="17" t="s">
        <v>4</v>
      </c>
      <c r="G49" s="55">
        <v>1957</v>
      </c>
      <c r="H49" s="209" t="s">
        <v>145</v>
      </c>
      <c r="I49" s="14" t="str">
        <f t="shared" si="1"/>
        <v>G</v>
      </c>
      <c r="J49" s="14">
        <f>COUNTIF($G$9:$I49,$I49)</f>
        <v>2</v>
      </c>
      <c r="K49" s="24">
        <v>0.08096064814814814</v>
      </c>
    </row>
    <row r="50" spans="1:11" ht="15" customHeight="1">
      <c r="A50" s="50">
        <v>42</v>
      </c>
      <c r="B50" s="14">
        <v>59</v>
      </c>
      <c r="C50" s="56" t="s">
        <v>53</v>
      </c>
      <c r="D50" s="58" t="s">
        <v>32</v>
      </c>
      <c r="E50" s="18" t="s">
        <v>17</v>
      </c>
      <c r="F50" s="17" t="s">
        <v>3</v>
      </c>
      <c r="G50" s="61">
        <v>1957</v>
      </c>
      <c r="H50" s="58" t="s">
        <v>76</v>
      </c>
      <c r="I50" s="14" t="str">
        <f t="shared" si="1"/>
        <v>D</v>
      </c>
      <c r="J50" s="14">
        <f>COUNTIF($G$9:$I50,$I50)</f>
        <v>4</v>
      </c>
      <c r="K50" s="24">
        <v>0.08143518518518518</v>
      </c>
    </row>
    <row r="51" spans="1:11" ht="15" customHeight="1">
      <c r="A51" s="50">
        <v>43</v>
      </c>
      <c r="B51" s="14">
        <v>69</v>
      </c>
      <c r="C51" s="56" t="s">
        <v>110</v>
      </c>
      <c r="D51" s="58" t="s">
        <v>33</v>
      </c>
      <c r="E51" s="18" t="s">
        <v>17</v>
      </c>
      <c r="F51" s="17" t="s">
        <v>3</v>
      </c>
      <c r="G51" s="61">
        <v>1984</v>
      </c>
      <c r="H51" s="58" t="s">
        <v>9</v>
      </c>
      <c r="I51" s="14" t="str">
        <f t="shared" si="1"/>
        <v>A</v>
      </c>
      <c r="J51" s="14">
        <f>COUNTIF($G$9:$I51,$I51)</f>
        <v>16</v>
      </c>
      <c r="K51" s="24">
        <v>0.08170138888888889</v>
      </c>
    </row>
    <row r="52" spans="1:11" ht="15" customHeight="1">
      <c r="A52" s="50">
        <v>44</v>
      </c>
      <c r="B52" s="14">
        <v>17</v>
      </c>
      <c r="C52" s="56" t="s">
        <v>64</v>
      </c>
      <c r="D52" s="58" t="s">
        <v>32</v>
      </c>
      <c r="E52" s="18" t="s">
        <v>17</v>
      </c>
      <c r="F52" s="17" t="s">
        <v>3</v>
      </c>
      <c r="G52" s="61">
        <v>1868</v>
      </c>
      <c r="H52" s="58" t="s">
        <v>77</v>
      </c>
      <c r="I52" s="14" t="str">
        <f t="shared" si="1"/>
        <v>D</v>
      </c>
      <c r="J52" s="14">
        <f>COUNTIF($G$9:$I52,$I52)</f>
        <v>5</v>
      </c>
      <c r="K52" s="24">
        <v>0.08190972222222222</v>
      </c>
    </row>
    <row r="53" spans="1:11" ht="15" customHeight="1">
      <c r="A53" s="50">
        <v>45</v>
      </c>
      <c r="B53" s="14">
        <v>66</v>
      </c>
      <c r="C53" s="56" t="s">
        <v>54</v>
      </c>
      <c r="D53" s="58" t="s">
        <v>32</v>
      </c>
      <c r="E53" s="18" t="s">
        <v>17</v>
      </c>
      <c r="F53" s="17" t="s">
        <v>3</v>
      </c>
      <c r="G53" s="61">
        <v>1956</v>
      </c>
      <c r="H53" s="58" t="s">
        <v>133</v>
      </c>
      <c r="I53" s="14" t="str">
        <f t="shared" si="1"/>
        <v>D</v>
      </c>
      <c r="J53" s="14">
        <f>COUNTIF($G$9:$I53,$I53)</f>
        <v>6</v>
      </c>
      <c r="K53" s="24">
        <v>0.08197916666666666</v>
      </c>
    </row>
    <row r="54" spans="1:11" ht="15" customHeight="1">
      <c r="A54" s="50">
        <v>46</v>
      </c>
      <c r="B54" s="14">
        <v>49</v>
      </c>
      <c r="C54" s="69" t="s">
        <v>18</v>
      </c>
      <c r="D54" s="60" t="s">
        <v>34</v>
      </c>
      <c r="E54" s="18" t="s">
        <v>17</v>
      </c>
      <c r="F54" s="17" t="s">
        <v>3</v>
      </c>
      <c r="G54" s="14">
        <v>1977</v>
      </c>
      <c r="H54" s="60" t="s">
        <v>9</v>
      </c>
      <c r="I54" s="14" t="str">
        <f t="shared" si="1"/>
        <v>B</v>
      </c>
      <c r="J54" s="14">
        <f>COUNTIF($G$9:$I54,$I54)</f>
        <v>12</v>
      </c>
      <c r="K54" s="24">
        <v>0.08209490740740741</v>
      </c>
    </row>
    <row r="55" spans="1:11" ht="15" customHeight="1">
      <c r="A55" s="50">
        <v>47</v>
      </c>
      <c r="B55" s="14">
        <v>44</v>
      </c>
      <c r="C55" s="69" t="s">
        <v>171</v>
      </c>
      <c r="D55" s="60" t="s">
        <v>37</v>
      </c>
      <c r="E55" s="18" t="s">
        <v>17</v>
      </c>
      <c r="F55" s="17" t="s">
        <v>3</v>
      </c>
      <c r="G55" s="14">
        <v>1982</v>
      </c>
      <c r="H55" s="60" t="s">
        <v>172</v>
      </c>
      <c r="I55" s="14" t="str">
        <f t="shared" si="1"/>
        <v>A</v>
      </c>
      <c r="J55" s="14">
        <f>COUNTIF($G$9:$I55,$I55)</f>
        <v>17</v>
      </c>
      <c r="K55" s="24">
        <v>0.08270833333333333</v>
      </c>
    </row>
    <row r="56" spans="1:11" ht="15" customHeight="1">
      <c r="A56" s="50">
        <v>48</v>
      </c>
      <c r="B56" s="14">
        <v>68</v>
      </c>
      <c r="C56" s="69" t="s">
        <v>30</v>
      </c>
      <c r="D56" s="60" t="s">
        <v>89</v>
      </c>
      <c r="E56" s="18" t="s">
        <v>17</v>
      </c>
      <c r="F56" s="17" t="s">
        <v>3</v>
      </c>
      <c r="G56" s="14">
        <v>1967</v>
      </c>
      <c r="H56" s="60" t="s">
        <v>9</v>
      </c>
      <c r="I56" s="14" t="str">
        <f t="shared" si="1"/>
        <v>C</v>
      </c>
      <c r="J56" s="14">
        <f>COUNTIF($G$9:$I56,$I56)</f>
        <v>9</v>
      </c>
      <c r="K56" s="24">
        <v>0.08314814814814815</v>
      </c>
    </row>
    <row r="57" spans="1:11" ht="15" customHeight="1">
      <c r="A57" s="50">
        <v>49</v>
      </c>
      <c r="B57" s="14">
        <v>50</v>
      </c>
      <c r="C57" s="25" t="s">
        <v>81</v>
      </c>
      <c r="D57" s="59" t="s">
        <v>82</v>
      </c>
      <c r="E57" s="18" t="s">
        <v>17</v>
      </c>
      <c r="F57" s="17" t="s">
        <v>3</v>
      </c>
      <c r="G57" s="14">
        <v>1980</v>
      </c>
      <c r="H57" s="27" t="s">
        <v>83</v>
      </c>
      <c r="I57" s="14" t="str">
        <f t="shared" si="1"/>
        <v>A</v>
      </c>
      <c r="J57" s="14">
        <f>COUNTIF($G$9:$I57,$I57)</f>
        <v>18</v>
      </c>
      <c r="K57" s="24">
        <v>0.08359953703703704</v>
      </c>
    </row>
    <row r="58" spans="1:11" ht="15" customHeight="1">
      <c r="A58" s="50">
        <v>50</v>
      </c>
      <c r="B58" s="14">
        <v>40</v>
      </c>
      <c r="C58" s="56" t="s">
        <v>100</v>
      </c>
      <c r="D58" s="58" t="s">
        <v>33</v>
      </c>
      <c r="E58" s="18" t="s">
        <v>17</v>
      </c>
      <c r="F58" s="17" t="s">
        <v>3</v>
      </c>
      <c r="G58" s="61">
        <v>1965</v>
      </c>
      <c r="H58" s="58" t="s">
        <v>135</v>
      </c>
      <c r="I58" s="14" t="str">
        <f t="shared" si="1"/>
        <v>C</v>
      </c>
      <c r="J58" s="14">
        <f>COUNTIF($G$9:$I58,$I58)</f>
        <v>10</v>
      </c>
      <c r="K58" s="24">
        <v>0.08645833333333335</v>
      </c>
    </row>
    <row r="59" spans="1:11" ht="15" customHeight="1">
      <c r="A59" s="50">
        <v>51</v>
      </c>
      <c r="B59" s="14">
        <v>6</v>
      </c>
      <c r="C59" s="25" t="s">
        <v>80</v>
      </c>
      <c r="D59" s="59" t="s">
        <v>35</v>
      </c>
      <c r="E59" s="18" t="s">
        <v>17</v>
      </c>
      <c r="F59" s="17" t="s">
        <v>3</v>
      </c>
      <c r="G59" s="14">
        <v>1954</v>
      </c>
      <c r="H59" s="59" t="s">
        <v>152</v>
      </c>
      <c r="I59" s="14" t="str">
        <f t="shared" si="1"/>
        <v>D</v>
      </c>
      <c r="J59" s="14">
        <f>COUNTIF($G$9:$I59,$I59)</f>
        <v>7</v>
      </c>
      <c r="K59" s="24">
        <v>0.08733796296296296</v>
      </c>
    </row>
    <row r="60" spans="1:11" ht="15" customHeight="1">
      <c r="A60" s="50">
        <v>52</v>
      </c>
      <c r="B60" s="14">
        <v>29</v>
      </c>
      <c r="C60" s="25" t="s">
        <v>162</v>
      </c>
      <c r="D60" s="59" t="s">
        <v>163</v>
      </c>
      <c r="E60" s="18" t="s">
        <v>17</v>
      </c>
      <c r="F60" s="17" t="s">
        <v>4</v>
      </c>
      <c r="G60" s="14">
        <v>1977</v>
      </c>
      <c r="H60" s="59" t="s">
        <v>16</v>
      </c>
      <c r="I60" s="14" t="str">
        <f t="shared" si="1"/>
        <v>F</v>
      </c>
      <c r="J60" s="14">
        <f>COUNTIF($G$9:$I60,$I60)</f>
        <v>1</v>
      </c>
      <c r="K60" s="24">
        <v>0.08791666666666666</v>
      </c>
    </row>
    <row r="61" spans="1:11" ht="15" customHeight="1">
      <c r="A61" s="50">
        <v>53</v>
      </c>
      <c r="B61" s="14">
        <v>58</v>
      </c>
      <c r="C61" s="56" t="s">
        <v>62</v>
      </c>
      <c r="D61" s="58" t="s">
        <v>69</v>
      </c>
      <c r="E61" s="18" t="s">
        <v>17</v>
      </c>
      <c r="F61" s="17" t="s">
        <v>4</v>
      </c>
      <c r="G61" s="61">
        <v>1973</v>
      </c>
      <c r="H61" s="58" t="s">
        <v>16</v>
      </c>
      <c r="I61" s="14" t="s">
        <v>84</v>
      </c>
      <c r="J61" s="14">
        <f>COUNTIF($G$9:$I61,$I61)</f>
        <v>2</v>
      </c>
      <c r="K61" s="24">
        <v>0.08827546296296296</v>
      </c>
    </row>
    <row r="62" spans="1:11" ht="15" customHeight="1">
      <c r="A62" s="50">
        <v>54</v>
      </c>
      <c r="B62" s="14">
        <v>11</v>
      </c>
      <c r="C62" s="56" t="s">
        <v>101</v>
      </c>
      <c r="D62" s="58" t="s">
        <v>72</v>
      </c>
      <c r="E62" s="18" t="s">
        <v>17</v>
      </c>
      <c r="F62" s="17" t="s">
        <v>3</v>
      </c>
      <c r="G62" s="61">
        <v>1974</v>
      </c>
      <c r="H62" s="58" t="s">
        <v>9</v>
      </c>
      <c r="I62" s="14" t="str">
        <f aca="true" t="shared" si="2" ref="I62:I75">IF($F62="m",IF($G$1-$G62&gt;19,IF($G$1-$G62&lt;40,"A",IF($G$1-$G62&gt;49,IF($G$1-$G62&gt;59,IF($G$1-$G62&gt;69,"D","D"),"C"),"B")),"JM"),IF($G$1-$G62&gt;19,IF($G$1-$G62&lt;35,"E",IF($G$1-$G62&lt;50,"F","G")),"JŽ"))</f>
        <v>B</v>
      </c>
      <c r="J62" s="14">
        <f>COUNTIF($G$9:$I62,$I62)</f>
        <v>13</v>
      </c>
      <c r="K62" s="24">
        <v>0.08883101851851853</v>
      </c>
    </row>
    <row r="63" spans="1:11" ht="15" customHeight="1">
      <c r="A63" s="50">
        <v>55</v>
      </c>
      <c r="B63" s="14">
        <v>41</v>
      </c>
      <c r="C63" s="69" t="s">
        <v>166</v>
      </c>
      <c r="D63" s="60" t="s">
        <v>40</v>
      </c>
      <c r="E63" s="18" t="s">
        <v>17</v>
      </c>
      <c r="F63" s="17" t="s">
        <v>3</v>
      </c>
      <c r="G63" s="14">
        <v>1962</v>
      </c>
      <c r="H63" s="60" t="s">
        <v>167</v>
      </c>
      <c r="I63" s="14" t="str">
        <f t="shared" si="2"/>
        <v>C</v>
      </c>
      <c r="J63" s="14">
        <f>COUNTIF($G$9:$I63,$I63)</f>
        <v>11</v>
      </c>
      <c r="K63" s="24">
        <v>0.08943287037037036</v>
      </c>
    </row>
    <row r="64" spans="1:11" ht="15" customHeight="1">
      <c r="A64" s="50">
        <v>56</v>
      </c>
      <c r="B64" s="14">
        <v>64</v>
      </c>
      <c r="C64" s="25" t="s">
        <v>78</v>
      </c>
      <c r="D64" s="59" t="s">
        <v>43</v>
      </c>
      <c r="E64" s="18" t="s">
        <v>17</v>
      </c>
      <c r="F64" s="17" t="s">
        <v>3</v>
      </c>
      <c r="G64" s="14">
        <v>1960</v>
      </c>
      <c r="H64" s="59" t="s">
        <v>16</v>
      </c>
      <c r="I64" s="14" t="str">
        <f t="shared" si="2"/>
        <v>C</v>
      </c>
      <c r="J64" s="14">
        <f>COUNTIF($G$9:$I64,$I64)</f>
        <v>12</v>
      </c>
      <c r="K64" s="24">
        <v>0.0902662037037037</v>
      </c>
    </row>
    <row r="65" spans="1:11" ht="15" customHeight="1">
      <c r="A65" s="50">
        <v>57</v>
      </c>
      <c r="B65" s="14">
        <v>9</v>
      </c>
      <c r="C65" s="25" t="s">
        <v>155</v>
      </c>
      <c r="D65" s="59" t="s">
        <v>156</v>
      </c>
      <c r="E65" s="18" t="s">
        <v>17</v>
      </c>
      <c r="F65" s="17" t="s">
        <v>4</v>
      </c>
      <c r="G65" s="14">
        <v>1993</v>
      </c>
      <c r="H65" s="59" t="s">
        <v>16</v>
      </c>
      <c r="I65" s="14" t="str">
        <f t="shared" si="2"/>
        <v>E</v>
      </c>
      <c r="J65" s="14">
        <f>COUNTIF($G$9:$I65,$I65)</f>
        <v>3</v>
      </c>
      <c r="K65" s="24">
        <v>0.09049768518518518</v>
      </c>
    </row>
    <row r="66" spans="1:11" ht="15" customHeight="1">
      <c r="A66" s="50">
        <v>58</v>
      </c>
      <c r="B66" s="14">
        <v>35</v>
      </c>
      <c r="C66" s="56" t="s">
        <v>98</v>
      </c>
      <c r="D66" s="58" t="s">
        <v>33</v>
      </c>
      <c r="E66" s="18" t="s">
        <v>17</v>
      </c>
      <c r="F66" s="17" t="s">
        <v>3</v>
      </c>
      <c r="G66" s="61">
        <v>1992</v>
      </c>
      <c r="H66" s="58" t="s">
        <v>131</v>
      </c>
      <c r="I66" s="14" t="str">
        <f t="shared" si="2"/>
        <v>A</v>
      </c>
      <c r="J66" s="14">
        <f>COUNTIF($G$9:$I66,$I66)</f>
        <v>19</v>
      </c>
      <c r="K66" s="24">
        <v>0.09052083333333333</v>
      </c>
    </row>
    <row r="67" spans="1:11" ht="15" customHeight="1">
      <c r="A67" s="50">
        <v>59</v>
      </c>
      <c r="B67" s="14">
        <v>28</v>
      </c>
      <c r="C67" s="56" t="s">
        <v>104</v>
      </c>
      <c r="D67" s="58" t="s">
        <v>46</v>
      </c>
      <c r="E67" s="18" t="s">
        <v>17</v>
      </c>
      <c r="F67" s="17" t="s">
        <v>3</v>
      </c>
      <c r="G67" s="61">
        <v>1983</v>
      </c>
      <c r="H67" s="58" t="s">
        <v>138</v>
      </c>
      <c r="I67" s="14" t="str">
        <f t="shared" si="2"/>
        <v>A</v>
      </c>
      <c r="J67" s="14">
        <f>COUNTIF($G$9:$I67,$I67)</f>
        <v>20</v>
      </c>
      <c r="K67" s="24">
        <v>0.0910763888888889</v>
      </c>
    </row>
    <row r="68" spans="1:11" ht="15" customHeight="1">
      <c r="A68" s="50">
        <v>60</v>
      </c>
      <c r="B68" s="14">
        <v>24</v>
      </c>
      <c r="C68" s="69" t="s">
        <v>160</v>
      </c>
      <c r="D68" s="60" t="s">
        <v>161</v>
      </c>
      <c r="E68" s="18" t="s">
        <v>17</v>
      </c>
      <c r="F68" s="17" t="s">
        <v>3</v>
      </c>
      <c r="G68" s="14">
        <v>1967</v>
      </c>
      <c r="H68" s="60" t="s">
        <v>16</v>
      </c>
      <c r="I68" s="14" t="str">
        <f t="shared" si="2"/>
        <v>C</v>
      </c>
      <c r="J68" s="14">
        <f>COUNTIF($G$9:$I68,$I68)</f>
        <v>13</v>
      </c>
      <c r="K68" s="24">
        <v>0.09127314814814814</v>
      </c>
    </row>
    <row r="69" spans="1:11" ht="15" customHeight="1">
      <c r="A69" s="50">
        <v>61</v>
      </c>
      <c r="B69" s="14">
        <v>7</v>
      </c>
      <c r="C69" s="25" t="s">
        <v>153</v>
      </c>
      <c r="D69" s="59" t="s">
        <v>39</v>
      </c>
      <c r="E69" s="18" t="s">
        <v>17</v>
      </c>
      <c r="F69" s="17" t="s">
        <v>3</v>
      </c>
      <c r="G69" s="14">
        <v>1960</v>
      </c>
      <c r="H69" s="59" t="s">
        <v>154</v>
      </c>
      <c r="I69" s="14" t="str">
        <f t="shared" si="2"/>
        <v>C</v>
      </c>
      <c r="J69" s="14">
        <f>COUNTIF($G$9:$I69,$I69)</f>
        <v>14</v>
      </c>
      <c r="K69" s="24">
        <v>0.09142361111111112</v>
      </c>
    </row>
    <row r="70" spans="1:11" ht="15" customHeight="1">
      <c r="A70" s="50">
        <v>62</v>
      </c>
      <c r="B70" s="14">
        <v>13</v>
      </c>
      <c r="C70" s="69" t="s">
        <v>19</v>
      </c>
      <c r="D70" s="60" t="s">
        <v>33</v>
      </c>
      <c r="E70" s="18" t="s">
        <v>17</v>
      </c>
      <c r="F70" s="17" t="s">
        <v>3</v>
      </c>
      <c r="G70" s="14">
        <v>1987</v>
      </c>
      <c r="H70" s="60" t="s">
        <v>73</v>
      </c>
      <c r="I70" s="14" t="str">
        <f t="shared" si="2"/>
        <v>A</v>
      </c>
      <c r="J70" s="14">
        <f>COUNTIF($G$9:$I70,$I70)</f>
        <v>21</v>
      </c>
      <c r="K70" s="24">
        <v>0.09143518518518519</v>
      </c>
    </row>
    <row r="71" spans="1:11" ht="15" customHeight="1">
      <c r="A71" s="50">
        <v>63</v>
      </c>
      <c r="B71" s="14">
        <v>33</v>
      </c>
      <c r="C71" s="57" t="s">
        <v>24</v>
      </c>
      <c r="D71" s="67" t="s">
        <v>40</v>
      </c>
      <c r="E71" s="18" t="s">
        <v>17</v>
      </c>
      <c r="F71" s="17" t="s">
        <v>3</v>
      </c>
      <c r="G71" s="62">
        <v>1954</v>
      </c>
      <c r="H71" s="59" t="s">
        <v>14</v>
      </c>
      <c r="I71" s="14" t="str">
        <f t="shared" si="2"/>
        <v>D</v>
      </c>
      <c r="J71" s="14">
        <f>COUNTIF($G$9:$I71,$I71)</f>
        <v>8</v>
      </c>
      <c r="K71" s="24">
        <v>0.09533564814814816</v>
      </c>
    </row>
    <row r="72" spans="1:11" ht="15" customHeight="1">
      <c r="A72" s="50">
        <v>64</v>
      </c>
      <c r="B72" s="14">
        <v>20</v>
      </c>
      <c r="C72" s="56" t="s">
        <v>102</v>
      </c>
      <c r="D72" s="58" t="s">
        <v>68</v>
      </c>
      <c r="E72" s="18" t="s">
        <v>17</v>
      </c>
      <c r="F72" s="17" t="s">
        <v>3</v>
      </c>
      <c r="G72" s="61">
        <v>1980</v>
      </c>
      <c r="H72" s="58" t="s">
        <v>136</v>
      </c>
      <c r="I72" s="14" t="str">
        <f t="shared" si="2"/>
        <v>A</v>
      </c>
      <c r="J72" s="14">
        <f>COUNTIF($G$9:$I72,$I72)</f>
        <v>22</v>
      </c>
      <c r="K72" s="24">
        <v>0.09707175925925926</v>
      </c>
    </row>
    <row r="73" spans="1:11" ht="15" customHeight="1">
      <c r="A73" s="50">
        <v>65</v>
      </c>
      <c r="B73" s="14">
        <v>48</v>
      </c>
      <c r="C73" s="56" t="s">
        <v>96</v>
      </c>
      <c r="D73" s="58" t="s">
        <v>118</v>
      </c>
      <c r="E73" s="18" t="s">
        <v>17</v>
      </c>
      <c r="F73" s="17" t="s">
        <v>3</v>
      </c>
      <c r="G73" s="61">
        <v>1961</v>
      </c>
      <c r="H73" s="58" t="s">
        <v>127</v>
      </c>
      <c r="I73" s="14" t="str">
        <f t="shared" si="2"/>
        <v>C</v>
      </c>
      <c r="J73" s="14">
        <f>COUNTIF($G$9:$I73,$I73)</f>
        <v>15</v>
      </c>
      <c r="K73" s="24">
        <v>0.10267361111111112</v>
      </c>
    </row>
    <row r="74" spans="1:11" ht="15" customHeight="1">
      <c r="A74" s="50">
        <v>66</v>
      </c>
      <c r="B74" s="14">
        <v>37</v>
      </c>
      <c r="C74" s="56" t="s">
        <v>116</v>
      </c>
      <c r="D74" s="58" t="s">
        <v>43</v>
      </c>
      <c r="E74" s="18" t="s">
        <v>17</v>
      </c>
      <c r="F74" s="17" t="s">
        <v>3</v>
      </c>
      <c r="G74" s="61">
        <v>1979</v>
      </c>
      <c r="H74" s="58" t="s">
        <v>148</v>
      </c>
      <c r="I74" s="14" t="str">
        <f t="shared" si="2"/>
        <v>A</v>
      </c>
      <c r="J74" s="14">
        <f>COUNTIF($G$9:$I74,$I74)</f>
        <v>23</v>
      </c>
      <c r="K74" s="53">
        <v>0.1069560185185185</v>
      </c>
    </row>
    <row r="75" spans="1:11" ht="15" customHeight="1">
      <c r="A75" s="50">
        <v>67</v>
      </c>
      <c r="B75" s="14">
        <v>1</v>
      </c>
      <c r="C75" s="56" t="s">
        <v>88</v>
      </c>
      <c r="D75" s="58" t="s">
        <v>32</v>
      </c>
      <c r="E75" s="18" t="s">
        <v>17</v>
      </c>
      <c r="F75" s="17" t="s">
        <v>3</v>
      </c>
      <c r="G75" s="61">
        <v>1956</v>
      </c>
      <c r="H75" s="58" t="s">
        <v>9</v>
      </c>
      <c r="I75" s="14" t="str">
        <f t="shared" si="2"/>
        <v>D</v>
      </c>
      <c r="J75" s="14">
        <f>COUNTIF($G$9:$I75,$I75)</f>
        <v>9</v>
      </c>
      <c r="K75" s="24">
        <v>0.11221064814814814</v>
      </c>
    </row>
    <row r="76" spans="1:11" ht="15" customHeight="1">
      <c r="A76" s="50">
        <v>68</v>
      </c>
      <c r="B76" s="14">
        <v>2</v>
      </c>
      <c r="C76" s="56" t="s">
        <v>59</v>
      </c>
      <c r="D76" s="58" t="s">
        <v>67</v>
      </c>
      <c r="E76" s="18" t="s">
        <v>17</v>
      </c>
      <c r="F76" s="17" t="s">
        <v>4</v>
      </c>
      <c r="G76" s="61">
        <v>1977</v>
      </c>
      <c r="H76" s="58" t="s">
        <v>14</v>
      </c>
      <c r="I76" s="17" t="s">
        <v>84</v>
      </c>
      <c r="J76" s="14">
        <f>COUNTIF($G$9:$I76,$I76)</f>
        <v>4</v>
      </c>
      <c r="K76" s="24">
        <v>0.11506944444444445</v>
      </c>
    </row>
    <row r="77" spans="1:11" ht="15" customHeight="1">
      <c r="A77" s="50">
        <v>69</v>
      </c>
      <c r="B77" s="51">
        <v>5</v>
      </c>
      <c r="C77" s="64" t="s">
        <v>150</v>
      </c>
      <c r="D77" s="63" t="s">
        <v>39</v>
      </c>
      <c r="E77" s="52" t="s">
        <v>17</v>
      </c>
      <c r="F77" s="50" t="s">
        <v>3</v>
      </c>
      <c r="G77" s="51">
        <v>1953</v>
      </c>
      <c r="H77" s="63" t="s">
        <v>151</v>
      </c>
      <c r="I77" s="51" t="str">
        <f>IF($F77="m",IF($G$1-$G77&gt;19,IF($G$1-$G77&lt;40,"A",IF($G$1-$G77&gt;49,IF($G$1-$G77&gt;59,IF($G$1-$G77&gt;69,"D","D"),"C"),"B")),"JM"),IF($G$1-$G77&gt;19,IF($G$1-$G77&lt;35,"E",IF($G$1-$G77&lt;50,"F","G")),"JŽ"))</f>
        <v>D</v>
      </c>
      <c r="J77" s="51">
        <f>COUNTIF($G$9:$I77,$I77)</f>
        <v>10</v>
      </c>
      <c r="K77" s="53" t="s">
        <v>90</v>
      </c>
    </row>
    <row r="78" spans="1:11" ht="15" customHeight="1">
      <c r="A78" s="50">
        <v>70</v>
      </c>
      <c r="B78" s="14">
        <v>8</v>
      </c>
      <c r="C78" s="56" t="s">
        <v>99</v>
      </c>
      <c r="D78" s="58" t="s">
        <v>87</v>
      </c>
      <c r="E78" s="18" t="s">
        <v>149</v>
      </c>
      <c r="F78" s="17" t="s">
        <v>3</v>
      </c>
      <c r="G78" s="61">
        <v>1985</v>
      </c>
      <c r="H78" s="58" t="s">
        <v>134</v>
      </c>
      <c r="I78" s="14" t="str">
        <f>IF($F78="m",IF($G$1-$G78&gt;19,IF($G$1-$G78&lt;40,"A",IF($G$1-$G78&gt;49,IF($G$1-$G78&gt;59,IF($G$1-$G78&gt;69,"D","D"),"C"),"B")),"JM"),IF($G$1-$G78&gt;19,IF($G$1-$G78&lt;35,"E",IF($G$1-$G78&lt;50,"F","G")),"JŽ"))</f>
        <v>A</v>
      </c>
      <c r="J78" s="14">
        <f>COUNTIF($G$9:$I78,$I78)</f>
        <v>24</v>
      </c>
      <c r="K78" s="53" t="s">
        <v>90</v>
      </c>
    </row>
    <row r="79" spans="1:11" ht="15" customHeight="1">
      <c r="A79" s="50">
        <v>71</v>
      </c>
      <c r="B79" s="14">
        <v>3</v>
      </c>
      <c r="C79" s="56" t="s">
        <v>103</v>
      </c>
      <c r="D79" s="58" t="s">
        <v>120</v>
      </c>
      <c r="E79" s="18" t="s">
        <v>17</v>
      </c>
      <c r="F79" s="17" t="s">
        <v>3</v>
      </c>
      <c r="G79" s="61">
        <v>1976</v>
      </c>
      <c r="H79" s="58" t="s">
        <v>9</v>
      </c>
      <c r="I79" s="14" t="str">
        <f>IF($F79="m",IF($G$1-$G79&gt;19,IF($G$1-$G79&lt;40,"A",IF($G$1-$G79&gt;49,IF($G$1-$G79&gt;59,IF($G$1-$G79&gt;69,"D","D"),"C"),"B")),"JM"),IF($G$1-$G79&gt;19,IF($G$1-$G79&lt;35,"E",IF($G$1-$G79&lt;50,"F","G")),"JŽ"))</f>
        <v>B</v>
      </c>
      <c r="J79" s="14">
        <f>COUNTIF($G$9:$I79,$I79)</f>
        <v>14</v>
      </c>
      <c r="K79" s="53" t="s">
        <v>90</v>
      </c>
    </row>
    <row r="80" spans="1:11" ht="15" customHeight="1">
      <c r="A80" s="50">
        <v>72</v>
      </c>
      <c r="B80" s="14">
        <v>51</v>
      </c>
      <c r="C80" s="56" t="s">
        <v>114</v>
      </c>
      <c r="D80" s="58" t="s">
        <v>123</v>
      </c>
      <c r="E80" s="18" t="s">
        <v>17</v>
      </c>
      <c r="F80" s="17" t="s">
        <v>3</v>
      </c>
      <c r="G80" s="61">
        <v>1973</v>
      </c>
      <c r="H80" s="58" t="s">
        <v>9</v>
      </c>
      <c r="I80" s="14" t="str">
        <f>IF($F80="m",IF($G$1-$G80&gt;19,IF($G$1-$G80&lt;40,"A",IF($G$1-$G80&gt;49,IF($G$1-$G80&gt;59,IF($G$1-$G80&gt;69,"D","D"),"C"),"B")),"JM"),IF($G$1-$G80&gt;19,IF($G$1-$G80&lt;35,"E",IF($G$1-$G80&lt;50,"F","G")),"JŽ"))</f>
        <v>B</v>
      </c>
      <c r="J80" s="14">
        <f>COUNTIF($G$9:$I80,$I80)</f>
        <v>15</v>
      </c>
      <c r="K80" s="53" t="s">
        <v>90</v>
      </c>
    </row>
    <row r="81" spans="1:11" ht="12.75">
      <c r="A81" s="19"/>
      <c r="B81" s="22"/>
      <c r="C81" s="65"/>
      <c r="D81" s="68"/>
      <c r="E81" s="21"/>
      <c r="F81" s="20"/>
      <c r="G81" s="22"/>
      <c r="H81" s="42"/>
      <c r="I81" s="22"/>
      <c r="J81" s="22"/>
      <c r="K81" s="23"/>
    </row>
    <row r="82" spans="1:11" s="81" customFormat="1" ht="12">
      <c r="A82" s="278" t="s">
        <v>12</v>
      </c>
      <c r="B82" s="278"/>
      <c r="C82" s="278"/>
      <c r="D82" s="278"/>
      <c r="E82" s="278"/>
      <c r="F82" s="278"/>
      <c r="G82" s="278"/>
      <c r="H82" s="278"/>
      <c r="I82" s="49"/>
      <c r="J82" s="49"/>
      <c r="K82" s="72"/>
    </row>
    <row r="83" spans="1:11" s="81" customFormat="1" ht="12">
      <c r="A83" s="278" t="s">
        <v>10</v>
      </c>
      <c r="B83" s="278"/>
      <c r="C83" s="278"/>
      <c r="D83" s="278"/>
      <c r="E83" s="278"/>
      <c r="F83" s="278"/>
      <c r="G83" s="278"/>
      <c r="H83" s="278"/>
      <c r="I83" s="49"/>
      <c r="J83" s="49"/>
      <c r="K83" s="72"/>
    </row>
  </sheetData>
  <sheetProtection/>
  <mergeCells count="5">
    <mergeCell ref="A3:K3"/>
    <mergeCell ref="A5:K5"/>
    <mergeCell ref="A6:C6"/>
    <mergeCell ref="A82:H82"/>
    <mergeCell ref="A83:H8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">
      <selection activeCell="A5" sqref="A5:C5"/>
    </sheetView>
  </sheetViews>
  <sheetFormatPr defaultColWidth="8.8515625" defaultRowHeight="12.75"/>
  <cols>
    <col min="1" max="1" width="4.8515625" style="7" customWidth="1"/>
    <col min="2" max="2" width="5.421875" style="107" customWidth="1"/>
    <col min="3" max="3" width="14.8515625" style="108" customWidth="1"/>
    <col min="4" max="4" width="9.28125" style="109" customWidth="1"/>
    <col min="5" max="5" width="5.28125" style="9" customWidth="1"/>
    <col min="6" max="6" width="4.28125" style="8" customWidth="1"/>
    <col min="7" max="7" width="5.8515625" style="1" customWidth="1"/>
    <col min="8" max="8" width="25.8515625" style="110" customWidth="1"/>
    <col min="9" max="9" width="4.28125" style="5" customWidth="1"/>
    <col min="10" max="10" width="4.57421875" style="9" hidden="1" customWidth="1"/>
    <col min="11" max="11" width="10.140625" style="8" customWidth="1"/>
    <col min="12" max="16384" width="8.8515625" style="108" customWidth="1"/>
  </cols>
  <sheetData>
    <row r="1" spans="6:9" ht="2.25" customHeight="1" hidden="1">
      <c r="F1" s="8" t="s">
        <v>6</v>
      </c>
      <c r="G1" s="1">
        <v>2017</v>
      </c>
      <c r="I1" s="5" t="s">
        <v>91</v>
      </c>
    </row>
    <row r="2" spans="1:11" s="134" customFormat="1" ht="25.5" customHeight="1">
      <c r="A2" s="280" t="s">
        <v>92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s="134" customFormat="1" ht="14.25" customHeight="1">
      <c r="A3" s="281" t="s">
        <v>178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s="134" customFormat="1" ht="12.75" customHeight="1">
      <c r="A4" s="282" t="s">
        <v>13</v>
      </c>
      <c r="B4" s="282"/>
      <c r="C4" s="282"/>
      <c r="D4" s="205"/>
      <c r="E4" s="178"/>
      <c r="F4" s="6"/>
      <c r="G4" s="206"/>
      <c r="H4" s="207"/>
      <c r="I4" s="111"/>
      <c r="J4" s="178"/>
      <c r="K4" s="208"/>
    </row>
    <row r="5" spans="1:11" ht="23.25" customHeight="1">
      <c r="A5" s="284" t="s">
        <v>184</v>
      </c>
      <c r="B5" s="284"/>
      <c r="C5" s="284"/>
      <c r="D5" s="2"/>
      <c r="E5" s="11"/>
      <c r="F5" s="10"/>
      <c r="G5" s="4"/>
      <c r="H5" s="26"/>
      <c r="I5" s="111"/>
      <c r="J5" s="11"/>
      <c r="K5" s="12"/>
    </row>
    <row r="6" spans="1:11" s="117" customFormat="1" ht="30.75" customHeight="1">
      <c r="A6" s="112" t="s">
        <v>176</v>
      </c>
      <c r="B6" s="113" t="s">
        <v>8</v>
      </c>
      <c r="C6" s="114" t="s">
        <v>65</v>
      </c>
      <c r="D6" s="115" t="s">
        <v>0</v>
      </c>
      <c r="E6" s="13"/>
      <c r="F6" s="13" t="s">
        <v>5</v>
      </c>
      <c r="G6" s="113" t="s">
        <v>11</v>
      </c>
      <c r="H6" s="115" t="s">
        <v>1</v>
      </c>
      <c r="I6" s="13" t="s">
        <v>7</v>
      </c>
      <c r="J6" s="116" t="s">
        <v>85</v>
      </c>
      <c r="K6" s="13" t="s">
        <v>2</v>
      </c>
    </row>
    <row r="7" spans="1:11" s="126" customFormat="1" ht="15" customHeight="1">
      <c r="A7" s="118">
        <v>1</v>
      </c>
      <c r="B7" s="119">
        <v>23</v>
      </c>
      <c r="C7" s="120" t="s">
        <v>109</v>
      </c>
      <c r="D7" s="121" t="s">
        <v>44</v>
      </c>
      <c r="E7" s="122" t="s">
        <v>49</v>
      </c>
      <c r="F7" s="123" t="s">
        <v>3</v>
      </c>
      <c r="G7" s="124">
        <v>1970</v>
      </c>
      <c r="H7" s="121" t="s">
        <v>125</v>
      </c>
      <c r="I7" s="119" t="str">
        <f aca="true" t="shared" si="0" ref="I7:I12">IF($F7="m",IF($G$1-$G7&gt;19,IF($G$1-$G7&lt;40,"A",IF($G$1-$G7&gt;49,IF($G$1-$G7&gt;59,IF($G$1-$G7&gt;69,"D","D"),"C"),"B")),"JM"),IF($G$1-$G7&gt;19,IF($G$1-$G7&lt;35,"E",IF($G$1-$G7&lt;50,"F","G")),"JŽ"))</f>
        <v>B</v>
      </c>
      <c r="J7" s="122">
        <f>COUNTIF($G$7:$I7,$I7)</f>
        <v>1</v>
      </c>
      <c r="K7" s="125">
        <v>0.05524305555555556</v>
      </c>
    </row>
    <row r="8" spans="1:11" s="193" customFormat="1" ht="15" customHeight="1">
      <c r="A8" s="185">
        <v>2</v>
      </c>
      <c r="B8" s="186">
        <v>4</v>
      </c>
      <c r="C8" s="187" t="s">
        <v>56</v>
      </c>
      <c r="D8" s="188" t="s">
        <v>31</v>
      </c>
      <c r="E8" s="189" t="s">
        <v>49</v>
      </c>
      <c r="F8" s="190" t="s">
        <v>3</v>
      </c>
      <c r="G8" s="191">
        <v>1968</v>
      </c>
      <c r="H8" s="188" t="s">
        <v>125</v>
      </c>
      <c r="I8" s="186" t="str">
        <f t="shared" si="0"/>
        <v>B</v>
      </c>
      <c r="J8" s="189">
        <f>COUNTIF($G$7:$I8,$I8)</f>
        <v>2</v>
      </c>
      <c r="K8" s="192">
        <v>0.05569444444444444</v>
      </c>
    </row>
    <row r="9" spans="1:11" s="202" customFormat="1" ht="15" customHeight="1">
      <c r="A9" s="194">
        <v>3</v>
      </c>
      <c r="B9" s="195">
        <v>65</v>
      </c>
      <c r="C9" s="196" t="s">
        <v>23</v>
      </c>
      <c r="D9" s="197" t="s">
        <v>71</v>
      </c>
      <c r="E9" s="198" t="s">
        <v>49</v>
      </c>
      <c r="F9" s="199" t="s">
        <v>3</v>
      </c>
      <c r="G9" s="200">
        <v>1974</v>
      </c>
      <c r="H9" s="197" t="s">
        <v>137</v>
      </c>
      <c r="I9" s="195" t="str">
        <f t="shared" si="0"/>
        <v>B</v>
      </c>
      <c r="J9" s="198">
        <f>COUNTIF($G$7:$I9,$I9)</f>
        <v>3</v>
      </c>
      <c r="K9" s="201">
        <v>0.05693287037037037</v>
      </c>
    </row>
    <row r="10" spans="1:11" ht="15" customHeight="1">
      <c r="A10" s="54">
        <v>4</v>
      </c>
      <c r="B10" s="135">
        <v>34</v>
      </c>
      <c r="C10" s="136" t="s">
        <v>63</v>
      </c>
      <c r="D10" s="137" t="s">
        <v>42</v>
      </c>
      <c r="E10" s="138" t="s">
        <v>17</v>
      </c>
      <c r="F10" s="139" t="s">
        <v>3</v>
      </c>
      <c r="G10" s="140">
        <v>1991</v>
      </c>
      <c r="H10" s="137" t="s">
        <v>141</v>
      </c>
      <c r="I10" s="13" t="str">
        <f t="shared" si="0"/>
        <v>A</v>
      </c>
      <c r="J10" s="138">
        <f>COUNTIF($G$7:$I10,$I10)</f>
        <v>1</v>
      </c>
      <c r="K10" s="141">
        <v>0.05752314814814815</v>
      </c>
    </row>
    <row r="11" spans="1:11" s="143" customFormat="1" ht="15" customHeight="1">
      <c r="A11" s="54">
        <v>5</v>
      </c>
      <c r="B11" s="135">
        <v>15</v>
      </c>
      <c r="C11" s="136" t="s">
        <v>61</v>
      </c>
      <c r="D11" s="137" t="s">
        <v>68</v>
      </c>
      <c r="E11" s="138" t="s">
        <v>17</v>
      </c>
      <c r="F11" s="139" t="s">
        <v>3</v>
      </c>
      <c r="G11" s="140">
        <v>1983</v>
      </c>
      <c r="H11" s="142" t="s">
        <v>132</v>
      </c>
      <c r="I11" s="13" t="str">
        <f t="shared" si="0"/>
        <v>A</v>
      </c>
      <c r="J11" s="138">
        <f>COUNTIF($G$7:$I11,$I11)</f>
        <v>2</v>
      </c>
      <c r="K11" s="141">
        <v>0.05775462962962963</v>
      </c>
    </row>
    <row r="12" spans="1:11" ht="15" customHeight="1">
      <c r="A12" s="54">
        <v>6</v>
      </c>
      <c r="B12" s="135">
        <v>52</v>
      </c>
      <c r="C12" s="144" t="s">
        <v>174</v>
      </c>
      <c r="D12" s="145" t="s">
        <v>46</v>
      </c>
      <c r="E12" s="138" t="s">
        <v>17</v>
      </c>
      <c r="F12" s="139" t="s">
        <v>3</v>
      </c>
      <c r="G12" s="135">
        <v>1966</v>
      </c>
      <c r="H12" s="145" t="s">
        <v>175</v>
      </c>
      <c r="I12" s="13" t="str">
        <f t="shared" si="0"/>
        <v>C</v>
      </c>
      <c r="J12" s="138">
        <f>COUNTIF($G$7:$I12,$I12)</f>
        <v>1</v>
      </c>
      <c r="K12" s="141">
        <v>0.06174768518518519</v>
      </c>
    </row>
    <row r="14" spans="1:3" ht="15" customHeight="1">
      <c r="A14" s="283" t="s">
        <v>180</v>
      </c>
      <c r="B14" s="283"/>
      <c r="C14" s="283"/>
    </row>
    <row r="15" spans="1:11" s="117" customFormat="1" ht="30.75" customHeight="1">
      <c r="A15" s="112" t="s">
        <v>179</v>
      </c>
      <c r="B15" s="113" t="s">
        <v>8</v>
      </c>
      <c r="C15" s="114" t="s">
        <v>65</v>
      </c>
      <c r="D15" s="115" t="s">
        <v>0</v>
      </c>
      <c r="E15" s="13"/>
      <c r="F15" s="13" t="s">
        <v>5</v>
      </c>
      <c r="G15" s="113" t="s">
        <v>11</v>
      </c>
      <c r="H15" s="115" t="s">
        <v>1</v>
      </c>
      <c r="I15" s="13" t="s">
        <v>7</v>
      </c>
      <c r="J15" s="116" t="s">
        <v>85</v>
      </c>
      <c r="K15" s="13" t="s">
        <v>2</v>
      </c>
    </row>
    <row r="16" spans="1:11" s="126" customFormat="1" ht="12.75" customHeight="1">
      <c r="A16" s="118">
        <v>1</v>
      </c>
      <c r="B16" s="119">
        <v>23</v>
      </c>
      <c r="C16" s="120" t="s">
        <v>109</v>
      </c>
      <c r="D16" s="121" t="s">
        <v>44</v>
      </c>
      <c r="E16" s="122" t="s">
        <v>49</v>
      </c>
      <c r="F16" s="123" t="s">
        <v>3</v>
      </c>
      <c r="G16" s="124">
        <v>1970</v>
      </c>
      <c r="H16" s="121" t="s">
        <v>125</v>
      </c>
      <c r="I16" s="119" t="str">
        <f>IF($F16="m",IF($G$1-$G16&gt;19,IF($G$1-$G16&lt;40,"A",IF($G$1-$G16&gt;49,IF($G$1-$G16&gt;59,IF($G$1-$G16&gt;69,"D","D"),"C"),"B")),"JM"),IF($G$1-$G16&gt;19,IF($G$1-$G16&lt;35,"E",IF($G$1-$G16&lt;50,"F","G")),"JŽ"))</f>
        <v>B</v>
      </c>
      <c r="J16" s="122">
        <f>COUNTIF($G$7:$I16,$I16)</f>
        <v>4</v>
      </c>
      <c r="K16" s="125">
        <v>0.05524305555555556</v>
      </c>
    </row>
    <row r="17" spans="1:11" s="193" customFormat="1" ht="12.75" customHeight="1">
      <c r="A17" s="185">
        <v>2</v>
      </c>
      <c r="B17" s="186">
        <v>4</v>
      </c>
      <c r="C17" s="187" t="s">
        <v>56</v>
      </c>
      <c r="D17" s="188" t="s">
        <v>31</v>
      </c>
      <c r="E17" s="189" t="s">
        <v>49</v>
      </c>
      <c r="F17" s="190" t="s">
        <v>3</v>
      </c>
      <c r="G17" s="191">
        <v>1968</v>
      </c>
      <c r="H17" s="188" t="s">
        <v>125</v>
      </c>
      <c r="I17" s="186" t="str">
        <f>IF($F17="m",IF($G$1-$G17&gt;19,IF($G$1-$G17&lt;40,"A",IF($G$1-$G17&gt;49,IF($G$1-$G17&gt;59,IF($G$1-$G17&gt;69,"D","D"),"C"),"B")),"JM"),IF($G$1-$G17&gt;19,IF($G$1-$G17&lt;35,"E",IF($G$1-$G17&lt;50,"F","G")),"JŽ"))</f>
        <v>B</v>
      </c>
      <c r="J17" s="189">
        <f>COUNTIF($G$7:$I17,$I17)</f>
        <v>5</v>
      </c>
      <c r="K17" s="192">
        <v>0.05569444444444444</v>
      </c>
    </row>
    <row r="18" spans="1:11" s="202" customFormat="1" ht="12.75" customHeight="1">
      <c r="A18" s="194">
        <v>3</v>
      </c>
      <c r="B18" s="195">
        <v>65</v>
      </c>
      <c r="C18" s="196" t="s">
        <v>23</v>
      </c>
      <c r="D18" s="197" t="s">
        <v>71</v>
      </c>
      <c r="E18" s="198" t="s">
        <v>49</v>
      </c>
      <c r="F18" s="199" t="s">
        <v>3</v>
      </c>
      <c r="G18" s="200">
        <v>1974</v>
      </c>
      <c r="H18" s="197" t="s">
        <v>137</v>
      </c>
      <c r="I18" s="195" t="str">
        <f>IF($F18="m",IF($G$1-$G18&gt;19,IF($G$1-$G18&lt;40,"A",IF($G$1-$G18&gt;49,IF($G$1-$G18&gt;59,IF($G$1-$G18&gt;69,"D","D"),"C"),"B")),"JM"),IF($G$1-$G18&gt;19,IF($G$1-$G18&lt;35,"E",IF($G$1-$G18&lt;50,"F","G")),"JŽ"))</f>
        <v>B</v>
      </c>
      <c r="J18" s="198">
        <f>COUNTIF($G$7:$I18,$I18)</f>
        <v>6</v>
      </c>
      <c r="K18" s="201">
        <v>0.05693287037037037</v>
      </c>
    </row>
    <row r="20" spans="1:3" ht="12.75">
      <c r="A20" s="283" t="s">
        <v>181</v>
      </c>
      <c r="B20" s="283"/>
      <c r="C20" s="283"/>
    </row>
    <row r="21" spans="1:11" s="148" customFormat="1" ht="30.75" customHeight="1">
      <c r="A21" s="146" t="s">
        <v>176</v>
      </c>
      <c r="B21" s="116" t="s">
        <v>8</v>
      </c>
      <c r="C21" s="147" t="s">
        <v>65</v>
      </c>
      <c r="D21" s="147" t="s">
        <v>0</v>
      </c>
      <c r="E21" s="130"/>
      <c r="F21" s="130" t="s">
        <v>5</v>
      </c>
      <c r="G21" s="116" t="s">
        <v>11</v>
      </c>
      <c r="H21" s="147" t="s">
        <v>1</v>
      </c>
      <c r="I21" s="130" t="s">
        <v>7</v>
      </c>
      <c r="J21" s="116" t="s">
        <v>85</v>
      </c>
      <c r="K21" s="130" t="s">
        <v>2</v>
      </c>
    </row>
    <row r="22" spans="1:11" s="134" customFormat="1" ht="12.75" customHeight="1" hidden="1">
      <c r="A22" s="127">
        <v>4</v>
      </c>
      <c r="B22" s="13">
        <v>34</v>
      </c>
      <c r="C22" s="128" t="s">
        <v>63</v>
      </c>
      <c r="D22" s="129" t="s">
        <v>42</v>
      </c>
      <c r="E22" s="130" t="s">
        <v>17</v>
      </c>
      <c r="F22" s="131" t="s">
        <v>3</v>
      </c>
      <c r="G22" s="132">
        <v>1991</v>
      </c>
      <c r="H22" s="129" t="s">
        <v>141</v>
      </c>
      <c r="I22" s="13" t="str">
        <f aca="true" t="shared" si="1" ref="I22:I53">IF($F22="m",IF($G$1-$G22&gt;19,IF($G$1-$G22&lt;40,"A",IF($G$1-$G22&gt;49,IF($G$1-$G22&gt;59,IF($G$1-$G22&gt;69,"D","D"),"C"),"B")),"JM"),IF($G$1-$G22&gt;19,IF($G$1-$G22&lt;35,"E",IF($G$1-$G22&lt;50,"F","G")),"JŽ"))</f>
        <v>A</v>
      </c>
      <c r="J22" s="13">
        <f>COUNTIF($G$7:$I22,$I22)</f>
        <v>3</v>
      </c>
      <c r="K22" s="133">
        <v>0.05752314814814815</v>
      </c>
    </row>
    <row r="23" spans="1:11" s="134" customFormat="1" ht="12.75" customHeight="1" hidden="1">
      <c r="A23" s="127">
        <v>5</v>
      </c>
      <c r="B23" s="13">
        <v>15</v>
      </c>
      <c r="C23" s="128" t="s">
        <v>61</v>
      </c>
      <c r="D23" s="129" t="s">
        <v>68</v>
      </c>
      <c r="E23" s="130" t="s">
        <v>17</v>
      </c>
      <c r="F23" s="131" t="s">
        <v>3</v>
      </c>
      <c r="G23" s="132">
        <v>1983</v>
      </c>
      <c r="H23" s="149" t="s">
        <v>132</v>
      </c>
      <c r="I23" s="13" t="str">
        <f t="shared" si="1"/>
        <v>A</v>
      </c>
      <c r="J23" s="13">
        <f>COUNTIF($G$7:$I23,$I23)</f>
        <v>4</v>
      </c>
      <c r="K23" s="133">
        <v>0.05775462962962963</v>
      </c>
    </row>
    <row r="24" spans="1:11" s="134" customFormat="1" ht="12.75" customHeight="1" hidden="1">
      <c r="A24" s="127">
        <v>9</v>
      </c>
      <c r="B24" s="13">
        <v>46</v>
      </c>
      <c r="C24" s="128" t="s">
        <v>105</v>
      </c>
      <c r="D24" s="129" t="s">
        <v>42</v>
      </c>
      <c r="E24" s="130" t="s">
        <v>17</v>
      </c>
      <c r="F24" s="131" t="s">
        <v>3</v>
      </c>
      <c r="G24" s="132">
        <v>1981</v>
      </c>
      <c r="H24" s="129" t="s">
        <v>14</v>
      </c>
      <c r="I24" s="13" t="str">
        <f t="shared" si="1"/>
        <v>A</v>
      </c>
      <c r="J24" s="13">
        <f>COUNTIF($G$7:$I24,$I24)</f>
        <v>5</v>
      </c>
      <c r="K24" s="133">
        <v>0.06582175925925926</v>
      </c>
    </row>
    <row r="25" spans="1:11" s="134" customFormat="1" ht="12.75" customHeight="1" hidden="1">
      <c r="A25" s="127">
        <v>11</v>
      </c>
      <c r="B25" s="13">
        <v>67</v>
      </c>
      <c r="C25" s="128" t="s">
        <v>50</v>
      </c>
      <c r="D25" s="129" t="s">
        <v>32</v>
      </c>
      <c r="E25" s="130" t="s">
        <v>17</v>
      </c>
      <c r="F25" s="131" t="s">
        <v>3</v>
      </c>
      <c r="G25" s="132">
        <v>1982</v>
      </c>
      <c r="H25" s="129" t="s">
        <v>9</v>
      </c>
      <c r="I25" s="13" t="str">
        <f t="shared" si="1"/>
        <v>A</v>
      </c>
      <c r="J25" s="13">
        <f>COUNTIF($G$7:$I25,$I25)</f>
        <v>6</v>
      </c>
      <c r="K25" s="133">
        <v>0.06701388888888889</v>
      </c>
    </row>
    <row r="26" spans="1:11" s="150" customFormat="1" ht="12.75" customHeight="1" hidden="1">
      <c r="A26" s="127">
        <v>12</v>
      </c>
      <c r="B26" s="13">
        <v>63</v>
      </c>
      <c r="C26" s="128" t="s">
        <v>30</v>
      </c>
      <c r="D26" s="129" t="s">
        <v>32</v>
      </c>
      <c r="E26" s="130" t="s">
        <v>17</v>
      </c>
      <c r="F26" s="131" t="s">
        <v>3</v>
      </c>
      <c r="G26" s="132">
        <v>1986</v>
      </c>
      <c r="H26" s="129" t="s">
        <v>147</v>
      </c>
      <c r="I26" s="13" t="str">
        <f t="shared" si="1"/>
        <v>A</v>
      </c>
      <c r="J26" s="13">
        <f>COUNTIF($G$7:$I26,$I26)</f>
        <v>7</v>
      </c>
      <c r="K26" s="133">
        <v>0.06798611111111111</v>
      </c>
    </row>
    <row r="27" spans="1:11" s="134" customFormat="1" ht="12.75" customHeight="1" hidden="1">
      <c r="A27" s="127">
        <v>17</v>
      </c>
      <c r="B27" s="13">
        <v>22</v>
      </c>
      <c r="C27" s="128" t="s">
        <v>107</v>
      </c>
      <c r="D27" s="129" t="s">
        <v>46</v>
      </c>
      <c r="E27" s="130" t="s">
        <v>17</v>
      </c>
      <c r="F27" s="131" t="s">
        <v>3</v>
      </c>
      <c r="G27" s="132">
        <v>1991</v>
      </c>
      <c r="H27" s="129" t="s">
        <v>9</v>
      </c>
      <c r="I27" s="13" t="str">
        <f t="shared" si="1"/>
        <v>A</v>
      </c>
      <c r="J27" s="13">
        <f>COUNTIF($G$7:$I27,$I27)</f>
        <v>8</v>
      </c>
      <c r="K27" s="133">
        <v>0.07157407407407408</v>
      </c>
    </row>
    <row r="28" spans="1:11" s="134" customFormat="1" ht="12.75" customHeight="1" hidden="1">
      <c r="A28" s="127">
        <v>18</v>
      </c>
      <c r="B28" s="13">
        <v>70</v>
      </c>
      <c r="C28" s="128" t="s">
        <v>20</v>
      </c>
      <c r="D28" s="129" t="s">
        <v>36</v>
      </c>
      <c r="E28" s="130" t="s">
        <v>17</v>
      </c>
      <c r="F28" s="131" t="s">
        <v>3</v>
      </c>
      <c r="G28" s="132">
        <v>1982</v>
      </c>
      <c r="H28" s="129" t="s">
        <v>14</v>
      </c>
      <c r="I28" s="13" t="str">
        <f t="shared" si="1"/>
        <v>A</v>
      </c>
      <c r="J28" s="13">
        <f>COUNTIF($G$7:$I28,$I28)</f>
        <v>9</v>
      </c>
      <c r="K28" s="133">
        <v>0.07234953703703705</v>
      </c>
    </row>
    <row r="29" spans="1:11" s="134" customFormat="1" ht="12.75" customHeight="1" hidden="1">
      <c r="A29" s="127">
        <v>21</v>
      </c>
      <c r="B29" s="13">
        <v>42</v>
      </c>
      <c r="C29" s="114" t="s">
        <v>168</v>
      </c>
      <c r="D29" s="115" t="s">
        <v>72</v>
      </c>
      <c r="E29" s="130" t="s">
        <v>17</v>
      </c>
      <c r="F29" s="131" t="s">
        <v>3</v>
      </c>
      <c r="G29" s="13">
        <v>1983</v>
      </c>
      <c r="H29" s="115" t="s">
        <v>9</v>
      </c>
      <c r="I29" s="13" t="str">
        <f t="shared" si="1"/>
        <v>A</v>
      </c>
      <c r="J29" s="13">
        <f>COUNTIF($G$7:$I29,$I29)</f>
        <v>10</v>
      </c>
      <c r="K29" s="133">
        <v>0.07423611111111111</v>
      </c>
    </row>
    <row r="30" spans="1:11" s="134" customFormat="1" ht="12.75" customHeight="1" hidden="1">
      <c r="A30" s="127">
        <v>25</v>
      </c>
      <c r="B30" s="13">
        <v>27</v>
      </c>
      <c r="C30" s="128" t="s">
        <v>104</v>
      </c>
      <c r="D30" s="129" t="s">
        <v>121</v>
      </c>
      <c r="E30" s="130" t="s">
        <v>17</v>
      </c>
      <c r="F30" s="131" t="s">
        <v>3</v>
      </c>
      <c r="G30" s="132">
        <v>1979</v>
      </c>
      <c r="H30" s="129" t="s">
        <v>138</v>
      </c>
      <c r="I30" s="111" t="str">
        <f t="shared" si="1"/>
        <v>A</v>
      </c>
      <c r="J30" s="13">
        <f>COUNTIF($G$7:$I30,$I30)</f>
        <v>11</v>
      </c>
      <c r="K30" s="133">
        <v>0.07631944444444444</v>
      </c>
    </row>
    <row r="31" spans="1:11" s="134" customFormat="1" ht="12.75" customHeight="1" hidden="1">
      <c r="A31" s="127">
        <v>26</v>
      </c>
      <c r="B31" s="13">
        <v>45</v>
      </c>
      <c r="C31" s="128" t="s">
        <v>113</v>
      </c>
      <c r="D31" s="129" t="s">
        <v>119</v>
      </c>
      <c r="E31" s="130" t="s">
        <v>17</v>
      </c>
      <c r="F31" s="131" t="s">
        <v>3</v>
      </c>
      <c r="G31" s="132">
        <v>1981</v>
      </c>
      <c r="H31" s="129" t="s">
        <v>173</v>
      </c>
      <c r="I31" s="111" t="str">
        <f t="shared" si="1"/>
        <v>A</v>
      </c>
      <c r="J31" s="13">
        <f>COUNTIF($G$7:$I31,$I31)</f>
        <v>12</v>
      </c>
      <c r="K31" s="133">
        <v>0.0766550925925926</v>
      </c>
    </row>
    <row r="32" spans="1:11" s="134" customFormat="1" ht="12.75" customHeight="1" hidden="1">
      <c r="A32" s="127">
        <v>27</v>
      </c>
      <c r="B32" s="13">
        <v>26</v>
      </c>
      <c r="C32" s="128" t="s">
        <v>115</v>
      </c>
      <c r="D32" s="129" t="s">
        <v>124</v>
      </c>
      <c r="E32" s="130" t="s">
        <v>17</v>
      </c>
      <c r="F32" s="131" t="s">
        <v>3</v>
      </c>
      <c r="G32" s="132">
        <v>1982</v>
      </c>
      <c r="H32" s="129" t="s">
        <v>146</v>
      </c>
      <c r="I32" s="13" t="str">
        <f t="shared" si="1"/>
        <v>A</v>
      </c>
      <c r="J32" s="13">
        <f>COUNTIF($G$7:$I32,$I32)</f>
        <v>13</v>
      </c>
      <c r="K32" s="133">
        <v>0.07668981481481481</v>
      </c>
    </row>
    <row r="33" spans="1:11" s="134" customFormat="1" ht="12.75" customHeight="1" hidden="1">
      <c r="A33" s="127">
        <v>28</v>
      </c>
      <c r="B33" s="13">
        <v>47</v>
      </c>
      <c r="C33" s="128" t="s">
        <v>111</v>
      </c>
      <c r="D33" s="129" t="s">
        <v>86</v>
      </c>
      <c r="E33" s="130" t="s">
        <v>17</v>
      </c>
      <c r="F33" s="131" t="s">
        <v>3</v>
      </c>
      <c r="G33" s="132">
        <v>1981</v>
      </c>
      <c r="H33" s="129" t="s">
        <v>142</v>
      </c>
      <c r="I33" s="13" t="str">
        <f t="shared" si="1"/>
        <v>A</v>
      </c>
      <c r="J33" s="13">
        <f>COUNTIF($G$7:$I33,$I33)</f>
        <v>14</v>
      </c>
      <c r="K33" s="133">
        <v>0.07731481481481482</v>
      </c>
    </row>
    <row r="34" spans="1:11" s="134" customFormat="1" ht="12.75" customHeight="1" hidden="1">
      <c r="A34" s="127">
        <v>34</v>
      </c>
      <c r="B34" s="13">
        <v>61</v>
      </c>
      <c r="C34" s="114" t="s">
        <v>22</v>
      </c>
      <c r="D34" s="115" t="s">
        <v>32</v>
      </c>
      <c r="E34" s="130" t="s">
        <v>17</v>
      </c>
      <c r="F34" s="131" t="s">
        <v>3</v>
      </c>
      <c r="G34" s="13">
        <v>1986</v>
      </c>
      <c r="H34" s="115" t="s">
        <v>9</v>
      </c>
      <c r="I34" s="13" t="str">
        <f t="shared" si="1"/>
        <v>A</v>
      </c>
      <c r="J34" s="13">
        <f>COUNTIF($G$7:$I34,$I34)</f>
        <v>15</v>
      </c>
      <c r="K34" s="133">
        <v>0.07966435185185185</v>
      </c>
    </row>
    <row r="35" spans="1:11" s="134" customFormat="1" ht="12.75" customHeight="1" hidden="1">
      <c r="A35" s="127">
        <v>35</v>
      </c>
      <c r="B35" s="13">
        <v>56</v>
      </c>
      <c r="C35" s="128" t="s">
        <v>97</v>
      </c>
      <c r="D35" s="129" t="s">
        <v>33</v>
      </c>
      <c r="E35" s="130" t="s">
        <v>17</v>
      </c>
      <c r="F35" s="131" t="s">
        <v>3</v>
      </c>
      <c r="G35" s="132">
        <v>1982</v>
      </c>
      <c r="H35" s="129" t="s">
        <v>129</v>
      </c>
      <c r="I35" s="13" t="str">
        <f t="shared" si="1"/>
        <v>A</v>
      </c>
      <c r="J35" s="13">
        <f>COUNTIF($G$7:$I35,$I35)</f>
        <v>16</v>
      </c>
      <c r="K35" s="133">
        <v>0.07997685185185184</v>
      </c>
    </row>
    <row r="36" spans="1:11" s="134" customFormat="1" ht="12.75" customHeight="1" hidden="1">
      <c r="A36" s="127">
        <v>36</v>
      </c>
      <c r="B36" s="13">
        <v>57</v>
      </c>
      <c r="C36" s="128" t="s">
        <v>97</v>
      </c>
      <c r="D36" s="129" t="s">
        <v>48</v>
      </c>
      <c r="E36" s="130" t="s">
        <v>17</v>
      </c>
      <c r="F36" s="131" t="s">
        <v>3</v>
      </c>
      <c r="G36" s="132">
        <v>1993</v>
      </c>
      <c r="H36" s="129" t="s">
        <v>129</v>
      </c>
      <c r="I36" s="13" t="str">
        <f t="shared" si="1"/>
        <v>A</v>
      </c>
      <c r="J36" s="13">
        <f>COUNTIF($G$7:$I36,$I36)</f>
        <v>17</v>
      </c>
      <c r="K36" s="133">
        <v>0.07997685185185184</v>
      </c>
    </row>
    <row r="37" spans="1:11" s="134" customFormat="1" ht="12.75" customHeight="1" hidden="1">
      <c r="A37" s="127">
        <v>43</v>
      </c>
      <c r="B37" s="13">
        <v>69</v>
      </c>
      <c r="C37" s="128" t="s">
        <v>110</v>
      </c>
      <c r="D37" s="129" t="s">
        <v>33</v>
      </c>
      <c r="E37" s="130" t="s">
        <v>17</v>
      </c>
      <c r="F37" s="131" t="s">
        <v>3</v>
      </c>
      <c r="G37" s="132">
        <v>1984</v>
      </c>
      <c r="H37" s="129" t="s">
        <v>9</v>
      </c>
      <c r="I37" s="13" t="str">
        <f t="shared" si="1"/>
        <v>A</v>
      </c>
      <c r="J37" s="13">
        <f>COUNTIF($G$7:$I37,$I37)</f>
        <v>18</v>
      </c>
      <c r="K37" s="133">
        <v>0.08170138888888889</v>
      </c>
    </row>
    <row r="38" spans="1:11" s="134" customFormat="1" ht="12.75" customHeight="1" hidden="1">
      <c r="A38" s="127">
        <v>47</v>
      </c>
      <c r="B38" s="13">
        <v>44</v>
      </c>
      <c r="C38" s="151" t="s">
        <v>171</v>
      </c>
      <c r="D38" s="152" t="s">
        <v>37</v>
      </c>
      <c r="E38" s="130" t="s">
        <v>17</v>
      </c>
      <c r="F38" s="131" t="s">
        <v>3</v>
      </c>
      <c r="G38" s="13">
        <v>1982</v>
      </c>
      <c r="H38" s="152" t="s">
        <v>172</v>
      </c>
      <c r="I38" s="13" t="str">
        <f t="shared" si="1"/>
        <v>A</v>
      </c>
      <c r="J38" s="13">
        <f>COUNTIF($G$7:$I38,$I38)</f>
        <v>19</v>
      </c>
      <c r="K38" s="133">
        <v>0.08270833333333333</v>
      </c>
    </row>
    <row r="39" spans="1:11" s="134" customFormat="1" ht="12.75" customHeight="1" hidden="1">
      <c r="A39" s="127">
        <v>49</v>
      </c>
      <c r="B39" s="13">
        <v>50</v>
      </c>
      <c r="C39" s="114" t="s">
        <v>81</v>
      </c>
      <c r="D39" s="115" t="s">
        <v>82</v>
      </c>
      <c r="E39" s="130" t="s">
        <v>17</v>
      </c>
      <c r="F39" s="131" t="s">
        <v>3</v>
      </c>
      <c r="G39" s="13">
        <v>1980</v>
      </c>
      <c r="H39" s="153" t="s">
        <v>83</v>
      </c>
      <c r="I39" s="13" t="str">
        <f t="shared" si="1"/>
        <v>A</v>
      </c>
      <c r="J39" s="13">
        <f>COUNTIF($G$7:$I39,$I39)</f>
        <v>20</v>
      </c>
      <c r="K39" s="133">
        <v>0.08359953703703704</v>
      </c>
    </row>
    <row r="40" spans="1:11" s="134" customFormat="1" ht="12.75" customHeight="1" hidden="1">
      <c r="A40" s="127">
        <v>58</v>
      </c>
      <c r="B40" s="13">
        <v>35</v>
      </c>
      <c r="C40" s="128" t="s">
        <v>98</v>
      </c>
      <c r="D40" s="129" t="s">
        <v>33</v>
      </c>
      <c r="E40" s="130" t="s">
        <v>17</v>
      </c>
      <c r="F40" s="131" t="s">
        <v>3</v>
      </c>
      <c r="G40" s="132">
        <v>1992</v>
      </c>
      <c r="H40" s="129" t="s">
        <v>131</v>
      </c>
      <c r="I40" s="13" t="str">
        <f t="shared" si="1"/>
        <v>A</v>
      </c>
      <c r="J40" s="13">
        <f>COUNTIF($G$7:$I40,$I40)</f>
        <v>21</v>
      </c>
      <c r="K40" s="133">
        <v>0.09052083333333333</v>
      </c>
    </row>
    <row r="41" spans="1:11" s="134" customFormat="1" ht="12.75" customHeight="1" hidden="1">
      <c r="A41" s="127">
        <v>59</v>
      </c>
      <c r="B41" s="13">
        <v>28</v>
      </c>
      <c r="C41" s="128" t="s">
        <v>104</v>
      </c>
      <c r="D41" s="129" t="s">
        <v>46</v>
      </c>
      <c r="E41" s="130" t="s">
        <v>17</v>
      </c>
      <c r="F41" s="131" t="s">
        <v>3</v>
      </c>
      <c r="G41" s="132">
        <v>1983</v>
      </c>
      <c r="H41" s="129" t="s">
        <v>138</v>
      </c>
      <c r="I41" s="13" t="str">
        <f t="shared" si="1"/>
        <v>A</v>
      </c>
      <c r="J41" s="13">
        <f>COUNTIF($G$7:$I41,$I41)</f>
        <v>22</v>
      </c>
      <c r="K41" s="133">
        <v>0.0910763888888889</v>
      </c>
    </row>
    <row r="42" spans="1:11" s="134" customFormat="1" ht="12.75" customHeight="1" hidden="1">
      <c r="A42" s="127">
        <v>62</v>
      </c>
      <c r="B42" s="13">
        <v>13</v>
      </c>
      <c r="C42" s="151" t="s">
        <v>19</v>
      </c>
      <c r="D42" s="152" t="s">
        <v>33</v>
      </c>
      <c r="E42" s="130" t="s">
        <v>17</v>
      </c>
      <c r="F42" s="131" t="s">
        <v>3</v>
      </c>
      <c r="G42" s="13">
        <v>1987</v>
      </c>
      <c r="H42" s="152" t="s">
        <v>73</v>
      </c>
      <c r="I42" s="13" t="str">
        <f t="shared" si="1"/>
        <v>A</v>
      </c>
      <c r="J42" s="13">
        <f>COUNTIF($G$7:$I42,$I42)</f>
        <v>23</v>
      </c>
      <c r="K42" s="133">
        <v>0.09143518518518519</v>
      </c>
    </row>
    <row r="43" spans="1:11" s="134" customFormat="1" ht="12.75" customHeight="1" hidden="1">
      <c r="A43" s="127">
        <v>65</v>
      </c>
      <c r="B43" s="13">
        <v>8</v>
      </c>
      <c r="C43" s="128" t="s">
        <v>99</v>
      </c>
      <c r="D43" s="129" t="s">
        <v>87</v>
      </c>
      <c r="E43" s="130" t="s">
        <v>149</v>
      </c>
      <c r="F43" s="131" t="s">
        <v>3</v>
      </c>
      <c r="G43" s="132">
        <v>1985</v>
      </c>
      <c r="H43" s="129" t="s">
        <v>134</v>
      </c>
      <c r="I43" s="13" t="str">
        <f t="shared" si="1"/>
        <v>A</v>
      </c>
      <c r="J43" s="13">
        <f>COUNTIF($G$7:$I43,$I43)</f>
        <v>24</v>
      </c>
      <c r="K43" s="133" t="s">
        <v>177</v>
      </c>
    </row>
    <row r="44" spans="1:11" s="134" customFormat="1" ht="12.75" customHeight="1" hidden="1">
      <c r="A44" s="127">
        <v>66</v>
      </c>
      <c r="B44" s="13">
        <v>37</v>
      </c>
      <c r="C44" s="128" t="s">
        <v>116</v>
      </c>
      <c r="D44" s="129" t="s">
        <v>43</v>
      </c>
      <c r="E44" s="130" t="s">
        <v>17</v>
      </c>
      <c r="F44" s="131" t="s">
        <v>3</v>
      </c>
      <c r="G44" s="132">
        <v>1979</v>
      </c>
      <c r="H44" s="129" t="s">
        <v>148</v>
      </c>
      <c r="I44" s="13" t="str">
        <f t="shared" si="1"/>
        <v>A</v>
      </c>
      <c r="J44" s="13">
        <f>COUNTIF($G$7:$I44,$I44)</f>
        <v>25</v>
      </c>
      <c r="K44" s="133" t="s">
        <v>177</v>
      </c>
    </row>
    <row r="45" spans="1:11" s="134" customFormat="1" ht="12.75" customHeight="1" hidden="1">
      <c r="A45" s="127">
        <v>70</v>
      </c>
      <c r="B45" s="13">
        <v>20</v>
      </c>
      <c r="C45" s="128" t="s">
        <v>102</v>
      </c>
      <c r="D45" s="129" t="s">
        <v>68</v>
      </c>
      <c r="E45" s="130" t="s">
        <v>17</v>
      </c>
      <c r="F45" s="131" t="s">
        <v>3</v>
      </c>
      <c r="G45" s="132">
        <v>1980</v>
      </c>
      <c r="H45" s="129" t="s">
        <v>136</v>
      </c>
      <c r="I45" s="13" t="str">
        <f t="shared" si="1"/>
        <v>A</v>
      </c>
      <c r="J45" s="13">
        <f>COUNTIF($G$7:$I45,$I45)</f>
        <v>26</v>
      </c>
      <c r="K45" s="133"/>
    </row>
    <row r="46" spans="1:11" s="134" customFormat="1" ht="12.75" customHeight="1" hidden="1">
      <c r="A46" s="127">
        <v>1</v>
      </c>
      <c r="B46" s="13">
        <v>23</v>
      </c>
      <c r="C46" s="128" t="s">
        <v>109</v>
      </c>
      <c r="D46" s="129" t="s">
        <v>44</v>
      </c>
      <c r="E46" s="130" t="s">
        <v>49</v>
      </c>
      <c r="F46" s="131" t="s">
        <v>3</v>
      </c>
      <c r="G46" s="132">
        <v>1970</v>
      </c>
      <c r="H46" s="129" t="s">
        <v>125</v>
      </c>
      <c r="I46" s="13" t="str">
        <f t="shared" si="1"/>
        <v>B</v>
      </c>
      <c r="J46" s="13">
        <f>COUNTIF($G$7:$I46,$I46)</f>
        <v>7</v>
      </c>
      <c r="K46" s="133">
        <v>0.05524305555555556</v>
      </c>
    </row>
    <row r="47" spans="1:11" s="134" customFormat="1" ht="12.75" customHeight="1" hidden="1">
      <c r="A47" s="127">
        <v>2</v>
      </c>
      <c r="B47" s="13">
        <v>4</v>
      </c>
      <c r="C47" s="128" t="s">
        <v>56</v>
      </c>
      <c r="D47" s="129" t="s">
        <v>31</v>
      </c>
      <c r="E47" s="130" t="s">
        <v>49</v>
      </c>
      <c r="F47" s="131" t="s">
        <v>3</v>
      </c>
      <c r="G47" s="132">
        <v>1968</v>
      </c>
      <c r="H47" s="129" t="s">
        <v>125</v>
      </c>
      <c r="I47" s="13" t="str">
        <f t="shared" si="1"/>
        <v>B</v>
      </c>
      <c r="J47" s="13">
        <f>COUNTIF($G$7:$I47,$I47)</f>
        <v>8</v>
      </c>
      <c r="K47" s="133">
        <v>0.05569444444444444</v>
      </c>
    </row>
    <row r="48" spans="1:11" s="134" customFormat="1" ht="12.75" customHeight="1" hidden="1">
      <c r="A48" s="127">
        <v>3</v>
      </c>
      <c r="B48" s="13">
        <v>65</v>
      </c>
      <c r="C48" s="128" t="s">
        <v>23</v>
      </c>
      <c r="D48" s="129" t="s">
        <v>71</v>
      </c>
      <c r="E48" s="130" t="s">
        <v>49</v>
      </c>
      <c r="F48" s="131" t="s">
        <v>3</v>
      </c>
      <c r="G48" s="132">
        <v>1974</v>
      </c>
      <c r="H48" s="129" t="s">
        <v>137</v>
      </c>
      <c r="I48" s="13" t="str">
        <f t="shared" si="1"/>
        <v>B</v>
      </c>
      <c r="J48" s="13">
        <f>COUNTIF($G$7:$I48,$I48)</f>
        <v>9</v>
      </c>
      <c r="K48" s="133">
        <v>0.05693287037037037</v>
      </c>
    </row>
    <row r="49" spans="1:11" s="134" customFormat="1" ht="12.75" customHeight="1" hidden="1">
      <c r="A49" s="127">
        <v>7</v>
      </c>
      <c r="B49" s="13">
        <v>43</v>
      </c>
      <c r="C49" s="151" t="s">
        <v>169</v>
      </c>
      <c r="D49" s="152" t="s">
        <v>32</v>
      </c>
      <c r="E49" s="130" t="s">
        <v>17</v>
      </c>
      <c r="F49" s="131" t="s">
        <v>3</v>
      </c>
      <c r="G49" s="13">
        <v>1977</v>
      </c>
      <c r="H49" s="152" t="s">
        <v>170</v>
      </c>
      <c r="I49" s="13" t="str">
        <f t="shared" si="1"/>
        <v>B</v>
      </c>
      <c r="J49" s="13">
        <f>COUNTIF($G$7:$I49,$I49)</f>
        <v>10</v>
      </c>
      <c r="K49" s="133">
        <v>0.06420138888888889</v>
      </c>
    </row>
    <row r="50" spans="1:11" s="134" customFormat="1" ht="12.75" customHeight="1" hidden="1">
      <c r="A50" s="127">
        <v>10</v>
      </c>
      <c r="B50" s="13">
        <v>16</v>
      </c>
      <c r="C50" s="128" t="s">
        <v>60</v>
      </c>
      <c r="D50" s="129" t="s">
        <v>33</v>
      </c>
      <c r="E50" s="130" t="s">
        <v>17</v>
      </c>
      <c r="F50" s="131" t="s">
        <v>3</v>
      </c>
      <c r="G50" s="132">
        <v>1971</v>
      </c>
      <c r="H50" s="129" t="s">
        <v>130</v>
      </c>
      <c r="I50" s="13" t="str">
        <f t="shared" si="1"/>
        <v>B</v>
      </c>
      <c r="J50" s="13">
        <f>COUNTIF($G$7:$I50,$I50)</f>
        <v>11</v>
      </c>
      <c r="K50" s="133">
        <v>0.06667824074074075</v>
      </c>
    </row>
    <row r="51" spans="1:11" s="134" customFormat="1" ht="12.75" customHeight="1" hidden="1">
      <c r="A51" s="127">
        <v>15</v>
      </c>
      <c r="B51" s="13">
        <v>71</v>
      </c>
      <c r="C51" s="128" t="s">
        <v>29</v>
      </c>
      <c r="D51" s="129" t="s">
        <v>46</v>
      </c>
      <c r="E51" s="130" t="s">
        <v>17</v>
      </c>
      <c r="F51" s="131" t="s">
        <v>3</v>
      </c>
      <c r="G51" s="132">
        <v>1974</v>
      </c>
      <c r="H51" s="129" t="s">
        <v>14</v>
      </c>
      <c r="I51" s="13" t="str">
        <f t="shared" si="1"/>
        <v>B</v>
      </c>
      <c r="J51" s="13">
        <f>COUNTIF($G$7:$I51,$I51)</f>
        <v>12</v>
      </c>
      <c r="K51" s="133">
        <v>0.06956018518518518</v>
      </c>
    </row>
    <row r="52" spans="1:11" s="134" customFormat="1" ht="12.75" customHeight="1" hidden="1">
      <c r="A52" s="127">
        <v>19</v>
      </c>
      <c r="B52" s="13">
        <v>21</v>
      </c>
      <c r="C52" s="151" t="s">
        <v>159</v>
      </c>
      <c r="D52" s="152" t="s">
        <v>86</v>
      </c>
      <c r="E52" s="130" t="s">
        <v>17</v>
      </c>
      <c r="F52" s="131" t="s">
        <v>3</v>
      </c>
      <c r="G52" s="13">
        <v>1976</v>
      </c>
      <c r="H52" s="152" t="s">
        <v>9</v>
      </c>
      <c r="I52" s="13" t="str">
        <f t="shared" si="1"/>
        <v>B</v>
      </c>
      <c r="J52" s="13">
        <f>COUNTIF($G$7:$I52,$I52)</f>
        <v>13</v>
      </c>
      <c r="K52" s="133">
        <v>0.07269675925925927</v>
      </c>
    </row>
    <row r="53" spans="1:11" s="134" customFormat="1" ht="12.75" customHeight="1" hidden="1">
      <c r="A53" s="127">
        <v>23</v>
      </c>
      <c r="B53" s="13">
        <v>25</v>
      </c>
      <c r="C53" s="128" t="s">
        <v>112</v>
      </c>
      <c r="D53" s="129" t="s">
        <v>89</v>
      </c>
      <c r="E53" s="130" t="s">
        <v>17</v>
      </c>
      <c r="F53" s="131" t="s">
        <v>3</v>
      </c>
      <c r="G53" s="132">
        <v>1970</v>
      </c>
      <c r="H53" s="129" t="s">
        <v>146</v>
      </c>
      <c r="I53" s="13" t="str">
        <f t="shared" si="1"/>
        <v>B</v>
      </c>
      <c r="J53" s="13">
        <f>COUNTIF($G$7:$I53,$I53)</f>
        <v>14</v>
      </c>
      <c r="K53" s="133">
        <v>0.07541666666666667</v>
      </c>
    </row>
    <row r="54" spans="1:11" s="134" customFormat="1" ht="12.75" customHeight="1" hidden="1">
      <c r="A54" s="127">
        <v>24</v>
      </c>
      <c r="B54" s="13">
        <v>36</v>
      </c>
      <c r="C54" s="128" t="s">
        <v>106</v>
      </c>
      <c r="D54" s="129" t="s">
        <v>70</v>
      </c>
      <c r="E54" s="130" t="s">
        <v>17</v>
      </c>
      <c r="F54" s="131" t="s">
        <v>3</v>
      </c>
      <c r="G54" s="132">
        <v>1969</v>
      </c>
      <c r="H54" s="129" t="s">
        <v>139</v>
      </c>
      <c r="I54" s="13" t="str">
        <f aca="true" t="shared" si="2" ref="I54:I75">IF($F54="m",IF($G$1-$G54&gt;19,IF($G$1-$G54&lt;40,"A",IF($G$1-$G54&gt;49,IF($G$1-$G54&gt;59,IF($G$1-$G54&gt;69,"D","D"),"C"),"B")),"JM"),IF($G$1-$G54&gt;19,IF($G$1-$G54&lt;35,"E",IF($G$1-$G54&lt;50,"F","G")),"JŽ"))</f>
        <v>B</v>
      </c>
      <c r="J54" s="13">
        <f>COUNTIF($G$7:$I54,$I54)</f>
        <v>15</v>
      </c>
      <c r="K54" s="133">
        <v>0.07582175925925926</v>
      </c>
    </row>
    <row r="55" spans="1:11" s="134" customFormat="1" ht="12.75" customHeight="1" hidden="1">
      <c r="A55" s="127">
        <v>38</v>
      </c>
      <c r="B55" s="13">
        <v>39</v>
      </c>
      <c r="C55" s="128" t="s">
        <v>94</v>
      </c>
      <c r="D55" s="129" t="s">
        <v>48</v>
      </c>
      <c r="E55" s="130" t="s">
        <v>17</v>
      </c>
      <c r="F55" s="131" t="s">
        <v>3</v>
      </c>
      <c r="G55" s="132">
        <v>1972</v>
      </c>
      <c r="H55" s="129" t="s">
        <v>126</v>
      </c>
      <c r="I55" s="13" t="str">
        <f t="shared" si="2"/>
        <v>B</v>
      </c>
      <c r="J55" s="13">
        <f>COUNTIF($G$7:$I55,$I55)</f>
        <v>16</v>
      </c>
      <c r="K55" s="133">
        <v>0.08009259259259259</v>
      </c>
    </row>
    <row r="56" spans="1:11" s="134" customFormat="1" ht="12.75" customHeight="1" hidden="1">
      <c r="A56" s="127">
        <v>39</v>
      </c>
      <c r="B56" s="13">
        <v>12</v>
      </c>
      <c r="C56" s="128" t="s">
        <v>26</v>
      </c>
      <c r="D56" s="129" t="s">
        <v>41</v>
      </c>
      <c r="E56" s="130" t="s">
        <v>17</v>
      </c>
      <c r="F56" s="131" t="s">
        <v>3</v>
      </c>
      <c r="G56" s="132">
        <v>1972</v>
      </c>
      <c r="H56" s="129" t="s">
        <v>143</v>
      </c>
      <c r="I56" s="13" t="str">
        <f t="shared" si="2"/>
        <v>B</v>
      </c>
      <c r="J56" s="13">
        <f>COUNTIF($G$7:$I56,$I56)</f>
        <v>17</v>
      </c>
      <c r="K56" s="133">
        <v>0.0802199074074074</v>
      </c>
    </row>
    <row r="57" spans="1:11" s="134" customFormat="1" ht="12.75" customHeight="1" hidden="1">
      <c r="A57" s="127">
        <v>46</v>
      </c>
      <c r="B57" s="13">
        <v>49</v>
      </c>
      <c r="C57" s="151" t="s">
        <v>18</v>
      </c>
      <c r="D57" s="152" t="s">
        <v>34</v>
      </c>
      <c r="E57" s="130" t="s">
        <v>17</v>
      </c>
      <c r="F57" s="131" t="s">
        <v>3</v>
      </c>
      <c r="G57" s="13">
        <v>1977</v>
      </c>
      <c r="H57" s="152" t="s">
        <v>9</v>
      </c>
      <c r="I57" s="13" t="str">
        <f t="shared" si="2"/>
        <v>B</v>
      </c>
      <c r="J57" s="13">
        <f>COUNTIF($G$7:$I57,$I57)</f>
        <v>18</v>
      </c>
      <c r="K57" s="133">
        <v>0.08209490740740741</v>
      </c>
    </row>
    <row r="58" spans="1:11" s="134" customFormat="1" ht="12.75" customHeight="1" hidden="1">
      <c r="A58" s="127">
        <v>54</v>
      </c>
      <c r="B58" s="13">
        <v>11</v>
      </c>
      <c r="C58" s="128" t="s">
        <v>101</v>
      </c>
      <c r="D58" s="129" t="s">
        <v>72</v>
      </c>
      <c r="E58" s="130" t="s">
        <v>17</v>
      </c>
      <c r="F58" s="131" t="s">
        <v>3</v>
      </c>
      <c r="G58" s="132">
        <v>1974</v>
      </c>
      <c r="H58" s="129" t="s">
        <v>9</v>
      </c>
      <c r="I58" s="13" t="str">
        <f t="shared" si="2"/>
        <v>B</v>
      </c>
      <c r="J58" s="13">
        <f>COUNTIF($G$7:$I58,$I58)</f>
        <v>19</v>
      </c>
      <c r="K58" s="133">
        <v>0.08883101851851853</v>
      </c>
    </row>
    <row r="59" spans="1:11" s="134" customFormat="1" ht="12.75" customHeight="1" hidden="1">
      <c r="A59" s="127">
        <v>69</v>
      </c>
      <c r="B59" s="13">
        <v>3</v>
      </c>
      <c r="C59" s="128" t="s">
        <v>103</v>
      </c>
      <c r="D59" s="129" t="s">
        <v>120</v>
      </c>
      <c r="E59" s="130" t="s">
        <v>17</v>
      </c>
      <c r="F59" s="131" t="s">
        <v>3</v>
      </c>
      <c r="G59" s="132">
        <v>1976</v>
      </c>
      <c r="H59" s="129" t="s">
        <v>9</v>
      </c>
      <c r="I59" s="13" t="str">
        <f t="shared" si="2"/>
        <v>B</v>
      </c>
      <c r="J59" s="13">
        <f>COUNTIF($G$7:$I59,$I59)</f>
        <v>20</v>
      </c>
      <c r="K59" s="133"/>
    </row>
    <row r="60" spans="1:11" s="134" customFormat="1" ht="12.75" customHeight="1" hidden="1">
      <c r="A60" s="127">
        <v>72</v>
      </c>
      <c r="B60" s="13">
        <v>51</v>
      </c>
      <c r="C60" s="128" t="s">
        <v>114</v>
      </c>
      <c r="D60" s="129" t="s">
        <v>123</v>
      </c>
      <c r="E60" s="130" t="s">
        <v>17</v>
      </c>
      <c r="F60" s="131" t="s">
        <v>3</v>
      </c>
      <c r="G60" s="132">
        <v>1973</v>
      </c>
      <c r="H60" s="129" t="s">
        <v>9</v>
      </c>
      <c r="I60" s="13" t="str">
        <f t="shared" si="2"/>
        <v>B</v>
      </c>
      <c r="J60" s="13">
        <f>COUNTIF($G$7:$I60,$I60)</f>
        <v>21</v>
      </c>
      <c r="K60" s="133"/>
    </row>
    <row r="61" spans="1:11" s="126" customFormat="1" ht="12.75" customHeight="1">
      <c r="A61" s="118">
        <v>1</v>
      </c>
      <c r="B61" s="119">
        <v>52</v>
      </c>
      <c r="C61" s="181" t="s">
        <v>174</v>
      </c>
      <c r="D61" s="182" t="s">
        <v>46</v>
      </c>
      <c r="E61" s="122" t="s">
        <v>17</v>
      </c>
      <c r="F61" s="123" t="s">
        <v>3</v>
      </c>
      <c r="G61" s="119">
        <v>1966</v>
      </c>
      <c r="H61" s="182" t="s">
        <v>175</v>
      </c>
      <c r="I61" s="119" t="str">
        <f t="shared" si="2"/>
        <v>C</v>
      </c>
      <c r="J61" s="119">
        <f>COUNTIF($G$7:$I61,$I61)</f>
        <v>2</v>
      </c>
      <c r="K61" s="125">
        <v>0.06174768518518519</v>
      </c>
    </row>
    <row r="62" spans="1:11" s="193" customFormat="1" ht="12.75" customHeight="1">
      <c r="A62" s="185">
        <v>2</v>
      </c>
      <c r="B62" s="186">
        <v>14</v>
      </c>
      <c r="C62" s="187" t="s">
        <v>57</v>
      </c>
      <c r="D62" s="188" t="s">
        <v>37</v>
      </c>
      <c r="E62" s="189" t="s">
        <v>17</v>
      </c>
      <c r="F62" s="190" t="s">
        <v>3</v>
      </c>
      <c r="G62" s="191">
        <v>1963</v>
      </c>
      <c r="H62" s="188" t="s">
        <v>75</v>
      </c>
      <c r="I62" s="186" t="str">
        <f t="shared" si="2"/>
        <v>C</v>
      </c>
      <c r="J62" s="186">
        <f>COUNTIF($G$7:$I62,$I62)</f>
        <v>3</v>
      </c>
      <c r="K62" s="192">
        <v>0.06432870370370371</v>
      </c>
    </row>
    <row r="63" spans="1:11" s="202" customFormat="1" ht="13.5" customHeight="1">
      <c r="A63" s="194">
        <v>3</v>
      </c>
      <c r="B63" s="195">
        <v>72</v>
      </c>
      <c r="C63" s="203" t="s">
        <v>55</v>
      </c>
      <c r="D63" s="204" t="s">
        <v>32</v>
      </c>
      <c r="E63" s="198" t="s">
        <v>17</v>
      </c>
      <c r="F63" s="199" t="s">
        <v>3</v>
      </c>
      <c r="G63" s="195">
        <v>1962</v>
      </c>
      <c r="H63" s="204" t="s">
        <v>140</v>
      </c>
      <c r="I63" s="195" t="str">
        <f t="shared" si="2"/>
        <v>C</v>
      </c>
      <c r="J63" s="195">
        <f>COUNTIF($G$7:$I63,$I63)</f>
        <v>4</v>
      </c>
      <c r="K63" s="201">
        <v>0.06858796296296296</v>
      </c>
    </row>
    <row r="64" spans="1:11" ht="12.75" customHeight="1" hidden="1">
      <c r="A64" s="54">
        <v>14</v>
      </c>
      <c r="B64" s="135">
        <v>53</v>
      </c>
      <c r="C64" s="136" t="s">
        <v>21</v>
      </c>
      <c r="D64" s="137" t="s">
        <v>39</v>
      </c>
      <c r="E64" s="138" t="s">
        <v>17</v>
      </c>
      <c r="F64" s="139" t="s">
        <v>3</v>
      </c>
      <c r="G64" s="140">
        <v>1965</v>
      </c>
      <c r="H64" s="137" t="s">
        <v>74</v>
      </c>
      <c r="I64" s="13" t="str">
        <f t="shared" si="2"/>
        <v>C</v>
      </c>
      <c r="J64" s="135">
        <f>COUNTIF($G$7:$I64,$I64)</f>
        <v>5</v>
      </c>
      <c r="K64" s="141">
        <v>0.06906250000000001</v>
      </c>
    </row>
    <row r="65" spans="1:11" ht="12.75" customHeight="1" hidden="1">
      <c r="A65" s="54">
        <v>16</v>
      </c>
      <c r="B65" s="135">
        <v>30</v>
      </c>
      <c r="C65" s="154" t="s">
        <v>164</v>
      </c>
      <c r="D65" s="155" t="s">
        <v>47</v>
      </c>
      <c r="E65" s="138" t="s">
        <v>17</v>
      </c>
      <c r="F65" s="139" t="s">
        <v>3</v>
      </c>
      <c r="G65" s="135">
        <v>1960</v>
      </c>
      <c r="H65" s="155" t="s">
        <v>165</v>
      </c>
      <c r="I65" s="13" t="str">
        <f t="shared" si="2"/>
        <v>C</v>
      </c>
      <c r="J65" s="135">
        <f>COUNTIF($G$7:$I65,$I65)</f>
        <v>6</v>
      </c>
      <c r="K65" s="141">
        <v>0.07108796296296296</v>
      </c>
    </row>
    <row r="66" spans="1:11" ht="12.75" customHeight="1" hidden="1">
      <c r="A66" s="54">
        <v>20</v>
      </c>
      <c r="B66" s="135">
        <v>60</v>
      </c>
      <c r="C66" s="136" t="s">
        <v>25</v>
      </c>
      <c r="D66" s="137" t="s">
        <v>43</v>
      </c>
      <c r="E66" s="138" t="s">
        <v>17</v>
      </c>
      <c r="F66" s="139" t="s">
        <v>3</v>
      </c>
      <c r="G66" s="140">
        <v>1961</v>
      </c>
      <c r="H66" s="137" t="s">
        <v>15</v>
      </c>
      <c r="I66" s="13" t="str">
        <f t="shared" si="2"/>
        <v>C</v>
      </c>
      <c r="J66" s="135">
        <f>COUNTIF($G$7:$I66,$I66)</f>
        <v>7</v>
      </c>
      <c r="K66" s="141">
        <v>0.07406249999999999</v>
      </c>
    </row>
    <row r="67" spans="1:11" ht="12.75" customHeight="1" hidden="1">
      <c r="A67" s="54">
        <v>22</v>
      </c>
      <c r="B67" s="135">
        <v>10</v>
      </c>
      <c r="C67" s="136" t="s">
        <v>51</v>
      </c>
      <c r="D67" s="137" t="s">
        <v>52</v>
      </c>
      <c r="E67" s="138" t="s">
        <v>17</v>
      </c>
      <c r="F67" s="139" t="s">
        <v>3</v>
      </c>
      <c r="G67" s="140">
        <v>1966</v>
      </c>
      <c r="H67" s="137" t="s">
        <v>9</v>
      </c>
      <c r="I67" s="13" t="str">
        <f t="shared" si="2"/>
        <v>C</v>
      </c>
      <c r="J67" s="135">
        <f>COUNTIF($G$7:$I67,$I67)</f>
        <v>8</v>
      </c>
      <c r="K67" s="141">
        <v>0.07487268518518518</v>
      </c>
    </row>
    <row r="68" spans="1:11" ht="12.75" customHeight="1" hidden="1">
      <c r="A68" s="54">
        <v>30</v>
      </c>
      <c r="B68" s="135">
        <v>62</v>
      </c>
      <c r="C68" s="154" t="s">
        <v>79</v>
      </c>
      <c r="D68" s="155" t="s">
        <v>47</v>
      </c>
      <c r="E68" s="138" t="s">
        <v>17</v>
      </c>
      <c r="F68" s="139" t="s">
        <v>3</v>
      </c>
      <c r="G68" s="135">
        <v>1958</v>
      </c>
      <c r="H68" s="155" t="s">
        <v>140</v>
      </c>
      <c r="I68" s="13" t="str">
        <f t="shared" si="2"/>
        <v>C</v>
      </c>
      <c r="J68" s="135">
        <f>COUNTIF($G$7:$I68,$I68)</f>
        <v>9</v>
      </c>
      <c r="K68" s="141">
        <v>0.07804398148148149</v>
      </c>
    </row>
    <row r="69" spans="1:11" ht="12.75" customHeight="1" hidden="1">
      <c r="A69" s="54">
        <v>48</v>
      </c>
      <c r="B69" s="135">
        <v>68</v>
      </c>
      <c r="C69" s="154" t="s">
        <v>30</v>
      </c>
      <c r="D69" s="155" t="s">
        <v>89</v>
      </c>
      <c r="E69" s="138" t="s">
        <v>17</v>
      </c>
      <c r="F69" s="139" t="s">
        <v>3</v>
      </c>
      <c r="G69" s="135">
        <v>1967</v>
      </c>
      <c r="H69" s="155" t="s">
        <v>9</v>
      </c>
      <c r="I69" s="13" t="str">
        <f t="shared" si="2"/>
        <v>C</v>
      </c>
      <c r="J69" s="135">
        <f>COUNTIF($G$7:$I69,$I69)</f>
        <v>10</v>
      </c>
      <c r="K69" s="141">
        <v>0.08314814814814815</v>
      </c>
    </row>
    <row r="70" spans="1:11" ht="12.75" customHeight="1" hidden="1">
      <c r="A70" s="54">
        <v>50</v>
      </c>
      <c r="B70" s="135">
        <v>40</v>
      </c>
      <c r="C70" s="136" t="s">
        <v>100</v>
      </c>
      <c r="D70" s="137" t="s">
        <v>33</v>
      </c>
      <c r="E70" s="138" t="s">
        <v>17</v>
      </c>
      <c r="F70" s="139" t="s">
        <v>3</v>
      </c>
      <c r="G70" s="140">
        <v>1965</v>
      </c>
      <c r="H70" s="137" t="s">
        <v>135</v>
      </c>
      <c r="I70" s="13" t="str">
        <f t="shared" si="2"/>
        <v>C</v>
      </c>
      <c r="J70" s="135">
        <f>COUNTIF($G$7:$I70,$I70)</f>
        <v>11</v>
      </c>
      <c r="K70" s="141">
        <v>0.08645833333333335</v>
      </c>
    </row>
    <row r="71" spans="1:11" ht="12.75" customHeight="1" hidden="1">
      <c r="A71" s="54">
        <v>55</v>
      </c>
      <c r="B71" s="135">
        <v>41</v>
      </c>
      <c r="C71" s="154" t="s">
        <v>166</v>
      </c>
      <c r="D71" s="155" t="s">
        <v>40</v>
      </c>
      <c r="E71" s="138" t="s">
        <v>17</v>
      </c>
      <c r="F71" s="139" t="s">
        <v>3</v>
      </c>
      <c r="G71" s="135">
        <v>1962</v>
      </c>
      <c r="H71" s="155" t="s">
        <v>167</v>
      </c>
      <c r="I71" s="13" t="str">
        <f t="shared" si="2"/>
        <v>C</v>
      </c>
      <c r="J71" s="135">
        <f>COUNTIF($G$7:$I71,$I71)</f>
        <v>12</v>
      </c>
      <c r="K71" s="141">
        <v>0.08943287037037036</v>
      </c>
    </row>
    <row r="72" spans="1:11" ht="12.75" customHeight="1" hidden="1">
      <c r="A72" s="54">
        <v>56</v>
      </c>
      <c r="B72" s="135">
        <v>64</v>
      </c>
      <c r="C72" s="144" t="s">
        <v>78</v>
      </c>
      <c r="D72" s="145" t="s">
        <v>43</v>
      </c>
      <c r="E72" s="138" t="s">
        <v>17</v>
      </c>
      <c r="F72" s="139" t="s">
        <v>3</v>
      </c>
      <c r="G72" s="135">
        <v>1960</v>
      </c>
      <c r="H72" s="145" t="s">
        <v>16</v>
      </c>
      <c r="I72" s="13" t="str">
        <f t="shared" si="2"/>
        <v>C</v>
      </c>
      <c r="J72" s="135">
        <f>COUNTIF($G$7:$I72,$I72)</f>
        <v>13</v>
      </c>
      <c r="K72" s="141">
        <v>0.0902662037037037</v>
      </c>
    </row>
    <row r="73" spans="1:11" ht="12.75" customHeight="1" hidden="1">
      <c r="A73" s="54">
        <v>60</v>
      </c>
      <c r="B73" s="135">
        <v>24</v>
      </c>
      <c r="C73" s="154" t="s">
        <v>160</v>
      </c>
      <c r="D73" s="155" t="s">
        <v>161</v>
      </c>
      <c r="E73" s="138" t="s">
        <v>17</v>
      </c>
      <c r="F73" s="139" t="s">
        <v>3</v>
      </c>
      <c r="G73" s="135">
        <v>1967</v>
      </c>
      <c r="H73" s="155" t="s">
        <v>16</v>
      </c>
      <c r="I73" s="13" t="str">
        <f t="shared" si="2"/>
        <v>C</v>
      </c>
      <c r="J73" s="135">
        <f>COUNTIF($G$7:$I73,$I73)</f>
        <v>14</v>
      </c>
      <c r="K73" s="141">
        <v>0.09127314814814814</v>
      </c>
    </row>
    <row r="74" spans="1:11" ht="12.75" customHeight="1" hidden="1">
      <c r="A74" s="54">
        <v>61</v>
      </c>
      <c r="B74" s="135">
        <v>7</v>
      </c>
      <c r="C74" s="144" t="s">
        <v>153</v>
      </c>
      <c r="D74" s="145" t="s">
        <v>39</v>
      </c>
      <c r="E74" s="138" t="s">
        <v>17</v>
      </c>
      <c r="F74" s="139" t="s">
        <v>3</v>
      </c>
      <c r="G74" s="135">
        <v>1960</v>
      </c>
      <c r="H74" s="145" t="s">
        <v>154</v>
      </c>
      <c r="I74" s="13" t="str">
        <f t="shared" si="2"/>
        <v>C</v>
      </c>
      <c r="J74" s="135">
        <f>COUNTIF($G$7:$I74,$I74)</f>
        <v>15</v>
      </c>
      <c r="K74" s="141">
        <v>0.09142361111111112</v>
      </c>
    </row>
    <row r="75" spans="1:11" ht="12.75" customHeight="1" hidden="1">
      <c r="A75" s="156">
        <v>71</v>
      </c>
      <c r="B75" s="157">
        <v>48</v>
      </c>
      <c r="C75" s="158" t="s">
        <v>96</v>
      </c>
      <c r="D75" s="159" t="s">
        <v>118</v>
      </c>
      <c r="E75" s="160" t="s">
        <v>17</v>
      </c>
      <c r="F75" s="161" t="s">
        <v>3</v>
      </c>
      <c r="G75" s="162">
        <v>1961</v>
      </c>
      <c r="H75" s="159" t="s">
        <v>127</v>
      </c>
      <c r="I75" s="163" t="str">
        <f t="shared" si="2"/>
        <v>C</v>
      </c>
      <c r="J75" s="157">
        <f>COUNTIF($G$7:$I75,$I75)</f>
        <v>16</v>
      </c>
      <c r="K75" s="164"/>
    </row>
    <row r="76" spans="1:11" ht="30" customHeight="1">
      <c r="A76" s="283" t="s">
        <v>182</v>
      </c>
      <c r="B76" s="283"/>
      <c r="C76" s="283"/>
      <c r="D76" s="165"/>
      <c r="E76" s="11"/>
      <c r="F76" s="10"/>
      <c r="G76" s="166"/>
      <c r="H76" s="165"/>
      <c r="I76" s="111"/>
      <c r="J76" s="3"/>
      <c r="K76" s="167"/>
    </row>
    <row r="77" spans="1:11" s="126" customFormat="1" ht="12.75" customHeight="1">
      <c r="A77" s="118">
        <v>1</v>
      </c>
      <c r="B77" s="119">
        <v>19</v>
      </c>
      <c r="C77" s="183" t="s">
        <v>157</v>
      </c>
      <c r="D77" s="184" t="s">
        <v>119</v>
      </c>
      <c r="E77" s="122" t="s">
        <v>17</v>
      </c>
      <c r="F77" s="123" t="s">
        <v>3</v>
      </c>
      <c r="G77" s="119">
        <v>1957</v>
      </c>
      <c r="H77" s="184" t="s">
        <v>158</v>
      </c>
      <c r="I77" s="119" t="str">
        <f aca="true" t="shared" si="3" ref="I77:I86">IF($F77="m",IF($G$1-$G77&gt;19,IF($G$1-$G77&lt;40,"A",IF($G$1-$G77&gt;49,IF($G$1-$G77&gt;59,IF($G$1-$G77&gt;69,"D","D"),"C"),"B")),"JM"),IF($G$1-$G77&gt;19,IF($G$1-$G77&lt;35,"E",IF($G$1-$G77&lt;50,"F","G")),"JŽ"))</f>
        <v>D</v>
      </c>
      <c r="J77" s="119">
        <f>COUNTIF($G$7:$I77,$I77)</f>
        <v>1</v>
      </c>
      <c r="K77" s="125">
        <v>0.0785300925925926</v>
      </c>
    </row>
    <row r="78" spans="1:11" s="193" customFormat="1" ht="12.75" customHeight="1">
      <c r="A78" s="185">
        <v>2</v>
      </c>
      <c r="B78" s="186">
        <v>32</v>
      </c>
      <c r="C78" s="187" t="s">
        <v>93</v>
      </c>
      <c r="D78" s="188" t="s">
        <v>32</v>
      </c>
      <c r="E78" s="189" t="s">
        <v>17</v>
      </c>
      <c r="F78" s="190" t="s">
        <v>3</v>
      </c>
      <c r="G78" s="191">
        <v>1953</v>
      </c>
      <c r="H78" s="188" t="s">
        <v>14</v>
      </c>
      <c r="I78" s="186" t="str">
        <f t="shared" si="3"/>
        <v>D</v>
      </c>
      <c r="J78" s="186">
        <f>COUNTIF($G$7:$I78,$I78)</f>
        <v>2</v>
      </c>
      <c r="K78" s="192">
        <v>0.07958333333333334</v>
      </c>
    </row>
    <row r="79" spans="1:11" s="202" customFormat="1" ht="12.75" customHeight="1">
      <c r="A79" s="194">
        <v>3</v>
      </c>
      <c r="B79" s="195">
        <v>54</v>
      </c>
      <c r="C79" s="196" t="s">
        <v>27</v>
      </c>
      <c r="D79" s="197" t="s">
        <v>38</v>
      </c>
      <c r="E79" s="198" t="s">
        <v>17</v>
      </c>
      <c r="F79" s="199" t="s">
        <v>3</v>
      </c>
      <c r="G79" s="200">
        <v>1957</v>
      </c>
      <c r="H79" s="197" t="s">
        <v>144</v>
      </c>
      <c r="I79" s="195" t="str">
        <f t="shared" si="3"/>
        <v>D</v>
      </c>
      <c r="J79" s="195">
        <f>COUNTIF($G$7:$I79,$I79)</f>
        <v>3</v>
      </c>
      <c r="K79" s="201">
        <v>0.08032407407407406</v>
      </c>
    </row>
    <row r="80" spans="1:11" ht="12.75" customHeight="1" hidden="1">
      <c r="A80" s="54">
        <v>42</v>
      </c>
      <c r="B80" s="135">
        <v>59</v>
      </c>
      <c r="C80" s="136" t="s">
        <v>53</v>
      </c>
      <c r="D80" s="137" t="s">
        <v>32</v>
      </c>
      <c r="E80" s="138" t="s">
        <v>17</v>
      </c>
      <c r="F80" s="139" t="s">
        <v>3</v>
      </c>
      <c r="G80" s="140">
        <v>1957</v>
      </c>
      <c r="H80" s="137" t="s">
        <v>76</v>
      </c>
      <c r="I80" s="13" t="str">
        <f t="shared" si="3"/>
        <v>D</v>
      </c>
      <c r="J80" s="135">
        <f>COUNTIF($G$7:$I80,$I80)</f>
        <v>4</v>
      </c>
      <c r="K80" s="141">
        <v>0.08143518518518518</v>
      </c>
    </row>
    <row r="81" spans="1:11" ht="12.75" customHeight="1" hidden="1">
      <c r="A81" s="54">
        <v>44</v>
      </c>
      <c r="B81" s="135">
        <v>17</v>
      </c>
      <c r="C81" s="136" t="s">
        <v>64</v>
      </c>
      <c r="D81" s="137" t="s">
        <v>32</v>
      </c>
      <c r="E81" s="138" t="s">
        <v>17</v>
      </c>
      <c r="F81" s="139" t="s">
        <v>3</v>
      </c>
      <c r="G81" s="140">
        <v>1868</v>
      </c>
      <c r="H81" s="137" t="s">
        <v>77</v>
      </c>
      <c r="I81" s="13" t="str">
        <f t="shared" si="3"/>
        <v>D</v>
      </c>
      <c r="J81" s="135">
        <f>COUNTIF($G$7:$I81,$I81)</f>
        <v>5</v>
      </c>
      <c r="K81" s="141">
        <v>0.08190972222222222</v>
      </c>
    </row>
    <row r="82" spans="1:11" ht="12.75" customHeight="1" hidden="1">
      <c r="A82" s="54">
        <v>45</v>
      </c>
      <c r="B82" s="135">
        <v>66</v>
      </c>
      <c r="C82" s="136" t="s">
        <v>54</v>
      </c>
      <c r="D82" s="137" t="s">
        <v>32</v>
      </c>
      <c r="E82" s="138" t="s">
        <v>17</v>
      </c>
      <c r="F82" s="139" t="s">
        <v>3</v>
      </c>
      <c r="G82" s="140">
        <v>1956</v>
      </c>
      <c r="H82" s="137" t="s">
        <v>133</v>
      </c>
      <c r="I82" s="13" t="str">
        <f t="shared" si="3"/>
        <v>D</v>
      </c>
      <c r="J82" s="135">
        <f>COUNTIF($G$7:$I82,$I82)</f>
        <v>6</v>
      </c>
      <c r="K82" s="141">
        <v>0.08197916666666666</v>
      </c>
    </row>
    <row r="83" spans="1:11" ht="12.75" customHeight="1" hidden="1">
      <c r="A83" s="54">
        <v>51</v>
      </c>
      <c r="B83" s="135">
        <v>6</v>
      </c>
      <c r="C83" s="144" t="s">
        <v>80</v>
      </c>
      <c r="D83" s="145" t="s">
        <v>35</v>
      </c>
      <c r="E83" s="138" t="s">
        <v>17</v>
      </c>
      <c r="F83" s="139" t="s">
        <v>3</v>
      </c>
      <c r="G83" s="135">
        <v>1954</v>
      </c>
      <c r="H83" s="145" t="s">
        <v>152</v>
      </c>
      <c r="I83" s="13" t="str">
        <f t="shared" si="3"/>
        <v>D</v>
      </c>
      <c r="J83" s="135">
        <f>COUNTIF($G$7:$I83,$I83)</f>
        <v>7</v>
      </c>
      <c r="K83" s="141">
        <v>0.08733796296296296</v>
      </c>
    </row>
    <row r="84" spans="1:11" ht="12.75" customHeight="1" hidden="1">
      <c r="A84" s="54">
        <v>63</v>
      </c>
      <c r="B84" s="135">
        <v>33</v>
      </c>
      <c r="C84" s="168" t="s">
        <v>24</v>
      </c>
      <c r="D84" s="169" t="s">
        <v>40</v>
      </c>
      <c r="E84" s="138" t="s">
        <v>17</v>
      </c>
      <c r="F84" s="139" t="s">
        <v>3</v>
      </c>
      <c r="G84" s="170">
        <v>1954</v>
      </c>
      <c r="H84" s="145" t="s">
        <v>14</v>
      </c>
      <c r="I84" s="13" t="str">
        <f t="shared" si="3"/>
        <v>D</v>
      </c>
      <c r="J84" s="135">
        <f>COUNTIF($G$7:$I84,$I84)</f>
        <v>8</v>
      </c>
      <c r="K84" s="141">
        <v>0.09533564814814816</v>
      </c>
    </row>
    <row r="85" spans="1:11" ht="12.75" customHeight="1" hidden="1">
      <c r="A85" s="54">
        <v>64</v>
      </c>
      <c r="B85" s="171">
        <v>5</v>
      </c>
      <c r="C85" s="172" t="s">
        <v>150</v>
      </c>
      <c r="D85" s="173" t="s">
        <v>39</v>
      </c>
      <c r="E85" s="174" t="s">
        <v>17</v>
      </c>
      <c r="F85" s="54" t="s">
        <v>3</v>
      </c>
      <c r="G85" s="171">
        <v>1953</v>
      </c>
      <c r="H85" s="173" t="s">
        <v>151</v>
      </c>
      <c r="I85" s="175" t="str">
        <f t="shared" si="3"/>
        <v>D</v>
      </c>
      <c r="J85" s="171">
        <f>COUNTIF($G$7:$I85,$I85)</f>
        <v>9</v>
      </c>
      <c r="K85" s="176" t="s">
        <v>177</v>
      </c>
    </row>
    <row r="86" spans="1:11" ht="12.75" customHeight="1" hidden="1">
      <c r="A86" s="156">
        <v>8</v>
      </c>
      <c r="B86" s="157">
        <v>1</v>
      </c>
      <c r="C86" s="158" t="s">
        <v>88</v>
      </c>
      <c r="D86" s="159" t="s">
        <v>32</v>
      </c>
      <c r="E86" s="160" t="s">
        <v>17</v>
      </c>
      <c r="F86" s="161" t="s">
        <v>3</v>
      </c>
      <c r="G86" s="162">
        <v>1956</v>
      </c>
      <c r="H86" s="159" t="s">
        <v>9</v>
      </c>
      <c r="I86" s="163" t="str">
        <f t="shared" si="3"/>
        <v>D</v>
      </c>
      <c r="J86" s="157">
        <f>COUNTIF($G$7:$I86,$I86)</f>
        <v>10</v>
      </c>
      <c r="K86" s="164"/>
    </row>
    <row r="87" spans="1:11" s="134" customFormat="1" ht="36" customHeight="1">
      <c r="A87" s="283" t="s">
        <v>183</v>
      </c>
      <c r="B87" s="283"/>
      <c r="C87" s="283"/>
      <c r="D87" s="177"/>
      <c r="E87" s="178"/>
      <c r="F87" s="6"/>
      <c r="G87" s="179"/>
      <c r="H87" s="177"/>
      <c r="I87" s="111"/>
      <c r="J87" s="111"/>
      <c r="K87" s="180"/>
    </row>
    <row r="88" spans="1:11" s="148" customFormat="1" ht="30.75" customHeight="1">
      <c r="A88" s="146" t="s">
        <v>176</v>
      </c>
      <c r="B88" s="116" t="s">
        <v>8</v>
      </c>
      <c r="C88" s="147" t="s">
        <v>65</v>
      </c>
      <c r="D88" s="147" t="s">
        <v>0</v>
      </c>
      <c r="E88" s="130"/>
      <c r="F88" s="130" t="s">
        <v>5</v>
      </c>
      <c r="G88" s="116" t="s">
        <v>11</v>
      </c>
      <c r="H88" s="147" t="s">
        <v>1</v>
      </c>
      <c r="I88" s="130" t="s">
        <v>7</v>
      </c>
      <c r="J88" s="116" t="s">
        <v>85</v>
      </c>
      <c r="K88" s="130" t="s">
        <v>2</v>
      </c>
    </row>
    <row r="89" spans="1:11" s="126" customFormat="1" ht="12.75" customHeight="1">
      <c r="A89" s="118">
        <v>1</v>
      </c>
      <c r="B89" s="119">
        <v>31</v>
      </c>
      <c r="C89" s="120" t="s">
        <v>108</v>
      </c>
      <c r="D89" s="121" t="s">
        <v>122</v>
      </c>
      <c r="E89" s="122" t="s">
        <v>17</v>
      </c>
      <c r="F89" s="123" t="s">
        <v>4</v>
      </c>
      <c r="G89" s="124">
        <v>1958</v>
      </c>
      <c r="H89" s="121" t="s">
        <v>14</v>
      </c>
      <c r="I89" s="119" t="str">
        <f>IF($F89="m",IF($G$1-$G89&gt;19,IF($G$1-$G89&lt;40,"A",IF($G$1-$G89&gt;49,IF($G$1-$G89&gt;59,IF($G$1-$G89&gt;69,"D","D"),"C"),"B")),"JM"),IF($G$1-$G89&gt;19,IF($G$1-$G89&lt;35,"E",IF($G$1-$G89&lt;50,"F","G")),"JŽ"))</f>
        <v>G</v>
      </c>
      <c r="J89" s="119">
        <f>COUNTIF($G$7:$I89,$I89)</f>
        <v>1</v>
      </c>
      <c r="K89" s="125">
        <v>0.07803240740740741</v>
      </c>
    </row>
    <row r="90" spans="1:11" s="193" customFormat="1" ht="12.75" customHeight="1">
      <c r="A90" s="185">
        <v>2</v>
      </c>
      <c r="B90" s="186">
        <v>18</v>
      </c>
      <c r="C90" s="187" t="s">
        <v>58</v>
      </c>
      <c r="D90" s="188" t="s">
        <v>66</v>
      </c>
      <c r="E90" s="189" t="s">
        <v>17</v>
      </c>
      <c r="F90" s="190" t="s">
        <v>4</v>
      </c>
      <c r="G90" s="191">
        <v>1963</v>
      </c>
      <c r="H90" s="188" t="s">
        <v>128</v>
      </c>
      <c r="I90" s="190" t="s">
        <v>84</v>
      </c>
      <c r="J90" s="186">
        <f>COUNTIF($G$7:$I90,$I90)</f>
        <v>1</v>
      </c>
      <c r="K90" s="192">
        <v>0.07880787037037036</v>
      </c>
    </row>
    <row r="91" spans="1:11" s="202" customFormat="1" ht="12.75" customHeight="1">
      <c r="A91" s="194">
        <v>3</v>
      </c>
      <c r="B91" s="195">
        <v>38</v>
      </c>
      <c r="C91" s="196" t="s">
        <v>95</v>
      </c>
      <c r="D91" s="197" t="s">
        <v>117</v>
      </c>
      <c r="E91" s="198" t="s">
        <v>17</v>
      </c>
      <c r="F91" s="199" t="s">
        <v>4</v>
      </c>
      <c r="G91" s="200">
        <v>1998</v>
      </c>
      <c r="H91" s="197" t="s">
        <v>126</v>
      </c>
      <c r="I91" s="195" t="str">
        <f>IF($F91="m",IF($G$1-$G91&gt;19,IF($G$1-$G91&lt;40,"A",IF($G$1-$G91&gt;49,IF($G$1-$G91&gt;59,IF($G$1-$G91&gt;69,"D","D"),"C"),"B")),"JM"),IF($G$1-$G91&gt;19,IF($G$1-$G91&lt;35,"E",IF($G$1-$G91&lt;50,"F","G")),"JŽ"))</f>
        <v>JŽ</v>
      </c>
      <c r="J91" s="195">
        <f>COUNTIF($G$7:$I91,$I91)</f>
        <v>1</v>
      </c>
      <c r="K91" s="201">
        <v>0.08009259259259259</v>
      </c>
    </row>
    <row r="92" spans="1:11" ht="12.75" customHeight="1">
      <c r="A92" s="54">
        <v>4</v>
      </c>
      <c r="B92" s="135">
        <v>55</v>
      </c>
      <c r="C92" s="136" t="s">
        <v>28</v>
      </c>
      <c r="D92" s="137" t="s">
        <v>45</v>
      </c>
      <c r="E92" s="138" t="s">
        <v>17</v>
      </c>
      <c r="F92" s="139" t="s">
        <v>4</v>
      </c>
      <c r="G92" s="140">
        <v>1957</v>
      </c>
      <c r="H92" s="137" t="s">
        <v>145</v>
      </c>
      <c r="I92" s="13" t="str">
        <f>IF($F92="m",IF($G$1-$G92&gt;19,IF($G$1-$G92&lt;40,"A",IF($G$1-$G92&gt;49,IF($G$1-$G92&gt;59,IF($G$1-$G92&gt;69,"D","D"),"C"),"B")),"JM"),IF($G$1-$G92&gt;19,IF($G$1-$G92&lt;35,"E",IF($G$1-$G92&lt;50,"F","G")),"JŽ"))</f>
        <v>G</v>
      </c>
      <c r="J92" s="135">
        <f>COUNTIF($G$7:$I92,$I92)</f>
        <v>2</v>
      </c>
      <c r="K92" s="141">
        <v>0.08096064814814814</v>
      </c>
    </row>
    <row r="93" spans="1:11" ht="12.75" customHeight="1">
      <c r="A93" s="54">
        <v>5</v>
      </c>
      <c r="B93" s="135">
        <v>29</v>
      </c>
      <c r="C93" s="144" t="s">
        <v>162</v>
      </c>
      <c r="D93" s="145" t="s">
        <v>163</v>
      </c>
      <c r="E93" s="138" t="s">
        <v>17</v>
      </c>
      <c r="F93" s="139" t="s">
        <v>4</v>
      </c>
      <c r="G93" s="135">
        <v>1977</v>
      </c>
      <c r="H93" s="145" t="s">
        <v>16</v>
      </c>
      <c r="I93" s="13" t="str">
        <f>IF($F93="m",IF($G$1-$G93&gt;19,IF($G$1-$G93&lt;40,"A",IF($G$1-$G93&gt;49,IF($G$1-$G93&gt;59,IF($G$1-$G93&gt;69,"D","D"),"C"),"B")),"JM"),IF($G$1-$G93&gt;19,IF($G$1-$G93&lt;35,"E",IF($G$1-$G93&lt;50,"F","G")),"JŽ"))</f>
        <v>F</v>
      </c>
      <c r="J93" s="135">
        <f>COUNTIF($G$7:$I93,$I93)</f>
        <v>1</v>
      </c>
      <c r="K93" s="141">
        <v>0.08791666666666666</v>
      </c>
    </row>
    <row r="94" spans="1:11" ht="12.75" customHeight="1">
      <c r="A94" s="54">
        <v>6</v>
      </c>
      <c r="B94" s="135">
        <v>58</v>
      </c>
      <c r="C94" s="136" t="s">
        <v>62</v>
      </c>
      <c r="D94" s="137" t="s">
        <v>69</v>
      </c>
      <c r="E94" s="138" t="s">
        <v>17</v>
      </c>
      <c r="F94" s="139" t="s">
        <v>4</v>
      </c>
      <c r="G94" s="140">
        <v>1973</v>
      </c>
      <c r="H94" s="137" t="s">
        <v>16</v>
      </c>
      <c r="I94" s="13" t="s">
        <v>84</v>
      </c>
      <c r="J94" s="135">
        <f>COUNTIF($G$7:$I94,$I94)</f>
        <v>2</v>
      </c>
      <c r="K94" s="141">
        <v>0.08827546296296296</v>
      </c>
    </row>
    <row r="95" spans="1:11" ht="12.75" customHeight="1" hidden="1">
      <c r="A95" s="54">
        <v>7</v>
      </c>
      <c r="B95" s="135">
        <v>9</v>
      </c>
      <c r="C95" s="144" t="s">
        <v>155</v>
      </c>
      <c r="D95" s="145" t="s">
        <v>156</v>
      </c>
      <c r="E95" s="138" t="s">
        <v>17</v>
      </c>
      <c r="F95" s="139" t="s">
        <v>4</v>
      </c>
      <c r="G95" s="135">
        <v>1993</v>
      </c>
      <c r="H95" s="145" t="s">
        <v>16</v>
      </c>
      <c r="I95" s="13" t="str">
        <f>IF($F95="m",IF($G$1-$G95&gt;19,IF($G$1-$G95&lt;40,"A",IF($G$1-$G95&gt;49,IF($G$1-$G95&gt;59,IF($G$1-$G95&gt;69,"D","D"),"C"),"B")),"JM"),IF($G$1-$G95&gt;19,IF($G$1-$G95&lt;35,"E",IF($G$1-$G95&lt;50,"F","G")),"JŽ"))</f>
        <v>E</v>
      </c>
      <c r="J95" s="135">
        <f>COUNTIF($G$7:$I95,$I95)</f>
        <v>3</v>
      </c>
      <c r="K95" s="141">
        <v>0.09049768518518518</v>
      </c>
    </row>
    <row r="96" spans="1:11" ht="12.75" customHeight="1" hidden="1">
      <c r="A96" s="54">
        <v>68</v>
      </c>
      <c r="B96" s="135">
        <v>2</v>
      </c>
      <c r="C96" s="136" t="s">
        <v>59</v>
      </c>
      <c r="D96" s="137" t="s">
        <v>67</v>
      </c>
      <c r="E96" s="138" t="s">
        <v>17</v>
      </c>
      <c r="F96" s="139" t="s">
        <v>4</v>
      </c>
      <c r="G96" s="140">
        <v>1977</v>
      </c>
      <c r="H96" s="137" t="s">
        <v>14</v>
      </c>
      <c r="I96" s="131" t="s">
        <v>84</v>
      </c>
      <c r="J96" s="135">
        <f>COUNTIF($G$7:$I96,$I96)</f>
        <v>4</v>
      </c>
      <c r="K96" s="141"/>
    </row>
    <row r="99" spans="1:11" s="45" customFormat="1" ht="12">
      <c r="A99" s="279" t="s">
        <v>12</v>
      </c>
      <c r="B99" s="279"/>
      <c r="C99" s="279"/>
      <c r="D99" s="279"/>
      <c r="E99" s="279"/>
      <c r="F99" s="279"/>
      <c r="G99" s="279"/>
      <c r="H99" s="279"/>
      <c r="I99" s="44"/>
      <c r="J99" s="44"/>
      <c r="K99" s="46"/>
    </row>
    <row r="100" spans="1:11" s="45" customFormat="1" ht="12">
      <c r="A100" s="279" t="s">
        <v>10</v>
      </c>
      <c r="B100" s="279"/>
      <c r="C100" s="279"/>
      <c r="D100" s="279"/>
      <c r="E100" s="279"/>
      <c r="F100" s="279"/>
      <c r="G100" s="279"/>
      <c r="H100" s="279"/>
      <c r="I100" s="44"/>
      <c r="J100" s="44"/>
      <c r="K100" s="46"/>
    </row>
  </sheetData>
  <sheetProtection/>
  <mergeCells count="10">
    <mergeCell ref="A99:H99"/>
    <mergeCell ref="A100:H100"/>
    <mergeCell ref="A2:K2"/>
    <mergeCell ref="A3:K3"/>
    <mergeCell ref="A4:C4"/>
    <mergeCell ref="A87:C87"/>
    <mergeCell ref="A5:C5"/>
    <mergeCell ref="A14:C14"/>
    <mergeCell ref="A20:C20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R9" sqref="R9"/>
    </sheetView>
  </sheetViews>
  <sheetFormatPr defaultColWidth="9.140625" defaultRowHeight="12.75"/>
  <cols>
    <col min="3" max="3" width="12.421875" style="0" customWidth="1"/>
    <col min="6" max="6" width="15.7109375" style="0" customWidth="1"/>
    <col min="7" max="7" width="16.421875" style="0" customWidth="1"/>
  </cols>
  <sheetData>
    <row r="1" spans="1:8" ht="33.75" customHeight="1">
      <c r="A1" s="288" t="s">
        <v>92</v>
      </c>
      <c r="B1" s="289"/>
      <c r="C1" s="289"/>
      <c r="D1" s="289"/>
      <c r="E1" s="289"/>
      <c r="F1" s="289"/>
      <c r="G1" s="289"/>
      <c r="H1" s="290"/>
    </row>
    <row r="2" spans="1:8" ht="18">
      <c r="A2" s="291" t="s">
        <v>185</v>
      </c>
      <c r="B2" s="292"/>
      <c r="C2" s="292"/>
      <c r="D2" s="292"/>
      <c r="E2" s="292"/>
      <c r="F2" s="292"/>
      <c r="G2" s="292"/>
      <c r="H2" s="293"/>
    </row>
    <row r="3" spans="1:8" ht="12.75">
      <c r="A3" s="294" t="s">
        <v>178</v>
      </c>
      <c r="B3" s="295"/>
      <c r="C3" s="295"/>
      <c r="D3" s="295"/>
      <c r="E3" s="295"/>
      <c r="F3" s="295"/>
      <c r="G3" s="295"/>
      <c r="H3" s="29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s="217" customFormat="1" ht="24.75" customHeight="1" thickBot="1">
      <c r="A5" s="297" t="s">
        <v>186</v>
      </c>
      <c r="B5" s="298"/>
      <c r="C5" s="298"/>
      <c r="D5" s="298"/>
      <c r="E5" s="298"/>
      <c r="F5" s="298"/>
      <c r="G5" s="298"/>
      <c r="H5" s="299"/>
    </row>
    <row r="6" spans="1:8" ht="36" customHeight="1" thickBot="1">
      <c r="A6" s="218" t="s">
        <v>187</v>
      </c>
      <c r="B6" s="219" t="s">
        <v>8</v>
      </c>
      <c r="C6" s="220" t="s">
        <v>65</v>
      </c>
      <c r="D6" s="220" t="s">
        <v>0</v>
      </c>
      <c r="E6" s="221" t="s">
        <v>188</v>
      </c>
      <c r="F6" s="219" t="s">
        <v>11</v>
      </c>
      <c r="G6" s="220" t="s">
        <v>1</v>
      </c>
      <c r="H6" s="222" t="s">
        <v>2</v>
      </c>
    </row>
    <row r="7" spans="1:8" ht="21.75" customHeight="1">
      <c r="A7" s="223">
        <v>1</v>
      </c>
      <c r="B7" s="224">
        <v>174</v>
      </c>
      <c r="C7" s="225" t="s">
        <v>189</v>
      </c>
      <c r="D7" s="226" t="s">
        <v>86</v>
      </c>
      <c r="E7" s="227" t="s">
        <v>17</v>
      </c>
      <c r="F7" s="224">
        <v>2008</v>
      </c>
      <c r="G7" s="226" t="s">
        <v>9</v>
      </c>
      <c r="H7" s="228" t="s">
        <v>242</v>
      </c>
    </row>
    <row r="8" spans="1:8" ht="21.75" customHeight="1">
      <c r="A8" s="229">
        <v>2</v>
      </c>
      <c r="B8" s="32">
        <v>181</v>
      </c>
      <c r="C8" s="230" t="s">
        <v>190</v>
      </c>
      <c r="D8" s="231" t="s">
        <v>86</v>
      </c>
      <c r="E8" s="41" t="s">
        <v>17</v>
      </c>
      <c r="F8" s="32">
        <v>2009</v>
      </c>
      <c r="G8" s="231" t="s">
        <v>9</v>
      </c>
      <c r="H8" s="232" t="s">
        <v>243</v>
      </c>
    </row>
    <row r="9" spans="1:8" ht="21.75" customHeight="1">
      <c r="A9" s="233">
        <v>3</v>
      </c>
      <c r="B9" s="34">
        <v>166</v>
      </c>
      <c r="C9" s="35" t="s">
        <v>191</v>
      </c>
      <c r="D9" s="234" t="s">
        <v>192</v>
      </c>
      <c r="E9" s="38" t="s">
        <v>17</v>
      </c>
      <c r="F9" s="34">
        <v>2007</v>
      </c>
      <c r="G9" s="234" t="s">
        <v>9</v>
      </c>
      <c r="H9" s="235" t="s">
        <v>244</v>
      </c>
    </row>
    <row r="10" spans="1:8" ht="13.5" customHeight="1">
      <c r="A10" s="236">
        <v>4</v>
      </c>
      <c r="B10" s="14">
        <v>170</v>
      </c>
      <c r="C10" s="237" t="s">
        <v>169</v>
      </c>
      <c r="D10" s="238" t="s">
        <v>36</v>
      </c>
      <c r="E10" s="18" t="s">
        <v>17</v>
      </c>
      <c r="F10" s="14">
        <v>2010</v>
      </c>
      <c r="G10" s="238" t="s">
        <v>170</v>
      </c>
      <c r="H10" s="239" t="s">
        <v>245</v>
      </c>
    </row>
    <row r="11" spans="1:8" ht="13.5" customHeight="1">
      <c r="A11" s="236">
        <v>5</v>
      </c>
      <c r="B11" s="14">
        <v>186</v>
      </c>
      <c r="C11" s="25" t="s">
        <v>193</v>
      </c>
      <c r="D11" s="240" t="s">
        <v>194</v>
      </c>
      <c r="E11" s="18" t="s">
        <v>17</v>
      </c>
      <c r="F11" s="14">
        <v>2010</v>
      </c>
      <c r="G11" s="240" t="s">
        <v>16</v>
      </c>
      <c r="H11" s="239" t="s">
        <v>245</v>
      </c>
    </row>
    <row r="12" spans="1:8" ht="13.5" customHeight="1">
      <c r="A12" s="236">
        <v>6</v>
      </c>
      <c r="B12" s="14">
        <v>182</v>
      </c>
      <c r="C12" s="237" t="s">
        <v>190</v>
      </c>
      <c r="D12" s="238" t="s">
        <v>72</v>
      </c>
      <c r="E12" s="18" t="s">
        <v>17</v>
      </c>
      <c r="F12" s="14">
        <v>2011</v>
      </c>
      <c r="G12" s="238" t="s">
        <v>9</v>
      </c>
      <c r="H12" s="239" t="s">
        <v>246</v>
      </c>
    </row>
    <row r="13" spans="1:8" ht="13.5" customHeight="1">
      <c r="A13" s="236">
        <v>7</v>
      </c>
      <c r="B13" s="241">
        <v>183</v>
      </c>
      <c r="C13" s="242" t="s">
        <v>55</v>
      </c>
      <c r="D13" s="243" t="s">
        <v>32</v>
      </c>
      <c r="E13" s="244" t="s">
        <v>17</v>
      </c>
      <c r="F13" s="241">
        <v>2011</v>
      </c>
      <c r="G13" s="243" t="s">
        <v>195</v>
      </c>
      <c r="H13" s="239" t="s">
        <v>247</v>
      </c>
    </row>
    <row r="14" spans="1:8" ht="13.5" customHeight="1">
      <c r="A14" s="236">
        <v>8</v>
      </c>
      <c r="B14" s="241">
        <v>153</v>
      </c>
      <c r="C14" s="245" t="s">
        <v>196</v>
      </c>
      <c r="D14" s="243" t="s">
        <v>197</v>
      </c>
      <c r="E14" s="244" t="s">
        <v>17</v>
      </c>
      <c r="F14" s="241">
        <v>2010</v>
      </c>
      <c r="G14" s="243" t="s">
        <v>16</v>
      </c>
      <c r="H14" s="239" t="s">
        <v>248</v>
      </c>
    </row>
    <row r="15" spans="1:8" ht="13.5" customHeight="1">
      <c r="A15" s="236">
        <v>9</v>
      </c>
      <c r="B15" s="241">
        <v>154</v>
      </c>
      <c r="C15" s="242" t="s">
        <v>198</v>
      </c>
      <c r="D15" s="243" t="s">
        <v>199</v>
      </c>
      <c r="E15" s="244" t="s">
        <v>17</v>
      </c>
      <c r="F15" s="241">
        <v>2010</v>
      </c>
      <c r="G15" s="243" t="s">
        <v>9</v>
      </c>
      <c r="H15" s="239" t="s">
        <v>249</v>
      </c>
    </row>
    <row r="16" spans="1:8" ht="13.5" customHeight="1">
      <c r="A16" s="236">
        <v>10</v>
      </c>
      <c r="B16" s="241">
        <v>163</v>
      </c>
      <c r="C16" s="242" t="s">
        <v>200</v>
      </c>
      <c r="D16" s="243" t="s">
        <v>201</v>
      </c>
      <c r="E16" s="244" t="s">
        <v>17</v>
      </c>
      <c r="F16" s="241">
        <v>2012</v>
      </c>
      <c r="G16" s="243" t="s">
        <v>16</v>
      </c>
      <c r="H16" s="239" t="s">
        <v>249</v>
      </c>
    </row>
    <row r="17" spans="1:8" ht="13.5" customHeight="1">
      <c r="A17" s="236">
        <v>11</v>
      </c>
      <c r="B17" s="241">
        <v>150</v>
      </c>
      <c r="C17" s="242" t="s">
        <v>202</v>
      </c>
      <c r="D17" s="243" t="s">
        <v>192</v>
      </c>
      <c r="E17" s="244" t="s">
        <v>17</v>
      </c>
      <c r="F17" s="241">
        <v>2012</v>
      </c>
      <c r="G17" s="243" t="s">
        <v>16</v>
      </c>
      <c r="H17" s="239" t="s">
        <v>250</v>
      </c>
    </row>
    <row r="18" spans="1:8" ht="13.5" customHeight="1">
      <c r="A18" s="236">
        <v>12</v>
      </c>
      <c r="B18" s="246">
        <v>157</v>
      </c>
      <c r="C18" s="247" t="s">
        <v>203</v>
      </c>
      <c r="D18" s="248" t="s">
        <v>204</v>
      </c>
      <c r="E18" s="249" t="s">
        <v>17</v>
      </c>
      <c r="F18" s="246">
        <v>2012</v>
      </c>
      <c r="G18" s="248" t="s">
        <v>16</v>
      </c>
      <c r="H18" s="250" t="s">
        <v>251</v>
      </c>
    </row>
    <row r="19" spans="1:8" ht="13.5" customHeight="1">
      <c r="A19" s="236">
        <v>13</v>
      </c>
      <c r="B19" s="246">
        <v>152</v>
      </c>
      <c r="C19" s="247" t="s">
        <v>205</v>
      </c>
      <c r="D19" s="248" t="s">
        <v>206</v>
      </c>
      <c r="E19" s="249" t="s">
        <v>17</v>
      </c>
      <c r="F19" s="246">
        <v>2014</v>
      </c>
      <c r="G19" s="248" t="s">
        <v>16</v>
      </c>
      <c r="H19" s="250" t="s">
        <v>252</v>
      </c>
    </row>
    <row r="20" spans="1:8" ht="13.5" customHeight="1" thickBot="1">
      <c r="A20" s="251">
        <v>14</v>
      </c>
      <c r="B20" s="252">
        <v>155</v>
      </c>
      <c r="C20" s="253" t="s">
        <v>198</v>
      </c>
      <c r="D20" s="254" t="s">
        <v>207</v>
      </c>
      <c r="E20" s="255" t="s">
        <v>17</v>
      </c>
      <c r="F20" s="252">
        <v>2012</v>
      </c>
      <c r="G20" s="254" t="s">
        <v>9</v>
      </c>
      <c r="H20" s="256" t="s">
        <v>253</v>
      </c>
    </row>
    <row r="22" spans="1:8" ht="24.75" customHeight="1" thickBot="1">
      <c r="A22" s="300" t="s">
        <v>208</v>
      </c>
      <c r="B22" s="301"/>
      <c r="C22" s="301"/>
      <c r="D22" s="301"/>
      <c r="E22" s="301"/>
      <c r="F22" s="301"/>
      <c r="G22" s="301"/>
      <c r="H22" s="302"/>
    </row>
    <row r="23" spans="1:8" ht="24.75" thickBot="1">
      <c r="A23" s="218" t="s">
        <v>187</v>
      </c>
      <c r="B23" s="219" t="s">
        <v>8</v>
      </c>
      <c r="C23" s="220" t="s">
        <v>65</v>
      </c>
      <c r="D23" s="220" t="s">
        <v>0</v>
      </c>
      <c r="E23" s="221" t="s">
        <v>188</v>
      </c>
      <c r="F23" s="219" t="s">
        <v>11</v>
      </c>
      <c r="G23" s="220" t="s">
        <v>1</v>
      </c>
      <c r="H23" s="222" t="s">
        <v>2</v>
      </c>
    </row>
    <row r="24" spans="1:8" ht="21.75" customHeight="1">
      <c r="A24" s="223">
        <v>1</v>
      </c>
      <c r="B24" s="224">
        <v>169</v>
      </c>
      <c r="C24" s="225" t="s">
        <v>95</v>
      </c>
      <c r="D24" s="226" t="s">
        <v>209</v>
      </c>
      <c r="E24" s="227" t="s">
        <v>17</v>
      </c>
      <c r="F24" s="224">
        <v>2007</v>
      </c>
      <c r="G24" s="226" t="s">
        <v>126</v>
      </c>
      <c r="H24" s="257" t="s">
        <v>254</v>
      </c>
    </row>
    <row r="25" spans="1:8" ht="21.75" customHeight="1">
      <c r="A25" s="229">
        <v>2</v>
      </c>
      <c r="B25" s="32">
        <v>177</v>
      </c>
      <c r="C25" s="230" t="s">
        <v>210</v>
      </c>
      <c r="D25" s="231" t="s">
        <v>211</v>
      </c>
      <c r="E25" s="258" t="s">
        <v>17</v>
      </c>
      <c r="F25" s="32">
        <v>2010</v>
      </c>
      <c r="G25" s="231" t="s">
        <v>16</v>
      </c>
      <c r="H25" s="232" t="s">
        <v>255</v>
      </c>
    </row>
    <row r="26" spans="1:8" ht="21.75" customHeight="1">
      <c r="A26" s="259">
        <v>3</v>
      </c>
      <c r="B26" s="260">
        <v>151</v>
      </c>
      <c r="C26" s="35" t="s">
        <v>212</v>
      </c>
      <c r="D26" s="234" t="s">
        <v>213</v>
      </c>
      <c r="E26" s="261" t="s">
        <v>17</v>
      </c>
      <c r="F26" s="34">
        <v>2010</v>
      </c>
      <c r="G26" s="234" t="s">
        <v>16</v>
      </c>
      <c r="H26" s="235" t="s">
        <v>248</v>
      </c>
    </row>
    <row r="27" spans="1:8" ht="13.5" customHeight="1">
      <c r="A27" s="236">
        <v>4</v>
      </c>
      <c r="B27" s="14">
        <v>178</v>
      </c>
      <c r="C27" s="237" t="s">
        <v>210</v>
      </c>
      <c r="D27" s="238" t="s">
        <v>214</v>
      </c>
      <c r="E27" s="262" t="s">
        <v>17</v>
      </c>
      <c r="F27" s="14">
        <v>2011</v>
      </c>
      <c r="G27" s="238" t="s">
        <v>16</v>
      </c>
      <c r="H27" s="239" t="s">
        <v>250</v>
      </c>
    </row>
    <row r="28" spans="1:8" ht="13.5" customHeight="1">
      <c r="A28" s="263">
        <v>5</v>
      </c>
      <c r="B28" s="264">
        <v>180</v>
      </c>
      <c r="C28" s="25" t="s">
        <v>215</v>
      </c>
      <c r="D28" s="240" t="s">
        <v>216</v>
      </c>
      <c r="E28" s="262" t="s">
        <v>17</v>
      </c>
      <c r="F28" s="14">
        <v>2008</v>
      </c>
      <c r="G28" s="240" t="s">
        <v>16</v>
      </c>
      <c r="H28" s="239" t="s">
        <v>256</v>
      </c>
    </row>
    <row r="29" spans="1:8" ht="13.5" customHeight="1">
      <c r="A29" s="236">
        <v>6</v>
      </c>
      <c r="B29" s="14">
        <v>162</v>
      </c>
      <c r="C29" s="237" t="s">
        <v>217</v>
      </c>
      <c r="D29" s="238" t="s">
        <v>213</v>
      </c>
      <c r="E29" s="262" t="s">
        <v>17</v>
      </c>
      <c r="F29" s="14">
        <v>2009</v>
      </c>
      <c r="G29" s="238" t="s">
        <v>16</v>
      </c>
      <c r="H29" s="239" t="s">
        <v>257</v>
      </c>
    </row>
    <row r="30" spans="1:8" ht="13.5" customHeight="1">
      <c r="A30" s="236">
        <v>7</v>
      </c>
      <c r="B30" s="241">
        <v>164</v>
      </c>
      <c r="C30" s="242" t="s">
        <v>218</v>
      </c>
      <c r="D30" s="243" t="s">
        <v>219</v>
      </c>
      <c r="E30" s="244" t="s">
        <v>17</v>
      </c>
      <c r="F30" s="241">
        <v>2010</v>
      </c>
      <c r="G30" s="243" t="s">
        <v>9</v>
      </c>
      <c r="H30" s="239" t="s">
        <v>258</v>
      </c>
    </row>
    <row r="31" spans="1:8" ht="13.5" customHeight="1">
      <c r="A31" s="236">
        <v>8</v>
      </c>
      <c r="B31" s="241">
        <v>159</v>
      </c>
      <c r="C31" s="242" t="s">
        <v>220</v>
      </c>
      <c r="D31" s="243" t="s">
        <v>221</v>
      </c>
      <c r="E31" s="244" t="s">
        <v>17</v>
      </c>
      <c r="F31" s="241">
        <v>2010</v>
      </c>
      <c r="G31" s="243" t="s">
        <v>9</v>
      </c>
      <c r="H31" s="239" t="s">
        <v>258</v>
      </c>
    </row>
    <row r="32" spans="1:8" ht="13.5" customHeight="1">
      <c r="A32" s="236">
        <v>9</v>
      </c>
      <c r="B32" s="241">
        <v>161</v>
      </c>
      <c r="C32" s="242" t="s">
        <v>217</v>
      </c>
      <c r="D32" s="243" t="s">
        <v>117</v>
      </c>
      <c r="E32" s="244" t="s">
        <v>17</v>
      </c>
      <c r="F32" s="241">
        <v>2008</v>
      </c>
      <c r="G32" s="243" t="s">
        <v>16</v>
      </c>
      <c r="H32" s="239" t="s">
        <v>259</v>
      </c>
    </row>
    <row r="33" spans="1:8" ht="13.5" customHeight="1">
      <c r="A33" s="236">
        <v>10</v>
      </c>
      <c r="B33" s="246">
        <v>165</v>
      </c>
      <c r="C33" s="247" t="s">
        <v>218</v>
      </c>
      <c r="D33" s="248" t="s">
        <v>222</v>
      </c>
      <c r="E33" s="249" t="s">
        <v>17</v>
      </c>
      <c r="F33" s="246">
        <v>2013</v>
      </c>
      <c r="G33" s="248" t="s">
        <v>16</v>
      </c>
      <c r="H33" s="250" t="s">
        <v>260</v>
      </c>
    </row>
    <row r="34" spans="1:8" ht="13.5" customHeight="1">
      <c r="A34" s="236">
        <v>11</v>
      </c>
      <c r="B34" s="246">
        <v>184</v>
      </c>
      <c r="C34" s="247" t="s">
        <v>223</v>
      </c>
      <c r="D34" s="248" t="s">
        <v>224</v>
      </c>
      <c r="E34" s="249" t="s">
        <v>17</v>
      </c>
      <c r="F34" s="246">
        <v>2014</v>
      </c>
      <c r="G34" s="248" t="s">
        <v>195</v>
      </c>
      <c r="H34" s="250" t="s">
        <v>261</v>
      </c>
    </row>
    <row r="35" spans="1:8" ht="13.5" customHeight="1" thickBot="1">
      <c r="A35" s="251">
        <v>12</v>
      </c>
      <c r="B35" s="252">
        <v>156</v>
      </c>
      <c r="C35" s="253" t="s">
        <v>225</v>
      </c>
      <c r="D35" s="254" t="s">
        <v>226</v>
      </c>
      <c r="E35" s="255" t="s">
        <v>17</v>
      </c>
      <c r="F35" s="252">
        <v>2014</v>
      </c>
      <c r="G35" s="254" t="s">
        <v>16</v>
      </c>
      <c r="H35" s="256" t="s">
        <v>262</v>
      </c>
    </row>
    <row r="36" spans="1:8" ht="12.75">
      <c r="A36" s="19"/>
      <c r="B36" s="265"/>
      <c r="C36" s="266"/>
      <c r="D36" s="267"/>
      <c r="E36" s="268"/>
      <c r="F36" s="265"/>
      <c r="G36" s="267"/>
      <c r="H36" s="266"/>
    </row>
    <row r="37" spans="1:8" ht="24.75" customHeight="1" thickBot="1">
      <c r="A37" s="303" t="s">
        <v>227</v>
      </c>
      <c r="B37" s="304"/>
      <c r="C37" s="304"/>
      <c r="D37" s="304"/>
      <c r="E37" s="304"/>
      <c r="F37" s="304"/>
      <c r="G37" s="304"/>
      <c r="H37" s="305"/>
    </row>
    <row r="38" spans="1:8" ht="24.75" thickBot="1">
      <c r="A38" s="218" t="s">
        <v>187</v>
      </c>
      <c r="B38" s="219" t="s">
        <v>8</v>
      </c>
      <c r="C38" s="220" t="s">
        <v>65</v>
      </c>
      <c r="D38" s="220" t="s">
        <v>0</v>
      </c>
      <c r="E38" s="221" t="s">
        <v>188</v>
      </c>
      <c r="F38" s="219" t="s">
        <v>11</v>
      </c>
      <c r="G38" s="220" t="s">
        <v>1</v>
      </c>
      <c r="H38" s="222" t="s">
        <v>2</v>
      </c>
    </row>
    <row r="39" spans="1:8" ht="21.75" customHeight="1">
      <c r="A39" s="223">
        <v>1</v>
      </c>
      <c r="B39" s="224">
        <v>171</v>
      </c>
      <c r="C39" s="225" t="s">
        <v>88</v>
      </c>
      <c r="D39" s="226" t="s">
        <v>228</v>
      </c>
      <c r="E39" s="227" t="s">
        <v>17</v>
      </c>
      <c r="F39" s="224">
        <v>2003</v>
      </c>
      <c r="G39" s="226" t="s">
        <v>16</v>
      </c>
      <c r="H39" s="257" t="s">
        <v>263</v>
      </c>
    </row>
    <row r="40" spans="1:8" ht="21.75" customHeight="1">
      <c r="A40" s="229">
        <v>2</v>
      </c>
      <c r="B40" s="32">
        <v>158</v>
      </c>
      <c r="C40" s="230" t="s">
        <v>229</v>
      </c>
      <c r="D40" s="231" t="s">
        <v>230</v>
      </c>
      <c r="E40" s="258" t="s">
        <v>17</v>
      </c>
      <c r="F40" s="32">
        <v>2003</v>
      </c>
      <c r="G40" s="231" t="s">
        <v>231</v>
      </c>
      <c r="H40" s="232" t="s">
        <v>264</v>
      </c>
    </row>
    <row r="41" spans="1:8" ht="21.75" customHeight="1">
      <c r="A41" s="259">
        <v>3</v>
      </c>
      <c r="B41" s="260">
        <v>172</v>
      </c>
      <c r="C41" s="35" t="s">
        <v>232</v>
      </c>
      <c r="D41" s="234" t="s">
        <v>68</v>
      </c>
      <c r="E41" s="261" t="s">
        <v>17</v>
      </c>
      <c r="F41" s="34">
        <v>2002</v>
      </c>
      <c r="G41" s="234" t="s">
        <v>233</v>
      </c>
      <c r="H41" s="235" t="s">
        <v>265</v>
      </c>
    </row>
    <row r="42" spans="1:8" ht="13.5" customHeight="1">
      <c r="A42" s="236">
        <v>4</v>
      </c>
      <c r="B42" s="14">
        <v>185</v>
      </c>
      <c r="C42" s="237" t="s">
        <v>234</v>
      </c>
      <c r="D42" s="238" t="s">
        <v>48</v>
      </c>
      <c r="E42" s="262" t="s">
        <v>17</v>
      </c>
      <c r="F42" s="14">
        <v>2004</v>
      </c>
      <c r="G42" s="238" t="s">
        <v>16</v>
      </c>
      <c r="H42" s="239" t="s">
        <v>266</v>
      </c>
    </row>
    <row r="43" spans="1:8" ht="13.5" customHeight="1">
      <c r="A43" s="263">
        <v>5</v>
      </c>
      <c r="B43" s="264">
        <v>179</v>
      </c>
      <c r="C43" s="25" t="s">
        <v>235</v>
      </c>
      <c r="D43" s="240" t="s">
        <v>228</v>
      </c>
      <c r="E43" s="262" t="s">
        <v>17</v>
      </c>
      <c r="F43" s="14">
        <v>2003</v>
      </c>
      <c r="G43" s="240" t="s">
        <v>16</v>
      </c>
      <c r="H43" s="239" t="s">
        <v>267</v>
      </c>
    </row>
    <row r="44" spans="1:8" ht="13.5" customHeight="1">
      <c r="A44" s="236">
        <v>6</v>
      </c>
      <c r="B44" s="14">
        <v>167</v>
      </c>
      <c r="C44" s="237" t="s">
        <v>94</v>
      </c>
      <c r="D44" s="238" t="s">
        <v>48</v>
      </c>
      <c r="E44" s="262" t="s">
        <v>17</v>
      </c>
      <c r="F44" s="14">
        <v>2004</v>
      </c>
      <c r="G44" s="238" t="s">
        <v>126</v>
      </c>
      <c r="H44" s="239" t="s">
        <v>268</v>
      </c>
    </row>
    <row r="45" spans="1:8" ht="13.5" customHeight="1">
      <c r="A45" s="236">
        <v>7</v>
      </c>
      <c r="B45" s="241">
        <v>168</v>
      </c>
      <c r="C45" s="242" t="s">
        <v>236</v>
      </c>
      <c r="D45" s="243" t="s">
        <v>119</v>
      </c>
      <c r="E45" s="244" t="s">
        <v>17</v>
      </c>
      <c r="F45" s="241">
        <v>2004</v>
      </c>
      <c r="G45" s="243" t="s">
        <v>126</v>
      </c>
      <c r="H45" s="239" t="s">
        <v>269</v>
      </c>
    </row>
    <row r="46" spans="1:8" ht="13.5" customHeight="1">
      <c r="A46" s="236">
        <v>8</v>
      </c>
      <c r="B46" s="246">
        <v>176</v>
      </c>
      <c r="C46" s="247" t="s">
        <v>234</v>
      </c>
      <c r="D46" s="248" t="s">
        <v>237</v>
      </c>
      <c r="E46" s="249" t="s">
        <v>17</v>
      </c>
      <c r="F46" s="246">
        <v>2004</v>
      </c>
      <c r="G46" s="248" t="s">
        <v>16</v>
      </c>
      <c r="H46" s="250" t="s">
        <v>270</v>
      </c>
    </row>
    <row r="47" spans="1:8" ht="13.5" customHeight="1">
      <c r="A47" s="236">
        <v>9</v>
      </c>
      <c r="B47" s="246">
        <v>174</v>
      </c>
      <c r="C47" s="247" t="s">
        <v>189</v>
      </c>
      <c r="D47" s="248" t="s">
        <v>86</v>
      </c>
      <c r="E47" s="249" t="s">
        <v>17</v>
      </c>
      <c r="F47" s="246">
        <v>2008</v>
      </c>
      <c r="G47" s="248" t="s">
        <v>9</v>
      </c>
      <c r="H47" s="250" t="s">
        <v>271</v>
      </c>
    </row>
    <row r="48" spans="1:8" ht="13.5" customHeight="1" thickBot="1">
      <c r="A48" s="251">
        <v>10</v>
      </c>
      <c r="B48" s="252">
        <v>166</v>
      </c>
      <c r="C48" s="253" t="s">
        <v>191</v>
      </c>
      <c r="D48" s="254" t="s">
        <v>192</v>
      </c>
      <c r="E48" s="255" t="s">
        <v>17</v>
      </c>
      <c r="F48" s="252">
        <v>2007</v>
      </c>
      <c r="G48" s="254" t="s">
        <v>9</v>
      </c>
      <c r="H48" s="256" t="s">
        <v>272</v>
      </c>
    </row>
    <row r="51" spans="1:8" ht="24.75" customHeight="1" thickBot="1">
      <c r="A51" s="285" t="s">
        <v>238</v>
      </c>
      <c r="B51" s="286"/>
      <c r="C51" s="286"/>
      <c r="D51" s="286"/>
      <c r="E51" s="286"/>
      <c r="F51" s="286"/>
      <c r="G51" s="286"/>
      <c r="H51" s="287"/>
    </row>
    <row r="52" spans="1:8" ht="24.75" thickBot="1">
      <c r="A52" s="218" t="s">
        <v>187</v>
      </c>
      <c r="B52" s="219" t="s">
        <v>8</v>
      </c>
      <c r="C52" s="220" t="s">
        <v>65</v>
      </c>
      <c r="D52" s="220" t="s">
        <v>0</v>
      </c>
      <c r="E52" s="221" t="s">
        <v>188</v>
      </c>
      <c r="F52" s="219" t="s">
        <v>11</v>
      </c>
      <c r="G52" s="220" t="s">
        <v>1</v>
      </c>
      <c r="H52" s="222" t="s">
        <v>2</v>
      </c>
    </row>
    <row r="53" spans="1:8" ht="21.75" customHeight="1">
      <c r="A53" s="223">
        <v>1</v>
      </c>
      <c r="B53" s="224">
        <v>175</v>
      </c>
      <c r="C53" s="225" t="s">
        <v>239</v>
      </c>
      <c r="D53" s="226" t="s">
        <v>240</v>
      </c>
      <c r="E53" s="227" t="s">
        <v>17</v>
      </c>
      <c r="F53" s="224">
        <v>2005</v>
      </c>
      <c r="G53" s="226" t="s">
        <v>241</v>
      </c>
      <c r="H53" s="257" t="s">
        <v>273</v>
      </c>
    </row>
    <row r="54" spans="1:8" ht="21.75" customHeight="1" thickBot="1">
      <c r="A54" s="269">
        <v>2</v>
      </c>
      <c r="B54" s="270">
        <v>173</v>
      </c>
      <c r="C54" s="271" t="s">
        <v>189</v>
      </c>
      <c r="D54" s="272" t="s">
        <v>89</v>
      </c>
      <c r="E54" s="273" t="s">
        <v>17</v>
      </c>
      <c r="F54" s="270">
        <v>2004</v>
      </c>
      <c r="G54" s="272" t="s">
        <v>9</v>
      </c>
      <c r="H54" s="274" t="s">
        <v>274</v>
      </c>
    </row>
  </sheetData>
  <sheetProtection/>
  <mergeCells count="7">
    <mergeCell ref="A51:H51"/>
    <mergeCell ref="A1:H1"/>
    <mergeCell ref="A2:H2"/>
    <mergeCell ref="A3:H3"/>
    <mergeCell ref="A5:H5"/>
    <mergeCell ref="A22:H22"/>
    <mergeCell ref="A37:H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2017-08-06T10:18:27Z</cp:lastPrinted>
  <dcterms:created xsi:type="dcterms:W3CDTF">2006-08-10T15:02:00Z</dcterms:created>
  <dcterms:modified xsi:type="dcterms:W3CDTF">2017-08-08T05:42:32Z</dcterms:modified>
  <cp:category/>
  <cp:version/>
  <cp:contentType/>
  <cp:contentStatus/>
</cp:coreProperties>
</file>