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1"/>
  </bookViews>
  <sheets>
    <sheet name="Celkové výsledky" sheetId="1" r:id="rId1"/>
    <sheet name="Kategórie" sheetId="2" r:id="rId2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<sst xmlns="http://schemas.openxmlformats.org/spreadsheetml/2006/main" count="504" uniqueCount="124">
  <si>
    <t>Por.číslo</t>
  </si>
  <si>
    <t>Meno</t>
  </si>
  <si>
    <t>Oddiel</t>
  </si>
  <si>
    <t>Čas</t>
  </si>
  <si>
    <t>m</t>
  </si>
  <si>
    <t>ž</t>
  </si>
  <si>
    <t>m/ž</t>
  </si>
  <si>
    <t>dátum</t>
  </si>
  <si>
    <t>Rok nar.</t>
  </si>
  <si>
    <t>KAT.</t>
  </si>
  <si>
    <t>Por. v kat.</t>
  </si>
  <si>
    <t>Štart. čís.</t>
  </si>
  <si>
    <t>Remias</t>
  </si>
  <si>
    <t>Cirner</t>
  </si>
  <si>
    <t>Kassay</t>
  </si>
  <si>
    <t>Suchý</t>
  </si>
  <si>
    <t>Mihok</t>
  </si>
  <si>
    <t>Bijacovský</t>
  </si>
  <si>
    <t>Lengyel</t>
  </si>
  <si>
    <t>Fazekaš</t>
  </si>
  <si>
    <t>Lörinc</t>
  </si>
  <si>
    <t>Simko</t>
  </si>
  <si>
    <t>Bačík</t>
  </si>
  <si>
    <t>Semanová</t>
  </si>
  <si>
    <t>Huszár</t>
  </si>
  <si>
    <t>Kažimír</t>
  </si>
  <si>
    <t>Dancák</t>
  </si>
  <si>
    <t>Pavlov</t>
  </si>
  <si>
    <t>Juro</t>
  </si>
  <si>
    <t>Sabo</t>
  </si>
  <si>
    <t>Vyletel</t>
  </si>
  <si>
    <t>Hudák</t>
  </si>
  <si>
    <t>Sabol</t>
  </si>
  <si>
    <t>Lumnitzer</t>
  </si>
  <si>
    <t>Gabri</t>
  </si>
  <si>
    <t>Tóth</t>
  </si>
  <si>
    <t>Papp</t>
  </si>
  <si>
    <t>Vargaeštok</t>
  </si>
  <si>
    <t>Kundis</t>
  </si>
  <si>
    <t>Kundisová</t>
  </si>
  <si>
    <t>Baláž</t>
  </si>
  <si>
    <t>Hurajt</t>
  </si>
  <si>
    <t>Hirjak</t>
  </si>
  <si>
    <t>Puškarik</t>
  </si>
  <si>
    <t>Ružinský</t>
  </si>
  <si>
    <t>Kundrat</t>
  </si>
  <si>
    <t>Jablonska</t>
  </si>
  <si>
    <t>Jurusová</t>
  </si>
  <si>
    <t>Priezvisko</t>
  </si>
  <si>
    <t>Peter</t>
  </si>
  <si>
    <t>Róbert</t>
  </si>
  <si>
    <t>Vojtech</t>
  </si>
  <si>
    <t>Marko</t>
  </si>
  <si>
    <t>Imrich</t>
  </si>
  <si>
    <t>Ondrej</t>
  </si>
  <si>
    <t>Daniel</t>
  </si>
  <si>
    <t>Miroslav</t>
  </si>
  <si>
    <t>Jozef</t>
  </si>
  <si>
    <t>Roman</t>
  </si>
  <si>
    <t>Zlatka</t>
  </si>
  <si>
    <t>Tibor</t>
  </si>
  <si>
    <t>František</t>
  </si>
  <si>
    <t>Zoltán</t>
  </si>
  <si>
    <t>Jaroslav</t>
  </si>
  <si>
    <t>Gabriel</t>
  </si>
  <si>
    <t>Dušan</t>
  </si>
  <si>
    <t>Matúš</t>
  </si>
  <si>
    <t>Lóránt</t>
  </si>
  <si>
    <t>Mikuláš</t>
  </si>
  <si>
    <t>Gejza</t>
  </si>
  <si>
    <t>Slavo</t>
  </si>
  <si>
    <t>Jaroslava</t>
  </si>
  <si>
    <t>Jaro</t>
  </si>
  <si>
    <t>Marián</t>
  </si>
  <si>
    <t>Vladimír</t>
  </si>
  <si>
    <t>Benjamin</t>
  </si>
  <si>
    <t>Jaroslav ml.</t>
  </si>
  <si>
    <t>Ewa</t>
  </si>
  <si>
    <t>Renáta</t>
  </si>
  <si>
    <t>N</t>
  </si>
  <si>
    <t>Z</t>
  </si>
  <si>
    <t>Active Life</t>
  </si>
  <si>
    <t>Slovenský klub 1prieskumný prapor Bratislava</t>
  </si>
  <si>
    <t>I.D.C. Holding, a.s., Bratislava</t>
  </si>
  <si>
    <t>Nižná Kamenica</t>
  </si>
  <si>
    <t>O5 BK Furča Košice</t>
  </si>
  <si>
    <t>ŠKB Budimír</t>
  </si>
  <si>
    <t>Košická Polianka</t>
  </si>
  <si>
    <t>KSK-Košický samosprávny kraj</t>
  </si>
  <si>
    <t>Košice</t>
  </si>
  <si>
    <t>Kechnec</t>
  </si>
  <si>
    <t>Obalservis Košice</t>
  </si>
  <si>
    <t>BKO Vyšna Myšla</t>
  </si>
  <si>
    <t>AC Michalovce</t>
  </si>
  <si>
    <t>OŠK Vinné</t>
  </si>
  <si>
    <t>VVS Michalovce</t>
  </si>
  <si>
    <t>Hodruša</t>
  </si>
  <si>
    <t>peknyobraz.sk</t>
  </si>
  <si>
    <t>MBK Veľké Kapušany</t>
  </si>
  <si>
    <t>Bidovce</t>
  </si>
  <si>
    <t>Marathon BBTeam</t>
  </si>
  <si>
    <t>AMKE/Košice</t>
  </si>
  <si>
    <t>Humenné</t>
  </si>
  <si>
    <t>Krynica-Zdroj Polska</t>
  </si>
  <si>
    <t>Prešov</t>
  </si>
  <si>
    <t>A do 39 rokov</t>
  </si>
  <si>
    <t>B nad 40 rokov</t>
  </si>
  <si>
    <t>D nad 60 rokov</t>
  </si>
  <si>
    <t>F nad 40 rokov</t>
  </si>
  <si>
    <t>C nad 50 rokov</t>
  </si>
  <si>
    <t>E do 39 rokov</t>
  </si>
  <si>
    <t>DO kat.</t>
  </si>
  <si>
    <t>E</t>
  </si>
  <si>
    <t>A</t>
  </si>
  <si>
    <t>D</t>
  </si>
  <si>
    <t>F</t>
  </si>
  <si>
    <t>B</t>
  </si>
  <si>
    <t>1. ročník</t>
  </si>
  <si>
    <t>Hlavný rozhoca: Peter Buc,0905299189</t>
  </si>
  <si>
    <t>Výsledky spracovala: Anna Bucová</t>
  </si>
  <si>
    <t>9:99:99</t>
  </si>
  <si>
    <t>NF</t>
  </si>
  <si>
    <t>Výsledková listina Slaneckej 22-ky dňa  28. 8. 2016 - Nižná Kamenica - Slanec</t>
  </si>
  <si>
    <t>20,7 km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</si>
</sst>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[$-41B]d\.\ mmmm\ yyyy"/>
    <numFmt numFmtId="181" formatCode="#,##0.00_ ;\-#,##0.00\ "/>
    <numFmt numFmtId="182" formatCode="#,##0_ ;\-#,##0\ "/>
    <numFmt numFmtId="183" formatCode="mmm/yyyy"/>
  </numFmts>
  <fonts count="9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8"/>
      <color indexed="10"/>
      <name val="Arial"/>
      <family val="2"/>
    </font>
    <font>
      <b/>
      <sz val="10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56"/>
      <name val="Arial"/>
      <family val="2"/>
    </font>
    <font>
      <b/>
      <sz val="8"/>
      <color indexed="56"/>
      <name val="Arial"/>
      <family val="2"/>
    </font>
    <font>
      <b/>
      <sz val="10"/>
      <color indexed="17"/>
      <name val="Arial"/>
      <family val="2"/>
    </font>
    <font>
      <b/>
      <sz val="11"/>
      <color indexed="17"/>
      <name val="Arial"/>
      <family val="2"/>
    </font>
    <font>
      <b/>
      <sz val="9"/>
      <color indexed="17"/>
      <name val="Arial"/>
      <family val="2"/>
    </font>
    <font>
      <b/>
      <sz val="8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b/>
      <sz val="7"/>
      <color theme="1"/>
      <name val="Arial"/>
      <family val="2"/>
    </font>
    <font>
      <b/>
      <sz val="9"/>
      <color rgb="FFFF0000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z val="8"/>
      <color rgb="FFFF0000"/>
      <name val="Arial"/>
      <family val="2"/>
    </font>
    <font>
      <b/>
      <sz val="10"/>
      <color rgb="FF002060"/>
      <name val="Arial"/>
      <family val="2"/>
    </font>
    <font>
      <b/>
      <sz val="11"/>
      <color rgb="FF002060"/>
      <name val="Arial"/>
      <family val="2"/>
    </font>
    <font>
      <b/>
      <sz val="9"/>
      <color rgb="FF002060"/>
      <name val="Arial"/>
      <family val="2"/>
    </font>
    <font>
      <b/>
      <sz val="8"/>
      <color rgb="FF002060"/>
      <name val="Arial"/>
      <family val="2"/>
    </font>
    <font>
      <b/>
      <sz val="10"/>
      <color rgb="FF00B050"/>
      <name val="Arial"/>
      <family val="2"/>
    </font>
    <font>
      <b/>
      <sz val="11"/>
      <color rgb="FF00B050"/>
      <name val="Arial"/>
      <family val="2"/>
    </font>
    <font>
      <b/>
      <sz val="9"/>
      <color rgb="FF00B050"/>
      <name val="Arial"/>
      <family val="2"/>
    </font>
    <font>
      <b/>
      <sz val="8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0" borderId="1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20" borderId="0" applyNumberFormat="0" applyBorder="0" applyAlignment="0" applyProtection="0"/>
    <xf numFmtId="0" fontId="56" fillId="21" borderId="2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2" fillId="0" borderId="7" applyNumberFormat="0" applyFill="0" applyAlignment="0" applyProtection="0"/>
    <xf numFmtId="0" fontId="63" fillId="24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5" borderId="8" applyNumberFormat="0" applyAlignment="0" applyProtection="0"/>
    <xf numFmtId="0" fontId="66" fillId="26" borderId="8" applyNumberFormat="0" applyAlignment="0" applyProtection="0"/>
    <xf numFmtId="0" fontId="67" fillId="26" borderId="9" applyNumberFormat="0" applyAlignment="0" applyProtection="0"/>
    <xf numFmtId="0" fontId="68" fillId="0" borderId="0" applyNumberFormat="0" applyFill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Alignment="1">
      <alignment horizontal="center"/>
    </xf>
    <xf numFmtId="1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3" fillId="0" borderId="0" xfId="0" applyFont="1" applyAlignment="1">
      <alignment/>
    </xf>
    <xf numFmtId="0" fontId="69" fillId="0" borderId="10" xfId="0" applyFont="1" applyBorder="1" applyAlignment="1">
      <alignment vertical="center" wrapText="1"/>
    </xf>
    <xf numFmtId="0" fontId="70" fillId="0" borderId="10" xfId="0" applyFont="1" applyBorder="1" applyAlignment="1">
      <alignment vertical="center" wrapText="1"/>
    </xf>
    <xf numFmtId="0" fontId="7" fillId="0" borderId="0" xfId="0" applyFont="1" applyAlignment="1">
      <alignment/>
    </xf>
    <xf numFmtId="0" fontId="71" fillId="0" borderId="10" xfId="0" applyFont="1" applyBorder="1" applyAlignment="1">
      <alignment vertical="center" wrapText="1"/>
    </xf>
    <xf numFmtId="0" fontId="72" fillId="0" borderId="0" xfId="0" applyFont="1" applyAlignment="1">
      <alignment/>
    </xf>
    <xf numFmtId="0" fontId="1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1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0" fontId="73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1" fontId="1" fillId="0" borderId="0" xfId="0" applyNumberFormat="1" applyFont="1" applyFill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1" fontId="2" fillId="0" borderId="13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70" fillId="0" borderId="14" xfId="0" applyFont="1" applyBorder="1" applyAlignment="1">
      <alignment vertical="center" wrapText="1"/>
    </xf>
    <xf numFmtId="0" fontId="8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10" fillId="0" borderId="13" xfId="0" applyFont="1" applyFill="1" applyBorder="1" applyAlignment="1">
      <alignment vertical="center"/>
    </xf>
    <xf numFmtId="0" fontId="74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7" fillId="0" borderId="15" xfId="0" applyFont="1" applyBorder="1" applyAlignment="1">
      <alignment vertical="center"/>
    </xf>
    <xf numFmtId="0" fontId="71" fillId="0" borderId="15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21" fontId="0" fillId="0" borderId="18" xfId="0" applyNumberForma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46" fontId="0" fillId="0" borderId="18" xfId="0" applyNumberFormat="1" applyBorder="1" applyAlignment="1">
      <alignment horizontal="center" vertical="center"/>
    </xf>
    <xf numFmtId="21" fontId="0" fillId="0" borderId="18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0" fillId="0" borderId="14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1" fontId="0" fillId="0" borderId="14" xfId="0" applyNumberFormat="1" applyFont="1" applyFill="1" applyBorder="1" applyAlignment="1">
      <alignment horizontal="center" vertical="center"/>
    </xf>
    <xf numFmtId="0" fontId="1" fillId="0" borderId="14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center" vertical="center"/>
    </xf>
    <xf numFmtId="0" fontId="75" fillId="0" borderId="15" xfId="0" applyFont="1" applyBorder="1" applyAlignment="1">
      <alignment horizontal="center" vertical="center" wrapText="1"/>
    </xf>
    <xf numFmtId="0" fontId="76" fillId="0" borderId="10" xfId="0" applyFont="1" applyBorder="1" applyAlignment="1">
      <alignment vertical="center" wrapText="1"/>
    </xf>
    <xf numFmtId="0" fontId="77" fillId="0" borderId="10" xfId="0" applyFont="1" applyBorder="1" applyAlignment="1">
      <alignment vertical="center" wrapText="1"/>
    </xf>
    <xf numFmtId="1" fontId="2" fillId="0" borderId="10" xfId="0" applyNumberFormat="1" applyFont="1" applyFill="1" applyBorder="1" applyAlignment="1">
      <alignment horizontal="center" vertical="center"/>
    </xf>
    <xf numFmtId="0" fontId="78" fillId="0" borderId="10" xfId="0" applyFont="1" applyBorder="1" applyAlignment="1">
      <alignment vertical="center" wrapText="1"/>
    </xf>
    <xf numFmtId="21" fontId="2" fillId="0" borderId="18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0" fontId="79" fillId="0" borderId="10" xfId="0" applyFont="1" applyBorder="1" applyAlignment="1">
      <alignment vertical="center" wrapText="1"/>
    </xf>
    <xf numFmtId="0" fontId="80" fillId="0" borderId="15" xfId="0" applyFont="1" applyBorder="1" applyAlignment="1">
      <alignment vertical="center"/>
    </xf>
    <xf numFmtId="0" fontId="80" fillId="0" borderId="10" xfId="0" applyFont="1" applyBorder="1" applyAlignment="1">
      <alignment vertical="center" wrapText="1"/>
    </xf>
    <xf numFmtId="0" fontId="81" fillId="0" borderId="0" xfId="0" applyFont="1" applyAlignment="1">
      <alignment/>
    </xf>
    <xf numFmtId="0" fontId="6" fillId="0" borderId="10" xfId="0" applyFont="1" applyBorder="1" applyAlignment="1">
      <alignment vertical="center" wrapText="1"/>
    </xf>
    <xf numFmtId="0" fontId="9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2" fillId="0" borderId="18" xfId="0" applyFont="1" applyBorder="1" applyAlignment="1">
      <alignment horizontal="center" vertical="center"/>
    </xf>
    <xf numFmtId="46" fontId="2" fillId="0" borderId="18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vertical="center" wrapText="1"/>
    </xf>
    <xf numFmtId="0" fontId="81" fillId="0" borderId="21" xfId="0" applyFont="1" applyBorder="1" applyAlignment="1">
      <alignment horizontal="center" vertical="center"/>
    </xf>
    <xf numFmtId="0" fontId="82" fillId="0" borderId="22" xfId="0" applyFont="1" applyBorder="1" applyAlignment="1">
      <alignment horizontal="center" vertical="center" wrapText="1"/>
    </xf>
    <xf numFmtId="0" fontId="81" fillId="0" borderId="23" xfId="0" applyFont="1" applyBorder="1" applyAlignment="1">
      <alignment vertical="center" wrapText="1"/>
    </xf>
    <xf numFmtId="0" fontId="80" fillId="0" borderId="23" xfId="0" applyFont="1" applyBorder="1" applyAlignment="1">
      <alignment vertical="center" wrapText="1"/>
    </xf>
    <xf numFmtId="0" fontId="81" fillId="0" borderId="23" xfId="0" applyFont="1" applyBorder="1" applyAlignment="1">
      <alignment horizontal="center" vertical="center"/>
    </xf>
    <xf numFmtId="1" fontId="81" fillId="0" borderId="23" xfId="0" applyNumberFormat="1" applyFont="1" applyFill="1" applyBorder="1" applyAlignment="1">
      <alignment horizontal="center" vertical="center"/>
    </xf>
    <xf numFmtId="0" fontId="83" fillId="0" borderId="23" xfId="0" applyFont="1" applyBorder="1" applyAlignment="1">
      <alignment vertical="center" wrapText="1"/>
    </xf>
    <xf numFmtId="0" fontId="81" fillId="0" borderId="23" xfId="0" applyFont="1" applyFill="1" applyBorder="1" applyAlignment="1">
      <alignment horizontal="center" vertical="center"/>
    </xf>
    <xf numFmtId="21" fontId="81" fillId="0" borderId="24" xfId="0" applyNumberFormat="1" applyFont="1" applyBorder="1" applyAlignment="1">
      <alignment horizontal="center" vertical="center"/>
    </xf>
    <xf numFmtId="0" fontId="80" fillId="0" borderId="22" xfId="0" applyFont="1" applyBorder="1" applyAlignment="1">
      <alignment vertical="center"/>
    </xf>
    <xf numFmtId="0" fontId="81" fillId="0" borderId="11" xfId="0" applyFont="1" applyBorder="1" applyAlignment="1">
      <alignment horizontal="center" vertical="center"/>
    </xf>
    <xf numFmtId="0" fontId="82" fillId="0" borderId="15" xfId="0" applyFont="1" applyBorder="1" applyAlignment="1">
      <alignment horizontal="center" vertical="center" wrapText="1"/>
    </xf>
    <xf numFmtId="0" fontId="81" fillId="0" borderId="10" xfId="0" applyFont="1" applyBorder="1" applyAlignment="1">
      <alignment vertical="center" wrapText="1"/>
    </xf>
    <xf numFmtId="0" fontId="81" fillId="0" borderId="10" xfId="0" applyFont="1" applyBorder="1" applyAlignment="1">
      <alignment horizontal="center" vertical="center"/>
    </xf>
    <xf numFmtId="1" fontId="81" fillId="0" borderId="10" xfId="0" applyNumberFormat="1" applyFont="1" applyFill="1" applyBorder="1" applyAlignment="1">
      <alignment horizontal="center" vertical="center"/>
    </xf>
    <xf numFmtId="0" fontId="83" fillId="0" borderId="10" xfId="0" applyFont="1" applyBorder="1" applyAlignment="1">
      <alignment vertical="center" wrapText="1"/>
    </xf>
    <xf numFmtId="0" fontId="81" fillId="0" borderId="10" xfId="0" applyFont="1" applyFill="1" applyBorder="1" applyAlignment="1">
      <alignment horizontal="center" vertical="center"/>
    </xf>
    <xf numFmtId="21" fontId="81" fillId="0" borderId="18" xfId="0" applyNumberFormat="1" applyFont="1" applyBorder="1" applyAlignment="1">
      <alignment horizontal="center" vertical="center"/>
    </xf>
    <xf numFmtId="0" fontId="84" fillId="0" borderId="11" xfId="0" applyFont="1" applyBorder="1" applyAlignment="1">
      <alignment horizontal="center" vertical="center"/>
    </xf>
    <xf numFmtId="0" fontId="85" fillId="0" borderId="15" xfId="0" applyFont="1" applyBorder="1" applyAlignment="1">
      <alignment horizontal="center" vertical="center" wrapText="1"/>
    </xf>
    <xf numFmtId="0" fontId="84" fillId="0" borderId="10" xfId="0" applyFont="1" applyBorder="1" applyAlignment="1">
      <alignment vertical="center" wrapText="1"/>
    </xf>
    <xf numFmtId="0" fontId="86" fillId="0" borderId="10" xfId="0" applyFont="1" applyBorder="1" applyAlignment="1">
      <alignment vertical="center" wrapText="1"/>
    </xf>
    <xf numFmtId="0" fontId="84" fillId="0" borderId="10" xfId="0" applyFont="1" applyBorder="1" applyAlignment="1">
      <alignment horizontal="center" vertical="center"/>
    </xf>
    <xf numFmtId="1" fontId="84" fillId="0" borderId="10" xfId="0" applyNumberFormat="1" applyFont="1" applyFill="1" applyBorder="1" applyAlignment="1">
      <alignment horizontal="center" vertical="center"/>
    </xf>
    <xf numFmtId="0" fontId="87" fillId="0" borderId="10" xfId="0" applyFont="1" applyBorder="1" applyAlignment="1">
      <alignment vertical="center" wrapText="1"/>
    </xf>
    <xf numFmtId="0" fontId="84" fillId="0" borderId="10" xfId="0" applyFont="1" applyFill="1" applyBorder="1" applyAlignment="1">
      <alignment horizontal="center" vertical="center"/>
    </xf>
    <xf numFmtId="21" fontId="84" fillId="0" borderId="18" xfId="0" applyNumberFormat="1" applyFont="1" applyBorder="1" applyAlignment="1">
      <alignment horizontal="center" vertical="center"/>
    </xf>
    <xf numFmtId="0" fontId="86" fillId="0" borderId="15" xfId="0" applyFont="1" applyBorder="1" applyAlignment="1">
      <alignment vertical="center"/>
    </xf>
    <xf numFmtId="0" fontId="84" fillId="0" borderId="0" xfId="0" applyFont="1" applyAlignment="1">
      <alignment/>
    </xf>
    <xf numFmtId="0" fontId="84" fillId="0" borderId="19" xfId="0" applyFont="1" applyBorder="1" applyAlignment="1">
      <alignment horizontal="center" vertical="center"/>
    </xf>
    <xf numFmtId="0" fontId="85" fillId="0" borderId="17" xfId="0" applyFont="1" applyBorder="1" applyAlignment="1">
      <alignment horizontal="center" vertical="center" wrapText="1"/>
    </xf>
    <xf numFmtId="0" fontId="84" fillId="0" borderId="14" xfId="0" applyFont="1" applyBorder="1" applyAlignment="1">
      <alignment vertical="center" wrapText="1"/>
    </xf>
    <xf numFmtId="0" fontId="86" fillId="0" borderId="14" xfId="0" applyFont="1" applyBorder="1" applyAlignment="1">
      <alignment vertical="center" wrapText="1"/>
    </xf>
    <xf numFmtId="0" fontId="84" fillId="0" borderId="14" xfId="0" applyFont="1" applyBorder="1" applyAlignment="1">
      <alignment horizontal="center" vertical="center"/>
    </xf>
    <xf numFmtId="1" fontId="84" fillId="0" borderId="14" xfId="0" applyNumberFormat="1" applyFont="1" applyFill="1" applyBorder="1" applyAlignment="1">
      <alignment horizontal="center" vertical="center"/>
    </xf>
    <xf numFmtId="0" fontId="87" fillId="0" borderId="14" xfId="0" applyFont="1" applyBorder="1" applyAlignment="1">
      <alignment vertical="center" wrapText="1"/>
    </xf>
    <xf numFmtId="0" fontId="84" fillId="0" borderId="14" xfId="0" applyFont="1" applyFill="1" applyBorder="1" applyAlignment="1">
      <alignment horizontal="center" vertical="center"/>
    </xf>
    <xf numFmtId="21" fontId="84" fillId="0" borderId="25" xfId="0" applyNumberFormat="1" applyFont="1" applyBorder="1" applyAlignment="1">
      <alignment horizontal="center" vertical="center"/>
    </xf>
    <xf numFmtId="0" fontId="86" fillId="0" borderId="17" xfId="0" applyFont="1" applyBorder="1" applyAlignment="1">
      <alignment vertical="center"/>
    </xf>
    <xf numFmtId="0" fontId="88" fillId="0" borderId="11" xfId="0" applyFont="1" applyBorder="1" applyAlignment="1">
      <alignment horizontal="center" vertical="center"/>
    </xf>
    <xf numFmtId="0" fontId="89" fillId="0" borderId="15" xfId="0" applyFont="1" applyBorder="1" applyAlignment="1">
      <alignment horizontal="center" vertical="center" wrapText="1"/>
    </xf>
    <xf numFmtId="0" fontId="88" fillId="0" borderId="10" xfId="0" applyFont="1" applyBorder="1" applyAlignment="1">
      <alignment vertical="center" wrapText="1"/>
    </xf>
    <xf numFmtId="0" fontId="90" fillId="0" borderId="10" xfId="0" applyFont="1" applyBorder="1" applyAlignment="1">
      <alignment vertical="center" wrapText="1"/>
    </xf>
    <xf numFmtId="0" fontId="88" fillId="0" borderId="10" xfId="0" applyFont="1" applyBorder="1" applyAlignment="1">
      <alignment horizontal="center" vertical="center"/>
    </xf>
    <xf numFmtId="1" fontId="88" fillId="0" borderId="10" xfId="0" applyNumberFormat="1" applyFont="1" applyFill="1" applyBorder="1" applyAlignment="1">
      <alignment horizontal="center" vertical="center"/>
    </xf>
    <xf numFmtId="0" fontId="91" fillId="0" borderId="10" xfId="0" applyFont="1" applyBorder="1" applyAlignment="1">
      <alignment vertical="center" wrapText="1"/>
    </xf>
    <xf numFmtId="0" fontId="88" fillId="0" borderId="10" xfId="0" applyFont="1" applyFill="1" applyBorder="1" applyAlignment="1">
      <alignment horizontal="center" vertical="center"/>
    </xf>
    <xf numFmtId="21" fontId="88" fillId="0" borderId="18" xfId="0" applyNumberFormat="1" applyFont="1" applyBorder="1" applyAlignment="1">
      <alignment horizontal="center" vertical="center"/>
    </xf>
    <xf numFmtId="0" fontId="90" fillId="0" borderId="15" xfId="0" applyFont="1" applyBorder="1" applyAlignment="1">
      <alignment vertical="center"/>
    </xf>
    <xf numFmtId="0" fontId="88" fillId="0" borderId="0" xfId="0" applyFont="1" applyAlignment="1">
      <alignment/>
    </xf>
    <xf numFmtId="0" fontId="0" fillId="0" borderId="25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1">
      <selection activeCell="O17" sqref="O17"/>
    </sheetView>
  </sheetViews>
  <sheetFormatPr defaultColWidth="9.140625" defaultRowHeight="12.75"/>
  <cols>
    <col min="1" max="1" width="4.8515625" style="35" customWidth="1"/>
    <col min="2" max="2" width="6.8515625" style="35" customWidth="1"/>
    <col min="3" max="3" width="13.28125" style="13" customWidth="1"/>
    <col min="4" max="4" width="11.00390625" style="8" customWidth="1"/>
    <col min="5" max="5" width="4.7109375" style="1" customWidth="1"/>
    <col min="6" max="6" width="6.57421875" style="2" customWidth="1"/>
    <col min="7" max="7" width="24.57421875" style="3" customWidth="1"/>
    <col min="8" max="8" width="5.28125" style="4" customWidth="1"/>
    <col min="9" max="9" width="6.140625" style="4" customWidth="1"/>
    <col min="10" max="10" width="9.7109375" style="1" customWidth="1"/>
    <col min="11" max="11" width="5.28125" style="8" hidden="1" customWidth="1"/>
    <col min="12" max="12" width="15.28125" style="8" hidden="1" customWidth="1"/>
  </cols>
  <sheetData>
    <row r="1" spans="5:6" ht="2.25" customHeight="1">
      <c r="E1" s="1" t="s">
        <v>7</v>
      </c>
      <c r="F1" s="2">
        <v>2016</v>
      </c>
    </row>
    <row r="3" spans="1:10" s="34" customFormat="1" ht="25.5" customHeight="1">
      <c r="A3" s="134" t="s">
        <v>122</v>
      </c>
      <c r="B3" s="134"/>
      <c r="C3" s="134"/>
      <c r="D3" s="134"/>
      <c r="E3" s="134"/>
      <c r="F3" s="134"/>
      <c r="G3" s="134"/>
      <c r="H3" s="134"/>
      <c r="I3" s="134"/>
      <c r="J3" s="134"/>
    </row>
    <row r="4" spans="1:12" s="5" customFormat="1" ht="21.75" customHeight="1">
      <c r="A4" s="132" t="s">
        <v>117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</row>
    <row r="5" ht="19.5" customHeight="1" thickBot="1">
      <c r="C5" s="135" t="s">
        <v>123</v>
      </c>
    </row>
    <row r="6" spans="1:12" s="61" customFormat="1" ht="39" thickBot="1">
      <c r="A6" s="25" t="s">
        <v>0</v>
      </c>
      <c r="B6" s="26" t="s">
        <v>11</v>
      </c>
      <c r="C6" s="59" t="s">
        <v>48</v>
      </c>
      <c r="D6" s="27" t="s">
        <v>1</v>
      </c>
      <c r="E6" s="28" t="s">
        <v>6</v>
      </c>
      <c r="F6" s="29" t="s">
        <v>8</v>
      </c>
      <c r="G6" s="30" t="s">
        <v>2</v>
      </c>
      <c r="H6" s="31" t="s">
        <v>9</v>
      </c>
      <c r="I6" s="32" t="s">
        <v>10</v>
      </c>
      <c r="J6" s="42" t="s">
        <v>3</v>
      </c>
      <c r="K6" s="60" t="s">
        <v>80</v>
      </c>
      <c r="L6" s="27" t="s">
        <v>111</v>
      </c>
    </row>
    <row r="7" spans="1:12" s="73" customFormat="1" ht="15" customHeight="1">
      <c r="A7" s="81">
        <v>1</v>
      </c>
      <c r="B7" s="82">
        <v>14</v>
      </c>
      <c r="C7" s="83" t="s">
        <v>25</v>
      </c>
      <c r="D7" s="84" t="s">
        <v>61</v>
      </c>
      <c r="E7" s="85" t="s">
        <v>4</v>
      </c>
      <c r="F7" s="86">
        <v>1991</v>
      </c>
      <c r="G7" s="87" t="s">
        <v>91</v>
      </c>
      <c r="H7" s="88" t="str">
        <f aca="true" t="shared" si="0" ref="H7:H19">IF($E7="m",IF($F$1-$F7&gt;19,IF($F$1-$F7&lt;40,"A",IF($F$1-$F7&gt;49,IF($F$1-$F7&gt;59,IF($F$1-$F7&gt;69,"E","D"),"C"),"B")),"JM"),IF($F$1-$F7&gt;19,IF($F$1-$F7&lt;40,"F",IF($F$1-$F7&lt;50,"G","H")),"JŽ"))</f>
        <v>A</v>
      </c>
      <c r="I7" s="88">
        <f>COUNTIF(H$7:H7,H7)</f>
        <v>1</v>
      </c>
      <c r="J7" s="89">
        <v>0.06447916666666666</v>
      </c>
      <c r="K7" s="90" t="s">
        <v>80</v>
      </c>
      <c r="L7" s="84" t="s">
        <v>107</v>
      </c>
    </row>
    <row r="8" spans="1:12" s="73" customFormat="1" ht="15" customHeight="1">
      <c r="A8" s="91">
        <v>2</v>
      </c>
      <c r="B8" s="92">
        <v>17</v>
      </c>
      <c r="C8" s="93" t="s">
        <v>28</v>
      </c>
      <c r="D8" s="72" t="s">
        <v>57</v>
      </c>
      <c r="E8" s="94" t="s">
        <v>4</v>
      </c>
      <c r="F8" s="95">
        <v>1965</v>
      </c>
      <c r="G8" s="96" t="s">
        <v>94</v>
      </c>
      <c r="H8" s="97" t="str">
        <f t="shared" si="0"/>
        <v>C</v>
      </c>
      <c r="I8" s="97">
        <f>COUNTIF(H$7:H8,H8)</f>
        <v>1</v>
      </c>
      <c r="J8" s="98">
        <v>0.06842592592592593</v>
      </c>
      <c r="K8" s="71" t="s">
        <v>80</v>
      </c>
      <c r="L8" s="72" t="s">
        <v>109</v>
      </c>
    </row>
    <row r="9" spans="1:12" s="109" customFormat="1" ht="15" customHeight="1">
      <c r="A9" s="99">
        <v>3</v>
      </c>
      <c r="B9" s="100">
        <v>15</v>
      </c>
      <c r="C9" s="101" t="s">
        <v>26</v>
      </c>
      <c r="D9" s="102" t="s">
        <v>62</v>
      </c>
      <c r="E9" s="103" t="s">
        <v>4</v>
      </c>
      <c r="F9" s="104">
        <v>1959</v>
      </c>
      <c r="G9" s="105" t="s">
        <v>92</v>
      </c>
      <c r="H9" s="106" t="str">
        <f t="shared" si="0"/>
        <v>C</v>
      </c>
      <c r="I9" s="106">
        <f>COUNTIF(H$7:H9,H9)</f>
        <v>2</v>
      </c>
      <c r="J9" s="107">
        <v>0.06853009259259259</v>
      </c>
      <c r="K9" s="108" t="s">
        <v>80</v>
      </c>
      <c r="L9" s="102" t="s">
        <v>107</v>
      </c>
    </row>
    <row r="10" spans="1:12" s="109" customFormat="1" ht="15" customHeight="1">
      <c r="A10" s="99">
        <v>4</v>
      </c>
      <c r="B10" s="100">
        <v>21</v>
      </c>
      <c r="C10" s="101" t="s">
        <v>32</v>
      </c>
      <c r="D10" s="102" t="s">
        <v>49</v>
      </c>
      <c r="E10" s="103" t="s">
        <v>4</v>
      </c>
      <c r="F10" s="104">
        <v>1982</v>
      </c>
      <c r="G10" s="105" t="s">
        <v>89</v>
      </c>
      <c r="H10" s="106" t="str">
        <f t="shared" si="0"/>
        <v>A</v>
      </c>
      <c r="I10" s="106">
        <f>COUNTIF(H$7:H10,H10)</f>
        <v>2</v>
      </c>
      <c r="J10" s="107">
        <v>0.06895833333333333</v>
      </c>
      <c r="K10" s="108" t="s">
        <v>80</v>
      </c>
      <c r="L10" s="102" t="s">
        <v>106</v>
      </c>
    </row>
    <row r="11" spans="1:12" s="130" customFormat="1" ht="15" customHeight="1">
      <c r="A11" s="120">
        <v>5</v>
      </c>
      <c r="B11" s="121">
        <v>22</v>
      </c>
      <c r="C11" s="122" t="s">
        <v>33</v>
      </c>
      <c r="D11" s="123" t="s">
        <v>49</v>
      </c>
      <c r="E11" s="124" t="s">
        <v>4</v>
      </c>
      <c r="F11" s="125">
        <v>1989</v>
      </c>
      <c r="G11" s="126" t="s">
        <v>89</v>
      </c>
      <c r="H11" s="127" t="str">
        <f t="shared" si="0"/>
        <v>A</v>
      </c>
      <c r="I11" s="127">
        <f>COUNTIF(H$7:H11,H11)</f>
        <v>3</v>
      </c>
      <c r="J11" s="128">
        <v>0.06916666666666667</v>
      </c>
      <c r="K11" s="129" t="s">
        <v>80</v>
      </c>
      <c r="L11" s="123" t="s">
        <v>109</v>
      </c>
    </row>
    <row r="12" spans="1:12" ht="15" customHeight="1">
      <c r="A12" s="17">
        <v>6</v>
      </c>
      <c r="B12" s="40">
        <v>8</v>
      </c>
      <c r="C12" s="20" t="s">
        <v>19</v>
      </c>
      <c r="D12" s="7" t="s">
        <v>56</v>
      </c>
      <c r="E12" s="14" t="s">
        <v>4</v>
      </c>
      <c r="F12" s="15">
        <v>1987</v>
      </c>
      <c r="G12" s="6" t="s">
        <v>88</v>
      </c>
      <c r="H12" s="16" t="str">
        <f t="shared" si="0"/>
        <v>A</v>
      </c>
      <c r="I12" s="16">
        <f>COUNTIF(H$7:H12,H12)</f>
        <v>4</v>
      </c>
      <c r="J12" s="46">
        <v>0.06917824074074073</v>
      </c>
      <c r="K12" s="43" t="s">
        <v>80</v>
      </c>
      <c r="L12" s="7" t="s">
        <v>105</v>
      </c>
    </row>
    <row r="13" spans="1:12" s="73" customFormat="1" ht="15" customHeight="1">
      <c r="A13" s="91">
        <v>7</v>
      </c>
      <c r="B13" s="92">
        <v>25</v>
      </c>
      <c r="C13" s="93" t="s">
        <v>36</v>
      </c>
      <c r="D13" s="72" t="s">
        <v>62</v>
      </c>
      <c r="E13" s="94" t="s">
        <v>4</v>
      </c>
      <c r="F13" s="95">
        <v>1949</v>
      </c>
      <c r="G13" s="96" t="s">
        <v>98</v>
      </c>
      <c r="H13" s="97" t="str">
        <f t="shared" si="0"/>
        <v>D</v>
      </c>
      <c r="I13" s="97">
        <f>COUNTIF(H$7:H13,H13)</f>
        <v>1</v>
      </c>
      <c r="J13" s="98">
        <v>0.07275462962962963</v>
      </c>
      <c r="K13" s="71" t="s">
        <v>80</v>
      </c>
      <c r="L13" s="72" t="s">
        <v>105</v>
      </c>
    </row>
    <row r="14" spans="1:12" s="73" customFormat="1" ht="15" customHeight="1">
      <c r="A14" s="91">
        <v>8</v>
      </c>
      <c r="B14" s="92">
        <v>24</v>
      </c>
      <c r="C14" s="93" t="s">
        <v>35</v>
      </c>
      <c r="D14" s="72" t="s">
        <v>68</v>
      </c>
      <c r="E14" s="94" t="s">
        <v>4</v>
      </c>
      <c r="F14" s="95">
        <v>1970</v>
      </c>
      <c r="G14" s="96" t="s">
        <v>98</v>
      </c>
      <c r="H14" s="97" t="str">
        <f t="shared" si="0"/>
        <v>B</v>
      </c>
      <c r="I14" s="97">
        <f>COUNTIF(H$7:H14,H14)</f>
        <v>1</v>
      </c>
      <c r="J14" s="98">
        <v>0.07306712962962963</v>
      </c>
      <c r="K14" s="71" t="s">
        <v>80</v>
      </c>
      <c r="L14" s="72" t="s">
        <v>109</v>
      </c>
    </row>
    <row r="15" spans="1:12" s="10" customFormat="1" ht="15" customHeight="1">
      <c r="A15" s="17">
        <v>9</v>
      </c>
      <c r="B15" s="40">
        <v>34</v>
      </c>
      <c r="C15" s="20" t="s">
        <v>44</v>
      </c>
      <c r="D15" s="7" t="s">
        <v>76</v>
      </c>
      <c r="E15" s="14" t="s">
        <v>4</v>
      </c>
      <c r="F15" s="15">
        <v>1985</v>
      </c>
      <c r="G15" s="6" t="s">
        <v>89</v>
      </c>
      <c r="H15" s="16" t="str">
        <f t="shared" si="0"/>
        <v>A</v>
      </c>
      <c r="I15" s="16">
        <f>COUNTIF(H$7:H15,H15)</f>
        <v>5</v>
      </c>
      <c r="J15" s="46">
        <v>0.07406249999999999</v>
      </c>
      <c r="K15" s="44" t="s">
        <v>80</v>
      </c>
      <c r="L15" s="9" t="s">
        <v>105</v>
      </c>
    </row>
    <row r="16" spans="1:12" s="109" customFormat="1" ht="15" customHeight="1">
      <c r="A16" s="99">
        <v>10</v>
      </c>
      <c r="B16" s="100">
        <v>26</v>
      </c>
      <c r="C16" s="101" t="s">
        <v>37</v>
      </c>
      <c r="D16" s="102" t="s">
        <v>69</v>
      </c>
      <c r="E16" s="103" t="s">
        <v>4</v>
      </c>
      <c r="F16" s="104">
        <v>1955</v>
      </c>
      <c r="G16" s="105" t="s">
        <v>98</v>
      </c>
      <c r="H16" s="106" t="str">
        <f t="shared" si="0"/>
        <v>D</v>
      </c>
      <c r="I16" s="106">
        <f>COUNTIF(H$7:H16,H16)</f>
        <v>2</v>
      </c>
      <c r="J16" s="107">
        <v>0.07625</v>
      </c>
      <c r="K16" s="108" t="s">
        <v>80</v>
      </c>
      <c r="L16" s="102" t="s">
        <v>105</v>
      </c>
    </row>
    <row r="17" spans="1:12" ht="15" customHeight="1">
      <c r="A17" s="17">
        <v>11</v>
      </c>
      <c r="B17" s="40">
        <v>19</v>
      </c>
      <c r="C17" s="20" t="s">
        <v>30</v>
      </c>
      <c r="D17" s="7" t="s">
        <v>65</v>
      </c>
      <c r="E17" s="14" t="s">
        <v>4</v>
      </c>
      <c r="F17" s="15">
        <v>1985</v>
      </c>
      <c r="G17" s="6" t="s">
        <v>96</v>
      </c>
      <c r="H17" s="16" t="str">
        <f t="shared" si="0"/>
        <v>A</v>
      </c>
      <c r="I17" s="16">
        <f>COUNTIF(H$7:H17,H17)</f>
        <v>6</v>
      </c>
      <c r="J17" s="46">
        <v>0.07704861111111111</v>
      </c>
      <c r="K17" s="43" t="s">
        <v>80</v>
      </c>
      <c r="L17" s="7" t="s">
        <v>107</v>
      </c>
    </row>
    <row r="18" spans="1:12" s="130" customFormat="1" ht="15" customHeight="1">
      <c r="A18" s="120">
        <v>12</v>
      </c>
      <c r="B18" s="121">
        <v>18</v>
      </c>
      <c r="C18" s="122" t="s">
        <v>29</v>
      </c>
      <c r="D18" s="123" t="s">
        <v>64</v>
      </c>
      <c r="E18" s="124" t="s">
        <v>4</v>
      </c>
      <c r="F18" s="125">
        <v>1961</v>
      </c>
      <c r="G18" s="126" t="s">
        <v>95</v>
      </c>
      <c r="H18" s="127" t="str">
        <f t="shared" si="0"/>
        <v>C</v>
      </c>
      <c r="I18" s="127">
        <f>COUNTIF(H$7:H18,H18)</f>
        <v>3</v>
      </c>
      <c r="J18" s="128">
        <v>0.07729166666666666</v>
      </c>
      <c r="K18" s="129" t="s">
        <v>79</v>
      </c>
      <c r="L18" s="123" t="s">
        <v>110</v>
      </c>
    </row>
    <row r="19" spans="1:12" ht="15" customHeight="1">
      <c r="A19" s="17">
        <v>13</v>
      </c>
      <c r="B19" s="40">
        <v>11</v>
      </c>
      <c r="C19" s="20" t="s">
        <v>22</v>
      </c>
      <c r="D19" s="7" t="s">
        <v>49</v>
      </c>
      <c r="E19" s="14" t="s">
        <v>4</v>
      </c>
      <c r="F19" s="15">
        <v>1953</v>
      </c>
      <c r="G19" s="6" t="s">
        <v>85</v>
      </c>
      <c r="H19" s="16" t="str">
        <f t="shared" si="0"/>
        <v>D</v>
      </c>
      <c r="I19" s="16">
        <f>COUNTIF(H$7:H19,H19)</f>
        <v>3</v>
      </c>
      <c r="J19" s="46">
        <v>0.07822916666666667</v>
      </c>
      <c r="K19" s="43" t="s">
        <v>80</v>
      </c>
      <c r="L19" s="7" t="s">
        <v>109</v>
      </c>
    </row>
    <row r="20" spans="1:12" s="73" customFormat="1" ht="15" customHeight="1">
      <c r="A20" s="91">
        <v>14</v>
      </c>
      <c r="B20" s="92">
        <v>12</v>
      </c>
      <c r="C20" s="93" t="s">
        <v>23</v>
      </c>
      <c r="D20" s="72" t="s">
        <v>59</v>
      </c>
      <c r="E20" s="94" t="s">
        <v>5</v>
      </c>
      <c r="F20" s="95">
        <v>1958</v>
      </c>
      <c r="G20" s="96" t="s">
        <v>85</v>
      </c>
      <c r="H20" s="97" t="s">
        <v>115</v>
      </c>
      <c r="I20" s="97">
        <f>COUNTIF(H$7:H20,H20)</f>
        <v>1</v>
      </c>
      <c r="J20" s="98">
        <v>0.07822916666666667</v>
      </c>
      <c r="K20" s="71" t="s">
        <v>79</v>
      </c>
      <c r="L20" s="72" t="s">
        <v>110</v>
      </c>
    </row>
    <row r="21" spans="1:12" ht="15" customHeight="1">
      <c r="A21" s="17">
        <v>15</v>
      </c>
      <c r="B21" s="40">
        <v>7</v>
      </c>
      <c r="C21" s="20" t="s">
        <v>18</v>
      </c>
      <c r="D21" s="7" t="s">
        <v>55</v>
      </c>
      <c r="E21" s="14" t="s">
        <v>4</v>
      </c>
      <c r="F21" s="15">
        <v>1980</v>
      </c>
      <c r="G21" s="6" t="s">
        <v>87</v>
      </c>
      <c r="H21" s="16" t="str">
        <f aca="true" t="shared" si="1" ref="H21:H32">IF($E21="m",IF($F$1-$F21&gt;19,IF($F$1-$F21&lt;40,"A",IF($F$1-$F21&gt;49,IF($F$1-$F21&gt;59,IF($F$1-$F21&gt;69,"E","D"),"C"),"B")),"JM"),IF($F$1-$F21&gt;19,IF($F$1-$F21&lt;40,"F",IF($F$1-$F21&lt;50,"G","H")),"JŽ"))</f>
        <v>A</v>
      </c>
      <c r="I21" s="16">
        <f>COUNTIF(H$7:H21,H21)</f>
        <v>7</v>
      </c>
      <c r="J21" s="46">
        <v>0.07936342592592592</v>
      </c>
      <c r="K21" s="43" t="s">
        <v>80</v>
      </c>
      <c r="L21" s="7" t="s">
        <v>107</v>
      </c>
    </row>
    <row r="22" spans="1:12" ht="15" customHeight="1">
      <c r="A22" s="17">
        <v>16</v>
      </c>
      <c r="B22" s="40">
        <v>30</v>
      </c>
      <c r="C22" s="20" t="s">
        <v>40</v>
      </c>
      <c r="D22" s="7" t="s">
        <v>72</v>
      </c>
      <c r="E22" s="14" t="s">
        <v>4</v>
      </c>
      <c r="F22" s="15">
        <v>1958</v>
      </c>
      <c r="G22" s="6" t="s">
        <v>81</v>
      </c>
      <c r="H22" s="16" t="str">
        <f t="shared" si="1"/>
        <v>C</v>
      </c>
      <c r="I22" s="16">
        <f>COUNTIF(H$7:H22,H22)</f>
        <v>4</v>
      </c>
      <c r="J22" s="46">
        <v>0.07937499999999999</v>
      </c>
      <c r="K22" s="43" t="s">
        <v>80</v>
      </c>
      <c r="L22" s="7" t="s">
        <v>105</v>
      </c>
    </row>
    <row r="23" spans="1:12" ht="15" customHeight="1">
      <c r="A23" s="17">
        <v>17</v>
      </c>
      <c r="B23" s="40">
        <v>31</v>
      </c>
      <c r="C23" s="20" t="s">
        <v>41</v>
      </c>
      <c r="D23" s="7" t="s">
        <v>73</v>
      </c>
      <c r="E23" s="14" t="s">
        <v>4</v>
      </c>
      <c r="F23" s="15">
        <v>1985</v>
      </c>
      <c r="G23" s="6" t="s">
        <v>101</v>
      </c>
      <c r="H23" s="16" t="str">
        <f t="shared" si="1"/>
        <v>A</v>
      </c>
      <c r="I23" s="16">
        <f>COUNTIF(H$7:H23,H23)</f>
        <v>8</v>
      </c>
      <c r="J23" s="46">
        <v>0.07990740740740741</v>
      </c>
      <c r="K23" s="43" t="s">
        <v>80</v>
      </c>
      <c r="L23" s="7" t="s">
        <v>106</v>
      </c>
    </row>
    <row r="24" spans="1:12" ht="15" customHeight="1">
      <c r="A24" s="17">
        <v>18</v>
      </c>
      <c r="B24" s="40">
        <v>23</v>
      </c>
      <c r="C24" s="20" t="s">
        <v>34</v>
      </c>
      <c r="D24" s="7" t="s">
        <v>67</v>
      </c>
      <c r="E24" s="14" t="s">
        <v>4</v>
      </c>
      <c r="F24" s="15">
        <v>1988</v>
      </c>
      <c r="G24" s="6" t="s">
        <v>98</v>
      </c>
      <c r="H24" s="16" t="str">
        <f t="shared" si="1"/>
        <v>A</v>
      </c>
      <c r="I24" s="16">
        <f>COUNTIF(H$7:H24,H24)</f>
        <v>9</v>
      </c>
      <c r="J24" s="46">
        <v>0.08011574074074074</v>
      </c>
      <c r="K24" s="43" t="s">
        <v>80</v>
      </c>
      <c r="L24" s="7" t="s">
        <v>108</v>
      </c>
    </row>
    <row r="25" spans="1:12" s="10" customFormat="1" ht="15" customHeight="1">
      <c r="A25" s="17">
        <v>19</v>
      </c>
      <c r="B25" s="40">
        <v>13</v>
      </c>
      <c r="C25" s="20" t="s">
        <v>24</v>
      </c>
      <c r="D25" s="7" t="s">
        <v>60</v>
      </c>
      <c r="E25" s="14" t="s">
        <v>4</v>
      </c>
      <c r="F25" s="15">
        <v>1952</v>
      </c>
      <c r="G25" s="6" t="s">
        <v>90</v>
      </c>
      <c r="H25" s="16" t="str">
        <f t="shared" si="1"/>
        <v>D</v>
      </c>
      <c r="I25" s="16">
        <f>COUNTIF(H$7:H25,H25)</f>
        <v>4</v>
      </c>
      <c r="J25" s="46">
        <v>0.08028935185185186</v>
      </c>
      <c r="K25" s="44" t="s">
        <v>79</v>
      </c>
      <c r="L25" s="9" t="s">
        <v>106</v>
      </c>
    </row>
    <row r="26" spans="1:12" ht="15" customHeight="1">
      <c r="A26" s="17">
        <v>20</v>
      </c>
      <c r="B26" s="40">
        <v>16</v>
      </c>
      <c r="C26" s="20" t="s">
        <v>27</v>
      </c>
      <c r="D26" s="7" t="s">
        <v>63</v>
      </c>
      <c r="E26" s="14" t="s">
        <v>4</v>
      </c>
      <c r="F26" s="15">
        <v>1964</v>
      </c>
      <c r="G26" s="6" t="s">
        <v>93</v>
      </c>
      <c r="H26" s="16" t="str">
        <f t="shared" si="1"/>
        <v>C</v>
      </c>
      <c r="I26" s="16">
        <f>COUNTIF(H$7:H26,H26)</f>
        <v>5</v>
      </c>
      <c r="J26" s="46">
        <v>0.08229166666666667</v>
      </c>
      <c r="K26" s="43" t="s">
        <v>80</v>
      </c>
      <c r="L26" s="7" t="s">
        <v>105</v>
      </c>
    </row>
    <row r="27" spans="1:12" ht="15" customHeight="1">
      <c r="A27" s="17">
        <v>21</v>
      </c>
      <c r="B27" s="40">
        <v>5</v>
      </c>
      <c r="C27" s="20" t="s">
        <v>16</v>
      </c>
      <c r="D27" s="7" t="s">
        <v>53</v>
      </c>
      <c r="E27" s="14" t="s">
        <v>4</v>
      </c>
      <c r="F27" s="15">
        <v>1954</v>
      </c>
      <c r="G27" s="6" t="s">
        <v>85</v>
      </c>
      <c r="H27" s="16" t="str">
        <f t="shared" si="1"/>
        <v>D</v>
      </c>
      <c r="I27" s="16">
        <f>COUNTIF(H$7:H27,H27)</f>
        <v>5</v>
      </c>
      <c r="J27" s="46">
        <v>0.08601851851851851</v>
      </c>
      <c r="K27" s="43" t="s">
        <v>80</v>
      </c>
      <c r="L27" s="7" t="s">
        <v>106</v>
      </c>
    </row>
    <row r="28" spans="1:12" ht="15" customHeight="1">
      <c r="A28" s="17">
        <v>22</v>
      </c>
      <c r="B28" s="40">
        <v>6</v>
      </c>
      <c r="C28" s="20" t="s">
        <v>17</v>
      </c>
      <c r="D28" s="7" t="s">
        <v>54</v>
      </c>
      <c r="E28" s="14" t="s">
        <v>4</v>
      </c>
      <c r="F28" s="15">
        <v>1954</v>
      </c>
      <c r="G28" s="6" t="s">
        <v>86</v>
      </c>
      <c r="H28" s="16" t="str">
        <f t="shared" si="1"/>
        <v>D</v>
      </c>
      <c r="I28" s="16">
        <f>COUNTIF(H$7:H28,H28)</f>
        <v>6</v>
      </c>
      <c r="J28" s="46">
        <v>0.08622685185185186</v>
      </c>
      <c r="K28" s="43" t="s">
        <v>80</v>
      </c>
      <c r="L28" s="7" t="s">
        <v>105</v>
      </c>
    </row>
    <row r="29" spans="1:12" ht="15" customHeight="1">
      <c r="A29" s="17">
        <v>23</v>
      </c>
      <c r="B29" s="40">
        <v>33</v>
      </c>
      <c r="C29" s="20" t="s">
        <v>43</v>
      </c>
      <c r="D29" s="7" t="s">
        <v>75</v>
      </c>
      <c r="E29" s="14" t="s">
        <v>4</v>
      </c>
      <c r="F29" s="15">
        <v>1965</v>
      </c>
      <c r="G29" s="6" t="s">
        <v>98</v>
      </c>
      <c r="H29" s="16" t="str">
        <f t="shared" si="1"/>
        <v>C</v>
      </c>
      <c r="I29" s="16">
        <f>COUNTIF(H$7:H29,H29)</f>
        <v>6</v>
      </c>
      <c r="J29" s="46">
        <v>0.08636574074074073</v>
      </c>
      <c r="K29" s="43" t="s">
        <v>80</v>
      </c>
      <c r="L29" s="7" t="s">
        <v>105</v>
      </c>
    </row>
    <row r="30" spans="1:12" ht="15" customHeight="1">
      <c r="A30" s="17">
        <v>24</v>
      </c>
      <c r="B30" s="40">
        <v>10</v>
      </c>
      <c r="C30" s="20" t="s">
        <v>21</v>
      </c>
      <c r="D30" s="7" t="s">
        <v>58</v>
      </c>
      <c r="E30" s="14" t="s">
        <v>4</v>
      </c>
      <c r="F30" s="15">
        <v>1979</v>
      </c>
      <c r="G30" s="6" t="s">
        <v>89</v>
      </c>
      <c r="H30" s="16" t="str">
        <f t="shared" si="1"/>
        <v>A</v>
      </c>
      <c r="I30" s="16">
        <f>COUNTIF(H$7:H30,H30)</f>
        <v>10</v>
      </c>
      <c r="J30" s="46">
        <v>0.08675925925925926</v>
      </c>
      <c r="K30" s="43" t="s">
        <v>80</v>
      </c>
      <c r="L30" s="7" t="s">
        <v>107</v>
      </c>
    </row>
    <row r="31" spans="1:12" ht="15" customHeight="1">
      <c r="A31" s="17">
        <v>25</v>
      </c>
      <c r="B31" s="40">
        <v>9</v>
      </c>
      <c r="C31" s="20" t="s">
        <v>20</v>
      </c>
      <c r="D31" s="7" t="s">
        <v>57</v>
      </c>
      <c r="E31" s="14" t="s">
        <v>4</v>
      </c>
      <c r="F31" s="15">
        <v>1982</v>
      </c>
      <c r="G31" s="6" t="s">
        <v>85</v>
      </c>
      <c r="H31" s="16" t="str">
        <f t="shared" si="1"/>
        <v>A</v>
      </c>
      <c r="I31" s="16">
        <f>COUNTIF(H$7:H31,H31)</f>
        <v>11</v>
      </c>
      <c r="J31" s="46">
        <v>0.08700231481481481</v>
      </c>
      <c r="K31" s="43" t="s">
        <v>80</v>
      </c>
      <c r="L31" s="7" t="s">
        <v>107</v>
      </c>
    </row>
    <row r="32" spans="1:12" ht="15" customHeight="1">
      <c r="A32" s="17">
        <v>26</v>
      </c>
      <c r="B32" s="40">
        <v>32</v>
      </c>
      <c r="C32" s="20" t="s">
        <v>42</v>
      </c>
      <c r="D32" s="7" t="s">
        <v>74</v>
      </c>
      <c r="E32" s="14" t="s">
        <v>4</v>
      </c>
      <c r="F32" s="15">
        <v>1957</v>
      </c>
      <c r="G32" s="6" t="s">
        <v>93</v>
      </c>
      <c r="H32" s="16" t="str">
        <f t="shared" si="1"/>
        <v>C</v>
      </c>
      <c r="I32" s="16">
        <f>COUNTIF(H$7:H32,H32)</f>
        <v>7</v>
      </c>
      <c r="J32" s="46">
        <v>0.08715277777777779</v>
      </c>
      <c r="K32" s="43" t="s">
        <v>80</v>
      </c>
      <c r="L32" s="7" t="s">
        <v>109</v>
      </c>
    </row>
    <row r="33" spans="1:12" s="73" customFormat="1" ht="15" customHeight="1">
      <c r="A33" s="91">
        <v>27</v>
      </c>
      <c r="B33" s="92">
        <v>36</v>
      </c>
      <c r="C33" s="93" t="s">
        <v>46</v>
      </c>
      <c r="D33" s="72" t="s">
        <v>77</v>
      </c>
      <c r="E33" s="94" t="s">
        <v>5</v>
      </c>
      <c r="F33" s="95">
        <v>1986</v>
      </c>
      <c r="G33" s="96" t="s">
        <v>103</v>
      </c>
      <c r="H33" s="97" t="s">
        <v>112</v>
      </c>
      <c r="I33" s="97">
        <f>COUNTIF(H$7:H33,H33)</f>
        <v>1</v>
      </c>
      <c r="J33" s="98">
        <v>0.08826388888888888</v>
      </c>
      <c r="K33" s="71" t="s">
        <v>80</v>
      </c>
      <c r="L33" s="72" t="s">
        <v>109</v>
      </c>
    </row>
    <row r="34" spans="1:12" s="109" customFormat="1" ht="15" customHeight="1">
      <c r="A34" s="99">
        <v>28</v>
      </c>
      <c r="B34" s="100">
        <v>29</v>
      </c>
      <c r="C34" s="101" t="s">
        <v>39</v>
      </c>
      <c r="D34" s="102" t="s">
        <v>71</v>
      </c>
      <c r="E34" s="103" t="s">
        <v>5</v>
      </c>
      <c r="F34" s="104">
        <v>1974</v>
      </c>
      <c r="G34" s="105" t="s">
        <v>89</v>
      </c>
      <c r="H34" s="106" t="s">
        <v>115</v>
      </c>
      <c r="I34" s="106">
        <f>COUNTIF(H$7:H34,H34)</f>
        <v>2</v>
      </c>
      <c r="J34" s="107">
        <v>0.09225694444444445</v>
      </c>
      <c r="K34" s="108" t="s">
        <v>80</v>
      </c>
      <c r="L34" s="102" t="s">
        <v>105</v>
      </c>
    </row>
    <row r="35" spans="1:12" s="13" customFormat="1" ht="15" customHeight="1">
      <c r="A35" s="17">
        <v>29</v>
      </c>
      <c r="B35" s="40">
        <v>1</v>
      </c>
      <c r="C35" s="20" t="s">
        <v>12</v>
      </c>
      <c r="D35" s="7" t="s">
        <v>49</v>
      </c>
      <c r="E35" s="14" t="s">
        <v>4</v>
      </c>
      <c r="F35" s="15">
        <v>1977</v>
      </c>
      <c r="G35" s="6" t="s">
        <v>81</v>
      </c>
      <c r="H35" s="16" t="str">
        <f>IF($E35="m",IF($F$1-$F35&gt;19,IF($F$1-$F35&lt;40,"A",IF($F$1-$F35&gt;49,IF($F$1-$F35&gt;59,IF($F$1-$F35&gt;69,"E","D"),"C"),"B")),"JM"),IF($F$1-$F35&gt;19,IF($F$1-$F35&lt;40,"F",IF($F$1-$F35&lt;50,"G","H")),"JŽ"))</f>
        <v>A</v>
      </c>
      <c r="I35" s="16">
        <f>COUNTIF(H$7:H35,H35)</f>
        <v>12</v>
      </c>
      <c r="J35" s="46">
        <v>0.09741898148148148</v>
      </c>
      <c r="K35" s="43" t="s">
        <v>80</v>
      </c>
      <c r="L35" s="12" t="s">
        <v>105</v>
      </c>
    </row>
    <row r="36" spans="1:12" s="109" customFormat="1" ht="15" customHeight="1">
      <c r="A36" s="99">
        <v>30</v>
      </c>
      <c r="B36" s="100">
        <v>28</v>
      </c>
      <c r="C36" s="101" t="s">
        <v>38</v>
      </c>
      <c r="D36" s="102" t="s">
        <v>70</v>
      </c>
      <c r="E36" s="103" t="s">
        <v>4</v>
      </c>
      <c r="F36" s="104">
        <v>1974</v>
      </c>
      <c r="G36" s="105" t="s">
        <v>100</v>
      </c>
      <c r="H36" s="106" t="str">
        <f>IF($E36="m",IF($F$1-$F36&gt;19,IF($F$1-$F36&lt;40,"A",IF($F$1-$F36&gt;49,IF($F$1-$F36&gt;59,IF($F$1-$F36&gt;69,"E","D"),"C"),"B")),"JM"),IF($F$1-$F36&gt;19,IF($F$1-$F36&lt;40,"F",IF($F$1-$F36&lt;50,"G","H")),"JŽ"))</f>
        <v>B</v>
      </c>
      <c r="I36" s="106">
        <f>COUNTIF(H$7:H36,H36)</f>
        <v>2</v>
      </c>
      <c r="J36" s="107">
        <v>0.10275462962962963</v>
      </c>
      <c r="K36" s="108" t="s">
        <v>80</v>
      </c>
      <c r="L36" s="102" t="s">
        <v>109</v>
      </c>
    </row>
    <row r="37" spans="1:12" s="13" customFormat="1" ht="15" customHeight="1">
      <c r="A37" s="17">
        <v>31</v>
      </c>
      <c r="B37" s="40">
        <v>4</v>
      </c>
      <c r="C37" s="20" t="s">
        <v>15</v>
      </c>
      <c r="D37" s="7" t="s">
        <v>52</v>
      </c>
      <c r="E37" s="14" t="s">
        <v>4</v>
      </c>
      <c r="F37" s="15">
        <v>1995</v>
      </c>
      <c r="G37" s="6" t="s">
        <v>84</v>
      </c>
      <c r="H37" s="16" t="str">
        <f>IF($E37="m",IF($F$1-$F37&gt;19,IF($F$1-$F37&lt;40,"A",IF($F$1-$F37&gt;49,IF($F$1-$F37&gt;59,IF($F$1-$F37&gt;69,"E","D"),"C"),"B")),"JM"),IF($F$1-$F37&gt;19,IF($F$1-$F37&lt;40,"F",IF($F$1-$F37&lt;50,"G","H")),"JŽ"))</f>
        <v>A</v>
      </c>
      <c r="I37" s="16">
        <f>COUNTIF(H$7:H37,H37)</f>
        <v>13</v>
      </c>
      <c r="J37" s="48">
        <v>0.12002314814814814</v>
      </c>
      <c r="K37" s="43" t="s">
        <v>80</v>
      </c>
      <c r="L37" s="12" t="s">
        <v>105</v>
      </c>
    </row>
    <row r="38" spans="1:12" s="13" customFormat="1" ht="15" customHeight="1">
      <c r="A38" s="17">
        <v>32</v>
      </c>
      <c r="B38" s="40">
        <v>3</v>
      </c>
      <c r="C38" s="20" t="s">
        <v>14</v>
      </c>
      <c r="D38" s="7" t="s">
        <v>51</v>
      </c>
      <c r="E38" s="14" t="s">
        <v>4</v>
      </c>
      <c r="F38" s="15">
        <v>1946</v>
      </c>
      <c r="G38" s="6" t="s">
        <v>83</v>
      </c>
      <c r="H38" s="22" t="s">
        <v>114</v>
      </c>
      <c r="I38" s="16">
        <f>COUNTIF(H$7:H38,H38)</f>
        <v>7</v>
      </c>
      <c r="J38" s="46">
        <v>0.12037037037037036</v>
      </c>
      <c r="K38" s="43" t="s">
        <v>80</v>
      </c>
      <c r="L38" s="12" t="s">
        <v>108</v>
      </c>
    </row>
    <row r="39" spans="1:12" s="13" customFormat="1" ht="15" customHeight="1">
      <c r="A39" s="17">
        <v>33</v>
      </c>
      <c r="B39" s="41">
        <v>2</v>
      </c>
      <c r="C39" s="21" t="s">
        <v>13</v>
      </c>
      <c r="D39" s="12" t="s">
        <v>50</v>
      </c>
      <c r="E39" s="18" t="s">
        <v>4</v>
      </c>
      <c r="F39" s="19">
        <v>1974</v>
      </c>
      <c r="G39" s="11" t="s">
        <v>82</v>
      </c>
      <c r="H39" s="22" t="str">
        <f>IF($E39="m",IF($F$1-$F39&gt;19,IF($F$1-$F39&lt;40,"A",IF($F$1-$F39&gt;49,IF($F$1-$F39&gt;59,IF($F$1-$F39&gt;69,"E","D"),"C"),"B")),"JM"),IF($F$1-$F39&gt;19,IF($F$1-$F39&lt;40,"F",IF($F$1-$F39&lt;50,"G","H")),"JŽ"))</f>
        <v>B</v>
      </c>
      <c r="I39" s="22">
        <f>COUNTIF(H$7:H39,H39)</f>
        <v>3</v>
      </c>
      <c r="J39" s="49" t="s">
        <v>121</v>
      </c>
      <c r="K39" s="43" t="s">
        <v>80</v>
      </c>
      <c r="L39" s="12" t="s">
        <v>105</v>
      </c>
    </row>
    <row r="40" spans="1:12" ht="15" customHeight="1">
      <c r="A40" s="17">
        <v>34</v>
      </c>
      <c r="B40" s="41">
        <v>20</v>
      </c>
      <c r="C40" s="21" t="s">
        <v>31</v>
      </c>
      <c r="D40" s="12" t="s">
        <v>66</v>
      </c>
      <c r="E40" s="18" t="s">
        <v>4</v>
      </c>
      <c r="F40" s="19"/>
      <c r="G40" s="11" t="s">
        <v>97</v>
      </c>
      <c r="H40" s="22" t="s">
        <v>113</v>
      </c>
      <c r="I40" s="22">
        <f>COUNTIF(H$7:H40,H40)</f>
        <v>14</v>
      </c>
      <c r="J40" s="47" t="s">
        <v>121</v>
      </c>
      <c r="K40" s="43" t="s">
        <v>80</v>
      </c>
      <c r="L40" s="7" t="s">
        <v>105</v>
      </c>
    </row>
    <row r="41" spans="1:12" ht="15" customHeight="1">
      <c r="A41" s="17">
        <v>35</v>
      </c>
      <c r="B41" s="41">
        <v>27</v>
      </c>
      <c r="C41" s="21" t="s">
        <v>18</v>
      </c>
      <c r="D41" s="12" t="s">
        <v>56</v>
      </c>
      <c r="E41" s="18" t="s">
        <v>4</v>
      </c>
      <c r="F41" s="19">
        <v>1973</v>
      </c>
      <c r="G41" s="11" t="s">
        <v>99</v>
      </c>
      <c r="H41" s="22" t="str">
        <f>IF($E41="m",IF($F$1-$F41&gt;19,IF($F$1-$F41&lt;40,"A",IF($F$1-$F41&gt;49,IF($F$1-$F41&gt;59,IF($F$1-$F41&gt;69,"E","D"),"C"),"B")),"JM"),IF($F$1-$F41&gt;19,IF($F$1-$F41&lt;40,"F",IF($F$1-$F41&lt;50,"G","H")),"JŽ"))</f>
        <v>B</v>
      </c>
      <c r="I41" s="22">
        <f>COUNTIF(H$7:H41,H41)</f>
        <v>4</v>
      </c>
      <c r="J41" s="47" t="s">
        <v>121</v>
      </c>
      <c r="K41" s="43" t="s">
        <v>80</v>
      </c>
      <c r="L41" s="7" t="s">
        <v>106</v>
      </c>
    </row>
    <row r="42" spans="1:12" ht="15" customHeight="1">
      <c r="A42" s="17">
        <v>36</v>
      </c>
      <c r="B42" s="41">
        <v>35</v>
      </c>
      <c r="C42" s="21" t="s">
        <v>47</v>
      </c>
      <c r="D42" s="12" t="s">
        <v>78</v>
      </c>
      <c r="E42" s="18" t="s">
        <v>5</v>
      </c>
      <c r="F42" s="19"/>
      <c r="G42" s="11" t="s">
        <v>104</v>
      </c>
      <c r="H42" s="22" t="s">
        <v>112</v>
      </c>
      <c r="I42" s="22">
        <f>COUNTIF(H$7:H42,H42)</f>
        <v>2</v>
      </c>
      <c r="J42" s="47" t="s">
        <v>121</v>
      </c>
      <c r="K42" s="43" t="s">
        <v>80</v>
      </c>
      <c r="L42" s="7" t="s">
        <v>107</v>
      </c>
    </row>
    <row r="43" spans="1:12" ht="15" customHeight="1" thickBot="1">
      <c r="A43" s="50">
        <v>37</v>
      </c>
      <c r="B43" s="57">
        <v>37</v>
      </c>
      <c r="C43" s="53" t="s">
        <v>45</v>
      </c>
      <c r="D43" s="54" t="s">
        <v>73</v>
      </c>
      <c r="E43" s="36" t="s">
        <v>4</v>
      </c>
      <c r="F43" s="55"/>
      <c r="G43" s="56" t="s">
        <v>102</v>
      </c>
      <c r="H43" s="37" t="s">
        <v>116</v>
      </c>
      <c r="I43" s="37">
        <f>COUNTIF(H$7:H43,H43)</f>
        <v>5</v>
      </c>
      <c r="J43" s="131" t="s">
        <v>121</v>
      </c>
      <c r="K43" s="45" t="s">
        <v>80</v>
      </c>
      <c r="L43" s="33" t="s">
        <v>105</v>
      </c>
    </row>
    <row r="46" spans="1:6" ht="12.75">
      <c r="A46" s="133" t="s">
        <v>118</v>
      </c>
      <c r="B46" s="133"/>
      <c r="C46" s="133"/>
      <c r="D46" s="133"/>
      <c r="E46" s="133"/>
      <c r="F46" s="133"/>
    </row>
    <row r="47" spans="1:6" ht="12.75">
      <c r="A47" s="133" t="s">
        <v>119</v>
      </c>
      <c r="B47" s="133"/>
      <c r="C47" s="133"/>
      <c r="D47" s="133"/>
      <c r="E47" s="23"/>
      <c r="F47" s="24"/>
    </row>
  </sheetData>
  <sheetProtection/>
  <mergeCells count="4">
    <mergeCell ref="A4:L4"/>
    <mergeCell ref="A46:F46"/>
    <mergeCell ref="A47:D47"/>
    <mergeCell ref="A3:J3"/>
  </mergeCells>
  <printOptions/>
  <pageMargins left="0.5905511811023623" right="0.1968503937007874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2"/>
  <sheetViews>
    <sheetView tabSelected="1" zoomScalePageLayoutView="0" workbookViewId="0" topLeftCell="A1">
      <selection activeCell="P23" sqref="P23"/>
    </sheetView>
  </sheetViews>
  <sheetFormatPr defaultColWidth="9.140625" defaultRowHeight="12.75"/>
  <cols>
    <col min="1" max="1" width="4.8515625" style="35" customWidth="1"/>
    <col min="2" max="2" width="6.8515625" style="35" customWidth="1"/>
    <col min="3" max="3" width="12.7109375" style="13" customWidth="1"/>
    <col min="4" max="4" width="9.57421875" style="8" customWidth="1"/>
    <col min="5" max="5" width="4.7109375" style="1" customWidth="1"/>
    <col min="6" max="6" width="6.57421875" style="2" customWidth="1"/>
    <col min="7" max="7" width="20.28125" style="38" customWidth="1"/>
    <col min="8" max="8" width="5.28125" style="51" customWidth="1"/>
    <col min="9" max="9" width="6.140625" style="4" customWidth="1"/>
    <col min="10" max="10" width="10.57421875" style="1" customWidth="1"/>
    <col min="11" max="11" width="5.28125" style="8" hidden="1" customWidth="1"/>
    <col min="12" max="12" width="15.28125" style="8" hidden="1" customWidth="1"/>
  </cols>
  <sheetData>
    <row r="1" spans="5:6" ht="2.25" customHeight="1">
      <c r="E1" s="1" t="s">
        <v>7</v>
      </c>
      <c r="F1" s="2">
        <v>2016</v>
      </c>
    </row>
    <row r="3" spans="1:10" s="34" customFormat="1" ht="33" customHeight="1">
      <c r="A3" s="134" t="s">
        <v>122</v>
      </c>
      <c r="B3" s="134"/>
      <c r="C3" s="134"/>
      <c r="D3" s="134"/>
      <c r="E3" s="134"/>
      <c r="F3" s="134"/>
      <c r="G3" s="134"/>
      <c r="H3" s="134"/>
      <c r="I3" s="134"/>
      <c r="J3" s="134"/>
    </row>
    <row r="4" spans="1:12" s="5" customFormat="1" ht="21.75" customHeight="1">
      <c r="A4" s="132" t="s">
        <v>117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</row>
    <row r="5" ht="29.25" customHeight="1" thickBot="1">
      <c r="C5" s="135" t="s">
        <v>123</v>
      </c>
    </row>
    <row r="6" spans="1:12" s="61" customFormat="1" ht="38.25" customHeight="1" thickBot="1">
      <c r="A6" s="25" t="s">
        <v>0</v>
      </c>
      <c r="B6" s="26" t="s">
        <v>11</v>
      </c>
      <c r="C6" s="59" t="s">
        <v>48</v>
      </c>
      <c r="D6" s="27" t="s">
        <v>1</v>
      </c>
      <c r="E6" s="28" t="s">
        <v>6</v>
      </c>
      <c r="F6" s="29" t="s">
        <v>8</v>
      </c>
      <c r="G6" s="39" t="s">
        <v>2</v>
      </c>
      <c r="H6" s="31" t="s">
        <v>9</v>
      </c>
      <c r="I6" s="32" t="s">
        <v>10</v>
      </c>
      <c r="J6" s="42" t="s">
        <v>3</v>
      </c>
      <c r="K6" s="60" t="s">
        <v>80</v>
      </c>
      <c r="L6" s="27" t="s">
        <v>111</v>
      </c>
    </row>
    <row r="7" spans="1:12" s="73" customFormat="1" ht="15" customHeight="1">
      <c r="A7" s="81">
        <v>1</v>
      </c>
      <c r="B7" s="82">
        <v>14</v>
      </c>
      <c r="C7" s="83" t="s">
        <v>25</v>
      </c>
      <c r="D7" s="84" t="s">
        <v>61</v>
      </c>
      <c r="E7" s="85" t="s">
        <v>4</v>
      </c>
      <c r="F7" s="86">
        <v>1991</v>
      </c>
      <c r="G7" s="87" t="s">
        <v>91</v>
      </c>
      <c r="H7" s="88" t="str">
        <f aca="true" t="shared" si="0" ref="H7:H18">IF($E7="m",IF($F$1-$F7&gt;19,IF($F$1-$F7&lt;40,"A",IF($F$1-$F7&gt;49,IF($F$1-$F7&gt;59,IF($F$1-$F7&gt;69,"E","D"),"C"),"B")),"JM"),IF($F$1-$F7&gt;19,IF($F$1-$F7&lt;40,"F",IF($F$1-$F7&lt;50,"G","H")),"JŽ"))</f>
        <v>A</v>
      </c>
      <c r="I7" s="88">
        <f>COUNTIF(H$7:H7,H7)</f>
        <v>1</v>
      </c>
      <c r="J7" s="89">
        <v>0.06447916666666666</v>
      </c>
      <c r="K7" s="90" t="s">
        <v>80</v>
      </c>
      <c r="L7" s="84" t="s">
        <v>107</v>
      </c>
    </row>
    <row r="8" spans="1:12" s="109" customFormat="1" ht="15" customHeight="1">
      <c r="A8" s="99">
        <v>2</v>
      </c>
      <c r="B8" s="100">
        <v>21</v>
      </c>
      <c r="C8" s="101" t="s">
        <v>32</v>
      </c>
      <c r="D8" s="102" t="s">
        <v>49</v>
      </c>
      <c r="E8" s="103" t="s">
        <v>4</v>
      </c>
      <c r="F8" s="104">
        <v>1982</v>
      </c>
      <c r="G8" s="105" t="s">
        <v>89</v>
      </c>
      <c r="H8" s="106" t="str">
        <f t="shared" si="0"/>
        <v>A</v>
      </c>
      <c r="I8" s="106">
        <f>COUNTIF(H$7:H8,H8)</f>
        <v>2</v>
      </c>
      <c r="J8" s="107">
        <v>0.06895833333333333</v>
      </c>
      <c r="K8" s="108" t="s">
        <v>80</v>
      </c>
      <c r="L8" s="102" t="s">
        <v>109</v>
      </c>
    </row>
    <row r="9" spans="1:12" s="130" customFormat="1" ht="15" customHeight="1">
      <c r="A9" s="120">
        <v>3</v>
      </c>
      <c r="B9" s="121">
        <v>22</v>
      </c>
      <c r="C9" s="122" t="s">
        <v>33</v>
      </c>
      <c r="D9" s="123" t="s">
        <v>49</v>
      </c>
      <c r="E9" s="124" t="s">
        <v>4</v>
      </c>
      <c r="F9" s="125">
        <v>1989</v>
      </c>
      <c r="G9" s="126" t="s">
        <v>89</v>
      </c>
      <c r="H9" s="127" t="str">
        <f t="shared" si="0"/>
        <v>A</v>
      </c>
      <c r="I9" s="127">
        <f>COUNTIF(H$7:H9,H9)</f>
        <v>3</v>
      </c>
      <c r="J9" s="128">
        <v>0.06916666666666667</v>
      </c>
      <c r="K9" s="129" t="s">
        <v>80</v>
      </c>
      <c r="L9" s="123" t="s">
        <v>107</v>
      </c>
    </row>
    <row r="10" spans="1:12" s="73" customFormat="1" ht="15" customHeight="1" hidden="1">
      <c r="A10" s="62">
        <v>6</v>
      </c>
      <c r="B10" s="63">
        <v>8</v>
      </c>
      <c r="C10" s="64" t="s">
        <v>19</v>
      </c>
      <c r="D10" s="65" t="s">
        <v>56</v>
      </c>
      <c r="E10" s="58" t="s">
        <v>4</v>
      </c>
      <c r="F10" s="66">
        <v>1987</v>
      </c>
      <c r="G10" s="70" t="s">
        <v>88</v>
      </c>
      <c r="H10" s="52" t="str">
        <f t="shared" si="0"/>
        <v>A</v>
      </c>
      <c r="I10" s="52">
        <f>COUNTIF(H$7:H10,H10)</f>
        <v>4</v>
      </c>
      <c r="J10" s="68">
        <v>0.06917824074074073</v>
      </c>
      <c r="K10" s="71" t="s">
        <v>80</v>
      </c>
      <c r="L10" s="72" t="s">
        <v>106</v>
      </c>
    </row>
    <row r="11" spans="1:12" s="61" customFormat="1" ht="15" customHeight="1" hidden="1">
      <c r="A11" s="62">
        <v>9</v>
      </c>
      <c r="B11" s="63">
        <v>34</v>
      </c>
      <c r="C11" s="64" t="s">
        <v>44</v>
      </c>
      <c r="D11" s="65" t="s">
        <v>76</v>
      </c>
      <c r="E11" s="58" t="s">
        <v>4</v>
      </c>
      <c r="F11" s="66">
        <v>1985</v>
      </c>
      <c r="G11" s="67" t="s">
        <v>89</v>
      </c>
      <c r="H11" s="52" t="str">
        <f t="shared" si="0"/>
        <v>A</v>
      </c>
      <c r="I11" s="52">
        <f>COUNTIF(H$7:H11,H11)</f>
        <v>5</v>
      </c>
      <c r="J11" s="68">
        <v>0.07406249999999999</v>
      </c>
      <c r="K11" s="69" t="s">
        <v>80</v>
      </c>
      <c r="L11" s="65" t="s">
        <v>109</v>
      </c>
    </row>
    <row r="12" spans="1:12" s="61" customFormat="1" ht="15" customHeight="1" hidden="1">
      <c r="A12" s="62">
        <v>11</v>
      </c>
      <c r="B12" s="63">
        <v>19</v>
      </c>
      <c r="C12" s="64" t="s">
        <v>30</v>
      </c>
      <c r="D12" s="65" t="s">
        <v>65</v>
      </c>
      <c r="E12" s="58" t="s">
        <v>4</v>
      </c>
      <c r="F12" s="66">
        <v>1985</v>
      </c>
      <c r="G12" s="67" t="s">
        <v>96</v>
      </c>
      <c r="H12" s="52" t="str">
        <f t="shared" si="0"/>
        <v>A</v>
      </c>
      <c r="I12" s="52">
        <f>COUNTIF(H$7:H12,H12)</f>
        <v>6</v>
      </c>
      <c r="J12" s="68">
        <v>0.07704861111111111</v>
      </c>
      <c r="K12" s="69" t="s">
        <v>80</v>
      </c>
      <c r="L12" s="65" t="s">
        <v>105</v>
      </c>
    </row>
    <row r="13" spans="1:12" s="61" customFormat="1" ht="15" customHeight="1" hidden="1">
      <c r="A13" s="62">
        <v>15</v>
      </c>
      <c r="B13" s="63">
        <v>7</v>
      </c>
      <c r="C13" s="64" t="s">
        <v>18</v>
      </c>
      <c r="D13" s="65" t="s">
        <v>55</v>
      </c>
      <c r="E13" s="58" t="s">
        <v>4</v>
      </c>
      <c r="F13" s="66">
        <v>1980</v>
      </c>
      <c r="G13" s="67" t="s">
        <v>87</v>
      </c>
      <c r="H13" s="52" t="str">
        <f t="shared" si="0"/>
        <v>A</v>
      </c>
      <c r="I13" s="52">
        <f>COUNTIF(H$7:H13,H13)</f>
        <v>7</v>
      </c>
      <c r="J13" s="68">
        <v>0.07936342592592592</v>
      </c>
      <c r="K13" s="69" t="s">
        <v>80</v>
      </c>
      <c r="L13" s="65" t="s">
        <v>105</v>
      </c>
    </row>
    <row r="14" spans="1:12" s="61" customFormat="1" ht="15" customHeight="1" hidden="1">
      <c r="A14" s="62">
        <v>17</v>
      </c>
      <c r="B14" s="63">
        <v>31</v>
      </c>
      <c r="C14" s="64" t="s">
        <v>41</v>
      </c>
      <c r="D14" s="65" t="s">
        <v>73</v>
      </c>
      <c r="E14" s="58" t="s">
        <v>4</v>
      </c>
      <c r="F14" s="66">
        <v>1985</v>
      </c>
      <c r="G14" s="67" t="s">
        <v>101</v>
      </c>
      <c r="H14" s="52" t="str">
        <f t="shared" si="0"/>
        <v>A</v>
      </c>
      <c r="I14" s="52">
        <f>COUNTIF(H$7:H14,H14)</f>
        <v>8</v>
      </c>
      <c r="J14" s="68">
        <v>0.07990740740740741</v>
      </c>
      <c r="K14" s="69" t="s">
        <v>80</v>
      </c>
      <c r="L14" s="65" t="s">
        <v>109</v>
      </c>
    </row>
    <row r="15" spans="1:12" s="73" customFormat="1" ht="15" customHeight="1" hidden="1">
      <c r="A15" s="62">
        <v>18</v>
      </c>
      <c r="B15" s="63">
        <v>23</v>
      </c>
      <c r="C15" s="64" t="s">
        <v>34</v>
      </c>
      <c r="D15" s="65" t="s">
        <v>67</v>
      </c>
      <c r="E15" s="58" t="s">
        <v>4</v>
      </c>
      <c r="F15" s="66">
        <v>1988</v>
      </c>
      <c r="G15" s="67" t="s">
        <v>98</v>
      </c>
      <c r="H15" s="52" t="str">
        <f t="shared" si="0"/>
        <v>A</v>
      </c>
      <c r="I15" s="52">
        <f>COUNTIF(H$7:H15,H15)</f>
        <v>9</v>
      </c>
      <c r="J15" s="68">
        <v>0.08011574074074074</v>
      </c>
      <c r="K15" s="71" t="s">
        <v>80</v>
      </c>
      <c r="L15" s="72" t="s">
        <v>105</v>
      </c>
    </row>
    <row r="16" spans="1:12" s="61" customFormat="1" ht="15" customHeight="1" hidden="1">
      <c r="A16" s="62">
        <v>24</v>
      </c>
      <c r="B16" s="63">
        <v>10</v>
      </c>
      <c r="C16" s="64" t="s">
        <v>21</v>
      </c>
      <c r="D16" s="65" t="s">
        <v>58</v>
      </c>
      <c r="E16" s="58" t="s">
        <v>4</v>
      </c>
      <c r="F16" s="66">
        <v>1979</v>
      </c>
      <c r="G16" s="67" t="s">
        <v>89</v>
      </c>
      <c r="H16" s="52" t="str">
        <f t="shared" si="0"/>
        <v>A</v>
      </c>
      <c r="I16" s="52">
        <f>COUNTIF(H$7:H16,H16)</f>
        <v>10</v>
      </c>
      <c r="J16" s="68">
        <v>0.08675925925925926</v>
      </c>
      <c r="K16" s="69" t="s">
        <v>80</v>
      </c>
      <c r="L16" s="65" t="s">
        <v>105</v>
      </c>
    </row>
    <row r="17" spans="1:12" s="61" customFormat="1" ht="15" customHeight="1" hidden="1">
      <c r="A17" s="62">
        <v>25</v>
      </c>
      <c r="B17" s="63">
        <v>9</v>
      </c>
      <c r="C17" s="64" t="s">
        <v>20</v>
      </c>
      <c r="D17" s="65" t="s">
        <v>57</v>
      </c>
      <c r="E17" s="58" t="s">
        <v>4</v>
      </c>
      <c r="F17" s="66">
        <v>1982</v>
      </c>
      <c r="G17" s="67" t="s">
        <v>85</v>
      </c>
      <c r="H17" s="52" t="str">
        <f t="shared" si="0"/>
        <v>A</v>
      </c>
      <c r="I17" s="52">
        <f>COUNTIF(H$7:H17,H17)</f>
        <v>11</v>
      </c>
      <c r="J17" s="68">
        <v>0.08700231481481481</v>
      </c>
      <c r="K17" s="69" t="s">
        <v>80</v>
      </c>
      <c r="L17" s="65" t="s">
        <v>107</v>
      </c>
    </row>
    <row r="18" spans="1:12" s="61" customFormat="1" ht="15" customHeight="1" hidden="1">
      <c r="A18" s="62">
        <v>29</v>
      </c>
      <c r="B18" s="63">
        <v>1</v>
      </c>
      <c r="C18" s="64" t="s">
        <v>12</v>
      </c>
      <c r="D18" s="65" t="s">
        <v>49</v>
      </c>
      <c r="E18" s="58" t="s">
        <v>4</v>
      </c>
      <c r="F18" s="66">
        <v>1977</v>
      </c>
      <c r="G18" s="67" t="s">
        <v>81</v>
      </c>
      <c r="H18" s="52" t="str">
        <f t="shared" si="0"/>
        <v>A</v>
      </c>
      <c r="I18" s="52">
        <f>COUNTIF(H$7:H18,H18)</f>
        <v>12</v>
      </c>
      <c r="J18" s="68">
        <v>0.09741898148148148</v>
      </c>
      <c r="K18" s="69" t="s">
        <v>79</v>
      </c>
      <c r="L18" s="74" t="s">
        <v>110</v>
      </c>
    </row>
    <row r="19" spans="1:12" s="61" customFormat="1" ht="15" customHeight="1" hidden="1">
      <c r="A19" s="62">
        <v>32</v>
      </c>
      <c r="B19" s="75">
        <v>20</v>
      </c>
      <c r="C19" s="76" t="s">
        <v>31</v>
      </c>
      <c r="D19" s="74" t="s">
        <v>66</v>
      </c>
      <c r="E19" s="58" t="s">
        <v>4</v>
      </c>
      <c r="F19" s="66"/>
      <c r="G19" s="77" t="s">
        <v>97</v>
      </c>
      <c r="H19" s="52" t="s">
        <v>113</v>
      </c>
      <c r="I19" s="52">
        <f>COUNTIF(H$7:H19,H19)</f>
        <v>13</v>
      </c>
      <c r="J19" s="78" t="s">
        <v>120</v>
      </c>
      <c r="K19" s="69" t="s">
        <v>80</v>
      </c>
      <c r="L19" s="65" t="s">
        <v>109</v>
      </c>
    </row>
    <row r="20" spans="1:12" s="73" customFormat="1" ht="15" customHeight="1" hidden="1">
      <c r="A20" s="62">
        <v>37</v>
      </c>
      <c r="B20" s="63">
        <v>4</v>
      </c>
      <c r="C20" s="64" t="s">
        <v>15</v>
      </c>
      <c r="D20" s="65" t="s">
        <v>52</v>
      </c>
      <c r="E20" s="58" t="s">
        <v>4</v>
      </c>
      <c r="F20" s="66">
        <v>1995</v>
      </c>
      <c r="G20" s="67" t="s">
        <v>84</v>
      </c>
      <c r="H20" s="52" t="str">
        <f>IF($E20="m",IF($F$1-$F20&gt;19,IF($F$1-$F20&lt;40,"A",IF($F$1-$F20&gt;49,IF($F$1-$F20&gt;59,IF($F$1-$F20&gt;69,"E","D"),"C"),"B")),"JM"),IF($F$1-$F20&gt;19,IF($F$1-$F20&lt;40,"F",IF($F$1-$F20&lt;50,"G","H")),"JŽ"))</f>
        <v>A</v>
      </c>
      <c r="I20" s="52">
        <f>COUNTIF(H$7:H20,H20)</f>
        <v>14</v>
      </c>
      <c r="J20" s="79"/>
      <c r="K20" s="71" t="s">
        <v>79</v>
      </c>
      <c r="L20" s="72" t="s">
        <v>110</v>
      </c>
    </row>
    <row r="21" spans="1:12" s="73" customFormat="1" ht="15" customHeight="1">
      <c r="A21" s="62"/>
      <c r="B21" s="63"/>
      <c r="C21" s="64"/>
      <c r="D21" s="65"/>
      <c r="E21" s="58"/>
      <c r="F21" s="66"/>
      <c r="G21" s="67"/>
      <c r="H21" s="52"/>
      <c r="I21" s="52"/>
      <c r="J21" s="79"/>
      <c r="K21" s="71"/>
      <c r="L21" s="72"/>
    </row>
    <row r="22" spans="1:12" s="73" customFormat="1" ht="15" customHeight="1">
      <c r="A22" s="91">
        <v>1</v>
      </c>
      <c r="B22" s="92">
        <v>24</v>
      </c>
      <c r="C22" s="93" t="s">
        <v>35</v>
      </c>
      <c r="D22" s="72" t="s">
        <v>68</v>
      </c>
      <c r="E22" s="94" t="s">
        <v>4</v>
      </c>
      <c r="F22" s="95">
        <v>1970</v>
      </c>
      <c r="G22" s="96" t="s">
        <v>98</v>
      </c>
      <c r="H22" s="97" t="str">
        <f>IF($E22="m",IF($F$1-$F22&gt;19,IF($F$1-$F22&lt;40,"A",IF($F$1-$F22&gt;49,IF($F$1-$F22&gt;59,IF($F$1-$F22&gt;69,"E","D"),"C"),"B")),"JM"),IF($F$1-$F22&gt;19,IF($F$1-$F22&lt;40,"F",IF($F$1-$F22&lt;50,"G","H")),"JŽ"))</f>
        <v>B</v>
      </c>
      <c r="I22" s="97">
        <f>COUNTIF(H$7:H22,H22)</f>
        <v>1</v>
      </c>
      <c r="J22" s="98">
        <v>0.07306712962962963</v>
      </c>
      <c r="K22" s="71" t="s">
        <v>80</v>
      </c>
      <c r="L22" s="72" t="s">
        <v>107</v>
      </c>
    </row>
    <row r="23" spans="1:12" s="109" customFormat="1" ht="15" customHeight="1">
      <c r="A23" s="99">
        <v>2</v>
      </c>
      <c r="B23" s="100">
        <v>28</v>
      </c>
      <c r="C23" s="101" t="s">
        <v>38</v>
      </c>
      <c r="D23" s="102" t="s">
        <v>70</v>
      </c>
      <c r="E23" s="103" t="s">
        <v>4</v>
      </c>
      <c r="F23" s="104">
        <v>1974</v>
      </c>
      <c r="G23" s="105" t="s">
        <v>100</v>
      </c>
      <c r="H23" s="106" t="str">
        <f>IF($E23="m",IF($F$1-$F23&gt;19,IF($F$1-$F23&lt;40,"A",IF($F$1-$F23&gt;49,IF($F$1-$F23&gt;59,IF($F$1-$F23&gt;69,"E","D"),"C"),"B")),"JM"),IF($F$1-$F23&gt;19,IF($F$1-$F23&lt;40,"F",IF($F$1-$F23&lt;50,"G","H")),"JŽ"))</f>
        <v>B</v>
      </c>
      <c r="I23" s="106">
        <f>COUNTIF(H$7:H23,H23)</f>
        <v>2</v>
      </c>
      <c r="J23" s="107">
        <v>0.10275462962962963</v>
      </c>
      <c r="K23" s="108" t="s">
        <v>80</v>
      </c>
      <c r="L23" s="102" t="s">
        <v>105</v>
      </c>
    </row>
    <row r="24" spans="1:12" s="61" customFormat="1" ht="15" customHeight="1" hidden="1">
      <c r="A24" s="62">
        <v>31</v>
      </c>
      <c r="B24" s="75">
        <v>2</v>
      </c>
      <c r="C24" s="76" t="s">
        <v>13</v>
      </c>
      <c r="D24" s="74" t="s">
        <v>50</v>
      </c>
      <c r="E24" s="58" t="s">
        <v>4</v>
      </c>
      <c r="F24" s="66">
        <v>1974</v>
      </c>
      <c r="G24" s="80" t="s">
        <v>82</v>
      </c>
      <c r="H24" s="52" t="str">
        <f>IF($E24="m",IF($F$1-$F24&gt;19,IF($F$1-$F24&lt;40,"A",IF($F$1-$F24&gt;49,IF($F$1-$F24&gt;59,IF($F$1-$F24&gt;69,"E","D"),"C"),"B")),"JM"),IF($F$1-$F24&gt;19,IF($F$1-$F24&lt;40,"F",IF($F$1-$F24&lt;50,"G","H")),"JŽ"))</f>
        <v>B</v>
      </c>
      <c r="I24" s="52">
        <f>COUNTIF(H$7:H24,H24)</f>
        <v>3</v>
      </c>
      <c r="J24" s="68" t="s">
        <v>120</v>
      </c>
      <c r="K24" s="69" t="s">
        <v>80</v>
      </c>
      <c r="L24" s="65" t="s">
        <v>106</v>
      </c>
    </row>
    <row r="25" spans="1:12" s="61" customFormat="1" ht="15" customHeight="1" hidden="1">
      <c r="A25" s="62">
        <v>33</v>
      </c>
      <c r="B25" s="75">
        <v>27</v>
      </c>
      <c r="C25" s="76" t="s">
        <v>18</v>
      </c>
      <c r="D25" s="74" t="s">
        <v>56</v>
      </c>
      <c r="E25" s="58" t="s">
        <v>4</v>
      </c>
      <c r="F25" s="66">
        <v>1973</v>
      </c>
      <c r="G25" s="77" t="s">
        <v>99</v>
      </c>
      <c r="H25" s="52" t="str">
        <f>IF($E25="m",IF($F$1-$F25&gt;19,IF($F$1-$F25&lt;40,"A",IF($F$1-$F25&gt;49,IF($F$1-$F25&gt;59,IF($F$1-$F25&gt;69,"E","D"),"C"),"B")),"JM"),IF($F$1-$F25&gt;19,IF($F$1-$F25&lt;40,"F",IF($F$1-$F25&lt;50,"G","H")),"JŽ"))</f>
        <v>B</v>
      </c>
      <c r="I25" s="52">
        <f>COUNTIF(H$7:H25,H25)</f>
        <v>4</v>
      </c>
      <c r="J25" s="78" t="s">
        <v>120</v>
      </c>
      <c r="K25" s="69" t="s">
        <v>80</v>
      </c>
      <c r="L25" s="65" t="s">
        <v>108</v>
      </c>
    </row>
    <row r="26" spans="1:12" s="73" customFormat="1" ht="15" customHeight="1" hidden="1">
      <c r="A26" s="62">
        <v>35</v>
      </c>
      <c r="B26" s="75"/>
      <c r="C26" s="76" t="s">
        <v>45</v>
      </c>
      <c r="D26" s="74" t="s">
        <v>73</v>
      </c>
      <c r="E26" s="58" t="s">
        <v>4</v>
      </c>
      <c r="F26" s="66"/>
      <c r="G26" s="77" t="s">
        <v>102</v>
      </c>
      <c r="H26" s="52" t="s">
        <v>116</v>
      </c>
      <c r="I26" s="52">
        <f>COUNTIF(H$7:H26,H26)</f>
        <v>5</v>
      </c>
      <c r="J26" s="78" t="s">
        <v>120</v>
      </c>
      <c r="K26" s="71" t="s">
        <v>79</v>
      </c>
      <c r="L26" s="72" t="s">
        <v>106</v>
      </c>
    </row>
    <row r="27" spans="1:12" s="73" customFormat="1" ht="15" customHeight="1">
      <c r="A27" s="62"/>
      <c r="B27" s="75"/>
      <c r="C27" s="76"/>
      <c r="D27" s="74"/>
      <c r="E27" s="58"/>
      <c r="F27" s="66"/>
      <c r="G27" s="77"/>
      <c r="H27" s="52"/>
      <c r="I27" s="52"/>
      <c r="J27" s="78"/>
      <c r="K27" s="71"/>
      <c r="L27" s="72"/>
    </row>
    <row r="28" spans="1:12" s="73" customFormat="1" ht="15" customHeight="1">
      <c r="A28" s="91">
        <v>1</v>
      </c>
      <c r="B28" s="92">
        <v>17</v>
      </c>
      <c r="C28" s="93" t="s">
        <v>28</v>
      </c>
      <c r="D28" s="72" t="s">
        <v>57</v>
      </c>
      <c r="E28" s="94" t="s">
        <v>4</v>
      </c>
      <c r="F28" s="95">
        <v>1965</v>
      </c>
      <c r="G28" s="96" t="s">
        <v>94</v>
      </c>
      <c r="H28" s="97" t="str">
        <f aca="true" t="shared" si="1" ref="H28:H34">IF($E28="m",IF($F$1-$F28&gt;19,IF($F$1-$F28&lt;40,"A",IF($F$1-$F28&gt;49,IF($F$1-$F28&gt;59,IF($F$1-$F28&gt;69,"E","D"),"C"),"B")),"JM"),IF($F$1-$F28&gt;19,IF($F$1-$F28&lt;40,"F",IF($F$1-$F28&lt;50,"G","H")),"JŽ"))</f>
        <v>C</v>
      </c>
      <c r="I28" s="97">
        <f>COUNTIF(H$7:H28,H28)</f>
        <v>1</v>
      </c>
      <c r="J28" s="98">
        <v>0.06842592592592593</v>
      </c>
      <c r="K28" s="71" t="s">
        <v>80</v>
      </c>
      <c r="L28" s="72" t="s">
        <v>105</v>
      </c>
    </row>
    <row r="29" spans="1:12" s="109" customFormat="1" ht="15" customHeight="1">
      <c r="A29" s="99">
        <v>2</v>
      </c>
      <c r="B29" s="100">
        <v>15</v>
      </c>
      <c r="C29" s="101" t="s">
        <v>26</v>
      </c>
      <c r="D29" s="102" t="s">
        <v>62</v>
      </c>
      <c r="E29" s="103" t="s">
        <v>4</v>
      </c>
      <c r="F29" s="104">
        <v>1959</v>
      </c>
      <c r="G29" s="105" t="s">
        <v>92</v>
      </c>
      <c r="H29" s="106" t="str">
        <f t="shared" si="1"/>
        <v>C</v>
      </c>
      <c r="I29" s="106">
        <f>COUNTIF(H$7:H29,H29)</f>
        <v>2</v>
      </c>
      <c r="J29" s="107">
        <v>0.06853009259259259</v>
      </c>
      <c r="K29" s="108" t="s">
        <v>80</v>
      </c>
      <c r="L29" s="102" t="s">
        <v>106</v>
      </c>
    </row>
    <row r="30" spans="1:12" s="130" customFormat="1" ht="15" customHeight="1">
      <c r="A30" s="120">
        <v>3</v>
      </c>
      <c r="B30" s="121">
        <v>18</v>
      </c>
      <c r="C30" s="122" t="s">
        <v>29</v>
      </c>
      <c r="D30" s="123" t="s">
        <v>64</v>
      </c>
      <c r="E30" s="124" t="s">
        <v>4</v>
      </c>
      <c r="F30" s="125">
        <v>1961</v>
      </c>
      <c r="G30" s="126" t="s">
        <v>95</v>
      </c>
      <c r="H30" s="127" t="str">
        <f t="shared" si="1"/>
        <v>C</v>
      </c>
      <c r="I30" s="127">
        <f>COUNTIF(H$7:H30,H30)</f>
        <v>3</v>
      </c>
      <c r="J30" s="128">
        <v>0.07729166666666666</v>
      </c>
      <c r="K30" s="129" t="s">
        <v>80</v>
      </c>
      <c r="L30" s="123" t="s">
        <v>105</v>
      </c>
    </row>
    <row r="31" spans="1:12" s="61" customFormat="1" ht="15" customHeight="1" hidden="1">
      <c r="A31" s="62">
        <v>16</v>
      </c>
      <c r="B31" s="63">
        <v>30</v>
      </c>
      <c r="C31" s="64" t="s">
        <v>40</v>
      </c>
      <c r="D31" s="65" t="s">
        <v>72</v>
      </c>
      <c r="E31" s="58" t="s">
        <v>4</v>
      </c>
      <c r="F31" s="66">
        <v>1958</v>
      </c>
      <c r="G31" s="67" t="s">
        <v>81</v>
      </c>
      <c r="H31" s="52" t="str">
        <f t="shared" si="1"/>
        <v>C</v>
      </c>
      <c r="I31" s="52">
        <f>COUNTIF(H$7:H31,H31)</f>
        <v>4</v>
      </c>
      <c r="J31" s="68">
        <v>0.07937499999999999</v>
      </c>
      <c r="K31" s="69" t="s">
        <v>80</v>
      </c>
      <c r="L31" s="65" t="s">
        <v>105</v>
      </c>
    </row>
    <row r="32" spans="1:12" s="61" customFormat="1" ht="15" customHeight="1" hidden="1">
      <c r="A32" s="62">
        <v>20</v>
      </c>
      <c r="B32" s="63">
        <v>16</v>
      </c>
      <c r="C32" s="64" t="s">
        <v>27</v>
      </c>
      <c r="D32" s="65" t="s">
        <v>63</v>
      </c>
      <c r="E32" s="58" t="s">
        <v>4</v>
      </c>
      <c r="F32" s="66">
        <v>1964</v>
      </c>
      <c r="G32" s="67" t="s">
        <v>93</v>
      </c>
      <c r="H32" s="52" t="str">
        <f t="shared" si="1"/>
        <v>C</v>
      </c>
      <c r="I32" s="52">
        <f>COUNTIF(H$7:H32,H32)</f>
        <v>5</v>
      </c>
      <c r="J32" s="68">
        <v>0.08229166666666667</v>
      </c>
      <c r="K32" s="69" t="s">
        <v>80</v>
      </c>
      <c r="L32" s="65" t="s">
        <v>107</v>
      </c>
    </row>
    <row r="33" spans="1:12" s="61" customFormat="1" ht="15" customHeight="1" hidden="1">
      <c r="A33" s="62">
        <v>23</v>
      </c>
      <c r="B33" s="63">
        <v>33</v>
      </c>
      <c r="C33" s="64" t="s">
        <v>43</v>
      </c>
      <c r="D33" s="65" t="s">
        <v>75</v>
      </c>
      <c r="E33" s="58" t="s">
        <v>4</v>
      </c>
      <c r="F33" s="66">
        <v>1965</v>
      </c>
      <c r="G33" s="67" t="s">
        <v>98</v>
      </c>
      <c r="H33" s="52" t="str">
        <f t="shared" si="1"/>
        <v>C</v>
      </c>
      <c r="I33" s="52">
        <f>COUNTIF(H$7:H33,H33)</f>
        <v>6</v>
      </c>
      <c r="J33" s="68">
        <v>0.08636574074074073</v>
      </c>
      <c r="K33" s="69" t="s">
        <v>80</v>
      </c>
      <c r="L33" s="65" t="s">
        <v>107</v>
      </c>
    </row>
    <row r="34" spans="1:12" s="61" customFormat="1" ht="15" customHeight="1" hidden="1">
      <c r="A34" s="62">
        <v>26</v>
      </c>
      <c r="B34" s="63">
        <v>32</v>
      </c>
      <c r="C34" s="64" t="s">
        <v>42</v>
      </c>
      <c r="D34" s="65" t="s">
        <v>74</v>
      </c>
      <c r="E34" s="58" t="s">
        <v>4</v>
      </c>
      <c r="F34" s="66">
        <v>1957</v>
      </c>
      <c r="G34" s="67" t="s">
        <v>93</v>
      </c>
      <c r="H34" s="52" t="str">
        <f t="shared" si="1"/>
        <v>C</v>
      </c>
      <c r="I34" s="52">
        <f>COUNTIF(H$7:H34,H34)</f>
        <v>7</v>
      </c>
      <c r="J34" s="68">
        <v>0.08715277777777779</v>
      </c>
      <c r="K34" s="69" t="s">
        <v>80</v>
      </c>
      <c r="L34" s="65" t="s">
        <v>109</v>
      </c>
    </row>
    <row r="35" spans="1:12" s="61" customFormat="1" ht="15" customHeight="1">
      <c r="A35" s="62"/>
      <c r="B35" s="63"/>
      <c r="C35" s="64"/>
      <c r="D35" s="65"/>
      <c r="E35" s="58"/>
      <c r="F35" s="66"/>
      <c r="G35" s="67"/>
      <c r="H35" s="52"/>
      <c r="I35" s="52"/>
      <c r="J35" s="68"/>
      <c r="K35" s="69"/>
      <c r="L35" s="65"/>
    </row>
    <row r="36" spans="1:12" s="73" customFormat="1" ht="15" customHeight="1">
      <c r="A36" s="91">
        <v>1</v>
      </c>
      <c r="B36" s="92">
        <v>25</v>
      </c>
      <c r="C36" s="93" t="s">
        <v>36</v>
      </c>
      <c r="D36" s="72" t="s">
        <v>62</v>
      </c>
      <c r="E36" s="94" t="s">
        <v>4</v>
      </c>
      <c r="F36" s="95">
        <v>1949</v>
      </c>
      <c r="G36" s="96" t="s">
        <v>98</v>
      </c>
      <c r="H36" s="97" t="str">
        <f aca="true" t="shared" si="2" ref="H36:H41">IF($E36="m",IF($F$1-$F36&gt;19,IF($F$1-$F36&lt;40,"A",IF($F$1-$F36&gt;49,IF($F$1-$F36&gt;59,IF($F$1-$F36&gt;69,"E","D"),"C"),"B")),"JM"),IF($F$1-$F36&gt;19,IF($F$1-$F36&lt;40,"F",IF($F$1-$F36&lt;50,"G","H")),"JŽ"))</f>
        <v>D</v>
      </c>
      <c r="I36" s="97">
        <f>COUNTIF(H$7:H36,H36)</f>
        <v>1</v>
      </c>
      <c r="J36" s="98">
        <v>0.07275462962962963</v>
      </c>
      <c r="K36" s="71" t="s">
        <v>80</v>
      </c>
      <c r="L36" s="72" t="s">
        <v>109</v>
      </c>
    </row>
    <row r="37" spans="1:12" s="109" customFormat="1" ht="15" customHeight="1">
      <c r="A37" s="99">
        <v>2</v>
      </c>
      <c r="B37" s="100">
        <v>26</v>
      </c>
      <c r="C37" s="101" t="s">
        <v>37</v>
      </c>
      <c r="D37" s="102" t="s">
        <v>69</v>
      </c>
      <c r="E37" s="103" t="s">
        <v>4</v>
      </c>
      <c r="F37" s="104">
        <v>1955</v>
      </c>
      <c r="G37" s="105" t="s">
        <v>98</v>
      </c>
      <c r="H37" s="106" t="str">
        <f t="shared" si="2"/>
        <v>D</v>
      </c>
      <c r="I37" s="106">
        <f>COUNTIF(H$7:H37,H37)</f>
        <v>2</v>
      </c>
      <c r="J37" s="107">
        <v>0.07625</v>
      </c>
      <c r="K37" s="108" t="s">
        <v>80</v>
      </c>
      <c r="L37" s="102" t="s">
        <v>105</v>
      </c>
    </row>
    <row r="38" spans="1:12" s="130" customFormat="1" ht="15" customHeight="1">
      <c r="A38" s="120">
        <v>3</v>
      </c>
      <c r="B38" s="121">
        <v>11</v>
      </c>
      <c r="C38" s="122" t="s">
        <v>22</v>
      </c>
      <c r="D38" s="123" t="s">
        <v>49</v>
      </c>
      <c r="E38" s="124" t="s">
        <v>4</v>
      </c>
      <c r="F38" s="125">
        <v>1953</v>
      </c>
      <c r="G38" s="126" t="s">
        <v>85</v>
      </c>
      <c r="H38" s="127" t="str">
        <f t="shared" si="2"/>
        <v>D</v>
      </c>
      <c r="I38" s="127">
        <f>COUNTIF(H$7:H38,H38)</f>
        <v>3</v>
      </c>
      <c r="J38" s="128">
        <v>0.07822916666666667</v>
      </c>
      <c r="K38" s="129" t="s">
        <v>80</v>
      </c>
      <c r="L38" s="123" t="s">
        <v>105</v>
      </c>
    </row>
    <row r="39" spans="1:12" s="61" customFormat="1" ht="15" customHeight="1" hidden="1">
      <c r="A39" s="62">
        <v>19</v>
      </c>
      <c r="B39" s="63">
        <v>13</v>
      </c>
      <c r="C39" s="64" t="s">
        <v>24</v>
      </c>
      <c r="D39" s="65" t="s">
        <v>60</v>
      </c>
      <c r="E39" s="58" t="s">
        <v>4</v>
      </c>
      <c r="F39" s="66">
        <v>1952</v>
      </c>
      <c r="G39" s="67" t="s">
        <v>90</v>
      </c>
      <c r="H39" s="52" t="str">
        <f t="shared" si="2"/>
        <v>D</v>
      </c>
      <c r="I39" s="52">
        <f>COUNTIF(H$7:H39,H39)</f>
        <v>4</v>
      </c>
      <c r="J39" s="68">
        <v>0.08028935185185186</v>
      </c>
      <c r="K39" s="69" t="s">
        <v>80</v>
      </c>
      <c r="L39" s="74" t="s">
        <v>109</v>
      </c>
    </row>
    <row r="40" spans="1:12" s="61" customFormat="1" ht="15" customHeight="1" hidden="1">
      <c r="A40" s="62">
        <v>21</v>
      </c>
      <c r="B40" s="63">
        <v>5</v>
      </c>
      <c r="C40" s="64" t="s">
        <v>16</v>
      </c>
      <c r="D40" s="65" t="s">
        <v>53</v>
      </c>
      <c r="E40" s="58" t="s">
        <v>4</v>
      </c>
      <c r="F40" s="66">
        <v>1954</v>
      </c>
      <c r="G40" s="67" t="s">
        <v>85</v>
      </c>
      <c r="H40" s="52" t="str">
        <f t="shared" si="2"/>
        <v>D</v>
      </c>
      <c r="I40" s="52">
        <f>COUNTIF(H$7:H40,H40)</f>
        <v>5</v>
      </c>
      <c r="J40" s="68">
        <v>0.08601851851851851</v>
      </c>
      <c r="K40" s="69" t="s">
        <v>80</v>
      </c>
      <c r="L40" s="74" t="s">
        <v>105</v>
      </c>
    </row>
    <row r="41" spans="1:12" s="61" customFormat="1" ht="15" customHeight="1" hidden="1">
      <c r="A41" s="62">
        <v>22</v>
      </c>
      <c r="B41" s="63">
        <v>6</v>
      </c>
      <c r="C41" s="64" t="s">
        <v>17</v>
      </c>
      <c r="D41" s="65" t="s">
        <v>54</v>
      </c>
      <c r="E41" s="58" t="s">
        <v>4</v>
      </c>
      <c r="F41" s="66">
        <v>1954</v>
      </c>
      <c r="G41" s="67" t="s">
        <v>86</v>
      </c>
      <c r="H41" s="52" t="str">
        <f t="shared" si="2"/>
        <v>D</v>
      </c>
      <c r="I41" s="52">
        <f>COUNTIF(H$7:H41,H41)</f>
        <v>6</v>
      </c>
      <c r="J41" s="68">
        <v>0.08622685185185186</v>
      </c>
      <c r="K41" s="69" t="s">
        <v>80</v>
      </c>
      <c r="L41" s="74" t="s">
        <v>108</v>
      </c>
    </row>
    <row r="42" spans="1:12" s="61" customFormat="1" ht="15" customHeight="1" hidden="1">
      <c r="A42" s="62">
        <v>36</v>
      </c>
      <c r="B42" s="63">
        <v>3</v>
      </c>
      <c r="C42" s="64" t="s">
        <v>14</v>
      </c>
      <c r="D42" s="65" t="s">
        <v>51</v>
      </c>
      <c r="E42" s="58" t="s">
        <v>4</v>
      </c>
      <c r="F42" s="66">
        <v>1946</v>
      </c>
      <c r="G42" s="67" t="s">
        <v>83</v>
      </c>
      <c r="H42" s="52" t="s">
        <v>114</v>
      </c>
      <c r="I42" s="52">
        <f>COUNTIF(H$7:H42,H42)</f>
        <v>7</v>
      </c>
      <c r="J42" s="68"/>
      <c r="K42" s="69" t="s">
        <v>80</v>
      </c>
      <c r="L42" s="74" t="s">
        <v>105</v>
      </c>
    </row>
    <row r="43" spans="1:12" s="61" customFormat="1" ht="15" customHeight="1">
      <c r="A43" s="62"/>
      <c r="B43" s="63"/>
      <c r="C43" s="64"/>
      <c r="D43" s="65"/>
      <c r="E43" s="58"/>
      <c r="F43" s="66"/>
      <c r="G43" s="67"/>
      <c r="H43" s="52"/>
      <c r="I43" s="52"/>
      <c r="J43" s="68"/>
      <c r="K43" s="69"/>
      <c r="L43" s="74"/>
    </row>
    <row r="44" spans="1:12" s="73" customFormat="1" ht="15" customHeight="1">
      <c r="A44" s="91">
        <v>1</v>
      </c>
      <c r="B44" s="92">
        <v>36</v>
      </c>
      <c r="C44" s="93" t="s">
        <v>46</v>
      </c>
      <c r="D44" s="72" t="s">
        <v>77</v>
      </c>
      <c r="E44" s="94" t="s">
        <v>5</v>
      </c>
      <c r="F44" s="95">
        <v>1986</v>
      </c>
      <c r="G44" s="96" t="s">
        <v>103</v>
      </c>
      <c r="H44" s="97" t="s">
        <v>112</v>
      </c>
      <c r="I44" s="97">
        <f>COUNTIF(H$7:H44,H44)</f>
        <v>1</v>
      </c>
      <c r="J44" s="98">
        <v>0.08826388888888888</v>
      </c>
      <c r="K44" s="71" t="s">
        <v>80</v>
      </c>
      <c r="L44" s="72" t="s">
        <v>105</v>
      </c>
    </row>
    <row r="45" spans="1:12" s="61" customFormat="1" ht="15" customHeight="1" hidden="1">
      <c r="A45" s="62">
        <v>2</v>
      </c>
      <c r="B45" s="75"/>
      <c r="C45" s="76" t="s">
        <v>47</v>
      </c>
      <c r="D45" s="74" t="s">
        <v>78</v>
      </c>
      <c r="E45" s="58" t="s">
        <v>5</v>
      </c>
      <c r="F45" s="66"/>
      <c r="G45" s="77" t="s">
        <v>104</v>
      </c>
      <c r="H45" s="52" t="s">
        <v>112</v>
      </c>
      <c r="I45" s="52">
        <f>COUNTIF(H$7:H45,H45)</f>
        <v>2</v>
      </c>
      <c r="J45" s="78" t="s">
        <v>120</v>
      </c>
      <c r="K45" s="69" t="s">
        <v>80</v>
      </c>
      <c r="L45" s="65" t="s">
        <v>106</v>
      </c>
    </row>
    <row r="46" spans="1:12" s="61" customFormat="1" ht="15" customHeight="1">
      <c r="A46" s="62"/>
      <c r="B46" s="75"/>
      <c r="C46" s="76"/>
      <c r="D46" s="74"/>
      <c r="E46" s="58"/>
      <c r="F46" s="66"/>
      <c r="G46" s="77"/>
      <c r="H46" s="52"/>
      <c r="I46" s="52"/>
      <c r="J46" s="78"/>
      <c r="K46" s="69"/>
      <c r="L46" s="65"/>
    </row>
    <row r="47" spans="1:12" s="73" customFormat="1" ht="15" customHeight="1">
      <c r="A47" s="91">
        <v>1</v>
      </c>
      <c r="B47" s="92">
        <v>12</v>
      </c>
      <c r="C47" s="93" t="s">
        <v>23</v>
      </c>
      <c r="D47" s="72" t="s">
        <v>59</v>
      </c>
      <c r="E47" s="94" t="s">
        <v>5</v>
      </c>
      <c r="F47" s="95">
        <v>1958</v>
      </c>
      <c r="G47" s="96" t="s">
        <v>85</v>
      </c>
      <c r="H47" s="97" t="s">
        <v>115</v>
      </c>
      <c r="I47" s="97">
        <f>COUNTIF(H$7:H47,H47)</f>
        <v>1</v>
      </c>
      <c r="J47" s="98">
        <v>0.07822916666666667</v>
      </c>
      <c r="K47" s="71" t="s">
        <v>80</v>
      </c>
      <c r="L47" s="72" t="s">
        <v>107</v>
      </c>
    </row>
    <row r="48" spans="1:12" s="109" customFormat="1" ht="15" customHeight="1" thickBot="1">
      <c r="A48" s="110">
        <v>2</v>
      </c>
      <c r="B48" s="111">
        <v>29</v>
      </c>
      <c r="C48" s="112" t="s">
        <v>39</v>
      </c>
      <c r="D48" s="113" t="s">
        <v>71</v>
      </c>
      <c r="E48" s="114" t="s">
        <v>5</v>
      </c>
      <c r="F48" s="115">
        <v>1974</v>
      </c>
      <c r="G48" s="116" t="s">
        <v>89</v>
      </c>
      <c r="H48" s="117" t="s">
        <v>115</v>
      </c>
      <c r="I48" s="117">
        <f>COUNTIF(H$7:H48,H48)</f>
        <v>2</v>
      </c>
      <c r="J48" s="118">
        <v>0.09225694444444445</v>
      </c>
      <c r="K48" s="119" t="s">
        <v>80</v>
      </c>
      <c r="L48" s="113" t="s">
        <v>105</v>
      </c>
    </row>
    <row r="51" spans="1:6" ht="12.75">
      <c r="A51" s="133" t="s">
        <v>118</v>
      </c>
      <c r="B51" s="133"/>
      <c r="C51" s="133"/>
      <c r="D51" s="133"/>
      <c r="E51" s="133"/>
      <c r="F51" s="133"/>
    </row>
    <row r="52" spans="1:6" ht="12.75">
      <c r="A52" s="133" t="s">
        <v>119</v>
      </c>
      <c r="B52" s="133"/>
      <c r="C52" s="133"/>
      <c r="D52" s="133"/>
      <c r="E52" s="23"/>
      <c r="F52" s="24"/>
    </row>
  </sheetData>
  <sheetProtection/>
  <mergeCells count="4">
    <mergeCell ref="A3:J3"/>
    <mergeCell ref="A4:L4"/>
    <mergeCell ref="A51:F51"/>
    <mergeCell ref="A52:D5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Sociálna poisťovňa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kem-bucova_a</dc:creator>
  <cp:keywords/>
  <dc:description/>
  <cp:lastModifiedBy>Peter Buc</cp:lastModifiedBy>
  <cp:lastPrinted>2016-08-28T11:08:07Z</cp:lastPrinted>
  <dcterms:created xsi:type="dcterms:W3CDTF">2006-08-10T15:02:00Z</dcterms:created>
  <dcterms:modified xsi:type="dcterms:W3CDTF">2016-08-28T13:07:56Z</dcterms:modified>
  <cp:category/>
  <cp:version/>
  <cp:contentType/>
  <cp:contentStatus/>
</cp:coreProperties>
</file>