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orie" sheetId="2" r:id="rId2"/>
    <sheet name="Detské 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<sst xmlns="http://schemas.openxmlformats.org/spreadsheetml/2006/main" count="637" uniqueCount="200">
  <si>
    <t>Por.číslo</t>
  </si>
  <si>
    <t>Meno</t>
  </si>
  <si>
    <t>Oddiel</t>
  </si>
  <si>
    <t>Čas</t>
  </si>
  <si>
    <t>m</t>
  </si>
  <si>
    <t>ž</t>
  </si>
  <si>
    <t>m/ž</t>
  </si>
  <si>
    <t>dátum</t>
  </si>
  <si>
    <t>Výsledková listina Silvestrovského behu v Humennom - 30.12.2016</t>
  </si>
  <si>
    <t>36. ročník</t>
  </si>
  <si>
    <t>Por.v kat.</t>
  </si>
  <si>
    <t>Kat.</t>
  </si>
  <si>
    <t>Rok nar.</t>
  </si>
  <si>
    <t xml:space="preserve">200 m </t>
  </si>
  <si>
    <t>chlapci</t>
  </si>
  <si>
    <t>Por. číslo</t>
  </si>
  <si>
    <t>Štart. číslo</t>
  </si>
  <si>
    <t>dievčatá</t>
  </si>
  <si>
    <t>D1</t>
  </si>
  <si>
    <t>Havný rozhodca: Peter Buc, 0905299189, peter.buc59@gmail.com</t>
  </si>
  <si>
    <t>Výsledky spracovala: Anna Bucová</t>
  </si>
  <si>
    <t>400 m</t>
  </si>
  <si>
    <t>600 m</t>
  </si>
  <si>
    <t>800 m</t>
  </si>
  <si>
    <t>1000 m</t>
  </si>
  <si>
    <t>CH2</t>
  </si>
  <si>
    <t>D2</t>
  </si>
  <si>
    <t>D3</t>
  </si>
  <si>
    <t>D4</t>
  </si>
  <si>
    <t>CH5</t>
  </si>
  <si>
    <t>Priezvisko</t>
  </si>
  <si>
    <t>Anguš</t>
  </si>
  <si>
    <t>Erik Mgr.</t>
  </si>
  <si>
    <t>Bak</t>
  </si>
  <si>
    <t>Maroš</t>
  </si>
  <si>
    <t>Roman</t>
  </si>
  <si>
    <t>Čerep</t>
  </si>
  <si>
    <t>Vladimír</t>
  </si>
  <si>
    <t>Čokina</t>
  </si>
  <si>
    <t>Juraj</t>
  </si>
  <si>
    <t>Danko</t>
  </si>
  <si>
    <t>Michal</t>
  </si>
  <si>
    <t>Jozef</t>
  </si>
  <si>
    <t>Dyačovski</t>
  </si>
  <si>
    <t>Branislav</t>
  </si>
  <si>
    <t>Dziewinski</t>
  </si>
  <si>
    <t>Damian</t>
  </si>
  <si>
    <t>Filčák</t>
  </si>
  <si>
    <t>Matej</t>
  </si>
  <si>
    <t>Galajda</t>
  </si>
  <si>
    <t>Ján</t>
  </si>
  <si>
    <t>Gažo</t>
  </si>
  <si>
    <t>Peter</t>
  </si>
  <si>
    <t>Hadvab</t>
  </si>
  <si>
    <t>Marcel</t>
  </si>
  <si>
    <t>Hudák</t>
  </si>
  <si>
    <t>Stanislav</t>
  </si>
  <si>
    <t>Hudáková</t>
  </si>
  <si>
    <t>Chomanič</t>
  </si>
  <si>
    <t>Pavol</t>
  </si>
  <si>
    <t>Chomaničová</t>
  </si>
  <si>
    <t>Kamila</t>
  </si>
  <si>
    <t>Kamas</t>
  </si>
  <si>
    <t>Tomáš</t>
  </si>
  <si>
    <t>František</t>
  </si>
  <si>
    <t>Viktor</t>
  </si>
  <si>
    <t>Klimovský</t>
  </si>
  <si>
    <t>Kmet</t>
  </si>
  <si>
    <t>Vladimir</t>
  </si>
  <si>
    <t>Kuca</t>
  </si>
  <si>
    <t>Kundrat</t>
  </si>
  <si>
    <t>Marián</t>
  </si>
  <si>
    <t>Lajtar</t>
  </si>
  <si>
    <t>Miroslav</t>
  </si>
  <si>
    <t>Mihaľková</t>
  </si>
  <si>
    <t>Alena</t>
  </si>
  <si>
    <t>Németh</t>
  </si>
  <si>
    <t>Niko</t>
  </si>
  <si>
    <t>Nowosielski</t>
  </si>
  <si>
    <t>Marek</t>
  </si>
  <si>
    <t>Parilak</t>
  </si>
  <si>
    <t>Gerard</t>
  </si>
  <si>
    <t>Pavlov</t>
  </si>
  <si>
    <t>Jaroslav</t>
  </si>
  <si>
    <t>Štefan</t>
  </si>
  <si>
    <t>Rada</t>
  </si>
  <si>
    <t>Ladislav</t>
  </si>
  <si>
    <t>Rusnák</t>
  </si>
  <si>
    <t>Smetana</t>
  </si>
  <si>
    <t>Suvák</t>
  </si>
  <si>
    <t>Tisza</t>
  </si>
  <si>
    <t>Tibor</t>
  </si>
  <si>
    <t>Tiszová</t>
  </si>
  <si>
    <t>Alžbeta</t>
  </si>
  <si>
    <t>Zeľo</t>
  </si>
  <si>
    <t>Rudolf</t>
  </si>
  <si>
    <t>Zeľová</t>
  </si>
  <si>
    <t>Marta</t>
  </si>
  <si>
    <t>AC Michalovce</t>
  </si>
  <si>
    <t>ŠKP Vranov nad Topľou</t>
  </si>
  <si>
    <t>Generali citty run</t>
  </si>
  <si>
    <t>Humenné</t>
  </si>
  <si>
    <t>Nižny Žipov</t>
  </si>
  <si>
    <t>Lackovce</t>
  </si>
  <si>
    <t>Brekov</t>
  </si>
  <si>
    <t>MARAS team</t>
  </si>
  <si>
    <t>TG Sokol Sanok</t>
  </si>
  <si>
    <t>Hrádza Banská Bystrica</t>
  </si>
  <si>
    <t>Kanoe Humenné</t>
  </si>
  <si>
    <t>Guľaš klub Snina</t>
  </si>
  <si>
    <t>Alcea Topoľovka /Brekov</t>
  </si>
  <si>
    <t>Behame.sk</t>
  </si>
  <si>
    <t>PROKE</t>
  </si>
  <si>
    <t>Run For Fun</t>
  </si>
  <si>
    <t>MBO Strážske</t>
  </si>
  <si>
    <t>AH Running Team Bratislava</t>
  </si>
  <si>
    <t>Hermanovce nad Topľou</t>
  </si>
  <si>
    <t>Sanok</t>
  </si>
  <si>
    <t>MŠK Spartak Medzilaborce</t>
  </si>
  <si>
    <t>Kriwo team Jantex Humenné</t>
  </si>
  <si>
    <t>BK Steel Košice</t>
  </si>
  <si>
    <t>TMS International Košice s.r.o.</t>
  </si>
  <si>
    <t>Topoľovka</t>
  </si>
  <si>
    <t>5 km</t>
  </si>
  <si>
    <t>2010-2016</t>
  </si>
  <si>
    <t>2007-2009</t>
  </si>
  <si>
    <t>2005-2006</t>
  </si>
  <si>
    <t>2003-2004</t>
  </si>
  <si>
    <t>2001-2002</t>
  </si>
  <si>
    <t>Filčáková</t>
  </si>
  <si>
    <t>Alica</t>
  </si>
  <si>
    <t>ZŠ Laborecká Humenné</t>
  </si>
  <si>
    <t>ZŠ Komenskeho Snina</t>
  </si>
  <si>
    <t>FC VSS Košice U10</t>
  </si>
  <si>
    <t>Jana</t>
  </si>
  <si>
    <t>Rusnáková</t>
  </si>
  <si>
    <t>Lenka</t>
  </si>
  <si>
    <t>1. AK Humenné</t>
  </si>
  <si>
    <t>Martin</t>
  </si>
  <si>
    <t>Švigárová</t>
  </si>
  <si>
    <t>Ivana</t>
  </si>
  <si>
    <t>Ondič</t>
  </si>
  <si>
    <t>Gabriel</t>
  </si>
  <si>
    <t>Filip</t>
  </si>
  <si>
    <t>Bendík</t>
  </si>
  <si>
    <t>TJ Obal Servis Košice</t>
  </si>
  <si>
    <t>Štar.čís.</t>
  </si>
  <si>
    <t>Ištoňa</t>
  </si>
  <si>
    <t>Fedorko</t>
  </si>
  <si>
    <t>Hrušovský</t>
  </si>
  <si>
    <t>Milan</t>
  </si>
  <si>
    <t>STEZ Spišská N.Ves</t>
  </si>
  <si>
    <t>Baran</t>
  </si>
  <si>
    <t>Andrej</t>
  </si>
  <si>
    <t>MŠK Vranov</t>
  </si>
  <si>
    <t>Kuchtanin</t>
  </si>
  <si>
    <t>Nezmrzliaci Humenné</t>
  </si>
  <si>
    <t>Kurzydko</t>
  </si>
  <si>
    <t>Krystian</t>
  </si>
  <si>
    <t>DM</t>
  </si>
  <si>
    <t>Reby</t>
  </si>
  <si>
    <t>Dávid</t>
  </si>
  <si>
    <t>Nemec</t>
  </si>
  <si>
    <t>Iveta</t>
  </si>
  <si>
    <t>Grib</t>
  </si>
  <si>
    <t>Kovaľ</t>
  </si>
  <si>
    <t>Kovaľová</t>
  </si>
  <si>
    <t>Ivančová</t>
  </si>
  <si>
    <t>Tamara</t>
  </si>
  <si>
    <t>ŠK Banské</t>
  </si>
  <si>
    <t>Matiová</t>
  </si>
  <si>
    <t>Anna</t>
  </si>
  <si>
    <t>Dráč</t>
  </si>
  <si>
    <t>Mihok</t>
  </si>
  <si>
    <t>Imrich</t>
  </si>
  <si>
    <t>O5 BK Furča Košice</t>
  </si>
  <si>
    <t>Mária</t>
  </si>
  <si>
    <t>Bosáková</t>
  </si>
  <si>
    <t>Zuzana</t>
  </si>
  <si>
    <t>Prešov</t>
  </si>
  <si>
    <t>Mihalski</t>
  </si>
  <si>
    <t>Cwiakala</t>
  </si>
  <si>
    <t>Halina</t>
  </si>
  <si>
    <t>Krosno</t>
  </si>
  <si>
    <t>Legemza</t>
  </si>
  <si>
    <t>MŠ Lackovce</t>
  </si>
  <si>
    <t>Sokolovič</t>
  </si>
  <si>
    <t>Lukáš</t>
  </si>
  <si>
    <t>ABC Humenné</t>
  </si>
  <si>
    <t>Firda</t>
  </si>
  <si>
    <t>Teo</t>
  </si>
  <si>
    <t>Pinková</t>
  </si>
  <si>
    <t>Danková</t>
  </si>
  <si>
    <t>Michaela</t>
  </si>
  <si>
    <t>ZŠ Hrnčiarska Humenné</t>
  </si>
  <si>
    <t>Bobaľová</t>
  </si>
  <si>
    <t>Natália</t>
  </si>
  <si>
    <t>Liliana</t>
  </si>
  <si>
    <t>Dunková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</si>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</sst>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9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7"/>
      <name val="Arial"/>
      <family val="2"/>
    </font>
    <font>
      <b/>
      <i/>
      <sz val="14"/>
      <name val="Monotype Corsiva"/>
      <family val="4"/>
    </font>
    <font>
      <b/>
      <i/>
      <sz val="16"/>
      <name val="Monotype Corsiva"/>
      <family val="4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00206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21" fontId="70" fillId="0" borderId="10" xfId="0" applyNumberFormat="1" applyFont="1" applyBorder="1" applyAlignment="1">
      <alignment horizontal="center"/>
    </xf>
    <xf numFmtId="1" fontId="70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74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5" fillId="0" borderId="10" xfId="0" applyFont="1" applyFill="1" applyBorder="1" applyAlignment="1">
      <alignment horizontal="center"/>
    </xf>
    <xf numFmtId="21" fontId="74" fillId="0" borderId="1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8" fillId="0" borderId="10" xfId="0" applyFont="1" applyFill="1" applyBorder="1" applyAlignment="1">
      <alignment horizontal="center"/>
    </xf>
    <xf numFmtId="21" fontId="77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1" fontId="77" fillId="0" borderId="10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21" fontId="69" fillId="0" borderId="1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left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21" fontId="81" fillId="0" borderId="1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0" fontId="83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21" fontId="83" fillId="0" borderId="10" xfId="0" applyNumberFormat="1" applyFont="1" applyBorder="1" applyAlignment="1">
      <alignment horizontal="center"/>
    </xf>
    <xf numFmtId="0" fontId="83" fillId="0" borderId="0" xfId="0" applyFont="1" applyAlignment="1">
      <alignment/>
    </xf>
    <xf numFmtId="1" fontId="83" fillId="0" borderId="10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70" fillId="0" borderId="11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2" fillId="0" borderId="11" xfId="0" applyFont="1" applyBorder="1" applyAlignment="1">
      <alignment/>
    </xf>
    <xf numFmtId="21" fontId="70" fillId="0" borderId="11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4" fillId="0" borderId="11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89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5.57421875" style="18" customWidth="1"/>
    <col min="3" max="3" width="13.28125" style="48" customWidth="1"/>
    <col min="4" max="4" width="8.57421875" style="0" customWidth="1"/>
    <col min="5" max="5" width="4.57421875" style="2" customWidth="1"/>
    <col min="6" max="6" width="6.57421875" style="7" customWidth="1"/>
    <col min="7" max="7" width="20.140625" style="8" customWidth="1"/>
    <col min="8" max="8" width="5.28125" style="44" customWidth="1"/>
    <col min="9" max="9" width="4.7109375" style="44" customWidth="1"/>
    <col min="10" max="10" width="11.28125" style="2" customWidth="1"/>
  </cols>
  <sheetData>
    <row r="1" spans="5:6" ht="0.75" customHeight="1">
      <c r="E1" s="2" t="s">
        <v>7</v>
      </c>
      <c r="F1" s="7">
        <v>2016</v>
      </c>
    </row>
    <row r="2" spans="1:10" s="5" customFormat="1" ht="21.75" customHeight="1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5" customFormat="1" ht="15.75" customHeight="1">
      <c r="A3" s="6"/>
      <c r="B3" s="4"/>
      <c r="C3" s="6"/>
      <c r="E3" s="4"/>
      <c r="F3" s="9" t="s">
        <v>9</v>
      </c>
      <c r="G3" s="10"/>
      <c r="H3" s="45"/>
      <c r="I3" s="45"/>
      <c r="J3" s="4"/>
    </row>
    <row r="4" spans="1:10" s="5" customFormat="1" ht="12.75">
      <c r="A4" s="131" t="s">
        <v>123</v>
      </c>
      <c r="B4" s="131"/>
      <c r="C4" s="6"/>
      <c r="E4" s="4"/>
      <c r="F4" s="9"/>
      <c r="G4" s="10"/>
      <c r="H4" s="45"/>
      <c r="I4" s="138" t="s">
        <v>199</v>
      </c>
      <c r="J4" s="4"/>
    </row>
    <row r="5" spans="1:10" s="5" customFormat="1" ht="38.25">
      <c r="A5" s="34" t="s">
        <v>0</v>
      </c>
      <c r="B5" s="34" t="s">
        <v>146</v>
      </c>
      <c r="C5" s="56" t="s">
        <v>30</v>
      </c>
      <c r="D5" s="32" t="s">
        <v>1</v>
      </c>
      <c r="E5" s="33" t="s">
        <v>6</v>
      </c>
      <c r="F5" s="53" t="s">
        <v>12</v>
      </c>
      <c r="G5" s="37" t="s">
        <v>2</v>
      </c>
      <c r="H5" s="47" t="s">
        <v>11</v>
      </c>
      <c r="I5" s="54" t="s">
        <v>10</v>
      </c>
      <c r="J5" s="33" t="s">
        <v>3</v>
      </c>
    </row>
    <row r="6" spans="1:10" s="43" customFormat="1" ht="12.75">
      <c r="A6" s="62">
        <v>1</v>
      </c>
      <c r="B6" s="62">
        <v>54</v>
      </c>
      <c r="C6" s="63" t="s">
        <v>33</v>
      </c>
      <c r="D6" s="64" t="s">
        <v>35</v>
      </c>
      <c r="E6" s="62" t="s">
        <v>4</v>
      </c>
      <c r="F6" s="62">
        <v>1986</v>
      </c>
      <c r="G6" s="65" t="s">
        <v>100</v>
      </c>
      <c r="H6" s="66" t="str">
        <f aca="true" t="shared" si="0" ref="H6:H11">IF($E6="m",IF($F$1-$F6&gt;19,IF($F$1-$F6&lt;40,"A",IF($F$1-$F6&gt;49,IF($F$1-$F6&gt;59,IF($F$1-$F6&gt;69,"E","D"),"C"),"B")),"JM"),IF($F$1-$F6&gt;19,IF($F$1-$F6&lt;40,"F",IF($F$1-$F6&lt;50,"G","H")),"JŽ"))</f>
        <v>A</v>
      </c>
      <c r="I6" s="66">
        <f>COUNTIF(H$6:H6,H6)</f>
        <v>1</v>
      </c>
      <c r="J6" s="67">
        <v>0.012002314814814815</v>
      </c>
    </row>
    <row r="7" spans="1:10" s="114" customFormat="1" ht="12.75">
      <c r="A7" s="108">
        <v>2</v>
      </c>
      <c r="B7" s="108">
        <v>13</v>
      </c>
      <c r="C7" s="109" t="s">
        <v>45</v>
      </c>
      <c r="D7" s="110" t="s">
        <v>46</v>
      </c>
      <c r="E7" s="108" t="s">
        <v>4</v>
      </c>
      <c r="F7" s="108">
        <v>1981</v>
      </c>
      <c r="G7" s="111" t="s">
        <v>106</v>
      </c>
      <c r="H7" s="112" t="str">
        <f t="shared" si="0"/>
        <v>A</v>
      </c>
      <c r="I7" s="112">
        <f>COUNTIF(H$6:H7,H7)</f>
        <v>2</v>
      </c>
      <c r="J7" s="113">
        <v>0.012060185185185186</v>
      </c>
    </row>
    <row r="8" spans="1:10" s="43" customFormat="1" ht="12.75">
      <c r="A8" s="62">
        <v>3</v>
      </c>
      <c r="B8" s="62">
        <v>25</v>
      </c>
      <c r="C8" s="63" t="s">
        <v>62</v>
      </c>
      <c r="D8" s="64" t="s">
        <v>63</v>
      </c>
      <c r="E8" s="62" t="s">
        <v>4</v>
      </c>
      <c r="F8" s="62">
        <v>1976</v>
      </c>
      <c r="G8" s="65" t="s">
        <v>112</v>
      </c>
      <c r="H8" s="66" t="str">
        <f t="shared" si="0"/>
        <v>B</v>
      </c>
      <c r="I8" s="66">
        <f>COUNTIF(H$6:H8,H8)</f>
        <v>1</v>
      </c>
      <c r="J8" s="67">
        <v>0.012222222222222223</v>
      </c>
    </row>
    <row r="9" spans="1:10" s="84" customFormat="1" ht="12.75">
      <c r="A9" s="78">
        <v>4</v>
      </c>
      <c r="B9" s="78">
        <v>14</v>
      </c>
      <c r="C9" s="79" t="s">
        <v>58</v>
      </c>
      <c r="D9" s="80" t="s">
        <v>59</v>
      </c>
      <c r="E9" s="78" t="s">
        <v>4</v>
      </c>
      <c r="F9" s="78">
        <v>1992</v>
      </c>
      <c r="G9" s="81" t="s">
        <v>111</v>
      </c>
      <c r="H9" s="82" t="str">
        <f t="shared" si="0"/>
        <v>A</v>
      </c>
      <c r="I9" s="82">
        <f>COUNTIF(H$6:H9,H9)</f>
        <v>3</v>
      </c>
      <c r="J9" s="83">
        <v>0.012349537037037039</v>
      </c>
    </row>
    <row r="10" spans="1:10" s="43" customFormat="1" ht="12.75">
      <c r="A10" s="62">
        <v>5</v>
      </c>
      <c r="B10" s="62">
        <v>43</v>
      </c>
      <c r="C10" s="63" t="s">
        <v>144</v>
      </c>
      <c r="D10" s="64" t="s">
        <v>138</v>
      </c>
      <c r="E10" s="62" t="s">
        <v>4</v>
      </c>
      <c r="F10" s="62">
        <v>1998</v>
      </c>
      <c r="G10" s="65" t="s">
        <v>145</v>
      </c>
      <c r="H10" s="66" t="str">
        <f t="shared" si="0"/>
        <v>JM</v>
      </c>
      <c r="I10" s="66">
        <f>COUNTIF(H$6:H10,H10)</f>
        <v>1</v>
      </c>
      <c r="J10" s="67">
        <v>0.012465277777777777</v>
      </c>
    </row>
    <row r="11" spans="1:10" ht="12.75">
      <c r="A11" s="3">
        <v>6</v>
      </c>
      <c r="B11" s="13">
        <v>53</v>
      </c>
      <c r="C11" s="55" t="s">
        <v>33</v>
      </c>
      <c r="D11" s="1" t="s">
        <v>34</v>
      </c>
      <c r="E11" s="3" t="s">
        <v>4</v>
      </c>
      <c r="F11" s="3">
        <v>1988</v>
      </c>
      <c r="G11" s="15" t="s">
        <v>99</v>
      </c>
      <c r="H11" s="46" t="str">
        <f t="shared" si="0"/>
        <v>A</v>
      </c>
      <c r="I11" s="46">
        <f>COUNTIF(H$6:H11,H11)</f>
        <v>4</v>
      </c>
      <c r="J11" s="12">
        <v>0.012881944444444446</v>
      </c>
    </row>
    <row r="12" spans="1:10" s="43" customFormat="1" ht="12.75">
      <c r="A12" s="62">
        <v>7</v>
      </c>
      <c r="B12" s="62">
        <v>12</v>
      </c>
      <c r="C12" s="63" t="s">
        <v>157</v>
      </c>
      <c r="D12" s="64" t="s">
        <v>158</v>
      </c>
      <c r="E12" s="62" t="s">
        <v>4</v>
      </c>
      <c r="F12" s="68">
        <v>2000</v>
      </c>
      <c r="G12" s="69" t="s">
        <v>106</v>
      </c>
      <c r="H12" s="66" t="s">
        <v>159</v>
      </c>
      <c r="I12" s="66">
        <f>COUNTIF(H$6:H12,H12)</f>
        <v>1</v>
      </c>
      <c r="J12" s="67">
        <v>0.012997685185185183</v>
      </c>
    </row>
    <row r="13" spans="1:10" s="114" customFormat="1" ht="12.75">
      <c r="A13" s="108">
        <v>8</v>
      </c>
      <c r="B13" s="108">
        <v>8</v>
      </c>
      <c r="C13" s="109" t="s">
        <v>36</v>
      </c>
      <c r="D13" s="110" t="s">
        <v>37</v>
      </c>
      <c r="E13" s="108" t="s">
        <v>4</v>
      </c>
      <c r="F13" s="108">
        <v>2001</v>
      </c>
      <c r="G13" s="111" t="s">
        <v>102</v>
      </c>
      <c r="H13" s="112" t="str">
        <f aca="true" t="shared" si="1" ref="H13:H24">IF($E13="m",IF($F$1-$F13&gt;19,IF($F$1-$F13&lt;40,"A",IF($F$1-$F13&gt;49,IF($F$1-$F13&gt;59,IF($F$1-$F13&gt;69,"E","D"),"C"),"B")),"JM"),IF($F$1-$F13&gt;19,IF($F$1-$F13&lt;40,"F",IF($F$1-$F13&lt;50,"G","H")),"JŽ"))</f>
        <v>JM</v>
      </c>
      <c r="I13" s="112">
        <f>COUNTIF(H$6:H13,H13)</f>
        <v>2</v>
      </c>
      <c r="J13" s="113">
        <v>0.013495370370370371</v>
      </c>
    </row>
    <row r="14" spans="1:10" ht="12.75">
      <c r="A14" s="3">
        <v>9</v>
      </c>
      <c r="B14" s="13">
        <v>5</v>
      </c>
      <c r="C14" s="55" t="s">
        <v>148</v>
      </c>
      <c r="D14" s="14" t="s">
        <v>50</v>
      </c>
      <c r="E14" s="3" t="s">
        <v>4</v>
      </c>
      <c r="F14" s="11">
        <v>1982</v>
      </c>
      <c r="G14" s="49" t="s">
        <v>101</v>
      </c>
      <c r="H14" s="46" t="str">
        <f t="shared" si="1"/>
        <v>A</v>
      </c>
      <c r="I14" s="46">
        <f>COUNTIF(H$6:H14,H14)</f>
        <v>5</v>
      </c>
      <c r="J14" s="12">
        <v>0.013518518518518518</v>
      </c>
    </row>
    <row r="15" spans="1:10" s="43" customFormat="1" ht="12.75">
      <c r="A15" s="62">
        <v>10</v>
      </c>
      <c r="B15" s="62">
        <v>36</v>
      </c>
      <c r="C15" s="63" t="s">
        <v>88</v>
      </c>
      <c r="D15" s="64" t="s">
        <v>73</v>
      </c>
      <c r="E15" s="62" t="s">
        <v>4</v>
      </c>
      <c r="F15" s="62">
        <v>1964</v>
      </c>
      <c r="G15" s="65" t="s">
        <v>118</v>
      </c>
      <c r="H15" s="66" t="str">
        <f t="shared" si="1"/>
        <v>C</v>
      </c>
      <c r="I15" s="66">
        <f>COUNTIF(H$6:H15,H15)</f>
        <v>1</v>
      </c>
      <c r="J15" s="67">
        <v>0.013726851851851851</v>
      </c>
    </row>
    <row r="16" spans="1:10" ht="12.75">
      <c r="A16" s="3">
        <v>11</v>
      </c>
      <c r="B16" s="13">
        <v>4</v>
      </c>
      <c r="C16" s="55" t="s">
        <v>43</v>
      </c>
      <c r="D16" s="1" t="s">
        <v>44</v>
      </c>
      <c r="E16" s="3" t="s">
        <v>4</v>
      </c>
      <c r="F16" s="3">
        <v>1988</v>
      </c>
      <c r="G16" s="15" t="s">
        <v>105</v>
      </c>
      <c r="H16" s="46" t="str">
        <f t="shared" si="1"/>
        <v>A</v>
      </c>
      <c r="I16" s="46">
        <f>COUNTIF(H$6:H16,H16)</f>
        <v>6</v>
      </c>
      <c r="J16" s="12">
        <v>0.013900462962962962</v>
      </c>
    </row>
    <row r="17" spans="1:10" s="43" customFormat="1" ht="12.75">
      <c r="A17" s="62">
        <v>12</v>
      </c>
      <c r="B17" s="62">
        <v>11</v>
      </c>
      <c r="C17" s="63" t="s">
        <v>78</v>
      </c>
      <c r="D17" s="64" t="s">
        <v>79</v>
      </c>
      <c r="E17" s="62" t="s">
        <v>4</v>
      </c>
      <c r="F17" s="62">
        <v>1955</v>
      </c>
      <c r="G17" s="65" t="s">
        <v>117</v>
      </c>
      <c r="H17" s="66" t="str">
        <f t="shared" si="1"/>
        <v>D</v>
      </c>
      <c r="I17" s="66">
        <f>COUNTIF(H$6:H17,H17)</f>
        <v>1</v>
      </c>
      <c r="J17" s="67">
        <v>0.014085648148148151</v>
      </c>
    </row>
    <row r="18" spans="1:10" ht="13.5" customHeight="1">
      <c r="A18" s="3">
        <v>13</v>
      </c>
      <c r="B18" s="13">
        <v>10</v>
      </c>
      <c r="C18" s="55" t="s">
        <v>89</v>
      </c>
      <c r="D18" s="1" t="s">
        <v>84</v>
      </c>
      <c r="E18" s="3" t="s">
        <v>4</v>
      </c>
      <c r="F18" s="3">
        <v>1988</v>
      </c>
      <c r="G18" s="15" t="s">
        <v>119</v>
      </c>
      <c r="H18" s="46" t="str">
        <f t="shared" si="1"/>
        <v>A</v>
      </c>
      <c r="I18" s="46">
        <f>COUNTIF(H$6:H18,H18)</f>
        <v>7</v>
      </c>
      <c r="J18" s="12">
        <v>0.014479166666666668</v>
      </c>
    </row>
    <row r="19" spans="1:10" s="114" customFormat="1" ht="12.75">
      <c r="A19" s="108">
        <v>14</v>
      </c>
      <c r="B19" s="108">
        <v>45</v>
      </c>
      <c r="C19" s="109" t="s">
        <v>180</v>
      </c>
      <c r="D19" s="110" t="s">
        <v>153</v>
      </c>
      <c r="E19" s="108" t="s">
        <v>4</v>
      </c>
      <c r="F19" s="115">
        <v>1959</v>
      </c>
      <c r="G19" s="116" t="s">
        <v>117</v>
      </c>
      <c r="H19" s="112" t="str">
        <f t="shared" si="1"/>
        <v>C</v>
      </c>
      <c r="I19" s="112">
        <f>COUNTIF(H$6:H19,H19)</f>
        <v>2</v>
      </c>
      <c r="J19" s="113">
        <v>0.014594907407407405</v>
      </c>
    </row>
    <row r="20" spans="1:10" s="114" customFormat="1" ht="12.75">
      <c r="A20" s="108">
        <v>15</v>
      </c>
      <c r="B20" s="108">
        <v>35</v>
      </c>
      <c r="C20" s="109" t="s">
        <v>38</v>
      </c>
      <c r="D20" s="110" t="s">
        <v>39</v>
      </c>
      <c r="E20" s="108" t="s">
        <v>4</v>
      </c>
      <c r="F20" s="108">
        <v>1956</v>
      </c>
      <c r="G20" s="111" t="s">
        <v>101</v>
      </c>
      <c r="H20" s="112" t="str">
        <f t="shared" si="1"/>
        <v>D</v>
      </c>
      <c r="I20" s="112">
        <f>COUNTIF(H$6:H20,H20)</f>
        <v>2</v>
      </c>
      <c r="J20" s="113">
        <v>0.014618055555555556</v>
      </c>
    </row>
    <row r="21" spans="1:10" s="84" customFormat="1" ht="12.75">
      <c r="A21" s="78">
        <v>16</v>
      </c>
      <c r="B21" s="78">
        <v>6</v>
      </c>
      <c r="C21" s="79" t="s">
        <v>149</v>
      </c>
      <c r="D21" s="80" t="s">
        <v>150</v>
      </c>
      <c r="E21" s="78" t="s">
        <v>4</v>
      </c>
      <c r="F21" s="85">
        <v>1957</v>
      </c>
      <c r="G21" s="86" t="s">
        <v>151</v>
      </c>
      <c r="H21" s="82" t="str">
        <f t="shared" si="1"/>
        <v>C</v>
      </c>
      <c r="I21" s="82">
        <f>COUNTIF(H$6:H21,H21)</f>
        <v>3</v>
      </c>
      <c r="J21" s="83">
        <v>0.014699074074074074</v>
      </c>
    </row>
    <row r="22" spans="1:10" ht="12.75">
      <c r="A22" s="3">
        <v>17</v>
      </c>
      <c r="B22" s="13">
        <v>26</v>
      </c>
      <c r="C22" s="55" t="s">
        <v>47</v>
      </c>
      <c r="D22" s="1" t="s">
        <v>48</v>
      </c>
      <c r="E22" s="3" t="s">
        <v>4</v>
      </c>
      <c r="F22" s="3">
        <v>1979</v>
      </c>
      <c r="G22" s="15" t="s">
        <v>101</v>
      </c>
      <c r="H22" s="46" t="str">
        <f t="shared" si="1"/>
        <v>A</v>
      </c>
      <c r="I22" s="46">
        <f>COUNTIF(H$6:H22,H22)</f>
        <v>8</v>
      </c>
      <c r="J22" s="12">
        <v>0.014826388888888889</v>
      </c>
    </row>
    <row r="23" spans="1:10" s="114" customFormat="1" ht="12.75">
      <c r="A23" s="108">
        <v>18</v>
      </c>
      <c r="B23" s="108">
        <v>49</v>
      </c>
      <c r="C23" s="109" t="s">
        <v>94</v>
      </c>
      <c r="D23" s="110" t="s">
        <v>95</v>
      </c>
      <c r="E23" s="108" t="s">
        <v>4</v>
      </c>
      <c r="F23" s="108">
        <v>1973</v>
      </c>
      <c r="G23" s="111" t="s">
        <v>122</v>
      </c>
      <c r="H23" s="112" t="str">
        <f t="shared" si="1"/>
        <v>B</v>
      </c>
      <c r="I23" s="112">
        <f>COUNTIF(H$6:H23,H23)</f>
        <v>2</v>
      </c>
      <c r="J23" s="113">
        <v>0.014872685185185185</v>
      </c>
    </row>
    <row r="24" spans="1:10" s="84" customFormat="1" ht="12.75">
      <c r="A24" s="78">
        <v>19</v>
      </c>
      <c r="B24" s="78">
        <v>55</v>
      </c>
      <c r="C24" s="79" t="s">
        <v>51</v>
      </c>
      <c r="D24" s="80" t="s">
        <v>52</v>
      </c>
      <c r="E24" s="78" t="s">
        <v>4</v>
      </c>
      <c r="F24" s="78">
        <v>1970</v>
      </c>
      <c r="G24" s="81" t="s">
        <v>108</v>
      </c>
      <c r="H24" s="82" t="str">
        <f t="shared" si="1"/>
        <v>B</v>
      </c>
      <c r="I24" s="82">
        <f>COUNTIF(H$6:H24,H24)</f>
        <v>3</v>
      </c>
      <c r="J24" s="83">
        <v>0.01494212962962963</v>
      </c>
    </row>
    <row r="25" spans="1:10" s="114" customFormat="1" ht="12.75">
      <c r="A25" s="108">
        <v>20</v>
      </c>
      <c r="B25" s="108">
        <v>16</v>
      </c>
      <c r="C25" s="109" t="s">
        <v>160</v>
      </c>
      <c r="D25" s="110" t="s">
        <v>161</v>
      </c>
      <c r="E25" s="108" t="s">
        <v>4</v>
      </c>
      <c r="F25" s="115">
        <v>2000</v>
      </c>
      <c r="G25" s="116" t="s">
        <v>137</v>
      </c>
      <c r="H25" s="112" t="s">
        <v>159</v>
      </c>
      <c r="I25" s="112">
        <f>COUNTIF(H$6:H25,H25)</f>
        <v>2</v>
      </c>
      <c r="J25" s="113">
        <v>0.015057870370370369</v>
      </c>
    </row>
    <row r="26" spans="1:10" s="84" customFormat="1" ht="12.75">
      <c r="A26" s="78">
        <v>21</v>
      </c>
      <c r="B26" s="78">
        <v>42</v>
      </c>
      <c r="C26" s="87" t="s">
        <v>141</v>
      </c>
      <c r="D26" s="80" t="s">
        <v>142</v>
      </c>
      <c r="E26" s="78" t="s">
        <v>4</v>
      </c>
      <c r="F26" s="78">
        <v>2002</v>
      </c>
      <c r="G26" s="80" t="s">
        <v>116</v>
      </c>
      <c r="H26" s="82" t="s">
        <v>159</v>
      </c>
      <c r="I26" s="82">
        <f>COUNTIF(H$6:H26,H26)</f>
        <v>3</v>
      </c>
      <c r="J26" s="83">
        <v>0.015162037037037036</v>
      </c>
    </row>
    <row r="27" spans="1:10" ht="12.75">
      <c r="A27" s="3">
        <v>22</v>
      </c>
      <c r="B27" s="13">
        <v>20</v>
      </c>
      <c r="C27" s="55" t="s">
        <v>53</v>
      </c>
      <c r="D27" s="1" t="s">
        <v>54</v>
      </c>
      <c r="E27" s="3" t="s">
        <v>4</v>
      </c>
      <c r="F27" s="3">
        <v>1973</v>
      </c>
      <c r="G27" s="15" t="s">
        <v>109</v>
      </c>
      <c r="H27" s="46" t="str">
        <f aca="true" t="shared" si="2" ref="H27:H61">IF($E27="m",IF($F$1-$F27&gt;19,IF($F$1-$F27&lt;40,"A",IF($F$1-$F27&gt;49,IF($F$1-$F27&gt;59,IF($F$1-$F27&gt;69,"E","D"),"C"),"B")),"JM"),IF($F$1-$F27&gt;19,IF($F$1-$F27&lt;40,"F",IF($F$1-$F27&lt;50,"G","H")),"JŽ"))</f>
        <v>B</v>
      </c>
      <c r="I27" s="46">
        <f>COUNTIF(H$6:H27,H27)</f>
        <v>4</v>
      </c>
      <c r="J27" s="12">
        <v>0.015196759259259259</v>
      </c>
    </row>
    <row r="28" spans="1:10" s="43" customFormat="1" ht="12.75">
      <c r="A28" s="62">
        <v>23</v>
      </c>
      <c r="B28" s="62">
        <v>44</v>
      </c>
      <c r="C28" s="63" t="s">
        <v>177</v>
      </c>
      <c r="D28" s="64" t="s">
        <v>178</v>
      </c>
      <c r="E28" s="62" t="s">
        <v>5</v>
      </c>
      <c r="F28" s="68">
        <v>1972</v>
      </c>
      <c r="G28" s="69" t="s">
        <v>179</v>
      </c>
      <c r="H28" s="66" t="str">
        <f t="shared" si="2"/>
        <v>G</v>
      </c>
      <c r="I28" s="66">
        <f>COUNTIF(H$6:H28,H28)</f>
        <v>1</v>
      </c>
      <c r="J28" s="67">
        <v>0.015243055555555557</v>
      </c>
    </row>
    <row r="29" spans="1:10" ht="12.75">
      <c r="A29" s="3">
        <v>24</v>
      </c>
      <c r="B29" s="13">
        <v>41</v>
      </c>
      <c r="C29" s="55" t="s">
        <v>77</v>
      </c>
      <c r="D29" s="1" t="s">
        <v>42</v>
      </c>
      <c r="E29" s="3" t="s">
        <v>4</v>
      </c>
      <c r="F29" s="3">
        <v>1973</v>
      </c>
      <c r="G29" s="15" t="s">
        <v>116</v>
      </c>
      <c r="H29" s="46" t="str">
        <f t="shared" si="2"/>
        <v>B</v>
      </c>
      <c r="I29" s="46">
        <f>COUNTIF(H$6:H29,H29)</f>
        <v>5</v>
      </c>
      <c r="J29" s="12">
        <v>0.015358796296296296</v>
      </c>
    </row>
    <row r="30" spans="1:10" ht="12.75">
      <c r="A30" s="3">
        <v>25</v>
      </c>
      <c r="B30" s="13">
        <v>3</v>
      </c>
      <c r="C30" s="55" t="s">
        <v>147</v>
      </c>
      <c r="D30" s="14" t="s">
        <v>73</v>
      </c>
      <c r="E30" s="3" t="s">
        <v>4</v>
      </c>
      <c r="F30" s="11">
        <v>1962</v>
      </c>
      <c r="G30" s="49" t="s">
        <v>101</v>
      </c>
      <c r="H30" s="46" t="str">
        <f t="shared" si="2"/>
        <v>C</v>
      </c>
      <c r="I30" s="46">
        <f>COUNTIF(H$6:H30,H30)</f>
        <v>4</v>
      </c>
      <c r="J30" s="12">
        <v>0.015381944444444443</v>
      </c>
    </row>
    <row r="31" spans="1:10" ht="12.75">
      <c r="A31" s="3">
        <v>26</v>
      </c>
      <c r="B31" s="13">
        <v>27</v>
      </c>
      <c r="C31" s="55" t="s">
        <v>164</v>
      </c>
      <c r="D31" s="14" t="s">
        <v>41</v>
      </c>
      <c r="E31" s="3" t="s">
        <v>4</v>
      </c>
      <c r="F31" s="11">
        <v>1977</v>
      </c>
      <c r="G31" s="49" t="s">
        <v>101</v>
      </c>
      <c r="H31" s="46" t="str">
        <f t="shared" si="2"/>
        <v>A</v>
      </c>
      <c r="I31" s="46">
        <f>COUNTIF(H$6:H31,H31)</f>
        <v>9</v>
      </c>
      <c r="J31" s="12">
        <v>0.015381944444444443</v>
      </c>
    </row>
    <row r="32" spans="1:10" s="43" customFormat="1" ht="12.75">
      <c r="A32" s="62">
        <v>27</v>
      </c>
      <c r="B32" s="62">
        <v>30</v>
      </c>
      <c r="C32" s="63" t="s">
        <v>167</v>
      </c>
      <c r="D32" s="64" t="s">
        <v>168</v>
      </c>
      <c r="E32" s="62" t="s">
        <v>5</v>
      </c>
      <c r="F32" s="68">
        <v>2003</v>
      </c>
      <c r="G32" s="69" t="s">
        <v>169</v>
      </c>
      <c r="H32" s="66" t="str">
        <f t="shared" si="2"/>
        <v>JŽ</v>
      </c>
      <c r="I32" s="66">
        <f>COUNTIF(H$6:H32,H32)</f>
        <v>1</v>
      </c>
      <c r="J32" s="67">
        <v>0.015405092592592593</v>
      </c>
    </row>
    <row r="33" spans="1:10" ht="12.75">
      <c r="A33" s="3">
        <v>28</v>
      </c>
      <c r="B33" s="13">
        <v>22</v>
      </c>
      <c r="C33" s="55" t="s">
        <v>40</v>
      </c>
      <c r="D33" s="1" t="s">
        <v>41</v>
      </c>
      <c r="E33" s="3" t="s">
        <v>4</v>
      </c>
      <c r="F33" s="3">
        <v>1980</v>
      </c>
      <c r="G33" s="15" t="s">
        <v>103</v>
      </c>
      <c r="H33" s="46" t="str">
        <f t="shared" si="2"/>
        <v>A</v>
      </c>
      <c r="I33" s="46">
        <f>COUNTIF(H$6:H33,H33)</f>
        <v>10</v>
      </c>
      <c r="J33" s="12">
        <v>0.015486111111111112</v>
      </c>
    </row>
    <row r="34" spans="1:10" s="84" customFormat="1" ht="12.75">
      <c r="A34" s="78">
        <v>29</v>
      </c>
      <c r="B34" s="78">
        <v>51</v>
      </c>
      <c r="C34" s="79" t="s">
        <v>85</v>
      </c>
      <c r="D34" s="80" t="s">
        <v>86</v>
      </c>
      <c r="E34" s="78" t="s">
        <v>4</v>
      </c>
      <c r="F34" s="78">
        <v>1953</v>
      </c>
      <c r="G34" s="81" t="s">
        <v>114</v>
      </c>
      <c r="H34" s="82" t="str">
        <f t="shared" si="2"/>
        <v>D</v>
      </c>
      <c r="I34" s="82">
        <f>COUNTIF(H$6:H34,H34)</f>
        <v>3</v>
      </c>
      <c r="J34" s="83">
        <v>0.015578703703703704</v>
      </c>
    </row>
    <row r="35" spans="1:10" ht="12.75">
      <c r="A35" s="3">
        <v>30</v>
      </c>
      <c r="B35" s="13">
        <v>2</v>
      </c>
      <c r="C35" s="55" t="s">
        <v>69</v>
      </c>
      <c r="D35" s="1" t="s">
        <v>64</v>
      </c>
      <c r="E35" s="3" t="s">
        <v>4</v>
      </c>
      <c r="F35" s="3">
        <v>1964</v>
      </c>
      <c r="G35" s="15" t="s">
        <v>101</v>
      </c>
      <c r="H35" s="46" t="str">
        <f t="shared" si="2"/>
        <v>C</v>
      </c>
      <c r="I35" s="46">
        <f>COUNTIF(H$6:H35,H35)</f>
        <v>5</v>
      </c>
      <c r="J35" s="12">
        <v>0.01564814814814815</v>
      </c>
    </row>
    <row r="36" spans="1:10" s="43" customFormat="1" ht="12.75">
      <c r="A36" s="62">
        <v>31</v>
      </c>
      <c r="B36" s="62">
        <v>15</v>
      </c>
      <c r="C36" s="63" t="s">
        <v>60</v>
      </c>
      <c r="D36" s="64" t="s">
        <v>61</v>
      </c>
      <c r="E36" s="62" t="s">
        <v>5</v>
      </c>
      <c r="F36" s="62">
        <v>1995</v>
      </c>
      <c r="G36" s="65" t="s">
        <v>111</v>
      </c>
      <c r="H36" s="66" t="str">
        <f t="shared" si="2"/>
        <v>F</v>
      </c>
      <c r="I36" s="66">
        <f>COUNTIF(H$6:H36,H36)</f>
        <v>1</v>
      </c>
      <c r="J36" s="67">
        <v>0.015694444444444445</v>
      </c>
    </row>
    <row r="37" spans="1:10" ht="12.75">
      <c r="A37" s="3">
        <v>32</v>
      </c>
      <c r="B37" s="13">
        <v>48</v>
      </c>
      <c r="C37" s="55" t="s">
        <v>82</v>
      </c>
      <c r="D37" s="1" t="s">
        <v>83</v>
      </c>
      <c r="E37" s="3" t="s">
        <v>4</v>
      </c>
      <c r="F37" s="3">
        <v>1964</v>
      </c>
      <c r="G37" s="15" t="s">
        <v>98</v>
      </c>
      <c r="H37" s="46" t="str">
        <f t="shared" si="2"/>
        <v>C</v>
      </c>
      <c r="I37" s="46">
        <f>COUNTIF(H$6:H37,H37)</f>
        <v>6</v>
      </c>
      <c r="J37" s="12">
        <v>0.015983796296296295</v>
      </c>
    </row>
    <row r="38" spans="1:10" ht="12.75">
      <c r="A38" s="3">
        <v>33</v>
      </c>
      <c r="B38" s="13">
        <v>24</v>
      </c>
      <c r="C38" s="55" t="s">
        <v>31</v>
      </c>
      <c r="D38" s="1" t="s">
        <v>32</v>
      </c>
      <c r="E38" s="3" t="s">
        <v>4</v>
      </c>
      <c r="F38" s="3">
        <v>1972</v>
      </c>
      <c r="G38" s="15" t="s">
        <v>98</v>
      </c>
      <c r="H38" s="46" t="str">
        <f t="shared" si="2"/>
        <v>B</v>
      </c>
      <c r="I38" s="46">
        <f>COUNTIF(H$6:H38,H38)</f>
        <v>6</v>
      </c>
      <c r="J38" s="12">
        <v>0.016064814814814813</v>
      </c>
    </row>
    <row r="39" spans="1:10" s="84" customFormat="1" ht="12.75">
      <c r="A39" s="78">
        <v>34</v>
      </c>
      <c r="B39" s="78">
        <v>19</v>
      </c>
      <c r="C39" s="79" t="s">
        <v>162</v>
      </c>
      <c r="D39" s="80" t="s">
        <v>138</v>
      </c>
      <c r="E39" s="78" t="s">
        <v>4</v>
      </c>
      <c r="F39" s="85">
        <v>1997</v>
      </c>
      <c r="G39" s="86" t="s">
        <v>137</v>
      </c>
      <c r="H39" s="82" t="str">
        <f t="shared" si="2"/>
        <v>JM</v>
      </c>
      <c r="I39" s="82">
        <f>COUNTIF(H$6:H39,H39)</f>
        <v>3</v>
      </c>
      <c r="J39" s="83">
        <v>0.01615740740740741</v>
      </c>
    </row>
    <row r="40" spans="1:10" ht="12.75">
      <c r="A40" s="3">
        <v>35</v>
      </c>
      <c r="B40" s="13">
        <v>38</v>
      </c>
      <c r="C40" s="55" t="s">
        <v>90</v>
      </c>
      <c r="D40" s="1" t="s">
        <v>91</v>
      </c>
      <c r="E40" s="3" t="s">
        <v>4</v>
      </c>
      <c r="F40" s="3">
        <v>1957</v>
      </c>
      <c r="G40" s="15" t="s">
        <v>120</v>
      </c>
      <c r="H40" s="46" t="str">
        <f t="shared" si="2"/>
        <v>C</v>
      </c>
      <c r="I40" s="46">
        <f>COUNTIF(H$6:H40,H40)</f>
        <v>7</v>
      </c>
      <c r="J40" s="12">
        <v>0.016249999999999997</v>
      </c>
    </row>
    <row r="41" spans="1:10" ht="12.75">
      <c r="A41" s="3">
        <v>36</v>
      </c>
      <c r="B41" s="13">
        <v>34</v>
      </c>
      <c r="C41" s="55" t="s">
        <v>72</v>
      </c>
      <c r="D41" s="1" t="s">
        <v>73</v>
      </c>
      <c r="E41" s="3" t="s">
        <v>4</v>
      </c>
      <c r="F41" s="3">
        <v>1953</v>
      </c>
      <c r="G41" s="15" t="s">
        <v>101</v>
      </c>
      <c r="H41" s="46" t="str">
        <f t="shared" si="2"/>
        <v>D</v>
      </c>
      <c r="I41" s="46">
        <f>COUNTIF(H$6:H41,H41)</f>
        <v>4</v>
      </c>
      <c r="J41" s="12">
        <v>0.01633101851851852</v>
      </c>
    </row>
    <row r="42" spans="1:10" ht="12.75">
      <c r="A42" s="3">
        <v>37</v>
      </c>
      <c r="B42" s="13">
        <v>33</v>
      </c>
      <c r="C42" s="55" t="s">
        <v>55</v>
      </c>
      <c r="D42" s="1" t="s">
        <v>56</v>
      </c>
      <c r="E42" s="3" t="s">
        <v>4</v>
      </c>
      <c r="F42" s="3">
        <v>1966</v>
      </c>
      <c r="G42" s="15" t="s">
        <v>110</v>
      </c>
      <c r="H42" s="46" t="str">
        <f t="shared" si="2"/>
        <v>C</v>
      </c>
      <c r="I42" s="46">
        <f>COUNTIF(H$6:H42,H42)</f>
        <v>8</v>
      </c>
      <c r="J42" s="12">
        <v>0.01638888888888889</v>
      </c>
    </row>
    <row r="43" spans="1:10" ht="12.75">
      <c r="A43" s="3">
        <v>38</v>
      </c>
      <c r="B43" s="13">
        <v>56</v>
      </c>
      <c r="C43" s="55" t="s">
        <v>70</v>
      </c>
      <c r="D43" s="1" t="s">
        <v>71</v>
      </c>
      <c r="E43" s="3" t="s">
        <v>4</v>
      </c>
      <c r="F43" s="3">
        <v>1967</v>
      </c>
      <c r="G43" s="15" t="s">
        <v>101</v>
      </c>
      <c r="H43" s="46" t="str">
        <f t="shared" si="2"/>
        <v>B</v>
      </c>
      <c r="I43" s="46">
        <f>COUNTIF(H$6:H43,H43)</f>
        <v>7</v>
      </c>
      <c r="J43" s="12">
        <v>0.016435185185185188</v>
      </c>
    </row>
    <row r="44" spans="1:10" ht="12.75">
      <c r="A44" s="3">
        <v>39</v>
      </c>
      <c r="B44" s="13">
        <v>52</v>
      </c>
      <c r="C44" s="55" t="s">
        <v>184</v>
      </c>
      <c r="D44" s="14" t="s">
        <v>79</v>
      </c>
      <c r="E44" s="3" t="s">
        <v>4</v>
      </c>
      <c r="F44" s="11">
        <v>1975</v>
      </c>
      <c r="G44" s="49" t="s">
        <v>109</v>
      </c>
      <c r="H44" s="46" t="str">
        <f t="shared" si="2"/>
        <v>B</v>
      </c>
      <c r="I44" s="46">
        <f>COUNTIF(H$6:H44,H44)</f>
        <v>8</v>
      </c>
      <c r="J44" s="12">
        <v>0.016620370370370372</v>
      </c>
    </row>
    <row r="45" spans="1:10" s="114" customFormat="1" ht="12.75">
      <c r="A45" s="108">
        <v>40</v>
      </c>
      <c r="B45" s="108">
        <v>1</v>
      </c>
      <c r="C45" s="109" t="s">
        <v>74</v>
      </c>
      <c r="D45" s="110" t="s">
        <v>75</v>
      </c>
      <c r="E45" s="108" t="s">
        <v>5</v>
      </c>
      <c r="F45" s="108">
        <v>1974</v>
      </c>
      <c r="G45" s="111" t="s">
        <v>101</v>
      </c>
      <c r="H45" s="112" t="str">
        <f t="shared" si="2"/>
        <v>G</v>
      </c>
      <c r="I45" s="112">
        <f>COUNTIF(H$6:H45,H45)</f>
        <v>2</v>
      </c>
      <c r="J45" s="113">
        <v>0.016666666666666666</v>
      </c>
    </row>
    <row r="46" spans="1:10" s="84" customFormat="1" ht="12.75">
      <c r="A46" s="78">
        <v>41</v>
      </c>
      <c r="B46" s="78">
        <v>40</v>
      </c>
      <c r="C46" s="79" t="s">
        <v>167</v>
      </c>
      <c r="D46" s="80" t="s">
        <v>176</v>
      </c>
      <c r="E46" s="78" t="s">
        <v>5</v>
      </c>
      <c r="F46" s="85">
        <v>1973</v>
      </c>
      <c r="G46" s="86" t="s">
        <v>169</v>
      </c>
      <c r="H46" s="82" t="str">
        <f t="shared" si="2"/>
        <v>G</v>
      </c>
      <c r="I46" s="82">
        <f>COUNTIF(H$6:H46,H46)</f>
        <v>3</v>
      </c>
      <c r="J46" s="83">
        <v>0.016747685185185185</v>
      </c>
    </row>
    <row r="47" spans="1:10" ht="12.75">
      <c r="A47" s="3">
        <v>42</v>
      </c>
      <c r="B47" s="13">
        <v>17</v>
      </c>
      <c r="C47" s="55" t="s">
        <v>76</v>
      </c>
      <c r="D47" s="1" t="s">
        <v>59</v>
      </c>
      <c r="E47" s="3" t="s">
        <v>4</v>
      </c>
      <c r="F47" s="3">
        <v>1974</v>
      </c>
      <c r="G47" s="15" t="s">
        <v>115</v>
      </c>
      <c r="H47" s="46" t="str">
        <f t="shared" si="2"/>
        <v>B</v>
      </c>
      <c r="I47" s="46">
        <f>COUNTIF(H$6:H47,H47)</f>
        <v>9</v>
      </c>
      <c r="J47" s="12">
        <v>0.0169212962962963</v>
      </c>
    </row>
    <row r="48" spans="1:10" ht="12.75">
      <c r="A48" s="3">
        <v>43</v>
      </c>
      <c r="B48" s="13">
        <v>32</v>
      </c>
      <c r="C48" s="55" t="s">
        <v>172</v>
      </c>
      <c r="D48" s="14" t="s">
        <v>42</v>
      </c>
      <c r="E48" s="3" t="s">
        <v>4</v>
      </c>
      <c r="F48" s="11">
        <v>1961</v>
      </c>
      <c r="G48" s="49" t="s">
        <v>104</v>
      </c>
      <c r="H48" s="46" t="str">
        <f t="shared" si="2"/>
        <v>C</v>
      </c>
      <c r="I48" s="46">
        <f>COUNTIF(H$6:H48,H48)</f>
        <v>9</v>
      </c>
      <c r="J48" s="12">
        <v>0.01724537037037037</v>
      </c>
    </row>
    <row r="49" spans="1:10" ht="12.75">
      <c r="A49" s="3">
        <v>44</v>
      </c>
      <c r="B49" s="13">
        <v>39</v>
      </c>
      <c r="C49" s="55" t="s">
        <v>173</v>
      </c>
      <c r="D49" s="14" t="s">
        <v>174</v>
      </c>
      <c r="E49" s="3" t="s">
        <v>4</v>
      </c>
      <c r="F49" s="11">
        <v>1954</v>
      </c>
      <c r="G49" s="49" t="s">
        <v>175</v>
      </c>
      <c r="H49" s="46" t="str">
        <f t="shared" si="2"/>
        <v>D</v>
      </c>
      <c r="I49" s="46">
        <f>COUNTIF(H$6:H49,H49)</f>
        <v>5</v>
      </c>
      <c r="J49" s="12">
        <v>0.017430555555555557</v>
      </c>
    </row>
    <row r="50" spans="1:10" s="43" customFormat="1" ht="12.75">
      <c r="A50" s="62">
        <v>45</v>
      </c>
      <c r="B50" s="62">
        <v>37</v>
      </c>
      <c r="C50" s="63" t="s">
        <v>92</v>
      </c>
      <c r="D50" s="64" t="s">
        <v>93</v>
      </c>
      <c r="E50" s="62" t="s">
        <v>5</v>
      </c>
      <c r="F50" s="62">
        <v>1957</v>
      </c>
      <c r="G50" s="70" t="s">
        <v>121</v>
      </c>
      <c r="H50" s="66" t="str">
        <f t="shared" si="2"/>
        <v>H</v>
      </c>
      <c r="I50" s="66">
        <f>COUNTIF(H$6:H50,H50)</f>
        <v>1</v>
      </c>
      <c r="J50" s="67">
        <v>0.017766203703703704</v>
      </c>
    </row>
    <row r="51" spans="1:10" ht="12.75">
      <c r="A51" s="3">
        <v>46</v>
      </c>
      <c r="B51" s="13">
        <v>46</v>
      </c>
      <c r="C51" s="55" t="s">
        <v>181</v>
      </c>
      <c r="D51" s="14" t="s">
        <v>182</v>
      </c>
      <c r="E51" s="13" t="s">
        <v>5</v>
      </c>
      <c r="F51" s="11">
        <v>1976</v>
      </c>
      <c r="G51" s="49" t="s">
        <v>183</v>
      </c>
      <c r="H51" s="46" t="str">
        <f t="shared" si="2"/>
        <v>G</v>
      </c>
      <c r="I51" s="46">
        <f>COUNTIF(H$6:H51,H51)</f>
        <v>4</v>
      </c>
      <c r="J51" s="12">
        <v>0.017939814814814815</v>
      </c>
    </row>
    <row r="52" spans="1:10" ht="12.75">
      <c r="A52" s="3">
        <v>47</v>
      </c>
      <c r="B52" s="13">
        <v>9</v>
      </c>
      <c r="C52" s="55" t="s">
        <v>155</v>
      </c>
      <c r="D52" s="14" t="s">
        <v>50</v>
      </c>
      <c r="E52" s="3" t="s">
        <v>4</v>
      </c>
      <c r="F52" s="11">
        <v>1990</v>
      </c>
      <c r="G52" s="49" t="s">
        <v>156</v>
      </c>
      <c r="H52" s="46" t="str">
        <f t="shared" si="2"/>
        <v>A</v>
      </c>
      <c r="I52" s="46">
        <f>COUNTIF(H$6:H52,H52)</f>
        <v>11</v>
      </c>
      <c r="J52" s="12">
        <v>0.018854166666666665</v>
      </c>
    </row>
    <row r="53" spans="1:10" ht="12.75">
      <c r="A53" s="3">
        <v>48</v>
      </c>
      <c r="B53" s="13">
        <v>21</v>
      </c>
      <c r="C53" s="55" t="s">
        <v>57</v>
      </c>
      <c r="D53" s="14" t="s">
        <v>163</v>
      </c>
      <c r="E53" s="13" t="s">
        <v>5</v>
      </c>
      <c r="F53" s="11">
        <v>1968</v>
      </c>
      <c r="G53" s="49" t="s">
        <v>114</v>
      </c>
      <c r="H53" s="46" t="str">
        <f t="shared" si="2"/>
        <v>G</v>
      </c>
      <c r="I53" s="46">
        <f>COUNTIF(H$6:H53,H53)</f>
        <v>5</v>
      </c>
      <c r="J53" s="12">
        <v>0.01898148148148148</v>
      </c>
    </row>
    <row r="54" spans="1:10" ht="12.75">
      <c r="A54" s="3">
        <v>49</v>
      </c>
      <c r="B54" s="13">
        <v>50</v>
      </c>
      <c r="C54" s="55" t="s">
        <v>96</v>
      </c>
      <c r="D54" s="1" t="s">
        <v>97</v>
      </c>
      <c r="E54" s="3" t="s">
        <v>5</v>
      </c>
      <c r="F54" s="3">
        <v>1973</v>
      </c>
      <c r="G54" s="15" t="s">
        <v>122</v>
      </c>
      <c r="H54" s="46" t="str">
        <f t="shared" si="2"/>
        <v>G</v>
      </c>
      <c r="I54" s="46">
        <f>COUNTIF(H$6:H54,H54)</f>
        <v>6</v>
      </c>
      <c r="J54" s="12">
        <v>0.0190625</v>
      </c>
    </row>
    <row r="55" spans="1:10" ht="12.75">
      <c r="A55" s="3">
        <v>50</v>
      </c>
      <c r="B55" s="13">
        <v>31</v>
      </c>
      <c r="C55" s="55" t="s">
        <v>170</v>
      </c>
      <c r="D55" s="14" t="s">
        <v>171</v>
      </c>
      <c r="E55" s="13" t="s">
        <v>5</v>
      </c>
      <c r="F55" s="11">
        <v>1970</v>
      </c>
      <c r="G55" s="49" t="s">
        <v>169</v>
      </c>
      <c r="H55" s="46" t="str">
        <f t="shared" si="2"/>
        <v>G</v>
      </c>
      <c r="I55" s="46">
        <f>COUNTIF(H$6:H55,H55)</f>
        <v>7</v>
      </c>
      <c r="J55" s="12">
        <v>0.019178240740740742</v>
      </c>
    </row>
    <row r="56" spans="1:10" ht="12.75">
      <c r="A56" s="3">
        <v>51</v>
      </c>
      <c r="B56" s="13">
        <v>23</v>
      </c>
      <c r="C56" s="55" t="s">
        <v>67</v>
      </c>
      <c r="D56" s="1" t="s">
        <v>68</v>
      </c>
      <c r="E56" s="3" t="s">
        <v>4</v>
      </c>
      <c r="F56" s="3">
        <v>1987</v>
      </c>
      <c r="G56" s="15" t="s">
        <v>113</v>
      </c>
      <c r="H56" s="46" t="str">
        <f t="shared" si="2"/>
        <v>A</v>
      </c>
      <c r="I56" s="46">
        <f>COUNTIF(H$6:H56,H56)</f>
        <v>12</v>
      </c>
      <c r="J56" s="12">
        <v>0.019560185185185184</v>
      </c>
    </row>
    <row r="57" spans="1:10" ht="12.75">
      <c r="A57" s="3">
        <v>52</v>
      </c>
      <c r="B57" s="13">
        <v>29</v>
      </c>
      <c r="C57" s="55" t="s">
        <v>166</v>
      </c>
      <c r="D57" s="14" t="s">
        <v>163</v>
      </c>
      <c r="E57" s="13" t="s">
        <v>5</v>
      </c>
      <c r="F57" s="11">
        <v>1968</v>
      </c>
      <c r="G57" s="49" t="s">
        <v>101</v>
      </c>
      <c r="H57" s="46" t="str">
        <f t="shared" si="2"/>
        <v>G</v>
      </c>
      <c r="I57" s="46">
        <f>COUNTIF(H$6:H57,H57)</f>
        <v>8</v>
      </c>
      <c r="J57" s="12">
        <v>0.02021990740740741</v>
      </c>
    </row>
    <row r="58" spans="1:10" ht="12.75">
      <c r="A58" s="3">
        <v>53</v>
      </c>
      <c r="B58" s="13">
        <v>28</v>
      </c>
      <c r="C58" s="55" t="s">
        <v>165</v>
      </c>
      <c r="D58" s="14" t="s">
        <v>73</v>
      </c>
      <c r="E58" s="3" t="s">
        <v>4</v>
      </c>
      <c r="F58" s="11">
        <v>1957</v>
      </c>
      <c r="G58" s="49" t="s">
        <v>101</v>
      </c>
      <c r="H58" s="46" t="str">
        <f t="shared" si="2"/>
        <v>C</v>
      </c>
      <c r="I58" s="46">
        <f>COUNTIF(H$6:H58,H58)</f>
        <v>10</v>
      </c>
      <c r="J58" s="12">
        <v>0.020231481481481482</v>
      </c>
    </row>
    <row r="59" spans="1:10" ht="12.75">
      <c r="A59" s="3">
        <v>54</v>
      </c>
      <c r="B59" s="13">
        <v>18</v>
      </c>
      <c r="C59" s="55" t="s">
        <v>49</v>
      </c>
      <c r="D59" s="1" t="s">
        <v>50</v>
      </c>
      <c r="E59" s="3" t="s">
        <v>4</v>
      </c>
      <c r="F59" s="3">
        <v>1955</v>
      </c>
      <c r="G59" s="15" t="s">
        <v>107</v>
      </c>
      <c r="H59" s="46" t="str">
        <f t="shared" si="2"/>
        <v>D</v>
      </c>
      <c r="I59" s="46">
        <f>COUNTIF(H$6:H59,H59)</f>
        <v>6</v>
      </c>
      <c r="J59" s="12">
        <v>0.020925925925925928</v>
      </c>
    </row>
    <row r="60" spans="1:10" s="43" customFormat="1" ht="12.75">
      <c r="A60" s="62">
        <v>55</v>
      </c>
      <c r="B60" s="62">
        <v>47</v>
      </c>
      <c r="C60" s="63" t="s">
        <v>80</v>
      </c>
      <c r="D60" s="64" t="s">
        <v>81</v>
      </c>
      <c r="E60" s="62" t="s">
        <v>4</v>
      </c>
      <c r="F60" s="62">
        <v>1943</v>
      </c>
      <c r="G60" s="65" t="s">
        <v>98</v>
      </c>
      <c r="H60" s="66" t="str">
        <f t="shared" si="2"/>
        <v>E</v>
      </c>
      <c r="I60" s="66">
        <f>COUNTIF(H$6:H60,H60)</f>
        <v>1</v>
      </c>
      <c r="J60" s="67">
        <v>0.020983796296296296</v>
      </c>
    </row>
    <row r="61" spans="1:10" s="114" customFormat="1" ht="12.75">
      <c r="A61" s="108">
        <v>56</v>
      </c>
      <c r="B61" s="108">
        <v>7</v>
      </c>
      <c r="C61" s="109" t="s">
        <v>152</v>
      </c>
      <c r="D61" s="110" t="s">
        <v>153</v>
      </c>
      <c r="E61" s="108" t="s">
        <v>4</v>
      </c>
      <c r="F61" s="115">
        <v>1942</v>
      </c>
      <c r="G61" s="116" t="s">
        <v>154</v>
      </c>
      <c r="H61" s="112" t="str">
        <f t="shared" si="2"/>
        <v>E</v>
      </c>
      <c r="I61" s="112">
        <f>COUNTIF(H$6:H61,H61)</f>
        <v>2</v>
      </c>
      <c r="J61" s="113">
        <v>0.02549768518518519</v>
      </c>
    </row>
    <row r="64" spans="1:9" s="51" customFormat="1" ht="13.5">
      <c r="A64" s="132" t="s">
        <v>19</v>
      </c>
      <c r="B64" s="132"/>
      <c r="C64" s="132"/>
      <c r="D64" s="132"/>
      <c r="E64" s="132"/>
      <c r="F64" s="132"/>
      <c r="G64" s="132"/>
      <c r="H64" s="132"/>
      <c r="I64" s="50"/>
    </row>
    <row r="65" spans="1:9" s="51" customFormat="1" ht="13.5">
      <c r="A65" s="132" t="s">
        <v>20</v>
      </c>
      <c r="B65" s="132"/>
      <c r="C65" s="132"/>
      <c r="D65" s="132"/>
      <c r="E65" s="132"/>
      <c r="F65" s="132"/>
      <c r="G65" s="132"/>
      <c r="H65" s="52"/>
      <c r="I65" s="50"/>
    </row>
  </sheetData>
  <sheetProtection/>
  <mergeCells count="4">
    <mergeCell ref="A2:J2"/>
    <mergeCell ref="A4:B4"/>
    <mergeCell ref="A64:H64"/>
    <mergeCell ref="A65:G6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9">
      <selection activeCell="A68" sqref="A68:IV68"/>
    </sheetView>
  </sheetViews>
  <sheetFormatPr defaultColWidth="9.140625" defaultRowHeight="12.75"/>
  <cols>
    <col min="1" max="1" width="4.8515625" style="4" customWidth="1"/>
    <col min="2" max="2" width="5.57421875" style="4" customWidth="1"/>
    <col min="3" max="3" width="12.28125" style="6" customWidth="1"/>
    <col min="4" max="4" width="9.28125" style="5" customWidth="1"/>
    <col min="5" max="5" width="4.57421875" style="4" customWidth="1"/>
    <col min="6" max="6" width="6.57421875" style="9" customWidth="1"/>
    <col min="7" max="7" width="21.7109375" style="10" customWidth="1"/>
    <col min="8" max="8" width="5.00390625" style="45" customWidth="1"/>
    <col min="9" max="9" width="4.7109375" style="45" customWidth="1"/>
    <col min="10" max="10" width="10.421875" style="4" customWidth="1"/>
    <col min="11" max="16384" width="9.140625" style="5" customWidth="1"/>
  </cols>
  <sheetData>
    <row r="1" spans="5:6" ht="0.75" customHeight="1">
      <c r="E1" s="4" t="s">
        <v>7</v>
      </c>
      <c r="F1" s="9">
        <v>2016</v>
      </c>
    </row>
    <row r="2" spans="1:10" ht="58.5" customHeight="1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6" ht="22.5" customHeight="1">
      <c r="A3" s="6"/>
      <c r="F3" s="9" t="s">
        <v>9</v>
      </c>
    </row>
    <row r="4" spans="1:2" ht="36.75" customHeight="1">
      <c r="A4" s="131" t="s">
        <v>123</v>
      </c>
      <c r="B4" s="131"/>
    </row>
    <row r="5" spans="1:10" ht="38.25">
      <c r="A5" s="34" t="s">
        <v>0</v>
      </c>
      <c r="B5" s="34" t="s">
        <v>146</v>
      </c>
      <c r="C5" s="56" t="s">
        <v>30</v>
      </c>
      <c r="D5" s="32" t="s">
        <v>1</v>
      </c>
      <c r="E5" s="33" t="s">
        <v>6</v>
      </c>
      <c r="F5" s="53" t="s">
        <v>12</v>
      </c>
      <c r="G5" s="37" t="s">
        <v>2</v>
      </c>
      <c r="H5" s="47" t="s">
        <v>11</v>
      </c>
      <c r="I5" s="54" t="s">
        <v>10</v>
      </c>
      <c r="J5" s="33" t="s">
        <v>3</v>
      </c>
    </row>
    <row r="6" spans="1:10" s="43" customFormat="1" ht="12.75">
      <c r="A6" s="62">
        <v>1</v>
      </c>
      <c r="B6" s="62">
        <v>54</v>
      </c>
      <c r="C6" s="63" t="s">
        <v>33</v>
      </c>
      <c r="D6" s="64" t="s">
        <v>35</v>
      </c>
      <c r="E6" s="62" t="s">
        <v>4</v>
      </c>
      <c r="F6" s="62">
        <v>1986</v>
      </c>
      <c r="G6" s="65" t="s">
        <v>100</v>
      </c>
      <c r="H6" s="66" t="str">
        <f aca="true" t="shared" si="0" ref="H6:H17">IF($E6="m",IF($F$1-$F6&gt;19,IF($F$1-$F6&lt;40,"A",IF($F$1-$F6&gt;49,IF($F$1-$F6&gt;59,IF($F$1-$F6&gt;69,"E","D"),"C"),"B")),"JM"),IF($F$1-$F6&gt;19,IF($F$1-$F6&lt;40,"F",IF($F$1-$F6&lt;50,"G","H")),"JŽ"))</f>
        <v>A</v>
      </c>
      <c r="I6" s="66">
        <f>COUNTIF(H$6:H6,H6)</f>
        <v>1</v>
      </c>
      <c r="J6" s="67">
        <v>0.012002314814814815</v>
      </c>
    </row>
    <row r="7" spans="1:10" s="114" customFormat="1" ht="12.75">
      <c r="A7" s="108">
        <v>2</v>
      </c>
      <c r="B7" s="108">
        <v>13</v>
      </c>
      <c r="C7" s="109" t="s">
        <v>45</v>
      </c>
      <c r="D7" s="110" t="s">
        <v>46</v>
      </c>
      <c r="E7" s="108" t="s">
        <v>4</v>
      </c>
      <c r="F7" s="108">
        <v>1981</v>
      </c>
      <c r="G7" s="111" t="s">
        <v>106</v>
      </c>
      <c r="H7" s="112" t="str">
        <f t="shared" si="0"/>
        <v>A</v>
      </c>
      <c r="I7" s="112">
        <f>COUNTIF(H$6:H7,H7)</f>
        <v>2</v>
      </c>
      <c r="J7" s="113">
        <v>0.012060185185185186</v>
      </c>
    </row>
    <row r="8" spans="1:10" s="84" customFormat="1" ht="12.75">
      <c r="A8" s="78">
        <v>3</v>
      </c>
      <c r="B8" s="78">
        <v>14</v>
      </c>
      <c r="C8" s="79" t="s">
        <v>58</v>
      </c>
      <c r="D8" s="80" t="s">
        <v>59</v>
      </c>
      <c r="E8" s="78" t="s">
        <v>4</v>
      </c>
      <c r="F8" s="78">
        <v>1992</v>
      </c>
      <c r="G8" s="81" t="s">
        <v>111</v>
      </c>
      <c r="H8" s="82" t="str">
        <f t="shared" si="0"/>
        <v>A</v>
      </c>
      <c r="I8" s="82">
        <f>COUNTIF(H$6:H8,H8)</f>
        <v>3</v>
      </c>
      <c r="J8" s="83">
        <v>0.012349537037037039</v>
      </c>
    </row>
    <row r="9" spans="1:10" ht="12.75" hidden="1">
      <c r="A9" s="33">
        <v>6</v>
      </c>
      <c r="B9" s="33">
        <v>53</v>
      </c>
      <c r="C9" s="57" t="s">
        <v>33</v>
      </c>
      <c r="D9" s="32" t="s">
        <v>34</v>
      </c>
      <c r="E9" s="33" t="s">
        <v>4</v>
      </c>
      <c r="F9" s="33">
        <v>1988</v>
      </c>
      <c r="G9" s="35" t="s">
        <v>99</v>
      </c>
      <c r="H9" s="47" t="str">
        <f t="shared" si="0"/>
        <v>A</v>
      </c>
      <c r="I9" s="47">
        <f>COUNTIF(H$6:H9,H9)</f>
        <v>4</v>
      </c>
      <c r="J9" s="36">
        <v>0.012881944444444446</v>
      </c>
    </row>
    <row r="10" spans="1:10" ht="12.75" hidden="1">
      <c r="A10" s="33">
        <v>9</v>
      </c>
      <c r="B10" s="33">
        <v>5</v>
      </c>
      <c r="C10" s="57" t="s">
        <v>148</v>
      </c>
      <c r="D10" s="32" t="s">
        <v>50</v>
      </c>
      <c r="E10" s="33" t="s">
        <v>4</v>
      </c>
      <c r="F10" s="58">
        <v>1982</v>
      </c>
      <c r="G10" s="59" t="s">
        <v>101</v>
      </c>
      <c r="H10" s="47" t="str">
        <f t="shared" si="0"/>
        <v>A</v>
      </c>
      <c r="I10" s="47">
        <f>COUNTIF(H$6:H10,H10)</f>
        <v>5</v>
      </c>
      <c r="J10" s="36">
        <v>0.013518518518518518</v>
      </c>
    </row>
    <row r="11" spans="1:10" ht="12.75" hidden="1">
      <c r="A11" s="33">
        <v>11</v>
      </c>
      <c r="B11" s="33">
        <v>4</v>
      </c>
      <c r="C11" s="57" t="s">
        <v>43</v>
      </c>
      <c r="D11" s="32" t="s">
        <v>44</v>
      </c>
      <c r="E11" s="33" t="s">
        <v>4</v>
      </c>
      <c r="F11" s="33">
        <v>1988</v>
      </c>
      <c r="G11" s="35" t="s">
        <v>105</v>
      </c>
      <c r="H11" s="47" t="str">
        <f t="shared" si="0"/>
        <v>A</v>
      </c>
      <c r="I11" s="47">
        <f>COUNTIF(H$6:H11,H11)</f>
        <v>6</v>
      </c>
      <c r="J11" s="36">
        <v>0.013900462962962962</v>
      </c>
    </row>
    <row r="12" spans="1:10" ht="12.75" hidden="1">
      <c r="A12" s="33">
        <v>13</v>
      </c>
      <c r="B12" s="33">
        <v>10</v>
      </c>
      <c r="C12" s="57" t="s">
        <v>89</v>
      </c>
      <c r="D12" s="32" t="s">
        <v>84</v>
      </c>
      <c r="E12" s="33" t="s">
        <v>4</v>
      </c>
      <c r="F12" s="33">
        <v>1988</v>
      </c>
      <c r="G12" s="35" t="s">
        <v>119</v>
      </c>
      <c r="H12" s="47" t="str">
        <f t="shared" si="0"/>
        <v>A</v>
      </c>
      <c r="I12" s="47">
        <f>COUNTIF(H$6:H12,H12)</f>
        <v>7</v>
      </c>
      <c r="J12" s="36">
        <v>0.014479166666666668</v>
      </c>
    </row>
    <row r="13" spans="1:10" ht="12.75" hidden="1">
      <c r="A13" s="33">
        <v>17</v>
      </c>
      <c r="B13" s="33">
        <v>26</v>
      </c>
      <c r="C13" s="57" t="s">
        <v>47</v>
      </c>
      <c r="D13" s="32" t="s">
        <v>48</v>
      </c>
      <c r="E13" s="33" t="s">
        <v>4</v>
      </c>
      <c r="F13" s="33">
        <v>1979</v>
      </c>
      <c r="G13" s="35" t="s">
        <v>101</v>
      </c>
      <c r="H13" s="47" t="str">
        <f t="shared" si="0"/>
        <v>A</v>
      </c>
      <c r="I13" s="47">
        <f>COUNTIF(H$6:H13,H13)</f>
        <v>8</v>
      </c>
      <c r="J13" s="36">
        <v>0.014826388888888889</v>
      </c>
    </row>
    <row r="14" spans="1:10" ht="12.75" hidden="1">
      <c r="A14" s="33">
        <v>26</v>
      </c>
      <c r="B14" s="33">
        <v>27</v>
      </c>
      <c r="C14" s="57" t="s">
        <v>164</v>
      </c>
      <c r="D14" s="32" t="s">
        <v>41</v>
      </c>
      <c r="E14" s="33" t="s">
        <v>4</v>
      </c>
      <c r="F14" s="58">
        <v>1977</v>
      </c>
      <c r="G14" s="59" t="s">
        <v>101</v>
      </c>
      <c r="H14" s="47" t="str">
        <f t="shared" si="0"/>
        <v>A</v>
      </c>
      <c r="I14" s="47">
        <f>COUNTIF(H$6:H14,H14)</f>
        <v>9</v>
      </c>
      <c r="J14" s="36">
        <v>0.015381944444444443</v>
      </c>
    </row>
    <row r="15" spans="1:10" ht="12.75" hidden="1">
      <c r="A15" s="33">
        <v>28</v>
      </c>
      <c r="B15" s="33">
        <v>22</v>
      </c>
      <c r="C15" s="57" t="s">
        <v>40</v>
      </c>
      <c r="D15" s="32" t="s">
        <v>41</v>
      </c>
      <c r="E15" s="33" t="s">
        <v>4</v>
      </c>
      <c r="F15" s="33">
        <v>1980</v>
      </c>
      <c r="G15" s="35" t="s">
        <v>103</v>
      </c>
      <c r="H15" s="47" t="str">
        <f t="shared" si="0"/>
        <v>A</v>
      </c>
      <c r="I15" s="47">
        <f>COUNTIF(H$6:H15,H15)</f>
        <v>10</v>
      </c>
      <c r="J15" s="36">
        <v>0.015486111111111112</v>
      </c>
    </row>
    <row r="16" spans="1:10" ht="12.75" hidden="1">
      <c r="A16" s="33">
        <v>47</v>
      </c>
      <c r="B16" s="33">
        <v>9</v>
      </c>
      <c r="C16" s="57" t="s">
        <v>155</v>
      </c>
      <c r="D16" s="32" t="s">
        <v>50</v>
      </c>
      <c r="E16" s="33" t="s">
        <v>4</v>
      </c>
      <c r="F16" s="58">
        <v>1990</v>
      </c>
      <c r="G16" s="59" t="s">
        <v>156</v>
      </c>
      <c r="H16" s="47" t="str">
        <f t="shared" si="0"/>
        <v>A</v>
      </c>
      <c r="I16" s="47">
        <f>COUNTIF(H$6:H16,H16)</f>
        <v>11</v>
      </c>
      <c r="J16" s="36">
        <v>0.018854166666666665</v>
      </c>
    </row>
    <row r="17" spans="1:10" ht="12.75" hidden="1">
      <c r="A17" s="33">
        <v>51</v>
      </c>
      <c r="B17" s="33">
        <v>23</v>
      </c>
      <c r="C17" s="57" t="s">
        <v>67</v>
      </c>
      <c r="D17" s="32" t="s">
        <v>68</v>
      </c>
      <c r="E17" s="33" t="s">
        <v>4</v>
      </c>
      <c r="F17" s="33">
        <v>1987</v>
      </c>
      <c r="G17" s="35" t="s">
        <v>113</v>
      </c>
      <c r="H17" s="47" t="str">
        <f t="shared" si="0"/>
        <v>A</v>
      </c>
      <c r="I17" s="47">
        <f>COUNTIF(H$6:H17,H17)</f>
        <v>12</v>
      </c>
      <c r="J17" s="36">
        <v>0.019560185185185184</v>
      </c>
    </row>
    <row r="18" spans="1:10" ht="12.75">
      <c r="A18" s="33"/>
      <c r="B18" s="33"/>
      <c r="C18" s="57"/>
      <c r="D18" s="32"/>
      <c r="E18" s="33"/>
      <c r="F18" s="33"/>
      <c r="G18" s="35"/>
      <c r="H18" s="47"/>
      <c r="I18" s="47"/>
      <c r="J18" s="36"/>
    </row>
    <row r="19" spans="1:10" s="43" customFormat="1" ht="12.75">
      <c r="A19" s="62">
        <v>1</v>
      </c>
      <c r="B19" s="62">
        <v>25</v>
      </c>
      <c r="C19" s="63" t="s">
        <v>62</v>
      </c>
      <c r="D19" s="64" t="s">
        <v>63</v>
      </c>
      <c r="E19" s="62" t="s">
        <v>4</v>
      </c>
      <c r="F19" s="62">
        <v>1976</v>
      </c>
      <c r="G19" s="65" t="s">
        <v>112</v>
      </c>
      <c r="H19" s="66" t="str">
        <f aca="true" t="shared" si="1" ref="H19:H27">IF($E19="m",IF($F$1-$F19&gt;19,IF($F$1-$F19&lt;40,"A",IF($F$1-$F19&gt;49,IF($F$1-$F19&gt;59,IF($F$1-$F19&gt;69,"E","D"),"C"),"B")),"JM"),IF($F$1-$F19&gt;19,IF($F$1-$F19&lt;40,"F",IF($F$1-$F19&lt;50,"G","H")),"JŽ"))</f>
        <v>B</v>
      </c>
      <c r="I19" s="66">
        <f>COUNTIF(H$6:H19,H19)</f>
        <v>1</v>
      </c>
      <c r="J19" s="67">
        <v>0.012222222222222223</v>
      </c>
    </row>
    <row r="20" spans="1:10" s="114" customFormat="1" ht="12.75">
      <c r="A20" s="108">
        <v>2</v>
      </c>
      <c r="B20" s="108">
        <v>49</v>
      </c>
      <c r="C20" s="109" t="s">
        <v>94</v>
      </c>
      <c r="D20" s="110" t="s">
        <v>95</v>
      </c>
      <c r="E20" s="108" t="s">
        <v>4</v>
      </c>
      <c r="F20" s="108">
        <v>1973</v>
      </c>
      <c r="G20" s="111" t="s">
        <v>122</v>
      </c>
      <c r="H20" s="112" t="str">
        <f t="shared" si="1"/>
        <v>B</v>
      </c>
      <c r="I20" s="112">
        <f>COUNTIF(H$6:H20,H20)</f>
        <v>2</v>
      </c>
      <c r="J20" s="113">
        <v>0.014872685185185185</v>
      </c>
    </row>
    <row r="21" spans="1:10" s="84" customFormat="1" ht="12.75">
      <c r="A21" s="78">
        <v>3</v>
      </c>
      <c r="B21" s="78">
        <v>55</v>
      </c>
      <c r="C21" s="79" t="s">
        <v>51</v>
      </c>
      <c r="D21" s="80" t="s">
        <v>52</v>
      </c>
      <c r="E21" s="78" t="s">
        <v>4</v>
      </c>
      <c r="F21" s="78">
        <v>1970</v>
      </c>
      <c r="G21" s="81" t="s">
        <v>108</v>
      </c>
      <c r="H21" s="82" t="str">
        <f t="shared" si="1"/>
        <v>B</v>
      </c>
      <c r="I21" s="82">
        <f>COUNTIF(H$6:H21,H21)</f>
        <v>3</v>
      </c>
      <c r="J21" s="83">
        <v>0.01494212962962963</v>
      </c>
    </row>
    <row r="22" spans="1:10" ht="12.75" hidden="1">
      <c r="A22" s="33">
        <v>22</v>
      </c>
      <c r="B22" s="33">
        <v>20</v>
      </c>
      <c r="C22" s="57" t="s">
        <v>53</v>
      </c>
      <c r="D22" s="32" t="s">
        <v>54</v>
      </c>
      <c r="E22" s="33" t="s">
        <v>4</v>
      </c>
      <c r="F22" s="33">
        <v>1973</v>
      </c>
      <c r="G22" s="35" t="s">
        <v>109</v>
      </c>
      <c r="H22" s="47" t="str">
        <f t="shared" si="1"/>
        <v>B</v>
      </c>
      <c r="I22" s="47">
        <f>COUNTIF(H$6:H22,H22)</f>
        <v>4</v>
      </c>
      <c r="J22" s="36">
        <v>0.015196759259259259</v>
      </c>
    </row>
    <row r="23" spans="1:10" ht="12.75" hidden="1">
      <c r="A23" s="33">
        <v>24</v>
      </c>
      <c r="B23" s="33">
        <v>41</v>
      </c>
      <c r="C23" s="57" t="s">
        <v>77</v>
      </c>
      <c r="D23" s="32" t="s">
        <v>42</v>
      </c>
      <c r="E23" s="33" t="s">
        <v>4</v>
      </c>
      <c r="F23" s="33">
        <v>1973</v>
      </c>
      <c r="G23" s="35" t="s">
        <v>116</v>
      </c>
      <c r="H23" s="47" t="str">
        <f t="shared" si="1"/>
        <v>B</v>
      </c>
      <c r="I23" s="47">
        <f>COUNTIF(H$6:H23,H23)</f>
        <v>5</v>
      </c>
      <c r="J23" s="36">
        <v>0.015358796296296296</v>
      </c>
    </row>
    <row r="24" spans="1:10" ht="12.75" hidden="1">
      <c r="A24" s="33">
        <v>33</v>
      </c>
      <c r="B24" s="33">
        <v>24</v>
      </c>
      <c r="C24" s="57" t="s">
        <v>31</v>
      </c>
      <c r="D24" s="32" t="s">
        <v>32</v>
      </c>
      <c r="E24" s="33" t="s">
        <v>4</v>
      </c>
      <c r="F24" s="33">
        <v>1972</v>
      </c>
      <c r="G24" s="35" t="s">
        <v>98</v>
      </c>
      <c r="H24" s="47" t="str">
        <f t="shared" si="1"/>
        <v>B</v>
      </c>
      <c r="I24" s="47">
        <f>COUNTIF(H$6:H24,H24)</f>
        <v>6</v>
      </c>
      <c r="J24" s="36">
        <v>0.016064814814814813</v>
      </c>
    </row>
    <row r="25" spans="1:10" ht="12.75" hidden="1">
      <c r="A25" s="33">
        <v>38</v>
      </c>
      <c r="B25" s="33">
        <v>56</v>
      </c>
      <c r="C25" s="57" t="s">
        <v>70</v>
      </c>
      <c r="D25" s="32" t="s">
        <v>71</v>
      </c>
      <c r="E25" s="33" t="s">
        <v>4</v>
      </c>
      <c r="F25" s="33">
        <v>1967</v>
      </c>
      <c r="G25" s="35" t="s">
        <v>101</v>
      </c>
      <c r="H25" s="47" t="str">
        <f t="shared" si="1"/>
        <v>B</v>
      </c>
      <c r="I25" s="47">
        <f>COUNTIF(H$6:H25,H25)</f>
        <v>7</v>
      </c>
      <c r="J25" s="36">
        <v>0.016435185185185188</v>
      </c>
    </row>
    <row r="26" spans="1:10" ht="12.75" hidden="1">
      <c r="A26" s="33">
        <v>39</v>
      </c>
      <c r="B26" s="33">
        <v>52</v>
      </c>
      <c r="C26" s="57" t="s">
        <v>184</v>
      </c>
      <c r="D26" s="32" t="s">
        <v>79</v>
      </c>
      <c r="E26" s="33" t="s">
        <v>4</v>
      </c>
      <c r="F26" s="58">
        <v>1975</v>
      </c>
      <c r="G26" s="59" t="s">
        <v>109</v>
      </c>
      <c r="H26" s="47" t="str">
        <f t="shared" si="1"/>
        <v>B</v>
      </c>
      <c r="I26" s="47">
        <f>COUNTIF(H$6:H26,H26)</f>
        <v>8</v>
      </c>
      <c r="J26" s="36">
        <v>0.016620370370370372</v>
      </c>
    </row>
    <row r="27" spans="1:10" ht="12.75" hidden="1">
      <c r="A27" s="33">
        <v>42</v>
      </c>
      <c r="B27" s="33">
        <v>17</v>
      </c>
      <c r="C27" s="57" t="s">
        <v>76</v>
      </c>
      <c r="D27" s="32" t="s">
        <v>59</v>
      </c>
      <c r="E27" s="33" t="s">
        <v>4</v>
      </c>
      <c r="F27" s="33">
        <v>1974</v>
      </c>
      <c r="G27" s="35" t="s">
        <v>115</v>
      </c>
      <c r="H27" s="47" t="str">
        <f t="shared" si="1"/>
        <v>B</v>
      </c>
      <c r="I27" s="47">
        <f>COUNTIF(H$6:H27,H27)</f>
        <v>9</v>
      </c>
      <c r="J27" s="36">
        <v>0.0169212962962963</v>
      </c>
    </row>
    <row r="28" spans="1:10" ht="12.75">
      <c r="A28" s="33"/>
      <c r="B28" s="33"/>
      <c r="C28" s="57"/>
      <c r="D28" s="32"/>
      <c r="E28" s="33"/>
      <c r="F28" s="33"/>
      <c r="G28" s="35"/>
      <c r="H28" s="47"/>
      <c r="I28" s="47"/>
      <c r="J28" s="36"/>
    </row>
    <row r="29" spans="1:10" s="43" customFormat="1" ht="12.75">
      <c r="A29" s="62">
        <v>1</v>
      </c>
      <c r="B29" s="62">
        <v>36</v>
      </c>
      <c r="C29" s="63" t="s">
        <v>88</v>
      </c>
      <c r="D29" s="64" t="s">
        <v>73</v>
      </c>
      <c r="E29" s="62" t="s">
        <v>4</v>
      </c>
      <c r="F29" s="62">
        <v>1964</v>
      </c>
      <c r="G29" s="65" t="s">
        <v>118</v>
      </c>
      <c r="H29" s="66" t="str">
        <f aca="true" t="shared" si="2" ref="H29:H38">IF($E29="m",IF($F$1-$F29&gt;19,IF($F$1-$F29&lt;40,"A",IF($F$1-$F29&gt;49,IF($F$1-$F29&gt;59,IF($F$1-$F29&gt;69,"E","D"),"C"),"B")),"JM"),IF($F$1-$F29&gt;19,IF($F$1-$F29&lt;40,"F",IF($F$1-$F29&lt;50,"G","H")),"JŽ"))</f>
        <v>C</v>
      </c>
      <c r="I29" s="66">
        <f>COUNTIF(H$6:H29,H29)</f>
        <v>1</v>
      </c>
      <c r="J29" s="67">
        <v>0.013726851851851851</v>
      </c>
    </row>
    <row r="30" spans="1:10" s="114" customFormat="1" ht="12.75">
      <c r="A30" s="108">
        <v>2</v>
      </c>
      <c r="B30" s="108">
        <v>45</v>
      </c>
      <c r="C30" s="109" t="s">
        <v>180</v>
      </c>
      <c r="D30" s="110" t="s">
        <v>153</v>
      </c>
      <c r="E30" s="108" t="s">
        <v>4</v>
      </c>
      <c r="F30" s="115">
        <v>1959</v>
      </c>
      <c r="G30" s="116" t="s">
        <v>117</v>
      </c>
      <c r="H30" s="112" t="str">
        <f t="shared" si="2"/>
        <v>C</v>
      </c>
      <c r="I30" s="112">
        <f>COUNTIF(H$6:H30,H30)</f>
        <v>2</v>
      </c>
      <c r="J30" s="113">
        <v>0.014594907407407405</v>
      </c>
    </row>
    <row r="31" spans="1:10" s="84" customFormat="1" ht="12.75">
      <c r="A31" s="78">
        <v>3</v>
      </c>
      <c r="B31" s="78">
        <v>6</v>
      </c>
      <c r="C31" s="79" t="s">
        <v>149</v>
      </c>
      <c r="D31" s="80" t="s">
        <v>150</v>
      </c>
      <c r="E31" s="78" t="s">
        <v>4</v>
      </c>
      <c r="F31" s="85">
        <v>1957</v>
      </c>
      <c r="G31" s="86" t="s">
        <v>151</v>
      </c>
      <c r="H31" s="82" t="str">
        <f t="shared" si="2"/>
        <v>C</v>
      </c>
      <c r="I31" s="82">
        <f>COUNTIF(H$6:H31,H31)</f>
        <v>3</v>
      </c>
      <c r="J31" s="83">
        <v>0.014699074074074074</v>
      </c>
    </row>
    <row r="32" spans="1:10" ht="12.75" hidden="1">
      <c r="A32" s="33">
        <v>25</v>
      </c>
      <c r="B32" s="33">
        <v>3</v>
      </c>
      <c r="C32" s="57" t="s">
        <v>147</v>
      </c>
      <c r="D32" s="32" t="s">
        <v>73</v>
      </c>
      <c r="E32" s="33" t="s">
        <v>4</v>
      </c>
      <c r="F32" s="58">
        <v>1962</v>
      </c>
      <c r="G32" s="59" t="s">
        <v>101</v>
      </c>
      <c r="H32" s="47" t="str">
        <f t="shared" si="2"/>
        <v>C</v>
      </c>
      <c r="I32" s="47">
        <f>COUNTIF(H$6:H32,H32)</f>
        <v>4</v>
      </c>
      <c r="J32" s="36">
        <v>0.015381944444444443</v>
      </c>
    </row>
    <row r="33" spans="1:10" ht="12.75" hidden="1">
      <c r="A33" s="33">
        <v>30</v>
      </c>
      <c r="B33" s="33">
        <v>2</v>
      </c>
      <c r="C33" s="57" t="s">
        <v>69</v>
      </c>
      <c r="D33" s="32" t="s">
        <v>64</v>
      </c>
      <c r="E33" s="33" t="s">
        <v>4</v>
      </c>
      <c r="F33" s="33">
        <v>1964</v>
      </c>
      <c r="G33" s="35" t="s">
        <v>101</v>
      </c>
      <c r="H33" s="47" t="str">
        <f t="shared" si="2"/>
        <v>C</v>
      </c>
      <c r="I33" s="47">
        <f>COUNTIF(H$6:H33,H33)</f>
        <v>5</v>
      </c>
      <c r="J33" s="36">
        <v>0.01564814814814815</v>
      </c>
    </row>
    <row r="34" spans="1:10" ht="12.75" hidden="1">
      <c r="A34" s="33">
        <v>32</v>
      </c>
      <c r="B34" s="33">
        <v>48</v>
      </c>
      <c r="C34" s="57" t="s">
        <v>82</v>
      </c>
      <c r="D34" s="32" t="s">
        <v>83</v>
      </c>
      <c r="E34" s="33" t="s">
        <v>4</v>
      </c>
      <c r="F34" s="33">
        <v>1964</v>
      </c>
      <c r="G34" s="35" t="s">
        <v>98</v>
      </c>
      <c r="H34" s="47" t="str">
        <f t="shared" si="2"/>
        <v>C</v>
      </c>
      <c r="I34" s="47">
        <f>COUNTIF(H$6:H34,H34)</f>
        <v>6</v>
      </c>
      <c r="J34" s="36">
        <v>0.015983796296296295</v>
      </c>
    </row>
    <row r="35" spans="1:10" ht="12.75" hidden="1">
      <c r="A35" s="33">
        <v>35</v>
      </c>
      <c r="B35" s="33">
        <v>38</v>
      </c>
      <c r="C35" s="57" t="s">
        <v>90</v>
      </c>
      <c r="D35" s="32" t="s">
        <v>91</v>
      </c>
      <c r="E35" s="33" t="s">
        <v>4</v>
      </c>
      <c r="F35" s="33">
        <v>1957</v>
      </c>
      <c r="G35" s="35" t="s">
        <v>120</v>
      </c>
      <c r="H35" s="47" t="str">
        <f t="shared" si="2"/>
        <v>C</v>
      </c>
      <c r="I35" s="47">
        <f>COUNTIF(H$6:H35,H35)</f>
        <v>7</v>
      </c>
      <c r="J35" s="36">
        <v>0.016249999999999997</v>
      </c>
    </row>
    <row r="36" spans="1:10" ht="12.75" hidden="1">
      <c r="A36" s="33">
        <v>37</v>
      </c>
      <c r="B36" s="33">
        <v>33</v>
      </c>
      <c r="C36" s="57" t="s">
        <v>55</v>
      </c>
      <c r="D36" s="32" t="s">
        <v>56</v>
      </c>
      <c r="E36" s="33" t="s">
        <v>4</v>
      </c>
      <c r="F36" s="33">
        <v>1966</v>
      </c>
      <c r="G36" s="35" t="s">
        <v>110</v>
      </c>
      <c r="H36" s="47" t="str">
        <f t="shared" si="2"/>
        <v>C</v>
      </c>
      <c r="I36" s="47">
        <f>COUNTIF(H$6:H36,H36)</f>
        <v>8</v>
      </c>
      <c r="J36" s="36">
        <v>0.01638888888888889</v>
      </c>
    </row>
    <row r="37" spans="1:10" ht="12.75" hidden="1">
      <c r="A37" s="33">
        <v>43</v>
      </c>
      <c r="B37" s="33">
        <v>32</v>
      </c>
      <c r="C37" s="57" t="s">
        <v>172</v>
      </c>
      <c r="D37" s="32" t="s">
        <v>42</v>
      </c>
      <c r="E37" s="33" t="s">
        <v>4</v>
      </c>
      <c r="F37" s="58">
        <v>1961</v>
      </c>
      <c r="G37" s="59" t="s">
        <v>104</v>
      </c>
      <c r="H37" s="47" t="str">
        <f t="shared" si="2"/>
        <v>C</v>
      </c>
      <c r="I37" s="47">
        <f>COUNTIF(H$6:H37,H37)</f>
        <v>9</v>
      </c>
      <c r="J37" s="36">
        <v>0.01724537037037037</v>
      </c>
    </row>
    <row r="38" spans="1:10" ht="12.75" hidden="1">
      <c r="A38" s="33">
        <v>53</v>
      </c>
      <c r="B38" s="33">
        <v>28</v>
      </c>
      <c r="C38" s="57" t="s">
        <v>165</v>
      </c>
      <c r="D38" s="32" t="s">
        <v>73</v>
      </c>
      <c r="E38" s="33" t="s">
        <v>4</v>
      </c>
      <c r="F38" s="58">
        <v>1957</v>
      </c>
      <c r="G38" s="59" t="s">
        <v>101</v>
      </c>
      <c r="H38" s="47" t="str">
        <f t="shared" si="2"/>
        <v>C</v>
      </c>
      <c r="I38" s="47">
        <f>COUNTIF(H$6:H38,H38)</f>
        <v>10</v>
      </c>
      <c r="J38" s="36">
        <v>0.020231481481481482</v>
      </c>
    </row>
    <row r="39" spans="1:10" ht="12" customHeight="1">
      <c r="A39" s="33"/>
      <c r="B39" s="33"/>
      <c r="C39" s="57"/>
      <c r="D39" s="32"/>
      <c r="E39" s="33"/>
      <c r="F39" s="58"/>
      <c r="G39" s="59"/>
      <c r="H39" s="47"/>
      <c r="I39" s="47"/>
      <c r="J39" s="36"/>
    </row>
    <row r="40" spans="1:10" s="43" customFormat="1" ht="13.5" customHeight="1">
      <c r="A40" s="62">
        <v>1</v>
      </c>
      <c r="B40" s="62">
        <v>11</v>
      </c>
      <c r="C40" s="63" t="s">
        <v>78</v>
      </c>
      <c r="D40" s="64" t="s">
        <v>79</v>
      </c>
      <c r="E40" s="62" t="s">
        <v>4</v>
      </c>
      <c r="F40" s="62">
        <v>1955</v>
      </c>
      <c r="G40" s="65" t="s">
        <v>117</v>
      </c>
      <c r="H40" s="66" t="str">
        <f aca="true" t="shared" si="3" ref="H40:H45">IF($E40="m",IF($F$1-$F40&gt;19,IF($F$1-$F40&lt;40,"A",IF($F$1-$F40&gt;49,IF($F$1-$F40&gt;59,IF($F$1-$F40&gt;69,"E","D"),"C"),"B")),"JM"),IF($F$1-$F40&gt;19,IF($F$1-$F40&lt;40,"F",IF($F$1-$F40&lt;50,"G","H")),"JŽ"))</f>
        <v>D</v>
      </c>
      <c r="I40" s="66">
        <f>COUNTIF(H$6:H40,H40)</f>
        <v>1</v>
      </c>
      <c r="J40" s="67">
        <v>0.014085648148148151</v>
      </c>
    </row>
    <row r="41" spans="1:10" s="77" customFormat="1" ht="12.75">
      <c r="A41" s="71">
        <v>2</v>
      </c>
      <c r="B41" s="71">
        <v>35</v>
      </c>
      <c r="C41" s="72" t="s">
        <v>38</v>
      </c>
      <c r="D41" s="73" t="s">
        <v>39</v>
      </c>
      <c r="E41" s="71" t="s">
        <v>4</v>
      </c>
      <c r="F41" s="71">
        <v>1956</v>
      </c>
      <c r="G41" s="74" t="s">
        <v>101</v>
      </c>
      <c r="H41" s="75" t="str">
        <f t="shared" si="3"/>
        <v>D</v>
      </c>
      <c r="I41" s="75">
        <f>COUNTIF(H$6:H41,H41)</f>
        <v>2</v>
      </c>
      <c r="J41" s="76">
        <v>0.014618055555555556</v>
      </c>
    </row>
    <row r="42" spans="1:10" s="84" customFormat="1" ht="12" customHeight="1">
      <c r="A42" s="78">
        <v>3</v>
      </c>
      <c r="B42" s="78">
        <v>51</v>
      </c>
      <c r="C42" s="79" t="s">
        <v>85</v>
      </c>
      <c r="D42" s="80" t="s">
        <v>86</v>
      </c>
      <c r="E42" s="78" t="s">
        <v>4</v>
      </c>
      <c r="F42" s="78">
        <v>1953</v>
      </c>
      <c r="G42" s="81" t="s">
        <v>114</v>
      </c>
      <c r="H42" s="82" t="str">
        <f t="shared" si="3"/>
        <v>D</v>
      </c>
      <c r="I42" s="82">
        <f>COUNTIF(H$6:H42,H42)</f>
        <v>3</v>
      </c>
      <c r="J42" s="83">
        <v>0.015578703703703704</v>
      </c>
    </row>
    <row r="43" spans="1:10" ht="12.75" hidden="1">
      <c r="A43" s="33">
        <v>36</v>
      </c>
      <c r="B43" s="33">
        <v>34</v>
      </c>
      <c r="C43" s="57" t="s">
        <v>72</v>
      </c>
      <c r="D43" s="32" t="s">
        <v>73</v>
      </c>
      <c r="E43" s="33" t="s">
        <v>4</v>
      </c>
      <c r="F43" s="33">
        <v>1953</v>
      </c>
      <c r="G43" s="35" t="s">
        <v>101</v>
      </c>
      <c r="H43" s="47" t="str">
        <f t="shared" si="3"/>
        <v>D</v>
      </c>
      <c r="I43" s="47">
        <f>COUNTIF(H$6:H43,H43)</f>
        <v>4</v>
      </c>
      <c r="J43" s="36">
        <v>0.01633101851851852</v>
      </c>
    </row>
    <row r="44" spans="1:10" ht="12.75" hidden="1">
      <c r="A44" s="33">
        <v>44</v>
      </c>
      <c r="B44" s="33">
        <v>39</v>
      </c>
      <c r="C44" s="57" t="s">
        <v>173</v>
      </c>
      <c r="D44" s="32" t="s">
        <v>174</v>
      </c>
      <c r="E44" s="33" t="s">
        <v>4</v>
      </c>
      <c r="F44" s="58">
        <v>1954</v>
      </c>
      <c r="G44" s="59" t="s">
        <v>175</v>
      </c>
      <c r="H44" s="47" t="str">
        <f t="shared" si="3"/>
        <v>D</v>
      </c>
      <c r="I44" s="47">
        <f>COUNTIF(H$6:H44,H44)</f>
        <v>5</v>
      </c>
      <c r="J44" s="36">
        <v>0.017430555555555557</v>
      </c>
    </row>
    <row r="45" spans="1:10" ht="12.75" hidden="1">
      <c r="A45" s="33">
        <v>54</v>
      </c>
      <c r="B45" s="33">
        <v>18</v>
      </c>
      <c r="C45" s="57" t="s">
        <v>49</v>
      </c>
      <c r="D45" s="32" t="s">
        <v>50</v>
      </c>
      <c r="E45" s="33" t="s">
        <v>4</v>
      </c>
      <c r="F45" s="33">
        <v>1955</v>
      </c>
      <c r="G45" s="35" t="s">
        <v>107</v>
      </c>
      <c r="H45" s="47" t="str">
        <f t="shared" si="3"/>
        <v>D</v>
      </c>
      <c r="I45" s="47">
        <f>COUNTIF(H$6:H45,H45)</f>
        <v>6</v>
      </c>
      <c r="J45" s="36">
        <v>0.020925925925925928</v>
      </c>
    </row>
    <row r="46" spans="1:10" ht="12.75">
      <c r="A46" s="33"/>
      <c r="B46" s="33"/>
      <c r="C46" s="57"/>
      <c r="D46" s="32"/>
      <c r="E46" s="33"/>
      <c r="F46" s="33"/>
      <c r="G46" s="35"/>
      <c r="H46" s="47"/>
      <c r="I46" s="47"/>
      <c r="J46" s="36"/>
    </row>
    <row r="47" spans="1:10" s="43" customFormat="1" ht="12" customHeight="1">
      <c r="A47" s="62">
        <v>1</v>
      </c>
      <c r="B47" s="62">
        <v>12</v>
      </c>
      <c r="C47" s="63" t="s">
        <v>157</v>
      </c>
      <c r="D47" s="64" t="s">
        <v>158</v>
      </c>
      <c r="E47" s="62" t="s">
        <v>4</v>
      </c>
      <c r="F47" s="68">
        <v>2000</v>
      </c>
      <c r="G47" s="69" t="s">
        <v>106</v>
      </c>
      <c r="H47" s="66" t="s">
        <v>159</v>
      </c>
      <c r="I47" s="66">
        <f>COUNTIF(H$6:H47,H47)</f>
        <v>1</v>
      </c>
      <c r="J47" s="67">
        <v>0.012997685185185183</v>
      </c>
    </row>
    <row r="48" spans="1:10" s="114" customFormat="1" ht="12.75">
      <c r="A48" s="108">
        <v>2</v>
      </c>
      <c r="B48" s="108">
        <v>16</v>
      </c>
      <c r="C48" s="109" t="s">
        <v>160</v>
      </c>
      <c r="D48" s="110" t="s">
        <v>161</v>
      </c>
      <c r="E48" s="108" t="s">
        <v>4</v>
      </c>
      <c r="F48" s="115">
        <v>2000</v>
      </c>
      <c r="G48" s="116" t="s">
        <v>137</v>
      </c>
      <c r="H48" s="112" t="s">
        <v>159</v>
      </c>
      <c r="I48" s="112">
        <f>COUNTIF(H$6:H48,H48)</f>
        <v>2</v>
      </c>
      <c r="J48" s="113">
        <v>0.015057870370370369</v>
      </c>
    </row>
    <row r="49" spans="1:10" s="84" customFormat="1" ht="12.75">
      <c r="A49" s="78">
        <v>3</v>
      </c>
      <c r="B49" s="78">
        <v>42</v>
      </c>
      <c r="C49" s="87" t="s">
        <v>141</v>
      </c>
      <c r="D49" s="80" t="s">
        <v>142</v>
      </c>
      <c r="E49" s="78" t="s">
        <v>4</v>
      </c>
      <c r="F49" s="78">
        <v>2002</v>
      </c>
      <c r="G49" s="80" t="s">
        <v>116</v>
      </c>
      <c r="H49" s="82" t="s">
        <v>159</v>
      </c>
      <c r="I49" s="82">
        <f>COUNTIF(H$6:H49,H49)</f>
        <v>3</v>
      </c>
      <c r="J49" s="83">
        <v>0.015162037037037036</v>
      </c>
    </row>
    <row r="50" spans="1:10" ht="12.75">
      <c r="A50" s="33"/>
      <c r="B50" s="33"/>
      <c r="C50" s="60"/>
      <c r="D50" s="32"/>
      <c r="E50" s="33"/>
      <c r="F50" s="33"/>
      <c r="G50" s="32"/>
      <c r="H50" s="47"/>
      <c r="I50" s="47"/>
      <c r="J50" s="36"/>
    </row>
    <row r="51" spans="1:10" s="43" customFormat="1" ht="12.75">
      <c r="A51" s="62">
        <v>1</v>
      </c>
      <c r="B51" s="62">
        <v>47</v>
      </c>
      <c r="C51" s="63" t="s">
        <v>80</v>
      </c>
      <c r="D51" s="64" t="s">
        <v>81</v>
      </c>
      <c r="E51" s="62" t="s">
        <v>4</v>
      </c>
      <c r="F51" s="62">
        <v>1943</v>
      </c>
      <c r="G51" s="65" t="s">
        <v>98</v>
      </c>
      <c r="H51" s="66" t="str">
        <f>IF($E51="m",IF($F$1-$F51&gt;19,IF($F$1-$F51&lt;40,"A",IF($F$1-$F51&gt;49,IF($F$1-$F51&gt;59,IF($F$1-$F51&gt;69,"E","D"),"C"),"B")),"JM"),IF($F$1-$F51&gt;19,IF($F$1-$F51&lt;40,"F",IF($F$1-$F51&lt;50,"G","H")),"JŽ"))</f>
        <v>E</v>
      </c>
      <c r="I51" s="66">
        <f>COUNTIF(H$6:H51,H51)</f>
        <v>1</v>
      </c>
      <c r="J51" s="67">
        <v>0.020983796296296296</v>
      </c>
    </row>
    <row r="52" spans="1:10" s="114" customFormat="1" ht="12.75">
      <c r="A52" s="108">
        <v>2</v>
      </c>
      <c r="B52" s="108">
        <v>7</v>
      </c>
      <c r="C52" s="109" t="s">
        <v>152</v>
      </c>
      <c r="D52" s="110" t="s">
        <v>153</v>
      </c>
      <c r="E52" s="108" t="s">
        <v>4</v>
      </c>
      <c r="F52" s="115">
        <v>1942</v>
      </c>
      <c r="G52" s="116" t="s">
        <v>154</v>
      </c>
      <c r="H52" s="112" t="str">
        <f>IF($E52="m",IF($F$1-$F52&gt;19,IF($F$1-$F52&lt;40,"A",IF($F$1-$F52&gt;49,IF($F$1-$F52&gt;59,IF($F$1-$F52&gt;69,"E","D"),"C"),"B")),"JM"),IF($F$1-$F52&gt;19,IF($F$1-$F52&lt;40,"F",IF($F$1-$F52&lt;50,"G","H")),"JŽ"))</f>
        <v>E</v>
      </c>
      <c r="I52" s="112">
        <f>COUNTIF(H$6:H52,H52)</f>
        <v>2</v>
      </c>
      <c r="J52" s="113">
        <v>0.02549768518518519</v>
      </c>
    </row>
    <row r="53" spans="1:10" ht="12.75">
      <c r="A53" s="33"/>
      <c r="B53" s="33"/>
      <c r="C53" s="57"/>
      <c r="D53" s="32"/>
      <c r="E53" s="33"/>
      <c r="F53" s="58"/>
      <c r="G53" s="59"/>
      <c r="H53" s="47"/>
      <c r="I53" s="47"/>
      <c r="J53" s="36"/>
    </row>
    <row r="54" spans="1:10" s="43" customFormat="1" ht="12.75">
      <c r="A54" s="62">
        <v>1</v>
      </c>
      <c r="B54" s="62">
        <v>15</v>
      </c>
      <c r="C54" s="63" t="s">
        <v>60</v>
      </c>
      <c r="D54" s="64" t="s">
        <v>61</v>
      </c>
      <c r="E54" s="62" t="s">
        <v>5</v>
      </c>
      <c r="F54" s="62">
        <v>1995</v>
      </c>
      <c r="G54" s="65" t="s">
        <v>111</v>
      </c>
      <c r="H54" s="66" t="str">
        <f>IF($E54="m",IF($F$1-$F54&gt;19,IF($F$1-$F54&lt;40,"A",IF($F$1-$F54&gt;49,IF($F$1-$F54&gt;59,IF($F$1-$F54&gt;69,"E","D"),"C"),"B")),"JM"),IF($F$1-$F54&gt;19,IF($F$1-$F54&lt;40,"F",IF($F$1-$F54&lt;50,"G","H")),"JŽ"))</f>
        <v>F</v>
      </c>
      <c r="I54" s="66">
        <f>COUNTIF(H$6:H54,H54)</f>
        <v>1</v>
      </c>
      <c r="J54" s="67">
        <v>0.015694444444444445</v>
      </c>
    </row>
    <row r="55" spans="1:10" ht="12.75">
      <c r="A55" s="33"/>
      <c r="B55" s="33"/>
      <c r="C55" s="57"/>
      <c r="D55" s="32"/>
      <c r="E55" s="33"/>
      <c r="F55" s="33"/>
      <c r="G55" s="35"/>
      <c r="H55" s="47"/>
      <c r="I55" s="47"/>
      <c r="J55" s="36"/>
    </row>
    <row r="56" spans="1:10" s="43" customFormat="1" ht="12.75">
      <c r="A56" s="62">
        <v>1</v>
      </c>
      <c r="B56" s="62">
        <v>44</v>
      </c>
      <c r="C56" s="63" t="s">
        <v>177</v>
      </c>
      <c r="D56" s="64" t="s">
        <v>178</v>
      </c>
      <c r="E56" s="62" t="s">
        <v>5</v>
      </c>
      <c r="F56" s="68">
        <v>1972</v>
      </c>
      <c r="G56" s="69" t="s">
        <v>179</v>
      </c>
      <c r="H56" s="66" t="str">
        <f aca="true" t="shared" si="4" ref="H56:H63">IF($E56="m",IF($F$1-$F56&gt;19,IF($F$1-$F56&lt;40,"A",IF($F$1-$F56&gt;49,IF($F$1-$F56&gt;59,IF($F$1-$F56&gt;69,"E","D"),"C"),"B")),"JM"),IF($F$1-$F56&gt;19,IF($F$1-$F56&lt;40,"F",IF($F$1-$F56&lt;50,"G","H")),"JŽ"))</f>
        <v>G</v>
      </c>
      <c r="I56" s="66">
        <f>COUNTIF(H$6:H56,H56)</f>
        <v>1</v>
      </c>
      <c r="J56" s="67">
        <v>0.015243055555555557</v>
      </c>
    </row>
    <row r="57" spans="1:10" s="114" customFormat="1" ht="12.75">
      <c r="A57" s="108">
        <v>2</v>
      </c>
      <c r="B57" s="108">
        <v>1</v>
      </c>
      <c r="C57" s="109" t="s">
        <v>74</v>
      </c>
      <c r="D57" s="110" t="s">
        <v>75</v>
      </c>
      <c r="E57" s="108" t="s">
        <v>5</v>
      </c>
      <c r="F57" s="108">
        <v>1974</v>
      </c>
      <c r="G57" s="111" t="s">
        <v>101</v>
      </c>
      <c r="H57" s="112" t="str">
        <f t="shared" si="4"/>
        <v>G</v>
      </c>
      <c r="I57" s="112">
        <f>COUNTIF(H$6:H57,H57)</f>
        <v>2</v>
      </c>
      <c r="J57" s="113">
        <v>0.016666666666666666</v>
      </c>
    </row>
    <row r="58" spans="1:10" s="84" customFormat="1" ht="13.5" customHeight="1">
      <c r="A58" s="78">
        <v>3</v>
      </c>
      <c r="B58" s="78">
        <v>40</v>
      </c>
      <c r="C58" s="79" t="s">
        <v>167</v>
      </c>
      <c r="D58" s="80" t="s">
        <v>176</v>
      </c>
      <c r="E58" s="78" t="s">
        <v>5</v>
      </c>
      <c r="F58" s="85">
        <v>1973</v>
      </c>
      <c r="G58" s="86" t="s">
        <v>169</v>
      </c>
      <c r="H58" s="82" t="str">
        <f t="shared" si="4"/>
        <v>G</v>
      </c>
      <c r="I58" s="82">
        <f>COUNTIF(H$6:H58,H58)</f>
        <v>3</v>
      </c>
      <c r="J58" s="83">
        <v>0.016747685185185185</v>
      </c>
    </row>
    <row r="59" spans="1:10" ht="12.75" hidden="1">
      <c r="A59" s="33">
        <v>46</v>
      </c>
      <c r="B59" s="33">
        <v>46</v>
      </c>
      <c r="C59" s="57" t="s">
        <v>181</v>
      </c>
      <c r="D59" s="32" t="s">
        <v>182</v>
      </c>
      <c r="E59" s="33" t="s">
        <v>5</v>
      </c>
      <c r="F59" s="58">
        <v>1976</v>
      </c>
      <c r="G59" s="59" t="s">
        <v>183</v>
      </c>
      <c r="H59" s="47" t="str">
        <f t="shared" si="4"/>
        <v>G</v>
      </c>
      <c r="I59" s="47">
        <f>COUNTIF(H$6:H59,H59)</f>
        <v>4</v>
      </c>
      <c r="J59" s="36">
        <v>0.017939814814814815</v>
      </c>
    </row>
    <row r="60" spans="1:10" ht="12.75" hidden="1">
      <c r="A60" s="33">
        <v>48</v>
      </c>
      <c r="B60" s="33">
        <v>21</v>
      </c>
      <c r="C60" s="57" t="s">
        <v>57</v>
      </c>
      <c r="D60" s="32" t="s">
        <v>163</v>
      </c>
      <c r="E60" s="33" t="s">
        <v>5</v>
      </c>
      <c r="F60" s="58">
        <v>1968</v>
      </c>
      <c r="G60" s="59" t="s">
        <v>114</v>
      </c>
      <c r="H60" s="47" t="str">
        <f t="shared" si="4"/>
        <v>G</v>
      </c>
      <c r="I60" s="47">
        <f>COUNTIF(H$6:H60,H60)</f>
        <v>5</v>
      </c>
      <c r="J60" s="36">
        <v>0.01898148148148148</v>
      </c>
    </row>
    <row r="61" spans="1:10" ht="12.75" hidden="1">
      <c r="A61" s="33">
        <v>49</v>
      </c>
      <c r="B61" s="33">
        <v>50</v>
      </c>
      <c r="C61" s="57" t="s">
        <v>96</v>
      </c>
      <c r="D61" s="32" t="s">
        <v>97</v>
      </c>
      <c r="E61" s="33" t="s">
        <v>5</v>
      </c>
      <c r="F61" s="33">
        <v>1973</v>
      </c>
      <c r="G61" s="35" t="s">
        <v>122</v>
      </c>
      <c r="H61" s="47" t="str">
        <f t="shared" si="4"/>
        <v>G</v>
      </c>
      <c r="I61" s="47">
        <f>COUNTIF(H$6:H61,H61)</f>
        <v>6</v>
      </c>
      <c r="J61" s="36">
        <v>0.0190625</v>
      </c>
    </row>
    <row r="62" spans="1:10" ht="12.75" hidden="1">
      <c r="A62" s="33">
        <v>50</v>
      </c>
      <c r="B62" s="33">
        <v>31</v>
      </c>
      <c r="C62" s="57" t="s">
        <v>170</v>
      </c>
      <c r="D62" s="32" t="s">
        <v>171</v>
      </c>
      <c r="E62" s="33" t="s">
        <v>5</v>
      </c>
      <c r="F62" s="58">
        <v>1970</v>
      </c>
      <c r="G62" s="59" t="s">
        <v>169</v>
      </c>
      <c r="H62" s="47" t="str">
        <f t="shared" si="4"/>
        <v>G</v>
      </c>
      <c r="I62" s="47">
        <f>COUNTIF(H$6:H62,H62)</f>
        <v>7</v>
      </c>
      <c r="J62" s="36">
        <v>0.019178240740740742</v>
      </c>
    </row>
    <row r="63" spans="1:10" ht="12.75" hidden="1">
      <c r="A63" s="33">
        <v>52</v>
      </c>
      <c r="B63" s="33">
        <v>29</v>
      </c>
      <c r="C63" s="57" t="s">
        <v>166</v>
      </c>
      <c r="D63" s="32" t="s">
        <v>163</v>
      </c>
      <c r="E63" s="33" t="s">
        <v>5</v>
      </c>
      <c r="F63" s="58">
        <v>1968</v>
      </c>
      <c r="G63" s="59" t="s">
        <v>101</v>
      </c>
      <c r="H63" s="47" t="str">
        <f t="shared" si="4"/>
        <v>G</v>
      </c>
      <c r="I63" s="47">
        <f>COUNTIF(H$6:H63,H63)</f>
        <v>8</v>
      </c>
      <c r="J63" s="36">
        <v>0.02021990740740741</v>
      </c>
    </row>
    <row r="64" spans="1:10" ht="12.75">
      <c r="A64" s="33"/>
      <c r="B64" s="33"/>
      <c r="C64" s="57"/>
      <c r="D64" s="32"/>
      <c r="E64" s="33"/>
      <c r="F64" s="58"/>
      <c r="G64" s="59"/>
      <c r="H64" s="47"/>
      <c r="I64" s="47"/>
      <c r="J64" s="36"/>
    </row>
    <row r="65" spans="1:10" s="43" customFormat="1" ht="12.75">
      <c r="A65" s="62">
        <v>1</v>
      </c>
      <c r="B65" s="62">
        <v>37</v>
      </c>
      <c r="C65" s="63" t="s">
        <v>92</v>
      </c>
      <c r="D65" s="64" t="s">
        <v>93</v>
      </c>
      <c r="E65" s="62" t="s">
        <v>5</v>
      </c>
      <c r="F65" s="62">
        <v>1957</v>
      </c>
      <c r="G65" s="70" t="s">
        <v>121</v>
      </c>
      <c r="H65" s="66" t="str">
        <f>IF($E65="m",IF($F$1-$F65&gt;19,IF($F$1-$F65&lt;40,"A",IF($F$1-$F65&gt;49,IF($F$1-$F65&gt;59,IF($F$1-$F65&gt;69,"E","D"),"C"),"B")),"JM"),IF($F$1-$F65&gt;19,IF($F$1-$F65&lt;40,"F",IF($F$1-$F65&lt;50,"G","H")),"JŽ"))</f>
        <v>H</v>
      </c>
      <c r="I65" s="66">
        <f>COUNTIF(H$6:H65,H65)</f>
        <v>1</v>
      </c>
      <c r="J65" s="67">
        <v>0.017766203703703704</v>
      </c>
    </row>
    <row r="66" spans="1:10" ht="12.75">
      <c r="A66" s="33"/>
      <c r="B66" s="33"/>
      <c r="C66" s="57"/>
      <c r="D66" s="32"/>
      <c r="E66" s="33"/>
      <c r="F66" s="33"/>
      <c r="G66" s="61"/>
      <c r="H66" s="47"/>
      <c r="I66" s="47"/>
      <c r="J66" s="36"/>
    </row>
    <row r="67" spans="1:10" s="43" customFormat="1" ht="12.75">
      <c r="A67" s="62">
        <v>1</v>
      </c>
      <c r="B67" s="62">
        <v>43</v>
      </c>
      <c r="C67" s="63" t="s">
        <v>144</v>
      </c>
      <c r="D67" s="64" t="s">
        <v>138</v>
      </c>
      <c r="E67" s="62" t="s">
        <v>4</v>
      </c>
      <c r="F67" s="62">
        <v>1998</v>
      </c>
      <c r="G67" s="65" t="s">
        <v>145</v>
      </c>
      <c r="H67" s="66" t="str">
        <f>IF($E67="m",IF($F$1-$F67&gt;19,IF($F$1-$F67&lt;40,"A",IF($F$1-$F67&gt;49,IF($F$1-$F67&gt;59,IF($F$1-$F67&gt;69,"E","D"),"C"),"B")),"JM"),IF($F$1-$F67&gt;19,IF($F$1-$F67&lt;40,"F",IF($F$1-$F67&lt;50,"G","H")),"JŽ"))</f>
        <v>JM</v>
      </c>
      <c r="I67" s="66">
        <f>COUNTIF(H$6:H67,H67)</f>
        <v>1</v>
      </c>
      <c r="J67" s="67">
        <v>0.012465277777777777</v>
      </c>
    </row>
    <row r="68" spans="1:10" s="114" customFormat="1" ht="12.75">
      <c r="A68" s="108">
        <v>2</v>
      </c>
      <c r="B68" s="108">
        <v>8</v>
      </c>
      <c r="C68" s="109" t="s">
        <v>36</v>
      </c>
      <c r="D68" s="110" t="s">
        <v>37</v>
      </c>
      <c r="E68" s="108" t="s">
        <v>4</v>
      </c>
      <c r="F68" s="108">
        <v>2001</v>
      </c>
      <c r="G68" s="111" t="s">
        <v>102</v>
      </c>
      <c r="H68" s="112" t="str">
        <f>IF($E68="m",IF($F$1-$F68&gt;19,IF($F$1-$F68&lt;40,"A",IF($F$1-$F68&gt;49,IF($F$1-$F68&gt;59,IF($F$1-$F68&gt;69,"E","D"),"C"),"B")),"JM"),IF($F$1-$F68&gt;19,IF($F$1-$F68&lt;40,"F",IF($F$1-$F68&lt;50,"G","H")),"JŽ"))</f>
        <v>JM</v>
      </c>
      <c r="I68" s="112">
        <f>COUNTIF(H$6:H68,H68)</f>
        <v>2</v>
      </c>
      <c r="J68" s="113">
        <v>0.013495370370370371</v>
      </c>
    </row>
    <row r="69" spans="1:10" s="84" customFormat="1" ht="12.75">
      <c r="A69" s="78">
        <v>3</v>
      </c>
      <c r="B69" s="78">
        <v>19</v>
      </c>
      <c r="C69" s="79" t="s">
        <v>162</v>
      </c>
      <c r="D69" s="80" t="s">
        <v>138</v>
      </c>
      <c r="E69" s="78" t="s">
        <v>4</v>
      </c>
      <c r="F69" s="85">
        <v>1997</v>
      </c>
      <c r="G69" s="86" t="s">
        <v>137</v>
      </c>
      <c r="H69" s="82" t="str">
        <f>IF($E69="m",IF($F$1-$F69&gt;19,IF($F$1-$F69&lt;40,"A",IF($F$1-$F69&gt;49,IF($F$1-$F69&gt;59,IF($F$1-$F69&gt;69,"E","D"),"C"),"B")),"JM"),IF($F$1-$F69&gt;19,IF($F$1-$F69&lt;40,"F",IF($F$1-$F69&lt;50,"G","H")),"JŽ"))</f>
        <v>JM</v>
      </c>
      <c r="I69" s="82">
        <f>COUNTIF(H$6:H69,H69)</f>
        <v>3</v>
      </c>
      <c r="J69" s="83">
        <v>0.01615740740740741</v>
      </c>
    </row>
    <row r="70" spans="1:10" ht="12.75">
      <c r="A70" s="33"/>
      <c r="B70" s="33"/>
      <c r="C70" s="57"/>
      <c r="D70" s="32"/>
      <c r="E70" s="33"/>
      <c r="F70" s="58"/>
      <c r="G70" s="59"/>
      <c r="H70" s="47"/>
      <c r="I70" s="47"/>
      <c r="J70" s="36"/>
    </row>
    <row r="71" spans="1:10" s="43" customFormat="1" ht="12.75">
      <c r="A71" s="62">
        <v>1</v>
      </c>
      <c r="B71" s="62">
        <v>30</v>
      </c>
      <c r="C71" s="63" t="s">
        <v>167</v>
      </c>
      <c r="D71" s="64" t="s">
        <v>168</v>
      </c>
      <c r="E71" s="62" t="s">
        <v>5</v>
      </c>
      <c r="F71" s="68">
        <v>2003</v>
      </c>
      <c r="G71" s="69" t="s">
        <v>169</v>
      </c>
      <c r="H71" s="66" t="str">
        <f>IF($E71="m",IF($F$1-$F71&gt;19,IF($F$1-$F71&lt;40,"A",IF($F$1-$F71&gt;49,IF($F$1-$F71&gt;59,IF($F$1-$F71&gt;69,"E","D"),"C"),"B")),"JM"),IF($F$1-$F71&gt;19,IF($F$1-$F71&lt;40,"F",IF($F$1-$F71&lt;50,"G","H")),"JŽ"))</f>
        <v>JŽ</v>
      </c>
      <c r="I71" s="66">
        <f>COUNTIF(H$6:H71,H71)</f>
        <v>1</v>
      </c>
      <c r="J71" s="67">
        <v>0.015405092592592593</v>
      </c>
    </row>
    <row r="74" spans="1:9" s="106" customFormat="1" ht="13.5">
      <c r="A74" s="133" t="s">
        <v>19</v>
      </c>
      <c r="B74" s="133"/>
      <c r="C74" s="133"/>
      <c r="D74" s="133"/>
      <c r="E74" s="133"/>
      <c r="F74" s="133"/>
      <c r="G74" s="133"/>
      <c r="H74" s="133"/>
      <c r="I74" s="105"/>
    </row>
    <row r="75" spans="1:9" s="106" customFormat="1" ht="13.5">
      <c r="A75" s="133" t="s">
        <v>20</v>
      </c>
      <c r="B75" s="133"/>
      <c r="C75" s="133"/>
      <c r="D75" s="133"/>
      <c r="E75" s="133"/>
      <c r="F75" s="133"/>
      <c r="G75" s="133"/>
      <c r="H75" s="107"/>
      <c r="I75" s="105"/>
    </row>
  </sheetData>
  <sheetProtection/>
  <mergeCells count="4">
    <mergeCell ref="A2:J2"/>
    <mergeCell ref="A4:B4"/>
    <mergeCell ref="A74:H74"/>
    <mergeCell ref="A75:G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13.8515625" style="0" customWidth="1"/>
    <col min="5" max="5" width="5.7109375" style="0" customWidth="1"/>
    <col min="6" max="6" width="7.8515625" style="0" customWidth="1"/>
    <col min="7" max="7" width="22.28125" style="20" customWidth="1"/>
    <col min="8" max="8" width="7.57421875" style="0" customWidth="1"/>
    <col min="9" max="9" width="10.28125" style="0" customWidth="1"/>
  </cols>
  <sheetData>
    <row r="1" spans="1:9" s="19" customFormat="1" ht="33.75" customHeight="1">
      <c r="A1" s="136" t="s">
        <v>8</v>
      </c>
      <c r="B1" s="136"/>
      <c r="C1" s="136"/>
      <c r="D1" s="136"/>
      <c r="E1" s="136"/>
      <c r="F1" s="136"/>
      <c r="G1" s="136"/>
      <c r="H1" s="136"/>
      <c r="I1" s="136"/>
    </row>
    <row r="2" spans="1:9" s="19" customFormat="1" ht="15.75" customHeight="1">
      <c r="A2" s="27"/>
      <c r="B2" s="18"/>
      <c r="D2" s="18"/>
      <c r="E2" s="28" t="s">
        <v>9</v>
      </c>
      <c r="F2" s="29"/>
      <c r="G2" s="95"/>
      <c r="H2" s="30"/>
      <c r="I2" s="18"/>
    </row>
    <row r="3" s="19" customFormat="1" ht="12" customHeight="1">
      <c r="G3" s="20"/>
    </row>
    <row r="4" spans="1:8" s="19" customFormat="1" ht="12.75">
      <c r="A4" s="18" t="s">
        <v>13</v>
      </c>
      <c r="B4" s="23"/>
      <c r="C4" s="24"/>
      <c r="D4" s="23"/>
      <c r="E4" s="23"/>
      <c r="F4" s="25"/>
      <c r="G4" s="96"/>
      <c r="H4" s="26"/>
    </row>
    <row r="5" spans="1:8" s="19" customFormat="1" ht="15">
      <c r="A5" s="137" t="s">
        <v>17</v>
      </c>
      <c r="B5" s="137"/>
      <c r="C5" s="24" t="s">
        <v>124</v>
      </c>
      <c r="D5" s="23"/>
      <c r="E5" s="23"/>
      <c r="F5" s="25"/>
      <c r="G5" s="96"/>
      <c r="H5" s="23"/>
    </row>
    <row r="6" spans="1:9" s="19" customFormat="1" ht="36" customHeight="1">
      <c r="A6" s="31" t="s">
        <v>15</v>
      </c>
      <c r="B6" s="31" t="s">
        <v>16</v>
      </c>
      <c r="C6" s="14" t="s">
        <v>30</v>
      </c>
      <c r="D6" s="13" t="s">
        <v>1</v>
      </c>
      <c r="E6" s="13" t="s">
        <v>6</v>
      </c>
      <c r="F6" s="13" t="s">
        <v>12</v>
      </c>
      <c r="G6" s="15" t="s">
        <v>2</v>
      </c>
      <c r="H6" s="13" t="s">
        <v>11</v>
      </c>
      <c r="I6" s="13" t="s">
        <v>3</v>
      </c>
    </row>
    <row r="7" spans="1:9" s="43" customFormat="1" ht="15" customHeight="1">
      <c r="A7" s="117">
        <v>1</v>
      </c>
      <c r="B7" s="117">
        <v>26</v>
      </c>
      <c r="C7" s="118" t="s">
        <v>198</v>
      </c>
      <c r="D7" s="117" t="s">
        <v>197</v>
      </c>
      <c r="E7" s="117" t="s">
        <v>5</v>
      </c>
      <c r="F7" s="117">
        <v>2011</v>
      </c>
      <c r="G7" s="119" t="s">
        <v>185</v>
      </c>
      <c r="H7" s="117" t="s">
        <v>18</v>
      </c>
      <c r="I7" s="120">
        <v>0.000798611111111111</v>
      </c>
    </row>
    <row r="9" spans="1:9" s="19" customFormat="1" ht="14.25" customHeight="1">
      <c r="A9" s="18" t="s">
        <v>21</v>
      </c>
      <c r="B9" s="18"/>
      <c r="C9" s="18"/>
      <c r="E9" s="18"/>
      <c r="F9" s="18"/>
      <c r="G9" s="20"/>
      <c r="H9" s="18"/>
      <c r="I9" s="18"/>
    </row>
    <row r="10" spans="1:9" s="19" customFormat="1" ht="14.25" customHeight="1">
      <c r="A10" s="134" t="s">
        <v>14</v>
      </c>
      <c r="B10" s="134"/>
      <c r="C10" s="19" t="s">
        <v>125</v>
      </c>
      <c r="E10" s="18"/>
      <c r="F10" s="18"/>
      <c r="G10" s="20"/>
      <c r="H10" s="18"/>
      <c r="I10" s="18"/>
    </row>
    <row r="11" spans="1:9" s="19" customFormat="1" ht="28.5" customHeight="1">
      <c r="A11" s="31" t="s">
        <v>15</v>
      </c>
      <c r="B11" s="31" t="s">
        <v>16</v>
      </c>
      <c r="C11" s="40" t="s">
        <v>30</v>
      </c>
      <c r="D11" s="14" t="s">
        <v>1</v>
      </c>
      <c r="E11" s="13" t="s">
        <v>6</v>
      </c>
      <c r="F11" s="13" t="s">
        <v>12</v>
      </c>
      <c r="G11" s="15" t="s">
        <v>2</v>
      </c>
      <c r="H11" s="13" t="s">
        <v>11</v>
      </c>
      <c r="I11" s="13" t="s">
        <v>3</v>
      </c>
    </row>
    <row r="12" spans="1:9" s="43" customFormat="1" ht="14.25" customHeight="1">
      <c r="A12" s="62">
        <v>1</v>
      </c>
      <c r="B12" s="62">
        <v>24</v>
      </c>
      <c r="C12" s="121" t="s">
        <v>53</v>
      </c>
      <c r="D12" s="64" t="s">
        <v>65</v>
      </c>
      <c r="E12" s="62" t="s">
        <v>4</v>
      </c>
      <c r="F12" s="62">
        <v>2007</v>
      </c>
      <c r="G12" s="65" t="s">
        <v>132</v>
      </c>
      <c r="H12" s="62" t="s">
        <v>25</v>
      </c>
      <c r="I12" s="67">
        <v>0.0010416666666666667</v>
      </c>
    </row>
    <row r="13" spans="1:9" s="77" customFormat="1" ht="14.25" customHeight="1">
      <c r="A13" s="71">
        <v>2</v>
      </c>
      <c r="B13" s="71">
        <v>2</v>
      </c>
      <c r="C13" s="122" t="s">
        <v>66</v>
      </c>
      <c r="D13" s="73" t="s">
        <v>48</v>
      </c>
      <c r="E13" s="71" t="s">
        <v>4</v>
      </c>
      <c r="F13" s="71">
        <v>2007</v>
      </c>
      <c r="G13" s="74" t="s">
        <v>133</v>
      </c>
      <c r="H13" s="71" t="s">
        <v>25</v>
      </c>
      <c r="I13" s="76">
        <v>0.001099537037037037</v>
      </c>
    </row>
    <row r="14" spans="1:9" s="84" customFormat="1" ht="14.25" customHeight="1">
      <c r="A14" s="78">
        <v>3</v>
      </c>
      <c r="B14" s="78">
        <v>29</v>
      </c>
      <c r="C14" s="123" t="s">
        <v>47</v>
      </c>
      <c r="D14" s="80" t="s">
        <v>138</v>
      </c>
      <c r="E14" s="78" t="s">
        <v>4</v>
      </c>
      <c r="F14" s="78">
        <v>2007</v>
      </c>
      <c r="G14" s="81" t="s">
        <v>131</v>
      </c>
      <c r="H14" s="78" t="s">
        <v>25</v>
      </c>
      <c r="I14" s="83">
        <v>0.0011226851851851851</v>
      </c>
    </row>
    <row r="15" spans="1:9" s="19" customFormat="1" ht="14.25" customHeight="1">
      <c r="A15" s="13">
        <v>4</v>
      </c>
      <c r="B15" s="13">
        <v>8</v>
      </c>
      <c r="C15" s="41" t="s">
        <v>186</v>
      </c>
      <c r="D15" s="14" t="s">
        <v>187</v>
      </c>
      <c r="E15" s="13" t="s">
        <v>4</v>
      </c>
      <c r="F15" s="13">
        <v>2009</v>
      </c>
      <c r="G15" s="15" t="s">
        <v>188</v>
      </c>
      <c r="H15" s="13" t="s">
        <v>25</v>
      </c>
      <c r="I15" s="16">
        <v>0.0011805555555555556</v>
      </c>
    </row>
    <row r="16" spans="1:9" s="19" customFormat="1" ht="14.25" customHeight="1">
      <c r="A16" s="13">
        <v>5</v>
      </c>
      <c r="B16" s="13">
        <v>18</v>
      </c>
      <c r="C16" s="41" t="s">
        <v>189</v>
      </c>
      <c r="D16" s="17" t="s">
        <v>190</v>
      </c>
      <c r="E16" s="13" t="s">
        <v>4</v>
      </c>
      <c r="F16" s="13">
        <v>2009</v>
      </c>
      <c r="G16" s="15" t="s">
        <v>188</v>
      </c>
      <c r="H16" s="13" t="s">
        <v>25</v>
      </c>
      <c r="I16" s="16">
        <v>0.0012731481481481483</v>
      </c>
    </row>
    <row r="17" spans="1:9" s="19" customFormat="1" ht="14.25" customHeight="1">
      <c r="A17" s="23"/>
      <c r="B17" s="23"/>
      <c r="C17" s="23"/>
      <c r="D17" s="24"/>
      <c r="E17" s="23"/>
      <c r="F17" s="23"/>
      <c r="G17" s="25"/>
      <c r="H17" s="23"/>
      <c r="I17" s="26"/>
    </row>
    <row r="18" spans="1:9" s="19" customFormat="1" ht="14.25" customHeight="1">
      <c r="A18" s="137" t="s">
        <v>17</v>
      </c>
      <c r="B18" s="137"/>
      <c r="C18" s="24" t="s">
        <v>125</v>
      </c>
      <c r="D18" s="24"/>
      <c r="E18" s="23"/>
      <c r="F18" s="23"/>
      <c r="G18" s="25"/>
      <c r="H18" s="23"/>
      <c r="I18" s="23"/>
    </row>
    <row r="19" spans="1:9" s="19" customFormat="1" ht="30.75" customHeight="1">
      <c r="A19" s="31" t="s">
        <v>15</v>
      </c>
      <c r="B19" s="31" t="s">
        <v>16</v>
      </c>
      <c r="C19" s="40" t="s">
        <v>30</v>
      </c>
      <c r="D19" s="14" t="s">
        <v>1</v>
      </c>
      <c r="E19" s="13" t="s">
        <v>6</v>
      </c>
      <c r="F19" s="13" t="s">
        <v>12</v>
      </c>
      <c r="G19" s="15" t="s">
        <v>2</v>
      </c>
      <c r="H19" s="13" t="s">
        <v>11</v>
      </c>
      <c r="I19" s="13" t="s">
        <v>3</v>
      </c>
    </row>
    <row r="20" spans="1:17" s="42" customFormat="1" ht="15" customHeight="1">
      <c r="A20" s="88">
        <v>1</v>
      </c>
      <c r="B20" s="88">
        <v>19</v>
      </c>
      <c r="C20" s="90" t="s">
        <v>191</v>
      </c>
      <c r="D20" s="91" t="s">
        <v>93</v>
      </c>
      <c r="E20" s="89" t="s">
        <v>5</v>
      </c>
      <c r="F20" s="89">
        <v>2008</v>
      </c>
      <c r="G20" s="97" t="s">
        <v>188</v>
      </c>
      <c r="H20" s="89" t="s">
        <v>26</v>
      </c>
      <c r="I20" s="92">
        <v>0.0011342592592592591</v>
      </c>
      <c r="K20" s="93"/>
      <c r="L20" s="93"/>
      <c r="M20" s="94"/>
      <c r="N20" s="94"/>
      <c r="O20" s="93"/>
      <c r="P20" s="93"/>
      <c r="Q20" s="93"/>
    </row>
    <row r="21" spans="1:17" s="77" customFormat="1" ht="15" customHeight="1">
      <c r="A21" s="71">
        <v>2</v>
      </c>
      <c r="B21" s="71">
        <v>27</v>
      </c>
      <c r="C21" s="122" t="s">
        <v>129</v>
      </c>
      <c r="D21" s="73" t="s">
        <v>130</v>
      </c>
      <c r="E21" s="71" t="s">
        <v>5</v>
      </c>
      <c r="F21" s="71">
        <v>2008</v>
      </c>
      <c r="G21" s="74" t="s">
        <v>131</v>
      </c>
      <c r="H21" s="124" t="s">
        <v>26</v>
      </c>
      <c r="I21" s="76">
        <v>0.001261574074074074</v>
      </c>
      <c r="K21" s="125"/>
      <c r="L21" s="125"/>
      <c r="M21" s="126"/>
      <c r="N21" s="126"/>
      <c r="O21" s="125"/>
      <c r="P21" s="125"/>
      <c r="Q21" s="125"/>
    </row>
    <row r="22" spans="1:9" s="103" customFormat="1" ht="15" customHeight="1">
      <c r="A22" s="104">
        <v>3</v>
      </c>
      <c r="B22" s="98">
        <v>25</v>
      </c>
      <c r="C22" s="99" t="s">
        <v>192</v>
      </c>
      <c r="D22" s="100" t="s">
        <v>193</v>
      </c>
      <c r="E22" s="98" t="s">
        <v>5</v>
      </c>
      <c r="F22" s="98">
        <v>2008</v>
      </c>
      <c r="G22" s="101" t="s">
        <v>194</v>
      </c>
      <c r="H22" s="98" t="s">
        <v>26</v>
      </c>
      <c r="I22" s="102">
        <v>0.001423611111111111</v>
      </c>
    </row>
    <row r="24" spans="1:9" s="19" customFormat="1" ht="12.75">
      <c r="A24" s="18" t="s">
        <v>22</v>
      </c>
      <c r="B24" s="18"/>
      <c r="C24" s="18"/>
      <c r="E24" s="18"/>
      <c r="F24" s="18"/>
      <c r="G24" s="20"/>
      <c r="H24" s="18"/>
      <c r="I24" s="18"/>
    </row>
    <row r="25" spans="1:9" s="19" customFormat="1" ht="15">
      <c r="A25" s="134" t="s">
        <v>17</v>
      </c>
      <c r="B25" s="134"/>
      <c r="C25" s="19" t="s">
        <v>126</v>
      </c>
      <c r="E25" s="18"/>
      <c r="F25" s="18"/>
      <c r="G25" s="20"/>
      <c r="H25" s="18"/>
      <c r="I25" s="18"/>
    </row>
    <row r="26" spans="1:9" s="19" customFormat="1" ht="36" customHeight="1">
      <c r="A26" s="31" t="s">
        <v>15</v>
      </c>
      <c r="B26" s="31" t="s">
        <v>16</v>
      </c>
      <c r="C26" s="38" t="s">
        <v>30</v>
      </c>
      <c r="D26" s="14" t="s">
        <v>1</v>
      </c>
      <c r="E26" s="13" t="s">
        <v>6</v>
      </c>
      <c r="F26" s="13" t="s">
        <v>12</v>
      </c>
      <c r="G26" s="15" t="s">
        <v>2</v>
      </c>
      <c r="H26" s="13" t="s">
        <v>11</v>
      </c>
      <c r="I26" s="13" t="s">
        <v>3</v>
      </c>
    </row>
    <row r="27" spans="1:9" s="43" customFormat="1" ht="15" customHeight="1">
      <c r="A27" s="62">
        <v>1</v>
      </c>
      <c r="B27" s="62">
        <v>7</v>
      </c>
      <c r="C27" s="128" t="s">
        <v>74</v>
      </c>
      <c r="D27" s="64" t="s">
        <v>134</v>
      </c>
      <c r="E27" s="62" t="s">
        <v>5</v>
      </c>
      <c r="F27" s="62">
        <v>2006</v>
      </c>
      <c r="G27" s="65" t="s">
        <v>101</v>
      </c>
      <c r="H27" s="62" t="s">
        <v>27</v>
      </c>
      <c r="I27" s="67">
        <v>0.0017708333333333332</v>
      </c>
    </row>
    <row r="28" spans="1:9" s="77" customFormat="1" ht="15" customHeight="1">
      <c r="A28" s="71">
        <v>2</v>
      </c>
      <c r="B28" s="71">
        <v>6</v>
      </c>
      <c r="C28" s="127" t="s">
        <v>195</v>
      </c>
      <c r="D28" s="73" t="s">
        <v>196</v>
      </c>
      <c r="E28" s="71" t="s">
        <v>5</v>
      </c>
      <c r="F28" s="71">
        <v>2006</v>
      </c>
      <c r="G28" s="74" t="s">
        <v>194</v>
      </c>
      <c r="H28" s="71" t="s">
        <v>27</v>
      </c>
      <c r="I28" s="76">
        <v>0.0018518518518518517</v>
      </c>
    </row>
    <row r="29" spans="1:9" s="84" customFormat="1" ht="15" customHeight="1">
      <c r="A29" s="78">
        <v>3</v>
      </c>
      <c r="B29" s="78">
        <v>21</v>
      </c>
      <c r="C29" s="129" t="s">
        <v>135</v>
      </c>
      <c r="D29" s="80" t="s">
        <v>136</v>
      </c>
      <c r="E29" s="78" t="s">
        <v>5</v>
      </c>
      <c r="F29" s="78">
        <v>2006</v>
      </c>
      <c r="G29" s="81" t="s">
        <v>137</v>
      </c>
      <c r="H29" s="78" t="s">
        <v>27</v>
      </c>
      <c r="I29" s="83">
        <v>0.0020949074074074073</v>
      </c>
    </row>
    <row r="31" spans="1:9" s="19" customFormat="1" ht="12.75">
      <c r="A31" s="18" t="s">
        <v>23</v>
      </c>
      <c r="B31" s="18"/>
      <c r="C31" s="18"/>
      <c r="E31" s="18"/>
      <c r="F31" s="18"/>
      <c r="G31" s="20"/>
      <c r="H31" s="18"/>
      <c r="I31" s="18"/>
    </row>
    <row r="32" spans="1:9" s="19" customFormat="1" ht="15">
      <c r="A32" s="137" t="s">
        <v>17</v>
      </c>
      <c r="B32" s="137"/>
      <c r="C32" s="24" t="s">
        <v>127</v>
      </c>
      <c r="D32" s="24"/>
      <c r="E32" s="23"/>
      <c r="F32" s="23"/>
      <c r="G32" s="25"/>
      <c r="H32" s="23"/>
      <c r="I32" s="23"/>
    </row>
    <row r="33" spans="1:9" s="19" customFormat="1" ht="25.5">
      <c r="A33" s="31" t="s">
        <v>15</v>
      </c>
      <c r="B33" s="31" t="s">
        <v>16</v>
      </c>
      <c r="C33" s="39" t="s">
        <v>30</v>
      </c>
      <c r="D33" s="14" t="s">
        <v>1</v>
      </c>
      <c r="E33" s="13" t="s">
        <v>6</v>
      </c>
      <c r="F33" s="13" t="s">
        <v>12</v>
      </c>
      <c r="G33" s="15" t="s">
        <v>2</v>
      </c>
      <c r="H33" s="13" t="s">
        <v>11</v>
      </c>
      <c r="I33" s="13" t="s">
        <v>3</v>
      </c>
    </row>
    <row r="34" spans="1:9" s="43" customFormat="1" ht="15" customHeight="1">
      <c r="A34" s="117">
        <v>1</v>
      </c>
      <c r="B34" s="117">
        <v>22</v>
      </c>
      <c r="C34" s="128" t="s">
        <v>139</v>
      </c>
      <c r="D34" s="64" t="s">
        <v>140</v>
      </c>
      <c r="E34" s="62" t="s">
        <v>5</v>
      </c>
      <c r="F34" s="62">
        <v>2003</v>
      </c>
      <c r="G34" s="65" t="s">
        <v>137</v>
      </c>
      <c r="H34" s="117" t="s">
        <v>28</v>
      </c>
      <c r="I34" s="120">
        <v>0.002743055555555556</v>
      </c>
    </row>
    <row r="36" spans="1:9" s="19" customFormat="1" ht="12.75">
      <c r="A36" s="18" t="s">
        <v>24</v>
      </c>
      <c r="B36" s="18"/>
      <c r="C36" s="18"/>
      <c r="E36" s="18"/>
      <c r="F36" s="18"/>
      <c r="G36" s="20"/>
      <c r="H36" s="18"/>
      <c r="I36" s="18"/>
    </row>
    <row r="37" spans="1:9" s="19" customFormat="1" ht="15">
      <c r="A37" s="134" t="s">
        <v>14</v>
      </c>
      <c r="B37" s="134"/>
      <c r="C37" s="19" t="s">
        <v>128</v>
      </c>
      <c r="E37" s="18"/>
      <c r="F37" s="18"/>
      <c r="G37" s="20"/>
      <c r="H37" s="18"/>
      <c r="I37" s="18"/>
    </row>
    <row r="38" spans="1:9" s="19" customFormat="1" ht="36" customHeight="1">
      <c r="A38" s="31" t="s">
        <v>15</v>
      </c>
      <c r="B38" s="31" t="s">
        <v>16</v>
      </c>
      <c r="C38" s="39" t="s">
        <v>30</v>
      </c>
      <c r="D38" s="14" t="s">
        <v>1</v>
      </c>
      <c r="E38" s="13" t="s">
        <v>6</v>
      </c>
      <c r="F38" s="13" t="s">
        <v>12</v>
      </c>
      <c r="G38" s="15" t="s">
        <v>2</v>
      </c>
      <c r="H38" s="13" t="s">
        <v>11</v>
      </c>
      <c r="I38" s="13" t="s">
        <v>3</v>
      </c>
    </row>
    <row r="39" spans="1:9" s="43" customFormat="1" ht="15" customHeight="1">
      <c r="A39" s="62">
        <v>1</v>
      </c>
      <c r="B39" s="62">
        <v>42</v>
      </c>
      <c r="C39" s="128" t="s">
        <v>141</v>
      </c>
      <c r="D39" s="64" t="s">
        <v>142</v>
      </c>
      <c r="E39" s="62" t="s">
        <v>4</v>
      </c>
      <c r="F39" s="62">
        <v>2002</v>
      </c>
      <c r="G39" s="65" t="s">
        <v>116</v>
      </c>
      <c r="H39" s="62" t="s">
        <v>29</v>
      </c>
      <c r="I39" s="67">
        <v>0.0031249999999999997</v>
      </c>
    </row>
    <row r="40" spans="1:9" s="77" customFormat="1" ht="15" customHeight="1">
      <c r="A40" s="71">
        <v>2</v>
      </c>
      <c r="B40" s="71">
        <v>20</v>
      </c>
      <c r="C40" s="127" t="s">
        <v>87</v>
      </c>
      <c r="D40" s="73" t="s">
        <v>143</v>
      </c>
      <c r="E40" s="71" t="s">
        <v>4</v>
      </c>
      <c r="F40" s="71">
        <v>2001</v>
      </c>
      <c r="G40" s="74" t="s">
        <v>137</v>
      </c>
      <c r="H40" s="71" t="s">
        <v>29</v>
      </c>
      <c r="I40" s="76">
        <v>0.003368055555555555</v>
      </c>
    </row>
    <row r="42" spans="1:9" s="19" customFormat="1" ht="13.5">
      <c r="A42" s="135" t="s">
        <v>19</v>
      </c>
      <c r="B42" s="135"/>
      <c r="C42" s="135"/>
      <c r="D42" s="135"/>
      <c r="E42" s="135"/>
      <c r="F42" s="135"/>
      <c r="G42" s="135"/>
      <c r="H42" s="135"/>
      <c r="I42" s="21"/>
    </row>
    <row r="43" spans="1:9" s="19" customFormat="1" ht="13.5">
      <c r="A43" s="135" t="s">
        <v>20</v>
      </c>
      <c r="B43" s="135"/>
      <c r="C43" s="135"/>
      <c r="D43" s="135"/>
      <c r="E43" s="135"/>
      <c r="F43" s="135"/>
      <c r="G43" s="135"/>
      <c r="H43" s="22"/>
      <c r="I43" s="21"/>
    </row>
  </sheetData>
  <sheetProtection/>
  <mergeCells count="9">
    <mergeCell ref="A37:B37"/>
    <mergeCell ref="A42:H42"/>
    <mergeCell ref="A43:G43"/>
    <mergeCell ref="A1:I1"/>
    <mergeCell ref="A5:B5"/>
    <mergeCell ref="A10:B10"/>
    <mergeCell ref="A18:B18"/>
    <mergeCell ref="A25:B25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...</dc:description>
  <cp:lastModifiedBy>andrea.oravcova</cp:lastModifiedBy>
  <cp:lastPrinted>2016-12-30T14:59:51Z</cp:lastPrinted>
  <dcterms:created xsi:type="dcterms:W3CDTF">2006-08-10T15:02:00Z</dcterms:created>
  <dcterms:modified xsi:type="dcterms:W3CDTF">2016-12-31T10:38:27Z</dcterms:modified>
  <cp:category/>
  <cp:version/>
  <cp:contentType/>
  <cp:contentStatus/>
</cp:coreProperties>
</file>