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lkové výsledky" sheetId="1" r:id="rId1"/>
    <sheet name="Kategórie" sheetId="2" r:id="rId2"/>
    <sheet name="Memoriál" sheetId="3" r:id="rId3"/>
  </sheets>
  <definedNames/>
  <calcPr fullCalcOnLoad="1"/>
</workbook>
</file>

<file path=xl/sharedStrings.xml><?xml version="1.0" encoding="utf-8"?>
<sst xmlns="http://schemas.openxmlformats.org/spreadsheetml/2006/main" count="989" uniqueCount="221">
  <si>
    <t>dátum</t>
  </si>
  <si>
    <t xml:space="preserve">Výsledková listina XVI. ročníka Behu údolím Idy - 10 km </t>
  </si>
  <si>
    <t>31. júla 2016 v Košiciach - Šaci</t>
  </si>
  <si>
    <t>10 km</t>
  </si>
  <si>
    <t>Por. čís.</t>
  </si>
  <si>
    <t>Štart. čís.</t>
  </si>
  <si>
    <t>Meno</t>
  </si>
  <si>
    <t>štát</t>
  </si>
  <si>
    <t>m/ž</t>
  </si>
  <si>
    <t>Rok nar.</t>
  </si>
  <si>
    <t>Oddiel</t>
  </si>
  <si>
    <t>Kat.</t>
  </si>
  <si>
    <t>Por. v kat.</t>
  </si>
  <si>
    <t>Čas</t>
  </si>
  <si>
    <t>Sahajda Tibor</t>
  </si>
  <si>
    <t>SVK</t>
  </si>
  <si>
    <t>m</t>
  </si>
  <si>
    <t>DACHprod.sk</t>
  </si>
  <si>
    <t>Tomeček Radovan</t>
  </si>
  <si>
    <t>TJ Obal servis Košice</t>
  </si>
  <si>
    <t>Malyy Anatolij</t>
  </si>
  <si>
    <t>UKR</t>
  </si>
  <si>
    <t>Goral maraton</t>
  </si>
  <si>
    <t>Vavrek Adrián</t>
  </si>
  <si>
    <t>Dulova Ves</t>
  </si>
  <si>
    <t>Babjak Orest</t>
  </si>
  <si>
    <t>JM  Bardejov</t>
  </si>
  <si>
    <t>Kamas Tomáš</t>
  </si>
  <si>
    <t>ŠKP Sp.Nová Ves</t>
  </si>
  <si>
    <t>Bogár János</t>
  </si>
  <si>
    <t>HUN</t>
  </si>
  <si>
    <t xml:space="preserve">Boldog KO </t>
  </si>
  <si>
    <t>Stohl Richard</t>
  </si>
  <si>
    <t>Patriot runners Vranov</t>
  </si>
  <si>
    <t>Jakubkovič Dominik</t>
  </si>
  <si>
    <t>Slávia PU Prešov</t>
  </si>
  <si>
    <t>Rácz Štefan</t>
  </si>
  <si>
    <t>ŠKB Budimír</t>
  </si>
  <si>
    <t>Kobajlo Ryszard</t>
  </si>
  <si>
    <t>POL</t>
  </si>
  <si>
    <t>MOK Mszana Dolna</t>
  </si>
  <si>
    <t>Albrecht Slavomír</t>
  </si>
  <si>
    <t>BK STEEL Košice</t>
  </si>
  <si>
    <t>Tomeček Jaroslav</t>
  </si>
  <si>
    <t>Tulčík</t>
  </si>
  <si>
    <t>Varga Jozef</t>
  </si>
  <si>
    <t>Senátor Záborské</t>
  </si>
  <si>
    <t>Balogh Vladimír</t>
  </si>
  <si>
    <t>Jendželovský Peter</t>
  </si>
  <si>
    <t>FREE RUNNERS</t>
  </si>
  <si>
    <t>Sarnicki Janusz</t>
  </si>
  <si>
    <t>Vrábeľ Jaroslav</t>
  </si>
  <si>
    <t>Nižný Čaj</t>
  </si>
  <si>
    <t>Pavlík Ivan</t>
  </si>
  <si>
    <t>KBBS Turčianske Teplice</t>
  </si>
  <si>
    <t>Felong Peter</t>
  </si>
  <si>
    <t>TJ Štart Levoča</t>
  </si>
  <si>
    <t>Janovič Peter</t>
  </si>
  <si>
    <t>BK Šaca</t>
  </si>
  <si>
    <t>Kovaľ Alexander</t>
  </si>
  <si>
    <t>MTC V. Šebastová</t>
  </si>
  <si>
    <t>Bendzsuch Tomáš</t>
  </si>
  <si>
    <t>AK Maratón Rožňava</t>
  </si>
  <si>
    <t>Pastor Jozef</t>
  </si>
  <si>
    <t>Lukčo Vladimír</t>
  </si>
  <si>
    <t>Nováčany</t>
  </si>
  <si>
    <t>Hučko Ondrej</t>
  </si>
  <si>
    <t>Košice</t>
  </si>
  <si>
    <t>Lyznicki Zygmunt</t>
  </si>
  <si>
    <t>MARKAM MOK Mszana Dolna</t>
  </si>
  <si>
    <t>Vilhan Peter</t>
  </si>
  <si>
    <t>Ficzere Bartolomej</t>
  </si>
  <si>
    <t>Sopka Seňa</t>
  </si>
  <si>
    <t>Vargaeštok Gejza</t>
  </si>
  <si>
    <t>MBK V. Kapušany</t>
  </si>
  <si>
    <t>Dancák Zoltán</t>
  </si>
  <si>
    <t>BKO V. Myšľa</t>
  </si>
  <si>
    <t>Fazekaš Miroslav</t>
  </si>
  <si>
    <t xml:space="preserve">KSK </t>
  </si>
  <si>
    <t>Bukovič Norbert</t>
  </si>
  <si>
    <t>NIKA WRC Rožňava</t>
  </si>
  <si>
    <t>Mihok Tomáš</t>
  </si>
  <si>
    <t>Miško Ľuboš</t>
  </si>
  <si>
    <t>ententiki Prešov</t>
  </si>
  <si>
    <t>Krasuľa Pavel</t>
  </si>
  <si>
    <t>1. ski masters club</t>
  </si>
  <si>
    <t>Kazanin Viktor</t>
  </si>
  <si>
    <t>Malyy team</t>
  </si>
  <si>
    <t>Ondrijová Erika</t>
  </si>
  <si>
    <t>ž</t>
  </si>
  <si>
    <t>Bodnár Marcel</t>
  </si>
  <si>
    <t>Chovanec Matúš</t>
  </si>
  <si>
    <t>Košice - Furča</t>
  </si>
  <si>
    <t>Cibula Roman</t>
  </si>
  <si>
    <t>Seligová Beáta</t>
  </si>
  <si>
    <t>Metropol Košice</t>
  </si>
  <si>
    <t>Spišák Tibor</t>
  </si>
  <si>
    <t>Sabo Gabriel</t>
  </si>
  <si>
    <t>VVS Michalovce</t>
  </si>
  <si>
    <t>Vilk Radovan</t>
  </si>
  <si>
    <t>Šaca</t>
  </si>
  <si>
    <t>Gladiš Ladislav</t>
  </si>
  <si>
    <t>Papp Zoltán</t>
  </si>
  <si>
    <t>Kakara Daniel</t>
  </si>
  <si>
    <t>Budimír</t>
  </si>
  <si>
    <t>Tóth Mikuláš</t>
  </si>
  <si>
    <t>Dzureň Rudolf</t>
  </si>
  <si>
    <t>Malá Ida</t>
  </si>
  <si>
    <t>Kulík Elo</t>
  </si>
  <si>
    <t>Gábri Lórant</t>
  </si>
  <si>
    <t>Baloga Štefan</t>
  </si>
  <si>
    <t>Biatlon Prešov</t>
  </si>
  <si>
    <t>Balogová Barbora</t>
  </si>
  <si>
    <t>Vargová Ildigó</t>
  </si>
  <si>
    <t>Forró</t>
  </si>
  <si>
    <t>G</t>
  </si>
  <si>
    <t>Tisza Tibor</t>
  </si>
  <si>
    <t>Červený Jakub</t>
  </si>
  <si>
    <t>Mikula Ondrej</t>
  </si>
  <si>
    <t>BK Hýľov</t>
  </si>
  <si>
    <t>Exenberger Ernest</t>
  </si>
  <si>
    <t>SOŠT Michalovce</t>
  </si>
  <si>
    <t>Gombita Peter</t>
  </si>
  <si>
    <t xml:space="preserve">OÁZA Nádej </t>
  </si>
  <si>
    <t>Kosal Martin</t>
  </si>
  <si>
    <t>Medvec Matúš</t>
  </si>
  <si>
    <t>Vavreková Lucia</t>
  </si>
  <si>
    <t>Petro Slavomír</t>
  </si>
  <si>
    <t>Lukáč Karol</t>
  </si>
  <si>
    <t>MK Košice</t>
  </si>
  <si>
    <t>Huszár Tibor</t>
  </si>
  <si>
    <t>Kechnec</t>
  </si>
  <si>
    <t>Forrai Marián</t>
  </si>
  <si>
    <t>Kríš Anton</t>
  </si>
  <si>
    <t>Matejovce n/Hornádom</t>
  </si>
  <si>
    <t>Krišová Katarína</t>
  </si>
  <si>
    <t>Andraščík Peter</t>
  </si>
  <si>
    <t>Prešov</t>
  </si>
  <si>
    <t>Pavlov Jaroslav</t>
  </si>
  <si>
    <t>AC Michalovce</t>
  </si>
  <si>
    <t>Simko Roman</t>
  </si>
  <si>
    <t>Tiszová Alžbeta</t>
  </si>
  <si>
    <t>Tube City IMS Košice</t>
  </si>
  <si>
    <t>Kačmárik Samuel</t>
  </si>
  <si>
    <t>Mihok Imrich</t>
  </si>
  <si>
    <t>O5 BK Furča Košice</t>
  </si>
  <si>
    <t>Želinský Rudol</t>
  </si>
  <si>
    <t>Stanek František</t>
  </si>
  <si>
    <t>Fodor Vladimír</t>
  </si>
  <si>
    <t>Pribičko Peter</t>
  </si>
  <si>
    <t xml:space="preserve">ŽSR </t>
  </si>
  <si>
    <t>Szovák Norbert</t>
  </si>
  <si>
    <t>Sabol Ľubomír</t>
  </si>
  <si>
    <t>Hanzen Róbert</t>
  </si>
  <si>
    <t>Brinda Štefan</t>
  </si>
  <si>
    <t>Sečovce</t>
  </si>
  <si>
    <t>Hiráková Dominika</t>
  </si>
  <si>
    <t>Kender Miroslav</t>
  </si>
  <si>
    <t>Lorinčík</t>
  </si>
  <si>
    <t>Petráš Imrich</t>
  </si>
  <si>
    <t>Sviatko Martin</t>
  </si>
  <si>
    <t>Slebodník Marcel</t>
  </si>
  <si>
    <t>Orlovský Pavol</t>
  </si>
  <si>
    <t>Holubecká Alena</t>
  </si>
  <si>
    <t>Hirjak Vladimír</t>
  </si>
  <si>
    <t>Pavkovček Ján</t>
  </si>
  <si>
    <t>Pástor Juraj</t>
  </si>
  <si>
    <t>Gulová Andrea</t>
  </si>
  <si>
    <t>Pavlov Ľubomír</t>
  </si>
  <si>
    <t>Ignéczy Imrich</t>
  </si>
  <si>
    <t>Slovenské Nové Mesto</t>
  </si>
  <si>
    <t>Juhás Rastislav</t>
  </si>
  <si>
    <t>Vankuličová Lucia</t>
  </si>
  <si>
    <t>Pastor Eugen</t>
  </si>
  <si>
    <t>Krišťáková Emília</t>
  </si>
  <si>
    <t>Varga Juraj</t>
  </si>
  <si>
    <t>Dioszegiová Hilda</t>
  </si>
  <si>
    <t>Alezár Andrej</t>
  </si>
  <si>
    <t>Alan Košice</t>
  </si>
  <si>
    <t>Lazor Jaroslav</t>
  </si>
  <si>
    <t>Kassay Vojtech</t>
  </si>
  <si>
    <t>IDC Holding Bratislava</t>
  </si>
  <si>
    <t>Hajduk Milan</t>
  </si>
  <si>
    <t>BK Geča</t>
  </si>
  <si>
    <t>Baran Andrej</t>
  </si>
  <si>
    <t>MŠK Vranov</t>
  </si>
  <si>
    <t>Harčár Slavomír</t>
  </si>
  <si>
    <t>ŠK Budimír</t>
  </si>
  <si>
    <t>Baláž Jaroslav</t>
  </si>
  <si>
    <t>Active life Košice</t>
  </si>
  <si>
    <t>NF</t>
  </si>
  <si>
    <t>Hlavný rozhodca: Peter Buc, 0905299189, peter.buc59@gmail.com</t>
  </si>
  <si>
    <t>Výsledky spracovala: Anna Bucová</t>
  </si>
  <si>
    <t>9:99:99</t>
  </si>
  <si>
    <t>OÁZA Nádej</t>
  </si>
  <si>
    <t xml:space="preserve">                                                 Memoriál Ondreja Sotáka</t>
  </si>
  <si>
    <t>muži</t>
  </si>
  <si>
    <t>2,5 km</t>
  </si>
  <si>
    <t>Štar. čís.</t>
  </si>
  <si>
    <t xml:space="preserve">Žiga Richard </t>
  </si>
  <si>
    <t>Balog Štefan</t>
  </si>
  <si>
    <t xml:space="preserve">Čisár Marek </t>
  </si>
  <si>
    <t xml:space="preserve">Dolhov Volodimir </t>
  </si>
  <si>
    <t>Malyytim</t>
  </si>
  <si>
    <t xml:space="preserve">Čaky Rene </t>
  </si>
  <si>
    <t xml:space="preserve">Fotul Branislav </t>
  </si>
  <si>
    <t>Triatlon klub KE</t>
  </si>
  <si>
    <t xml:space="preserve">Klimovský Matej </t>
  </si>
  <si>
    <t>FC VSS KE</t>
  </si>
  <si>
    <t xml:space="preserve">Klimkovsky  Daniel </t>
  </si>
  <si>
    <t xml:space="preserve">Kohút Ján </t>
  </si>
  <si>
    <t>Maratonsky klub KE</t>
  </si>
  <si>
    <t xml:space="preserve">David Nikolas </t>
  </si>
  <si>
    <t>ženy</t>
  </si>
  <si>
    <t xml:space="preserve">Dolhova Liliya </t>
  </si>
  <si>
    <t xml:space="preserve">Goringova Lucia </t>
  </si>
  <si>
    <t xml:space="preserve">Gliganičova Katarina </t>
  </si>
  <si>
    <t xml:space="preserve">Čisarova Lenka </t>
  </si>
  <si>
    <t xml:space="preserve">Čisarova Nikola </t>
  </si>
  <si>
    <t xml:space="preserve">Davidova Edita </t>
  </si>
  <si>
    <t>...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</si>
</sst>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hh:mm:ss"/>
    <numFmt numFmtId="165" formatCode="hh:mm"/>
  </numFmts>
  <fonts count="67">
    <font>
      <sz val="1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30"/>
      <name val="Arial Narrow"/>
      <family val="2"/>
    </font>
    <font>
      <b/>
      <sz val="11"/>
      <color indexed="30"/>
      <name val="Arial Narrow"/>
      <family val="2"/>
    </font>
    <font>
      <b/>
      <sz val="8"/>
      <color indexed="30"/>
      <name val="Arial Narrow"/>
      <family val="2"/>
    </font>
    <font>
      <b/>
      <sz val="10"/>
      <color indexed="17"/>
      <name val="Arial Narrow"/>
      <family val="2"/>
    </font>
    <font>
      <b/>
      <sz val="11"/>
      <color indexed="17"/>
      <name val="Arial Narrow"/>
      <family val="2"/>
    </font>
    <font>
      <b/>
      <sz val="8"/>
      <color indexed="17"/>
      <name val="Arial Narrow"/>
      <family val="2"/>
    </font>
    <font>
      <b/>
      <sz val="9"/>
      <color indexed="17"/>
      <name val="Arial Narrow"/>
      <family val="2"/>
    </font>
    <font>
      <b/>
      <sz val="9"/>
      <color indexed="3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color indexed="53"/>
      <name val="Arial Narrow"/>
      <family val="2"/>
    </font>
    <font>
      <sz val="14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164" fontId="2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9" fontId="2" fillId="0" borderId="10" xfId="0" applyNumberFormat="1" applyFont="1" applyBorder="1" applyAlignment="1">
      <alignment horizontal="center"/>
    </xf>
    <xf numFmtId="19" fontId="1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10" xfId="46" applyFont="1" applyFill="1" applyBorder="1" applyAlignment="1">
      <alignment horizontal="center" wrapText="1"/>
      <protection/>
    </xf>
    <xf numFmtId="0" fontId="23" fillId="0" borderId="10" xfId="46" applyFont="1" applyBorder="1" applyAlignment="1">
      <alignment horizontal="center" wrapText="1"/>
      <protection/>
    </xf>
    <xf numFmtId="0" fontId="23" fillId="0" borderId="10" xfId="46" applyFont="1" applyBorder="1" applyAlignment="1">
      <alignment horizontal="left"/>
      <protection/>
    </xf>
    <xf numFmtId="0" fontId="23" fillId="0" borderId="10" xfId="46" applyFont="1" applyBorder="1" applyAlignment="1">
      <alignment horizontal="center"/>
      <protection/>
    </xf>
    <xf numFmtId="0" fontId="24" fillId="33" borderId="10" xfId="46" applyFont="1" applyFill="1" applyBorder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0" fontId="24" fillId="0" borderId="10" xfId="46" applyFont="1" applyBorder="1" applyAlignment="1">
      <alignment horizontal="left"/>
      <protection/>
    </xf>
    <xf numFmtId="0" fontId="25" fillId="0" borderId="10" xfId="46" applyFont="1" applyBorder="1" applyAlignment="1">
      <alignment horizontal="center"/>
      <protection/>
    </xf>
    <xf numFmtId="0" fontId="25" fillId="0" borderId="10" xfId="46" applyFont="1" applyBorder="1" applyAlignment="1">
      <alignment horizontal="left"/>
      <protection/>
    </xf>
    <xf numFmtId="19" fontId="24" fillId="0" borderId="10" xfId="46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6" fillId="33" borderId="10" xfId="46" applyFont="1" applyFill="1" applyBorder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0" fontId="26" fillId="0" borderId="10" xfId="46" applyFont="1" applyBorder="1" applyAlignment="1">
      <alignment horizontal="left"/>
      <protection/>
    </xf>
    <xf numFmtId="0" fontId="27" fillId="0" borderId="10" xfId="46" applyFont="1" applyBorder="1" applyAlignment="1">
      <alignment horizontal="center"/>
      <protection/>
    </xf>
    <xf numFmtId="0" fontId="27" fillId="0" borderId="10" xfId="46" applyFont="1" applyBorder="1" applyAlignment="1">
      <alignment horizontal="left"/>
      <protection/>
    </xf>
    <xf numFmtId="19" fontId="26" fillId="0" borderId="10" xfId="46" applyNumberFormat="1" applyFont="1" applyBorder="1" applyAlignment="1">
      <alignment horizontal="center"/>
      <protection/>
    </xf>
    <xf numFmtId="0" fontId="26" fillId="0" borderId="0" xfId="0" applyFont="1" applyAlignment="1">
      <alignment/>
    </xf>
    <xf numFmtId="0" fontId="28" fillId="33" borderId="10" xfId="46" applyFont="1" applyFill="1" applyBorder="1" applyAlignment="1">
      <alignment horizontal="center"/>
      <protection/>
    </xf>
    <xf numFmtId="0" fontId="28" fillId="0" borderId="10" xfId="46" applyFont="1" applyBorder="1" applyAlignment="1">
      <alignment horizontal="center"/>
      <protection/>
    </xf>
    <xf numFmtId="0" fontId="28" fillId="0" borderId="10" xfId="46" applyFont="1" applyBorder="1" applyAlignment="1">
      <alignment horizontal="left"/>
      <protection/>
    </xf>
    <xf numFmtId="0" fontId="29" fillId="0" borderId="10" xfId="46" applyFont="1" applyBorder="1" applyAlignment="1">
      <alignment horizontal="center"/>
      <protection/>
    </xf>
    <xf numFmtId="0" fontId="29" fillId="0" borderId="10" xfId="46" applyFont="1" applyBorder="1" applyAlignment="1">
      <alignment horizontal="left"/>
      <protection/>
    </xf>
    <xf numFmtId="19" fontId="28" fillId="0" borderId="10" xfId="46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0" fillId="33" borderId="10" xfId="46" applyFont="1" applyFill="1" applyBorder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left"/>
      <protection/>
    </xf>
    <xf numFmtId="0" fontId="30" fillId="0" borderId="10" xfId="46" applyFont="1" applyBorder="1" applyAlignment="1">
      <alignment horizontal="center"/>
      <protection/>
    </xf>
    <xf numFmtId="0" fontId="30" fillId="0" borderId="10" xfId="46" applyFont="1" applyBorder="1" applyAlignment="1">
      <alignment horizontal="left"/>
      <protection/>
    </xf>
    <xf numFmtId="19" fontId="0" fillId="0" borderId="10" xfId="46" applyNumberFormat="1" applyFont="1" applyBorder="1" applyAlignment="1">
      <alignment horizontal="center"/>
      <protection/>
    </xf>
    <xf numFmtId="0" fontId="0" fillId="0" borderId="10" xfId="46" applyFont="1" applyBorder="1">
      <alignment/>
      <protection/>
    </xf>
    <xf numFmtId="165" fontId="0" fillId="0" borderId="0" xfId="0" applyNumberFormat="1" applyFont="1" applyAlignment="1">
      <alignment/>
    </xf>
    <xf numFmtId="0" fontId="0" fillId="33" borderId="0" xfId="46" applyFont="1" applyFill="1" applyBorder="1" applyAlignment="1">
      <alignment horizontal="center"/>
      <protection/>
    </xf>
    <xf numFmtId="0" fontId="0" fillId="0" borderId="0" xfId="46" applyFont="1" applyBorder="1" applyAlignment="1">
      <alignment horizontal="center"/>
      <protection/>
    </xf>
    <xf numFmtId="0" fontId="0" fillId="0" borderId="0" xfId="46" applyFont="1" applyBorder="1" applyAlignment="1">
      <alignment horizontal="left"/>
      <protection/>
    </xf>
    <xf numFmtId="0" fontId="30" fillId="0" borderId="0" xfId="46" applyFont="1" applyBorder="1" applyAlignment="1">
      <alignment horizontal="center"/>
      <protection/>
    </xf>
    <xf numFmtId="0" fontId="30" fillId="0" borderId="0" xfId="46" applyFont="1" applyBorder="1" applyAlignment="1">
      <alignment horizontal="left"/>
      <protection/>
    </xf>
    <xf numFmtId="19" fontId="0" fillId="0" borderId="0" xfId="46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33" borderId="0" xfId="46" applyFont="1" applyFill="1" applyBorder="1" applyAlignment="1">
      <alignment horizontal="left"/>
      <protection/>
    </xf>
    <xf numFmtId="0" fontId="66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Hárok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00390625" style="1" customWidth="1"/>
    <col min="2" max="2" width="5.7109375" style="2" customWidth="1"/>
    <col min="3" max="3" width="20.140625" style="3" customWidth="1"/>
    <col min="4" max="4" width="5.28125" style="1" customWidth="1"/>
    <col min="5" max="5" width="4.00390625" style="2" customWidth="1"/>
    <col min="6" max="6" width="6.57421875" style="4" customWidth="1"/>
    <col min="7" max="7" width="24.140625" style="5" customWidth="1"/>
    <col min="8" max="8" width="5.140625" style="6" customWidth="1"/>
    <col min="9" max="9" width="5.00390625" style="6" customWidth="1"/>
    <col min="10" max="10" width="12.421875" style="2" customWidth="1"/>
    <col min="11" max="16384" width="9.140625" style="7" customWidth="1"/>
  </cols>
  <sheetData>
    <row r="1" spans="5:6" ht="0.75" customHeight="1">
      <c r="E1" s="2" t="s">
        <v>0</v>
      </c>
      <c r="F1" s="4">
        <v>2016</v>
      </c>
    </row>
    <row r="2" ht="0.75" customHeight="1"/>
    <row r="3" ht="0.75" customHeight="1"/>
    <row r="4" ht="0.75" customHeight="1"/>
    <row r="5" ht="12" customHeight="1"/>
    <row r="6" spans="1:11" s="8" customFormat="1" ht="19.5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s="8" customFormat="1" ht="19.5" customHeight="1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9"/>
    </row>
    <row r="8" spans="1:10" s="16" customFormat="1" ht="16.5">
      <c r="A8" s="10"/>
      <c r="B8" s="11" t="s">
        <v>3</v>
      </c>
      <c r="C8" s="12"/>
      <c r="D8" s="10"/>
      <c r="E8" s="130" t="s">
        <v>220</v>
      </c>
      <c r="F8" s="13"/>
      <c r="G8" s="14"/>
      <c r="H8" s="15"/>
      <c r="I8" s="15"/>
      <c r="J8" s="11"/>
    </row>
    <row r="9" spans="1:10" s="12" customFormat="1" ht="48.75" customHeight="1">
      <c r="A9" s="17" t="s">
        <v>4</v>
      </c>
      <c r="B9" s="17" t="s">
        <v>5</v>
      </c>
      <c r="C9" s="18" t="s">
        <v>6</v>
      </c>
      <c r="D9" s="19" t="s">
        <v>7</v>
      </c>
      <c r="E9" s="19" t="s">
        <v>8</v>
      </c>
      <c r="F9" s="20" t="s">
        <v>9</v>
      </c>
      <c r="G9" s="21" t="s">
        <v>10</v>
      </c>
      <c r="H9" s="22" t="s">
        <v>11</v>
      </c>
      <c r="I9" s="23" t="s">
        <v>12</v>
      </c>
      <c r="J9" s="19" t="s">
        <v>13</v>
      </c>
    </row>
    <row r="10" spans="1:10" s="32" customFormat="1" ht="16.5">
      <c r="A10" s="24">
        <v>1</v>
      </c>
      <c r="B10" s="25">
        <v>23</v>
      </c>
      <c r="C10" s="26" t="s">
        <v>14</v>
      </c>
      <c r="D10" s="27" t="s">
        <v>15</v>
      </c>
      <c r="E10" s="25" t="s">
        <v>16</v>
      </c>
      <c r="F10" s="28">
        <v>1990</v>
      </c>
      <c r="G10" s="29" t="s">
        <v>17</v>
      </c>
      <c r="H10" s="30" t="str">
        <f aca="true" t="shared" si="0" ref="H10:H41">IF($E10="m",IF($F$1-$F10&gt;19,IF($F$1-$F10&lt;40,"A",IF($F$1-$F10&gt;49,IF($F$1-$F10&gt;59,IF($F$1-$F10&gt;69,"E","D"),"C"),"B")),"JM"),IF($F$1-$F10&gt;19,IF($F$1-$F10&lt;40,"F",IF($F$1-$F10&lt;50,"G","H")),"JŽ"))</f>
        <v>A</v>
      </c>
      <c r="I10" s="30">
        <f>COUNTIF(H$10:H10,H10)</f>
        <v>1</v>
      </c>
      <c r="J10" s="31">
        <v>0.022233796296296297</v>
      </c>
    </row>
    <row r="11" spans="1:10" s="41" customFormat="1" ht="16.5">
      <c r="A11" s="33">
        <v>2</v>
      </c>
      <c r="B11" s="34">
        <v>89</v>
      </c>
      <c r="C11" s="35" t="s">
        <v>18</v>
      </c>
      <c r="D11" s="36" t="s">
        <v>15</v>
      </c>
      <c r="E11" s="34" t="s">
        <v>16</v>
      </c>
      <c r="F11" s="37">
        <v>1994</v>
      </c>
      <c r="G11" s="38" t="s">
        <v>19</v>
      </c>
      <c r="H11" s="39" t="str">
        <f t="shared" si="0"/>
        <v>A</v>
      </c>
      <c r="I11" s="39">
        <f>COUNTIF(H$10:H11,H11)</f>
        <v>2</v>
      </c>
      <c r="J11" s="40">
        <v>0.022997685185185187</v>
      </c>
    </row>
    <row r="12" spans="1:10" s="32" customFormat="1" ht="16.5">
      <c r="A12" s="24">
        <v>3</v>
      </c>
      <c r="B12" s="25">
        <v>98</v>
      </c>
      <c r="C12" s="42" t="s">
        <v>20</v>
      </c>
      <c r="D12" s="27" t="s">
        <v>21</v>
      </c>
      <c r="E12" s="25" t="s">
        <v>16</v>
      </c>
      <c r="F12" s="43">
        <v>1974</v>
      </c>
      <c r="G12" s="44" t="s">
        <v>22</v>
      </c>
      <c r="H12" s="30" t="str">
        <f t="shared" si="0"/>
        <v>B</v>
      </c>
      <c r="I12" s="30">
        <f>COUNTIF(H$10:H12,H12)</f>
        <v>1</v>
      </c>
      <c r="J12" s="31">
        <v>0.023252314814814812</v>
      </c>
    </row>
    <row r="13" spans="1:10" s="53" customFormat="1" ht="16.5">
      <c r="A13" s="45">
        <v>4</v>
      </c>
      <c r="B13" s="46">
        <v>69</v>
      </c>
      <c r="C13" s="47" t="s">
        <v>23</v>
      </c>
      <c r="D13" s="48" t="s">
        <v>15</v>
      </c>
      <c r="E13" s="46" t="s">
        <v>16</v>
      </c>
      <c r="F13" s="49">
        <v>1980</v>
      </c>
      <c r="G13" s="50" t="s">
        <v>24</v>
      </c>
      <c r="H13" s="51" t="str">
        <f t="shared" si="0"/>
        <v>A</v>
      </c>
      <c r="I13" s="51">
        <f>COUNTIF(H$10:H13,H13)</f>
        <v>3</v>
      </c>
      <c r="J13" s="52">
        <v>0.024270833333333335</v>
      </c>
    </row>
    <row r="14" spans="1:10" s="41" customFormat="1" ht="16.5">
      <c r="A14" s="33">
        <v>5</v>
      </c>
      <c r="B14" s="34">
        <v>5</v>
      </c>
      <c r="C14" s="35" t="s">
        <v>25</v>
      </c>
      <c r="D14" s="36" t="s">
        <v>21</v>
      </c>
      <c r="E14" s="34" t="s">
        <v>16</v>
      </c>
      <c r="F14" s="54">
        <v>1968</v>
      </c>
      <c r="G14" s="55" t="s">
        <v>26</v>
      </c>
      <c r="H14" s="39" t="str">
        <f t="shared" si="0"/>
        <v>B</v>
      </c>
      <c r="I14" s="39">
        <f>COUNTIF(H$10:H14,H14)</f>
        <v>2</v>
      </c>
      <c r="J14" s="40">
        <v>0.024687499999999998</v>
      </c>
    </row>
    <row r="15" spans="1:10" s="53" customFormat="1" ht="16.5">
      <c r="A15" s="45">
        <v>6</v>
      </c>
      <c r="B15" s="46">
        <v>44</v>
      </c>
      <c r="C15" s="47" t="s">
        <v>27</v>
      </c>
      <c r="D15" s="48" t="s">
        <v>15</v>
      </c>
      <c r="E15" s="46" t="s">
        <v>16</v>
      </c>
      <c r="F15" s="49">
        <v>1976</v>
      </c>
      <c r="G15" s="50" t="s">
        <v>28</v>
      </c>
      <c r="H15" s="51" t="str">
        <f t="shared" si="0"/>
        <v>B</v>
      </c>
      <c r="I15" s="51">
        <f>COUNTIF(H$10:H15,H15)</f>
        <v>3</v>
      </c>
      <c r="J15" s="52">
        <v>0.0249537037037037</v>
      </c>
    </row>
    <row r="16" spans="1:10" s="32" customFormat="1" ht="16.5">
      <c r="A16" s="24">
        <v>7</v>
      </c>
      <c r="B16" s="25">
        <v>50</v>
      </c>
      <c r="C16" s="42" t="s">
        <v>29</v>
      </c>
      <c r="D16" s="27" t="s">
        <v>30</v>
      </c>
      <c r="E16" s="25" t="s">
        <v>16</v>
      </c>
      <c r="F16" s="56">
        <v>1964</v>
      </c>
      <c r="G16" s="57" t="s">
        <v>31</v>
      </c>
      <c r="H16" s="30" t="str">
        <f t="shared" si="0"/>
        <v>C</v>
      </c>
      <c r="I16" s="30">
        <f>COUNTIF(H$10:H16,H16)</f>
        <v>1</v>
      </c>
      <c r="J16" s="31">
        <v>0.025231481481481483</v>
      </c>
    </row>
    <row r="17" spans="1:10" ht="16.5">
      <c r="A17" s="58">
        <v>8</v>
      </c>
      <c r="B17" s="59">
        <v>45</v>
      </c>
      <c r="C17" s="60" t="s">
        <v>32</v>
      </c>
      <c r="D17" s="61" t="s">
        <v>15</v>
      </c>
      <c r="E17" s="59" t="s">
        <v>16</v>
      </c>
      <c r="F17" s="62">
        <v>1983</v>
      </c>
      <c r="G17" s="63" t="s">
        <v>33</v>
      </c>
      <c r="H17" s="64" t="str">
        <f t="shared" si="0"/>
        <v>A</v>
      </c>
      <c r="I17" s="64">
        <f>COUNTIF(H$10:H17,H17)</f>
        <v>4</v>
      </c>
      <c r="J17" s="65">
        <v>0.02542824074074074</v>
      </c>
    </row>
    <row r="18" spans="1:10" ht="16.5">
      <c r="A18" s="58">
        <v>9</v>
      </c>
      <c r="B18" s="59">
        <v>74</v>
      </c>
      <c r="C18" s="60" t="s">
        <v>34</v>
      </c>
      <c r="D18" s="61" t="s">
        <v>15</v>
      </c>
      <c r="E18" s="59" t="s">
        <v>16</v>
      </c>
      <c r="F18" s="66">
        <v>1993</v>
      </c>
      <c r="G18" s="67" t="s">
        <v>35</v>
      </c>
      <c r="H18" s="64" t="str">
        <f t="shared" si="0"/>
        <v>A</v>
      </c>
      <c r="I18" s="64">
        <f>COUNTIF(H$10:H18,H18)</f>
        <v>5</v>
      </c>
      <c r="J18" s="65">
        <v>0.025439814814814814</v>
      </c>
    </row>
    <row r="19" spans="1:10" s="41" customFormat="1" ht="16.5">
      <c r="A19" s="33">
        <v>10</v>
      </c>
      <c r="B19" s="34">
        <v>11</v>
      </c>
      <c r="C19" s="35" t="s">
        <v>36</v>
      </c>
      <c r="D19" s="36" t="s">
        <v>15</v>
      </c>
      <c r="E19" s="34" t="s">
        <v>16</v>
      </c>
      <c r="F19" s="37">
        <v>1961</v>
      </c>
      <c r="G19" s="38" t="s">
        <v>37</v>
      </c>
      <c r="H19" s="39" t="str">
        <f t="shared" si="0"/>
        <v>C</v>
      </c>
      <c r="I19" s="39">
        <f>COUNTIF(H$10:H19,H19)</f>
        <v>2</v>
      </c>
      <c r="J19" s="40">
        <v>0.025474537037037035</v>
      </c>
    </row>
    <row r="20" spans="1:10" s="53" customFormat="1" ht="16.5">
      <c r="A20" s="45">
        <v>11</v>
      </c>
      <c r="B20" s="46">
        <v>59</v>
      </c>
      <c r="C20" s="47" t="s">
        <v>38</v>
      </c>
      <c r="D20" s="48" t="s">
        <v>39</v>
      </c>
      <c r="E20" s="46" t="s">
        <v>16</v>
      </c>
      <c r="F20" s="49">
        <v>1962</v>
      </c>
      <c r="G20" s="50" t="s">
        <v>40</v>
      </c>
      <c r="H20" s="51" t="str">
        <f t="shared" si="0"/>
        <v>C</v>
      </c>
      <c r="I20" s="51">
        <f>COUNTIF(H$10:H20,H20)</f>
        <v>3</v>
      </c>
      <c r="J20" s="52">
        <v>0.026099537037037036</v>
      </c>
    </row>
    <row r="21" spans="1:10" ht="16.5">
      <c r="A21" s="58">
        <v>12</v>
      </c>
      <c r="B21" s="59">
        <v>105</v>
      </c>
      <c r="C21" s="60" t="s">
        <v>41</v>
      </c>
      <c r="D21" s="61" t="s">
        <v>15</v>
      </c>
      <c r="E21" s="59" t="s">
        <v>16</v>
      </c>
      <c r="F21" s="66">
        <v>1975</v>
      </c>
      <c r="G21" s="67" t="s">
        <v>42</v>
      </c>
      <c r="H21" s="64" t="str">
        <f t="shared" si="0"/>
        <v>B</v>
      </c>
      <c r="I21" s="64">
        <f>COUNTIF(H$10:H21,H21)</f>
        <v>4</v>
      </c>
      <c r="J21" s="65">
        <v>0.026458333333333334</v>
      </c>
    </row>
    <row r="22" spans="1:10" ht="16.5">
      <c r="A22" s="58">
        <v>13</v>
      </c>
      <c r="B22" s="59">
        <v>88</v>
      </c>
      <c r="C22" s="60" t="s">
        <v>43</v>
      </c>
      <c r="D22" s="61" t="s">
        <v>15</v>
      </c>
      <c r="E22" s="59" t="s">
        <v>16</v>
      </c>
      <c r="F22" s="66">
        <v>1965</v>
      </c>
      <c r="G22" s="67" t="s">
        <v>44</v>
      </c>
      <c r="H22" s="64" t="str">
        <f t="shared" si="0"/>
        <v>C</v>
      </c>
      <c r="I22" s="64">
        <f>COUNTIF(H$10:H22,H22)</f>
        <v>4</v>
      </c>
      <c r="J22" s="65">
        <v>0.026516203703703698</v>
      </c>
    </row>
    <row r="23" spans="1:10" ht="16.5">
      <c r="A23" s="58">
        <v>14</v>
      </c>
      <c r="B23" s="59">
        <v>70</v>
      </c>
      <c r="C23" s="60" t="s">
        <v>45</v>
      </c>
      <c r="D23" s="61" t="s">
        <v>15</v>
      </c>
      <c r="E23" s="59" t="s">
        <v>16</v>
      </c>
      <c r="F23" s="62">
        <v>1972</v>
      </c>
      <c r="G23" s="63" t="s">
        <v>46</v>
      </c>
      <c r="H23" s="64" t="str">
        <f t="shared" si="0"/>
        <v>B</v>
      </c>
      <c r="I23" s="64">
        <f>COUNTIF(H$10:H23,H23)</f>
        <v>5</v>
      </c>
      <c r="J23" s="65">
        <v>0.026608796296296297</v>
      </c>
    </row>
    <row r="24" spans="1:10" ht="16.5">
      <c r="A24" s="58">
        <v>15</v>
      </c>
      <c r="B24" s="59">
        <v>46</v>
      </c>
      <c r="C24" s="60" t="s">
        <v>47</v>
      </c>
      <c r="D24" s="61" t="s">
        <v>15</v>
      </c>
      <c r="E24" s="59" t="s">
        <v>16</v>
      </c>
      <c r="F24" s="62">
        <v>1963</v>
      </c>
      <c r="G24" s="63" t="s">
        <v>19</v>
      </c>
      <c r="H24" s="64" t="str">
        <f t="shared" si="0"/>
        <v>C</v>
      </c>
      <c r="I24" s="64">
        <f>COUNTIF(H$10:H24,H24)</f>
        <v>5</v>
      </c>
      <c r="J24" s="65">
        <v>0.02667824074074074</v>
      </c>
    </row>
    <row r="25" spans="1:10" ht="16.5">
      <c r="A25" s="58">
        <v>16</v>
      </c>
      <c r="B25" s="59">
        <v>99</v>
      </c>
      <c r="C25" s="60" t="s">
        <v>48</v>
      </c>
      <c r="D25" s="61" t="s">
        <v>15</v>
      </c>
      <c r="E25" s="59" t="s">
        <v>16</v>
      </c>
      <c r="F25" s="66">
        <v>1977</v>
      </c>
      <c r="G25" s="67" t="s">
        <v>49</v>
      </c>
      <c r="H25" s="64" t="str">
        <f t="shared" si="0"/>
        <v>A</v>
      </c>
      <c r="I25" s="64">
        <f>COUNTIF(H$10:H25,H25)</f>
        <v>6</v>
      </c>
      <c r="J25" s="65">
        <v>0.02677083333333333</v>
      </c>
    </row>
    <row r="26" spans="1:10" ht="16.5">
      <c r="A26" s="58">
        <v>17</v>
      </c>
      <c r="B26" s="59">
        <v>58</v>
      </c>
      <c r="C26" s="60" t="s">
        <v>50</v>
      </c>
      <c r="D26" s="61" t="s">
        <v>39</v>
      </c>
      <c r="E26" s="59" t="s">
        <v>16</v>
      </c>
      <c r="F26" s="62">
        <v>1966</v>
      </c>
      <c r="G26" s="63" t="s">
        <v>40</v>
      </c>
      <c r="H26" s="64" t="str">
        <f t="shared" si="0"/>
        <v>C</v>
      </c>
      <c r="I26" s="64">
        <f>COUNTIF(H$10:H26,H26)</f>
        <v>6</v>
      </c>
      <c r="J26" s="65">
        <v>0.026898148148148147</v>
      </c>
    </row>
    <row r="27" spans="1:10" ht="16.5">
      <c r="A27" s="58">
        <v>18</v>
      </c>
      <c r="B27" s="59">
        <v>30</v>
      </c>
      <c r="C27" s="60" t="s">
        <v>51</v>
      </c>
      <c r="D27" s="61" t="s">
        <v>15</v>
      </c>
      <c r="E27" s="59" t="s">
        <v>16</v>
      </c>
      <c r="F27" s="62">
        <v>1979</v>
      </c>
      <c r="G27" s="63" t="s">
        <v>52</v>
      </c>
      <c r="H27" s="64" t="str">
        <f t="shared" si="0"/>
        <v>A</v>
      </c>
      <c r="I27" s="64">
        <f>COUNTIF(H$10:H27,H27)</f>
        <v>7</v>
      </c>
      <c r="J27" s="65">
        <v>0.027037037037037037</v>
      </c>
    </row>
    <row r="28" spans="1:10" ht="16.5">
      <c r="A28" s="58">
        <v>19</v>
      </c>
      <c r="B28" s="59">
        <v>92</v>
      </c>
      <c r="C28" s="60" t="s">
        <v>53</v>
      </c>
      <c r="D28" s="61" t="s">
        <v>15</v>
      </c>
      <c r="E28" s="59" t="s">
        <v>16</v>
      </c>
      <c r="F28" s="62">
        <v>1978</v>
      </c>
      <c r="G28" s="63" t="s">
        <v>54</v>
      </c>
      <c r="H28" s="64" t="str">
        <f t="shared" si="0"/>
        <v>A</v>
      </c>
      <c r="I28" s="64">
        <f>COUNTIF(H$10:H28,H28)</f>
        <v>8</v>
      </c>
      <c r="J28" s="65">
        <v>0.027442129629629632</v>
      </c>
    </row>
    <row r="29" spans="1:10" ht="16.5">
      <c r="A29" s="58">
        <v>20</v>
      </c>
      <c r="B29" s="59">
        <v>62</v>
      </c>
      <c r="C29" s="60" t="s">
        <v>55</v>
      </c>
      <c r="D29" s="61" t="s">
        <v>15</v>
      </c>
      <c r="E29" s="59" t="s">
        <v>16</v>
      </c>
      <c r="F29" s="66">
        <v>1973</v>
      </c>
      <c r="G29" s="67" t="s">
        <v>56</v>
      </c>
      <c r="H29" s="64" t="str">
        <f t="shared" si="0"/>
        <v>B</v>
      </c>
      <c r="I29" s="64">
        <f>COUNTIF(H$10:H29,H29)</f>
        <v>6</v>
      </c>
      <c r="J29" s="65">
        <v>0.027557870370370368</v>
      </c>
    </row>
    <row r="30" spans="1:10" ht="16.5">
      <c r="A30" s="58">
        <v>21</v>
      </c>
      <c r="B30" s="59">
        <v>78</v>
      </c>
      <c r="C30" s="60" t="s">
        <v>57</v>
      </c>
      <c r="D30" s="61" t="s">
        <v>15</v>
      </c>
      <c r="E30" s="59" t="s">
        <v>16</v>
      </c>
      <c r="F30" s="62">
        <v>1962</v>
      </c>
      <c r="G30" s="63" t="s">
        <v>58</v>
      </c>
      <c r="H30" s="64" t="str">
        <f t="shared" si="0"/>
        <v>C</v>
      </c>
      <c r="I30" s="64">
        <f>COUNTIF(H$10:H30,H30)</f>
        <v>7</v>
      </c>
      <c r="J30" s="65">
        <v>0.028101851851851854</v>
      </c>
    </row>
    <row r="31" spans="1:10" ht="16.5">
      <c r="A31" s="58">
        <v>22</v>
      </c>
      <c r="B31" s="59">
        <v>65</v>
      </c>
      <c r="C31" s="60" t="s">
        <v>59</v>
      </c>
      <c r="D31" s="61" t="s">
        <v>15</v>
      </c>
      <c r="E31" s="59" t="s">
        <v>16</v>
      </c>
      <c r="F31" s="66">
        <v>1978</v>
      </c>
      <c r="G31" s="67" t="s">
        <v>60</v>
      </c>
      <c r="H31" s="64" t="str">
        <f t="shared" si="0"/>
        <v>A</v>
      </c>
      <c r="I31" s="64">
        <f>COUNTIF(H$10:H31,H31)</f>
        <v>9</v>
      </c>
      <c r="J31" s="65">
        <v>0.028194444444444442</v>
      </c>
    </row>
    <row r="32" spans="1:10" ht="16.5">
      <c r="A32" s="58">
        <v>23</v>
      </c>
      <c r="B32" s="59">
        <v>101</v>
      </c>
      <c r="C32" s="60" t="s">
        <v>61</v>
      </c>
      <c r="D32" s="61" t="s">
        <v>15</v>
      </c>
      <c r="E32" s="59" t="s">
        <v>16</v>
      </c>
      <c r="F32" s="66">
        <v>1991</v>
      </c>
      <c r="G32" s="67" t="s">
        <v>62</v>
      </c>
      <c r="H32" s="64" t="str">
        <f t="shared" si="0"/>
        <v>A</v>
      </c>
      <c r="I32" s="64">
        <f>COUNTIF(H$10:H32,H32)</f>
        <v>10</v>
      </c>
      <c r="J32" s="65">
        <v>0.028252314814814813</v>
      </c>
    </row>
    <row r="33" spans="1:10" ht="13.5" customHeight="1">
      <c r="A33" s="58">
        <v>24</v>
      </c>
      <c r="B33" s="59">
        <v>22</v>
      </c>
      <c r="C33" s="60" t="s">
        <v>63</v>
      </c>
      <c r="D33" s="61" t="s">
        <v>15</v>
      </c>
      <c r="E33" s="59" t="s">
        <v>16</v>
      </c>
      <c r="F33" s="66">
        <v>1987</v>
      </c>
      <c r="G33" s="67" t="s">
        <v>17</v>
      </c>
      <c r="H33" s="64" t="str">
        <f t="shared" si="0"/>
        <v>A</v>
      </c>
      <c r="I33" s="64">
        <f>COUNTIF(H$10:H33,H33)</f>
        <v>11</v>
      </c>
      <c r="J33" s="65">
        <v>0.028344907407407412</v>
      </c>
    </row>
    <row r="34" spans="1:10" ht="16.5">
      <c r="A34" s="58">
        <v>25</v>
      </c>
      <c r="B34" s="59">
        <v>63</v>
      </c>
      <c r="C34" s="60" t="s">
        <v>64</v>
      </c>
      <c r="D34" s="61" t="s">
        <v>15</v>
      </c>
      <c r="E34" s="59" t="s">
        <v>16</v>
      </c>
      <c r="F34" s="62">
        <v>1962</v>
      </c>
      <c r="G34" s="63" t="s">
        <v>65</v>
      </c>
      <c r="H34" s="64" t="str">
        <f t="shared" si="0"/>
        <v>C</v>
      </c>
      <c r="I34" s="64">
        <f>COUNTIF(H$10:H34,H34)</f>
        <v>8</v>
      </c>
      <c r="J34" s="65">
        <v>0.028657407407407406</v>
      </c>
    </row>
    <row r="35" spans="1:10" ht="16.5">
      <c r="A35" s="58">
        <v>26</v>
      </c>
      <c r="B35" s="59">
        <v>28</v>
      </c>
      <c r="C35" s="60" t="s">
        <v>66</v>
      </c>
      <c r="D35" s="61" t="s">
        <v>15</v>
      </c>
      <c r="E35" s="59" t="s">
        <v>16</v>
      </c>
      <c r="F35" s="66">
        <v>1985</v>
      </c>
      <c r="G35" s="67" t="s">
        <v>67</v>
      </c>
      <c r="H35" s="64" t="str">
        <f t="shared" si="0"/>
        <v>A</v>
      </c>
      <c r="I35" s="64">
        <f>COUNTIF(H$10:H35,H35)</f>
        <v>12</v>
      </c>
      <c r="J35" s="65">
        <v>0.028773148148148145</v>
      </c>
    </row>
    <row r="36" spans="1:10" s="32" customFormat="1" ht="16.5">
      <c r="A36" s="24">
        <v>27</v>
      </c>
      <c r="B36" s="25">
        <v>57</v>
      </c>
      <c r="C36" s="42" t="s">
        <v>68</v>
      </c>
      <c r="D36" s="27" t="s">
        <v>39</v>
      </c>
      <c r="E36" s="25" t="s">
        <v>16</v>
      </c>
      <c r="F36" s="56">
        <v>1951</v>
      </c>
      <c r="G36" s="57" t="s">
        <v>69</v>
      </c>
      <c r="H36" s="30" t="str">
        <f t="shared" si="0"/>
        <v>D</v>
      </c>
      <c r="I36" s="30">
        <f>COUNTIF(H$10:H36,H36)</f>
        <v>1</v>
      </c>
      <c r="J36" s="31">
        <v>0.02883101851851852</v>
      </c>
    </row>
    <row r="37" spans="1:10" s="41" customFormat="1" ht="16.5">
      <c r="A37" s="33">
        <v>28</v>
      </c>
      <c r="B37" s="34">
        <v>54</v>
      </c>
      <c r="C37" s="35" t="s">
        <v>70</v>
      </c>
      <c r="D37" s="36" t="s">
        <v>15</v>
      </c>
      <c r="E37" s="34" t="s">
        <v>16</v>
      </c>
      <c r="F37" s="54">
        <v>1954</v>
      </c>
      <c r="G37" s="55" t="s">
        <v>67</v>
      </c>
      <c r="H37" s="39" t="str">
        <f t="shared" si="0"/>
        <v>D</v>
      </c>
      <c r="I37" s="39">
        <f>COUNTIF(H$10:H37,H37)</f>
        <v>2</v>
      </c>
      <c r="J37" s="40">
        <v>0.028935185185185185</v>
      </c>
    </row>
    <row r="38" spans="1:10" s="53" customFormat="1" ht="16.5">
      <c r="A38" s="45">
        <v>29</v>
      </c>
      <c r="B38" s="46">
        <v>29</v>
      </c>
      <c r="C38" s="47" t="s">
        <v>71</v>
      </c>
      <c r="D38" s="48" t="s">
        <v>15</v>
      </c>
      <c r="E38" s="46" t="s">
        <v>16</v>
      </c>
      <c r="F38" s="49">
        <v>1950</v>
      </c>
      <c r="G38" s="50" t="s">
        <v>72</v>
      </c>
      <c r="H38" s="51" t="str">
        <f t="shared" si="0"/>
        <v>D</v>
      </c>
      <c r="I38" s="51">
        <f>COUNTIF(H$10:H38,H38)</f>
        <v>3</v>
      </c>
      <c r="J38" s="52">
        <v>0.029027777777777777</v>
      </c>
    </row>
    <row r="39" spans="1:10" ht="16.5">
      <c r="A39" s="58">
        <v>30</v>
      </c>
      <c r="B39" s="59">
        <v>53</v>
      </c>
      <c r="C39" s="60" t="s">
        <v>73</v>
      </c>
      <c r="D39" s="61" t="s">
        <v>15</v>
      </c>
      <c r="E39" s="59" t="s">
        <v>16</v>
      </c>
      <c r="F39" s="66">
        <v>1955</v>
      </c>
      <c r="G39" s="67" t="s">
        <v>74</v>
      </c>
      <c r="H39" s="64" t="str">
        <f t="shared" si="0"/>
        <v>D</v>
      </c>
      <c r="I39" s="64">
        <f>COUNTIF(H$10:H39,H39)</f>
        <v>4</v>
      </c>
      <c r="J39" s="65">
        <v>0.029039351851851854</v>
      </c>
    </row>
    <row r="40" spans="1:10" ht="16.5">
      <c r="A40" s="58">
        <v>31</v>
      </c>
      <c r="B40" s="59">
        <v>93</v>
      </c>
      <c r="C40" s="60" t="s">
        <v>75</v>
      </c>
      <c r="D40" s="61" t="s">
        <v>15</v>
      </c>
      <c r="E40" s="59" t="s">
        <v>16</v>
      </c>
      <c r="F40" s="66">
        <v>1959</v>
      </c>
      <c r="G40" s="67" t="s">
        <v>76</v>
      </c>
      <c r="H40" s="64" t="str">
        <f t="shared" si="0"/>
        <v>C</v>
      </c>
      <c r="I40" s="64">
        <f>COUNTIF(H$10:H40,H40)</f>
        <v>9</v>
      </c>
      <c r="J40" s="65">
        <v>0.029074074074074075</v>
      </c>
    </row>
    <row r="41" spans="1:10" ht="16.5">
      <c r="A41" s="58">
        <v>32</v>
      </c>
      <c r="B41" s="59">
        <v>27</v>
      </c>
      <c r="C41" s="60" t="s">
        <v>77</v>
      </c>
      <c r="D41" s="61" t="s">
        <v>15</v>
      </c>
      <c r="E41" s="59" t="s">
        <v>16</v>
      </c>
      <c r="F41" s="62">
        <v>1987</v>
      </c>
      <c r="G41" s="63" t="s">
        <v>78</v>
      </c>
      <c r="H41" s="64" t="str">
        <f t="shared" si="0"/>
        <v>A</v>
      </c>
      <c r="I41" s="64">
        <f>COUNTIF(H$10:H41,H41)</f>
        <v>13</v>
      </c>
      <c r="J41" s="65">
        <v>0.029236111111111112</v>
      </c>
    </row>
    <row r="42" spans="1:10" ht="16.5">
      <c r="A42" s="58">
        <v>33</v>
      </c>
      <c r="B42" s="59">
        <v>17</v>
      </c>
      <c r="C42" s="60" t="s">
        <v>79</v>
      </c>
      <c r="D42" s="61" t="s">
        <v>15</v>
      </c>
      <c r="E42" s="59" t="s">
        <v>16</v>
      </c>
      <c r="F42" s="66">
        <v>1970</v>
      </c>
      <c r="G42" s="67" t="s">
        <v>80</v>
      </c>
      <c r="H42" s="64" t="str">
        <f aca="true" t="shared" si="1" ref="H42:H63">IF($E42="m",IF($F$1-$F42&gt;19,IF($F$1-$F42&lt;40,"A",IF($F$1-$F42&gt;49,IF($F$1-$F42&gt;59,IF($F$1-$F42&gt;69,"E","D"),"C"),"B")),"JM"),IF($F$1-$F42&gt;19,IF($F$1-$F42&lt;40,"F",IF($F$1-$F42&lt;50,"G","H")),"JŽ"))</f>
        <v>B</v>
      </c>
      <c r="I42" s="64">
        <f>COUNTIF(H$10:H42,H42)</f>
        <v>7</v>
      </c>
      <c r="J42" s="65">
        <v>0.029594907407407407</v>
      </c>
    </row>
    <row r="43" spans="1:10" ht="16.5">
      <c r="A43" s="58">
        <v>34</v>
      </c>
      <c r="B43" s="59">
        <v>55</v>
      </c>
      <c r="C43" s="60" t="s">
        <v>81</v>
      </c>
      <c r="D43" s="61" t="s">
        <v>15</v>
      </c>
      <c r="E43" s="59" t="s">
        <v>16</v>
      </c>
      <c r="F43" s="62">
        <v>1981</v>
      </c>
      <c r="G43" s="63" t="s">
        <v>67</v>
      </c>
      <c r="H43" s="64" t="str">
        <f t="shared" si="1"/>
        <v>A</v>
      </c>
      <c r="I43" s="64">
        <f>COUNTIF(H$10:H43,H43)</f>
        <v>14</v>
      </c>
      <c r="J43" s="65">
        <v>0.029629629629629627</v>
      </c>
    </row>
    <row r="44" spans="1:10" ht="16.5">
      <c r="A44" s="58">
        <v>35</v>
      </c>
      <c r="B44" s="59">
        <v>71</v>
      </c>
      <c r="C44" s="60" t="s">
        <v>82</v>
      </c>
      <c r="D44" s="61" t="s">
        <v>15</v>
      </c>
      <c r="E44" s="59" t="s">
        <v>16</v>
      </c>
      <c r="F44" s="66">
        <v>1967</v>
      </c>
      <c r="G44" s="67" t="s">
        <v>83</v>
      </c>
      <c r="H44" s="64" t="str">
        <f t="shared" si="1"/>
        <v>B</v>
      </c>
      <c r="I44" s="64">
        <f>COUNTIF(H$10:H44,H44)</f>
        <v>8</v>
      </c>
      <c r="J44" s="65">
        <v>0.02972222222222222</v>
      </c>
    </row>
    <row r="45" spans="1:10" ht="16.5">
      <c r="A45" s="58">
        <v>36</v>
      </c>
      <c r="B45" s="59">
        <v>56</v>
      </c>
      <c r="C45" s="60" t="s">
        <v>84</v>
      </c>
      <c r="D45" s="61" t="s">
        <v>15</v>
      </c>
      <c r="E45" s="59" t="s">
        <v>16</v>
      </c>
      <c r="F45" s="62">
        <v>1962</v>
      </c>
      <c r="G45" s="63" t="s">
        <v>85</v>
      </c>
      <c r="H45" s="64" t="str">
        <f t="shared" si="1"/>
        <v>C</v>
      </c>
      <c r="I45" s="64">
        <f>COUNTIF(H$10:H45,H45)</f>
        <v>10</v>
      </c>
      <c r="J45" s="65">
        <v>0.029768518518518517</v>
      </c>
    </row>
    <row r="46" spans="1:10" ht="16.5">
      <c r="A46" s="58">
        <v>37</v>
      </c>
      <c r="B46" s="59">
        <v>14</v>
      </c>
      <c r="C46" s="60" t="s">
        <v>86</v>
      </c>
      <c r="D46" s="61" t="s">
        <v>21</v>
      </c>
      <c r="E46" s="59" t="s">
        <v>16</v>
      </c>
      <c r="F46" s="66">
        <v>1950</v>
      </c>
      <c r="G46" s="67" t="s">
        <v>87</v>
      </c>
      <c r="H46" s="64" t="str">
        <f t="shared" si="1"/>
        <v>D</v>
      </c>
      <c r="I46" s="64">
        <f>COUNTIF(H$10:H46,H46)</f>
        <v>5</v>
      </c>
      <c r="J46" s="65">
        <v>0.029837962962962965</v>
      </c>
    </row>
    <row r="47" spans="1:10" s="32" customFormat="1" ht="16.5">
      <c r="A47" s="24">
        <v>38</v>
      </c>
      <c r="B47" s="25">
        <v>21</v>
      </c>
      <c r="C47" s="42" t="s">
        <v>88</v>
      </c>
      <c r="D47" s="27" t="s">
        <v>15</v>
      </c>
      <c r="E47" s="25" t="s">
        <v>89</v>
      </c>
      <c r="F47" s="56">
        <v>1974</v>
      </c>
      <c r="G47" s="57" t="s">
        <v>60</v>
      </c>
      <c r="H47" s="30" t="str">
        <f t="shared" si="1"/>
        <v>G</v>
      </c>
      <c r="I47" s="30">
        <f>COUNTIF(H$10:H47,H47)</f>
        <v>1</v>
      </c>
      <c r="J47" s="31">
        <v>0.029849537037037036</v>
      </c>
    </row>
    <row r="48" spans="1:10" ht="16.5">
      <c r="A48" s="58">
        <v>39</v>
      </c>
      <c r="B48" s="59">
        <v>47</v>
      </c>
      <c r="C48" s="60" t="s">
        <v>90</v>
      </c>
      <c r="D48" s="61" t="s">
        <v>15</v>
      </c>
      <c r="E48" s="59" t="s">
        <v>16</v>
      </c>
      <c r="F48" s="62">
        <v>1970</v>
      </c>
      <c r="G48" s="63" t="s">
        <v>67</v>
      </c>
      <c r="H48" s="64" t="str">
        <f t="shared" si="1"/>
        <v>B</v>
      </c>
      <c r="I48" s="64">
        <f>COUNTIF(H$10:H48,H48)</f>
        <v>9</v>
      </c>
      <c r="J48" s="65">
        <v>0.029861111111111113</v>
      </c>
    </row>
    <row r="49" spans="1:10" ht="16.5">
      <c r="A49" s="58">
        <v>40</v>
      </c>
      <c r="B49" s="59">
        <v>61</v>
      </c>
      <c r="C49" s="60" t="s">
        <v>91</v>
      </c>
      <c r="D49" s="61" t="s">
        <v>15</v>
      </c>
      <c r="E49" s="59" t="s">
        <v>16</v>
      </c>
      <c r="F49" s="66">
        <v>1982</v>
      </c>
      <c r="G49" s="67" t="s">
        <v>92</v>
      </c>
      <c r="H49" s="64" t="str">
        <f t="shared" si="1"/>
        <v>A</v>
      </c>
      <c r="I49" s="64">
        <f>COUNTIF(H$10:H49,H49)</f>
        <v>15</v>
      </c>
      <c r="J49" s="65">
        <v>0.030162037037037032</v>
      </c>
    </row>
    <row r="50" spans="1:10" ht="16.5">
      <c r="A50" s="58">
        <v>41</v>
      </c>
      <c r="B50" s="59">
        <v>60</v>
      </c>
      <c r="C50" s="60" t="s">
        <v>93</v>
      </c>
      <c r="D50" s="61" t="s">
        <v>15</v>
      </c>
      <c r="E50" s="59" t="s">
        <v>16</v>
      </c>
      <c r="F50" s="66">
        <v>1971</v>
      </c>
      <c r="G50" s="67" t="s">
        <v>67</v>
      </c>
      <c r="H50" s="64" t="str">
        <f t="shared" si="1"/>
        <v>B</v>
      </c>
      <c r="I50" s="64">
        <f>COUNTIF(H$10:H50,H50)</f>
        <v>10</v>
      </c>
      <c r="J50" s="65">
        <v>0.03025462962962963</v>
      </c>
    </row>
    <row r="51" spans="1:10" s="32" customFormat="1" ht="16.5">
      <c r="A51" s="24">
        <v>42</v>
      </c>
      <c r="B51" s="25">
        <v>84</v>
      </c>
      <c r="C51" s="42" t="s">
        <v>94</v>
      </c>
      <c r="D51" s="27" t="s">
        <v>15</v>
      </c>
      <c r="E51" s="25" t="s">
        <v>89</v>
      </c>
      <c r="F51" s="43">
        <v>1980</v>
      </c>
      <c r="G51" s="44" t="s">
        <v>95</v>
      </c>
      <c r="H51" s="30" t="str">
        <f t="shared" si="1"/>
        <v>F</v>
      </c>
      <c r="I51" s="30">
        <f>COUNTIF(H$10:H51,H51)</f>
        <v>1</v>
      </c>
      <c r="J51" s="31">
        <v>0.030289351851851855</v>
      </c>
    </row>
    <row r="52" spans="1:10" ht="16.5">
      <c r="A52" s="58">
        <v>43</v>
      </c>
      <c r="B52" s="59">
        <v>10</v>
      </c>
      <c r="C52" s="60" t="s">
        <v>96</v>
      </c>
      <c r="D52" s="61" t="s">
        <v>15</v>
      </c>
      <c r="E52" s="59" t="s">
        <v>16</v>
      </c>
      <c r="F52" s="62">
        <v>1974</v>
      </c>
      <c r="G52" s="63" t="s">
        <v>67</v>
      </c>
      <c r="H52" s="64" t="str">
        <f t="shared" si="1"/>
        <v>B</v>
      </c>
      <c r="I52" s="64">
        <f>COUNTIF(H$10:H52,H52)</f>
        <v>11</v>
      </c>
      <c r="J52" s="65">
        <v>0.030416666666666665</v>
      </c>
    </row>
    <row r="53" spans="1:10" ht="16.5">
      <c r="A53" s="58">
        <v>44</v>
      </c>
      <c r="B53" s="59">
        <v>39</v>
      </c>
      <c r="C53" s="60" t="s">
        <v>97</v>
      </c>
      <c r="D53" s="61" t="s">
        <v>15</v>
      </c>
      <c r="E53" s="59" t="s">
        <v>16</v>
      </c>
      <c r="F53" s="62">
        <v>1961</v>
      </c>
      <c r="G53" s="63" t="s">
        <v>98</v>
      </c>
      <c r="H53" s="64" t="str">
        <f t="shared" si="1"/>
        <v>C</v>
      </c>
      <c r="I53" s="64">
        <f>COUNTIF(H$10:H53,H53)</f>
        <v>11</v>
      </c>
      <c r="J53" s="65">
        <v>0.030636574074074076</v>
      </c>
    </row>
    <row r="54" spans="1:10" ht="16.5">
      <c r="A54" s="58">
        <v>45</v>
      </c>
      <c r="B54" s="59">
        <v>2</v>
      </c>
      <c r="C54" s="60" t="s">
        <v>99</v>
      </c>
      <c r="D54" s="61" t="s">
        <v>15</v>
      </c>
      <c r="E54" s="59" t="s">
        <v>16</v>
      </c>
      <c r="F54" s="66">
        <v>1985</v>
      </c>
      <c r="G54" s="67" t="s">
        <v>100</v>
      </c>
      <c r="H54" s="64" t="str">
        <f t="shared" si="1"/>
        <v>A</v>
      </c>
      <c r="I54" s="64">
        <f>COUNTIF(H$10:H54,H54)</f>
        <v>16</v>
      </c>
      <c r="J54" s="65">
        <v>0.03078703703703704</v>
      </c>
    </row>
    <row r="55" spans="1:10" ht="16.5">
      <c r="A55" s="58">
        <v>46</v>
      </c>
      <c r="B55" s="59">
        <v>108</v>
      </c>
      <c r="C55" s="60" t="s">
        <v>101</v>
      </c>
      <c r="D55" s="61" t="s">
        <v>15</v>
      </c>
      <c r="E55" s="59" t="s">
        <v>16</v>
      </c>
      <c r="F55" s="62">
        <v>1975</v>
      </c>
      <c r="G55" s="63" t="s">
        <v>42</v>
      </c>
      <c r="H55" s="64" t="str">
        <f t="shared" si="1"/>
        <v>B</v>
      </c>
      <c r="I55" s="64">
        <f>COUNTIF(H$10:H55,H55)</f>
        <v>12</v>
      </c>
      <c r="J55" s="65">
        <v>0.03096064814814815</v>
      </c>
    </row>
    <row r="56" spans="1:10" ht="16.5">
      <c r="A56" s="58">
        <v>47</v>
      </c>
      <c r="B56" s="59">
        <v>48</v>
      </c>
      <c r="C56" s="60" t="s">
        <v>102</v>
      </c>
      <c r="D56" s="61" t="s">
        <v>15</v>
      </c>
      <c r="E56" s="59" t="s">
        <v>16</v>
      </c>
      <c r="F56" s="66">
        <v>1949</v>
      </c>
      <c r="G56" s="67" t="s">
        <v>74</v>
      </c>
      <c r="H56" s="64" t="str">
        <f t="shared" si="1"/>
        <v>D</v>
      </c>
      <c r="I56" s="64">
        <f>COUNTIF(H$10:H56,H56)</f>
        <v>6</v>
      </c>
      <c r="J56" s="65">
        <v>0.031018518518518515</v>
      </c>
    </row>
    <row r="57" spans="1:10" ht="16.5">
      <c r="A57" s="58">
        <v>48</v>
      </c>
      <c r="B57" s="59">
        <v>72</v>
      </c>
      <c r="C57" s="60" t="s">
        <v>103</v>
      </c>
      <c r="D57" s="61" t="s">
        <v>15</v>
      </c>
      <c r="E57" s="59" t="s">
        <v>16</v>
      </c>
      <c r="F57" s="62">
        <v>1983</v>
      </c>
      <c r="G57" s="63" t="s">
        <v>104</v>
      </c>
      <c r="H57" s="64" t="str">
        <f t="shared" si="1"/>
        <v>A</v>
      </c>
      <c r="I57" s="64">
        <f>COUNTIF(H$10:H57,H57)</f>
        <v>17</v>
      </c>
      <c r="J57" s="65">
        <v>0.031041666666666665</v>
      </c>
    </row>
    <row r="58" spans="1:10" ht="16.5">
      <c r="A58" s="58">
        <v>49</v>
      </c>
      <c r="B58" s="59">
        <v>51</v>
      </c>
      <c r="C58" s="60" t="s">
        <v>105</v>
      </c>
      <c r="D58" s="61" t="s">
        <v>15</v>
      </c>
      <c r="E58" s="59" t="s">
        <v>16</v>
      </c>
      <c r="F58" s="66">
        <v>1970</v>
      </c>
      <c r="G58" s="67" t="s">
        <v>74</v>
      </c>
      <c r="H58" s="64" t="str">
        <f t="shared" si="1"/>
        <v>B</v>
      </c>
      <c r="I58" s="64">
        <f>COUNTIF(H$10:H58,H58)</f>
        <v>13</v>
      </c>
      <c r="J58" s="65">
        <v>0.031122685185185187</v>
      </c>
    </row>
    <row r="59" spans="1:10" ht="16.5">
      <c r="A59" s="58">
        <v>50</v>
      </c>
      <c r="B59" s="59">
        <v>107</v>
      </c>
      <c r="C59" s="60" t="s">
        <v>106</v>
      </c>
      <c r="D59" s="61" t="s">
        <v>15</v>
      </c>
      <c r="E59" s="59" t="s">
        <v>16</v>
      </c>
      <c r="F59" s="62">
        <v>1964</v>
      </c>
      <c r="G59" s="63" t="s">
        <v>107</v>
      </c>
      <c r="H59" s="64" t="str">
        <f t="shared" si="1"/>
        <v>C</v>
      </c>
      <c r="I59" s="64">
        <f>COUNTIF(H$10:H59,H59)</f>
        <v>12</v>
      </c>
      <c r="J59" s="65">
        <v>0.03135416666666666</v>
      </c>
    </row>
    <row r="60" spans="1:10" ht="16.5">
      <c r="A60" s="58">
        <v>51</v>
      </c>
      <c r="B60" s="59">
        <v>109</v>
      </c>
      <c r="C60" s="60" t="s">
        <v>108</v>
      </c>
      <c r="D60" s="61" t="s">
        <v>15</v>
      </c>
      <c r="E60" s="59" t="s">
        <v>16</v>
      </c>
      <c r="F60" s="62">
        <v>1973</v>
      </c>
      <c r="G60" s="63" t="s">
        <v>67</v>
      </c>
      <c r="H60" s="64" t="str">
        <f t="shared" si="1"/>
        <v>B</v>
      </c>
      <c r="I60" s="64">
        <f>COUNTIF(H$10:H60,H60)</f>
        <v>14</v>
      </c>
      <c r="J60" s="65">
        <v>0.031608796296296295</v>
      </c>
    </row>
    <row r="61" spans="1:10" ht="16.5">
      <c r="A61" s="58">
        <v>52</v>
      </c>
      <c r="B61" s="59">
        <v>52</v>
      </c>
      <c r="C61" s="60" t="s">
        <v>109</v>
      </c>
      <c r="D61" s="61" t="s">
        <v>15</v>
      </c>
      <c r="E61" s="59" t="s">
        <v>16</v>
      </c>
      <c r="F61" s="66">
        <v>1988</v>
      </c>
      <c r="G61" s="67" t="s">
        <v>74</v>
      </c>
      <c r="H61" s="64" t="str">
        <f t="shared" si="1"/>
        <v>A</v>
      </c>
      <c r="I61" s="64">
        <f>COUNTIF(H$10:H61,H61)</f>
        <v>18</v>
      </c>
      <c r="J61" s="65">
        <v>0.03166666666666667</v>
      </c>
    </row>
    <row r="62" spans="1:10" ht="16.5">
      <c r="A62" s="58">
        <v>53</v>
      </c>
      <c r="B62" s="59">
        <v>36</v>
      </c>
      <c r="C62" s="60" t="s">
        <v>110</v>
      </c>
      <c r="D62" s="61" t="s">
        <v>15</v>
      </c>
      <c r="E62" s="59" t="s">
        <v>16</v>
      </c>
      <c r="F62" s="66">
        <v>1972</v>
      </c>
      <c r="G62" s="67" t="s">
        <v>111</v>
      </c>
      <c r="H62" s="64" t="str">
        <f t="shared" si="1"/>
        <v>B</v>
      </c>
      <c r="I62" s="64">
        <f>COUNTIF(H$10:H62,H62)</f>
        <v>15</v>
      </c>
      <c r="J62" s="65">
        <v>0.03179398148148148</v>
      </c>
    </row>
    <row r="63" spans="1:10" s="32" customFormat="1" ht="16.5">
      <c r="A63" s="24">
        <v>54</v>
      </c>
      <c r="B63" s="25">
        <v>37</v>
      </c>
      <c r="C63" s="42" t="s">
        <v>112</v>
      </c>
      <c r="D63" s="27" t="s">
        <v>15</v>
      </c>
      <c r="E63" s="25" t="s">
        <v>89</v>
      </c>
      <c r="F63" s="43">
        <v>1998</v>
      </c>
      <c r="G63" s="44" t="s">
        <v>111</v>
      </c>
      <c r="H63" s="30" t="str">
        <f t="shared" si="1"/>
        <v>JŽ</v>
      </c>
      <c r="I63" s="30">
        <f>COUNTIF(H$10:H63,H63)</f>
        <v>1</v>
      </c>
      <c r="J63" s="31">
        <v>0.03179398148148148</v>
      </c>
    </row>
    <row r="64" spans="1:10" s="41" customFormat="1" ht="16.5">
      <c r="A64" s="33">
        <v>55</v>
      </c>
      <c r="B64" s="34">
        <v>49</v>
      </c>
      <c r="C64" s="35" t="s">
        <v>113</v>
      </c>
      <c r="D64" s="36" t="s">
        <v>30</v>
      </c>
      <c r="E64" s="34" t="s">
        <v>89</v>
      </c>
      <c r="F64" s="54">
        <v>1960</v>
      </c>
      <c r="G64" s="55" t="s">
        <v>114</v>
      </c>
      <c r="H64" s="39" t="s">
        <v>115</v>
      </c>
      <c r="I64" s="39">
        <f>COUNTIF(H$10:H64,H64)</f>
        <v>2</v>
      </c>
      <c r="J64" s="40">
        <v>0.032025462962962964</v>
      </c>
    </row>
    <row r="65" spans="1:10" ht="16.5">
      <c r="A65" s="58">
        <v>56</v>
      </c>
      <c r="B65" s="59">
        <v>86</v>
      </c>
      <c r="C65" s="60" t="s">
        <v>116</v>
      </c>
      <c r="D65" s="61" t="s">
        <v>15</v>
      </c>
      <c r="E65" s="59" t="s">
        <v>16</v>
      </c>
      <c r="F65" s="62">
        <v>1957</v>
      </c>
      <c r="G65" s="63" t="s">
        <v>42</v>
      </c>
      <c r="H65" s="64" t="str">
        <f aca="true" t="shared" si="2" ref="H65:H81">IF($E65="m",IF($F$1-$F65&gt;19,IF($F$1-$F65&lt;40,"A",IF($F$1-$F65&gt;49,IF($F$1-$F65&gt;59,IF($F$1-$F65&gt;69,"E","D"),"C"),"B")),"JM"),IF($F$1-$F65&gt;19,IF($F$1-$F65&lt;40,"F",IF($F$1-$F65&lt;50,"G","H")),"JŽ"))</f>
        <v>C</v>
      </c>
      <c r="I65" s="64">
        <f>COUNTIF(H$10:H65,H65)</f>
        <v>13</v>
      </c>
      <c r="J65" s="65">
        <v>0.0321875</v>
      </c>
    </row>
    <row r="66" spans="1:10" ht="16.5">
      <c r="A66" s="58">
        <v>57</v>
      </c>
      <c r="B66" s="59">
        <v>94</v>
      </c>
      <c r="C66" s="60" t="s">
        <v>117</v>
      </c>
      <c r="D66" s="61" t="s">
        <v>15</v>
      </c>
      <c r="E66" s="59" t="s">
        <v>16</v>
      </c>
      <c r="F66" s="66">
        <v>1996</v>
      </c>
      <c r="G66" s="67" t="s">
        <v>100</v>
      </c>
      <c r="H66" s="64" t="str">
        <f t="shared" si="2"/>
        <v>A</v>
      </c>
      <c r="I66" s="64">
        <f>COUNTIF(H$10:H66,H66)</f>
        <v>19</v>
      </c>
      <c r="J66" s="65">
        <v>0.03228009259259259</v>
      </c>
    </row>
    <row r="67" spans="1:10" ht="16.5">
      <c r="A67" s="58">
        <v>58</v>
      </c>
      <c r="B67" s="59">
        <v>90</v>
      </c>
      <c r="C67" s="60" t="s">
        <v>118</v>
      </c>
      <c r="D67" s="61" t="s">
        <v>15</v>
      </c>
      <c r="E67" s="59" t="s">
        <v>16</v>
      </c>
      <c r="F67" s="62">
        <v>1963</v>
      </c>
      <c r="G67" s="63" t="s">
        <v>119</v>
      </c>
      <c r="H67" s="64" t="str">
        <f t="shared" si="2"/>
        <v>C</v>
      </c>
      <c r="I67" s="64">
        <f>COUNTIF(H$10:H67,H67)</f>
        <v>14</v>
      </c>
      <c r="J67" s="65">
        <v>0.03229166666666667</v>
      </c>
    </row>
    <row r="68" spans="1:10" ht="16.5">
      <c r="A68" s="58">
        <v>59</v>
      </c>
      <c r="B68" s="59">
        <v>41</v>
      </c>
      <c r="C68" s="60" t="s">
        <v>120</v>
      </c>
      <c r="D68" s="61" t="s">
        <v>15</v>
      </c>
      <c r="E68" s="59" t="s">
        <v>16</v>
      </c>
      <c r="F68" s="62">
        <v>1961</v>
      </c>
      <c r="G68" s="63" t="s">
        <v>121</v>
      </c>
      <c r="H68" s="64" t="str">
        <f t="shared" si="2"/>
        <v>C</v>
      </c>
      <c r="I68" s="64">
        <f>COUNTIF(H$10:H68,H68)</f>
        <v>15</v>
      </c>
      <c r="J68" s="65">
        <v>0.032372685185185185</v>
      </c>
    </row>
    <row r="69" spans="1:10" ht="16.5">
      <c r="A69" s="58">
        <v>60</v>
      </c>
      <c r="B69" s="59">
        <v>113</v>
      </c>
      <c r="C69" s="60" t="s">
        <v>122</v>
      </c>
      <c r="D69" s="61" t="s">
        <v>15</v>
      </c>
      <c r="E69" s="59" t="s">
        <v>16</v>
      </c>
      <c r="F69" s="66">
        <v>1956</v>
      </c>
      <c r="G69" s="67" t="s">
        <v>123</v>
      </c>
      <c r="H69" s="64" t="str">
        <f t="shared" si="2"/>
        <v>D</v>
      </c>
      <c r="I69" s="64">
        <f>COUNTIF(H$10:H69,H69)</f>
        <v>7</v>
      </c>
      <c r="J69" s="65">
        <v>0.032789351851851854</v>
      </c>
    </row>
    <row r="70" spans="1:10" ht="16.5">
      <c r="A70" s="58">
        <v>61</v>
      </c>
      <c r="B70" s="59">
        <v>96</v>
      </c>
      <c r="C70" s="60" t="s">
        <v>124</v>
      </c>
      <c r="D70" s="61" t="s">
        <v>15</v>
      </c>
      <c r="E70" s="59" t="s">
        <v>16</v>
      </c>
      <c r="F70" s="66">
        <v>1992</v>
      </c>
      <c r="G70" s="67" t="s">
        <v>100</v>
      </c>
      <c r="H70" s="64" t="str">
        <f t="shared" si="2"/>
        <v>A</v>
      </c>
      <c r="I70" s="64">
        <f>COUNTIF(H$10:H70,H70)</f>
        <v>20</v>
      </c>
      <c r="J70" s="65">
        <v>0.032870370370370376</v>
      </c>
    </row>
    <row r="71" spans="1:10" ht="16.5">
      <c r="A71" s="58">
        <v>62</v>
      </c>
      <c r="B71" s="59">
        <v>102</v>
      </c>
      <c r="C71" s="60" t="s">
        <v>125</v>
      </c>
      <c r="D71" s="61" t="s">
        <v>15</v>
      </c>
      <c r="E71" s="59" t="s">
        <v>16</v>
      </c>
      <c r="F71" s="66">
        <v>1983</v>
      </c>
      <c r="G71" s="67" t="s">
        <v>67</v>
      </c>
      <c r="H71" s="64" t="str">
        <f t="shared" si="2"/>
        <v>A</v>
      </c>
      <c r="I71" s="64">
        <f>COUNTIF(H$10:H71,H71)</f>
        <v>21</v>
      </c>
      <c r="J71" s="65">
        <v>0.03288194444444444</v>
      </c>
    </row>
    <row r="72" spans="1:10" s="41" customFormat="1" ht="16.5">
      <c r="A72" s="33">
        <v>63</v>
      </c>
      <c r="B72" s="34">
        <v>68</v>
      </c>
      <c r="C72" s="35" t="s">
        <v>126</v>
      </c>
      <c r="D72" s="36" t="s">
        <v>15</v>
      </c>
      <c r="E72" s="34" t="s">
        <v>89</v>
      </c>
      <c r="F72" s="54">
        <v>1984</v>
      </c>
      <c r="G72" s="55" t="s">
        <v>24</v>
      </c>
      <c r="H72" s="39" t="str">
        <f t="shared" si="2"/>
        <v>F</v>
      </c>
      <c r="I72" s="39">
        <f>COUNTIF(H$10:H72,H72)</f>
        <v>2</v>
      </c>
      <c r="J72" s="40">
        <v>0.032916666666666664</v>
      </c>
    </row>
    <row r="73" spans="1:10" ht="16.5">
      <c r="A73" s="58">
        <v>64</v>
      </c>
      <c r="B73" s="59">
        <v>12</v>
      </c>
      <c r="C73" s="60" t="s">
        <v>127</v>
      </c>
      <c r="D73" s="61" t="s">
        <v>15</v>
      </c>
      <c r="E73" s="59" t="s">
        <v>16</v>
      </c>
      <c r="F73" s="66">
        <v>1978</v>
      </c>
      <c r="G73" s="67" t="s">
        <v>67</v>
      </c>
      <c r="H73" s="64" t="str">
        <f t="shared" si="2"/>
        <v>A</v>
      </c>
      <c r="I73" s="64">
        <f>COUNTIF(H$10:H73,H73)</f>
        <v>22</v>
      </c>
      <c r="J73" s="65">
        <v>0.032997685185185185</v>
      </c>
    </row>
    <row r="74" spans="1:10" ht="16.5">
      <c r="A74" s="58">
        <v>65</v>
      </c>
      <c r="B74" s="59">
        <v>13</v>
      </c>
      <c r="C74" s="60" t="s">
        <v>128</v>
      </c>
      <c r="D74" s="61" t="s">
        <v>15</v>
      </c>
      <c r="E74" s="59" t="s">
        <v>16</v>
      </c>
      <c r="F74" s="66">
        <v>1962</v>
      </c>
      <c r="G74" s="67" t="s">
        <v>129</v>
      </c>
      <c r="H74" s="64" t="str">
        <f t="shared" si="2"/>
        <v>C</v>
      </c>
      <c r="I74" s="64">
        <f>COUNTIF(H$10:H74,H74)</f>
        <v>16</v>
      </c>
      <c r="J74" s="65">
        <v>0.03305555555555555</v>
      </c>
    </row>
    <row r="75" spans="1:10" ht="16.5">
      <c r="A75" s="58">
        <v>66</v>
      </c>
      <c r="B75" s="59">
        <v>32</v>
      </c>
      <c r="C75" s="60" t="s">
        <v>130</v>
      </c>
      <c r="D75" s="61" t="s">
        <v>15</v>
      </c>
      <c r="E75" s="59" t="s">
        <v>16</v>
      </c>
      <c r="F75" s="62">
        <v>1952</v>
      </c>
      <c r="G75" s="63" t="s">
        <v>131</v>
      </c>
      <c r="H75" s="64" t="str">
        <f t="shared" si="2"/>
        <v>D</v>
      </c>
      <c r="I75" s="64">
        <f>COUNTIF(H$10:H75,H75)</f>
        <v>8</v>
      </c>
      <c r="J75" s="65">
        <v>0.03310185185185185</v>
      </c>
    </row>
    <row r="76" spans="1:10" ht="16.5">
      <c r="A76" s="58">
        <v>67</v>
      </c>
      <c r="B76" s="59">
        <v>79</v>
      </c>
      <c r="C76" s="60" t="s">
        <v>132</v>
      </c>
      <c r="D76" s="61" t="s">
        <v>15</v>
      </c>
      <c r="E76" s="59" t="s">
        <v>16</v>
      </c>
      <c r="F76" s="62">
        <v>1965</v>
      </c>
      <c r="G76" s="63" t="s">
        <v>67</v>
      </c>
      <c r="H76" s="64" t="str">
        <f t="shared" si="2"/>
        <v>C</v>
      </c>
      <c r="I76" s="64">
        <f>COUNTIF(H$10:H76,H76)</f>
        <v>17</v>
      </c>
      <c r="J76" s="65">
        <v>0.03318287037037037</v>
      </c>
    </row>
    <row r="77" spans="1:10" ht="16.5">
      <c r="A77" s="58">
        <v>68</v>
      </c>
      <c r="B77" s="59">
        <v>81</v>
      </c>
      <c r="C77" s="60" t="s">
        <v>133</v>
      </c>
      <c r="D77" s="61" t="s">
        <v>15</v>
      </c>
      <c r="E77" s="59" t="s">
        <v>16</v>
      </c>
      <c r="F77" s="66">
        <v>1987</v>
      </c>
      <c r="G77" s="67" t="s">
        <v>134</v>
      </c>
      <c r="H77" s="64" t="str">
        <f t="shared" si="2"/>
        <v>A</v>
      </c>
      <c r="I77" s="64">
        <f>COUNTIF(H$10:H77,H77)</f>
        <v>23</v>
      </c>
      <c r="J77" s="65">
        <v>0.033240740740740744</v>
      </c>
    </row>
    <row r="78" spans="1:10" s="53" customFormat="1" ht="16.5">
      <c r="A78" s="45">
        <v>69</v>
      </c>
      <c r="B78" s="46">
        <v>82</v>
      </c>
      <c r="C78" s="47" t="s">
        <v>135</v>
      </c>
      <c r="D78" s="48" t="s">
        <v>15</v>
      </c>
      <c r="E78" s="46" t="s">
        <v>89</v>
      </c>
      <c r="F78" s="68">
        <v>1989</v>
      </c>
      <c r="G78" s="69" t="s">
        <v>134</v>
      </c>
      <c r="H78" s="51" t="str">
        <f t="shared" si="2"/>
        <v>F</v>
      </c>
      <c r="I78" s="51">
        <f>COUNTIF(H$10:H78,H78)</f>
        <v>3</v>
      </c>
      <c r="J78" s="52">
        <v>0.03327546296296296</v>
      </c>
    </row>
    <row r="79" spans="1:10" ht="16.5">
      <c r="A79" s="58">
        <v>70</v>
      </c>
      <c r="B79" s="59">
        <v>64</v>
      </c>
      <c r="C79" s="60" t="s">
        <v>136</v>
      </c>
      <c r="D79" s="61" t="s">
        <v>15</v>
      </c>
      <c r="E79" s="59" t="s">
        <v>16</v>
      </c>
      <c r="F79" s="66">
        <v>1985</v>
      </c>
      <c r="G79" s="67" t="s">
        <v>137</v>
      </c>
      <c r="H79" s="64" t="str">
        <f t="shared" si="2"/>
        <v>A</v>
      </c>
      <c r="I79" s="64">
        <f>COUNTIF(H$10:H79,H79)</f>
        <v>24</v>
      </c>
      <c r="J79" s="65">
        <v>0.03332175925925926</v>
      </c>
    </row>
    <row r="80" spans="1:10" ht="16.5">
      <c r="A80" s="58">
        <v>71</v>
      </c>
      <c r="B80" s="59">
        <v>40</v>
      </c>
      <c r="C80" s="60" t="s">
        <v>138</v>
      </c>
      <c r="D80" s="61" t="s">
        <v>15</v>
      </c>
      <c r="E80" s="59" t="s">
        <v>16</v>
      </c>
      <c r="F80" s="62">
        <v>1964</v>
      </c>
      <c r="G80" s="63" t="s">
        <v>139</v>
      </c>
      <c r="H80" s="64" t="str">
        <f t="shared" si="2"/>
        <v>C</v>
      </c>
      <c r="I80" s="64">
        <f>COUNTIF(H$10:H80,H80)</f>
        <v>18</v>
      </c>
      <c r="J80" s="65">
        <v>0.033483796296296296</v>
      </c>
    </row>
    <row r="81" spans="1:10" ht="16.5">
      <c r="A81" s="58">
        <v>72</v>
      </c>
      <c r="B81" s="59">
        <v>80</v>
      </c>
      <c r="C81" s="60" t="s">
        <v>140</v>
      </c>
      <c r="D81" s="61" t="s">
        <v>15</v>
      </c>
      <c r="E81" s="59" t="s">
        <v>16</v>
      </c>
      <c r="F81" s="62">
        <v>1979</v>
      </c>
      <c r="G81" s="63" t="s">
        <v>67</v>
      </c>
      <c r="H81" s="64" t="str">
        <f t="shared" si="2"/>
        <v>A</v>
      </c>
      <c r="I81" s="64">
        <f>COUNTIF(H$10:H81,H81)</f>
        <v>25</v>
      </c>
      <c r="J81" s="65">
        <v>0.03361111111111111</v>
      </c>
    </row>
    <row r="82" spans="1:10" s="53" customFormat="1" ht="16.5">
      <c r="A82" s="45">
        <v>73</v>
      </c>
      <c r="B82" s="46">
        <v>87</v>
      </c>
      <c r="C82" s="47" t="s">
        <v>141</v>
      </c>
      <c r="D82" s="48" t="s">
        <v>15</v>
      </c>
      <c r="E82" s="46" t="s">
        <v>89</v>
      </c>
      <c r="F82" s="49">
        <v>1957</v>
      </c>
      <c r="G82" s="50" t="s">
        <v>142</v>
      </c>
      <c r="H82" s="51" t="s">
        <v>115</v>
      </c>
      <c r="I82" s="51">
        <f>COUNTIF(H$10:H82,H82)</f>
        <v>3</v>
      </c>
      <c r="J82" s="52">
        <v>0.0337037037037037</v>
      </c>
    </row>
    <row r="83" spans="1:10" ht="16.5">
      <c r="A83" s="58">
        <v>74</v>
      </c>
      <c r="B83" s="59">
        <v>66</v>
      </c>
      <c r="C83" s="60" t="s">
        <v>143</v>
      </c>
      <c r="D83" s="61" t="s">
        <v>15</v>
      </c>
      <c r="E83" s="59" t="s">
        <v>16</v>
      </c>
      <c r="F83" s="66">
        <v>1985</v>
      </c>
      <c r="G83" s="67" t="s">
        <v>137</v>
      </c>
      <c r="H83" s="64" t="str">
        <f aca="true" t="shared" si="3" ref="H83:H110">IF($E83="m",IF($F$1-$F83&gt;19,IF($F$1-$F83&lt;40,"A",IF($F$1-$F83&gt;49,IF($F$1-$F83&gt;59,IF($F$1-$F83&gt;69,"E","D"),"C"),"B")),"JM"),IF($F$1-$F83&gt;19,IF($F$1-$F83&lt;40,"F",IF($F$1-$F83&lt;50,"G","H")),"JŽ"))</f>
        <v>A</v>
      </c>
      <c r="I83" s="64">
        <f>COUNTIF(H$10:H83,H83)</f>
        <v>26</v>
      </c>
      <c r="J83" s="65">
        <v>0.03394675925925926</v>
      </c>
    </row>
    <row r="84" spans="1:10" ht="16.5">
      <c r="A84" s="58">
        <v>75</v>
      </c>
      <c r="B84" s="59">
        <v>100</v>
      </c>
      <c r="C84" s="60" t="s">
        <v>144</v>
      </c>
      <c r="D84" s="61" t="s">
        <v>15</v>
      </c>
      <c r="E84" s="59" t="s">
        <v>16</v>
      </c>
      <c r="F84" s="62">
        <v>1954</v>
      </c>
      <c r="G84" s="63" t="s">
        <v>145</v>
      </c>
      <c r="H84" s="64" t="str">
        <f t="shared" si="3"/>
        <v>D</v>
      </c>
      <c r="I84" s="64">
        <f>COUNTIF(H$10:H84,H84)</f>
        <v>9</v>
      </c>
      <c r="J84" s="65">
        <v>0.03425925925925926</v>
      </c>
    </row>
    <row r="85" spans="1:10" ht="16.5">
      <c r="A85" s="58">
        <v>76</v>
      </c>
      <c r="B85" s="59">
        <v>103</v>
      </c>
      <c r="C85" s="60" t="s">
        <v>146</v>
      </c>
      <c r="D85" s="61" t="s">
        <v>15</v>
      </c>
      <c r="E85" s="59" t="s">
        <v>16</v>
      </c>
      <c r="F85" s="66">
        <v>1987</v>
      </c>
      <c r="G85" s="67" t="s">
        <v>67</v>
      </c>
      <c r="H85" s="64" t="str">
        <f t="shared" si="3"/>
        <v>A</v>
      </c>
      <c r="I85" s="64">
        <f>COUNTIF(H$10:H85,H85)</f>
        <v>27</v>
      </c>
      <c r="J85" s="65">
        <v>0.03436342592592593</v>
      </c>
    </row>
    <row r="86" spans="1:10" s="32" customFormat="1" ht="16.5">
      <c r="A86" s="24">
        <v>77</v>
      </c>
      <c r="B86" s="25">
        <v>20</v>
      </c>
      <c r="C86" s="42" t="s">
        <v>147</v>
      </c>
      <c r="D86" s="27" t="s">
        <v>15</v>
      </c>
      <c r="E86" s="25" t="s">
        <v>16</v>
      </c>
      <c r="F86" s="56">
        <v>1945</v>
      </c>
      <c r="G86" s="57" t="s">
        <v>60</v>
      </c>
      <c r="H86" s="30" t="str">
        <f t="shared" si="3"/>
        <v>E</v>
      </c>
      <c r="I86" s="30">
        <f>COUNTIF(H$10:H86,H86)</f>
        <v>1</v>
      </c>
      <c r="J86" s="31">
        <v>0.03505787037037037</v>
      </c>
    </row>
    <row r="87" spans="1:10" ht="16.5">
      <c r="A87" s="58">
        <v>78</v>
      </c>
      <c r="B87" s="59">
        <v>19</v>
      </c>
      <c r="C87" s="60" t="s">
        <v>148</v>
      </c>
      <c r="D87" s="61" t="s">
        <v>15</v>
      </c>
      <c r="E87" s="59" t="s">
        <v>16</v>
      </c>
      <c r="F87" s="66">
        <v>1975</v>
      </c>
      <c r="G87" s="67" t="s">
        <v>67</v>
      </c>
      <c r="H87" s="64" t="str">
        <f t="shared" si="3"/>
        <v>B</v>
      </c>
      <c r="I87" s="64">
        <f>COUNTIF(H$10:H87,H87)</f>
        <v>16</v>
      </c>
      <c r="J87" s="65">
        <v>0.035104166666666665</v>
      </c>
    </row>
    <row r="88" spans="1:10" ht="16.5">
      <c r="A88" s="58">
        <v>79</v>
      </c>
      <c r="B88" s="59">
        <v>35</v>
      </c>
      <c r="C88" s="60" t="s">
        <v>149</v>
      </c>
      <c r="D88" s="61" t="s">
        <v>15</v>
      </c>
      <c r="E88" s="59" t="s">
        <v>16</v>
      </c>
      <c r="F88" s="62">
        <v>1947</v>
      </c>
      <c r="G88" s="63" t="s">
        <v>150</v>
      </c>
      <c r="H88" s="64" t="str">
        <f t="shared" si="3"/>
        <v>D</v>
      </c>
      <c r="I88" s="64">
        <f>COUNTIF(H$10:H88,H88)</f>
        <v>10</v>
      </c>
      <c r="J88" s="65">
        <v>0.03518518518518519</v>
      </c>
    </row>
    <row r="89" spans="1:10" ht="16.5">
      <c r="A89" s="58">
        <v>80</v>
      </c>
      <c r="B89" s="59">
        <v>110</v>
      </c>
      <c r="C89" s="60" t="s">
        <v>151</v>
      </c>
      <c r="D89" s="61" t="s">
        <v>15</v>
      </c>
      <c r="E89" s="59" t="s">
        <v>16</v>
      </c>
      <c r="F89" s="62">
        <v>1975</v>
      </c>
      <c r="G89" s="63" t="s">
        <v>67</v>
      </c>
      <c r="H89" s="64" t="str">
        <f t="shared" si="3"/>
        <v>B</v>
      </c>
      <c r="I89" s="64">
        <f>COUNTIF(H$10:H89,H89)</f>
        <v>17</v>
      </c>
      <c r="J89" s="65">
        <v>0.035196759259259254</v>
      </c>
    </row>
    <row r="90" spans="1:10" ht="16.5">
      <c r="A90" s="58">
        <v>81</v>
      </c>
      <c r="B90" s="59">
        <v>111</v>
      </c>
      <c r="C90" s="60" t="s">
        <v>152</v>
      </c>
      <c r="D90" s="61" t="s">
        <v>15</v>
      </c>
      <c r="E90" s="59" t="s">
        <v>16</v>
      </c>
      <c r="F90" s="62">
        <v>1978</v>
      </c>
      <c r="G90" s="63" t="s">
        <v>67</v>
      </c>
      <c r="H90" s="64" t="str">
        <f t="shared" si="3"/>
        <v>A</v>
      </c>
      <c r="I90" s="64">
        <f>COUNTIF(H$10:H90,H90)</f>
        <v>28</v>
      </c>
      <c r="J90" s="65">
        <v>0.035208333333333335</v>
      </c>
    </row>
    <row r="91" spans="1:10" ht="16.5">
      <c r="A91" s="58">
        <v>82</v>
      </c>
      <c r="B91" s="59">
        <v>76</v>
      </c>
      <c r="C91" s="60" t="s">
        <v>153</v>
      </c>
      <c r="D91" s="61" t="s">
        <v>15</v>
      </c>
      <c r="E91" s="59" t="s">
        <v>16</v>
      </c>
      <c r="F91" s="62">
        <v>1986</v>
      </c>
      <c r="G91" s="63" t="s">
        <v>67</v>
      </c>
      <c r="H91" s="64" t="str">
        <f t="shared" si="3"/>
        <v>A</v>
      </c>
      <c r="I91" s="64">
        <f>COUNTIF(H$10:H91,H91)</f>
        <v>29</v>
      </c>
      <c r="J91" s="65">
        <v>0.03540509259259259</v>
      </c>
    </row>
    <row r="92" spans="1:10" ht="16.5">
      <c r="A92" s="58">
        <v>83</v>
      </c>
      <c r="B92" s="59">
        <v>114</v>
      </c>
      <c r="C92" s="60" t="s">
        <v>154</v>
      </c>
      <c r="D92" s="61" t="s">
        <v>15</v>
      </c>
      <c r="E92" s="59" t="s">
        <v>16</v>
      </c>
      <c r="F92" s="66">
        <v>1953</v>
      </c>
      <c r="G92" s="67" t="s">
        <v>155</v>
      </c>
      <c r="H92" s="64" t="str">
        <f t="shared" si="3"/>
        <v>D</v>
      </c>
      <c r="I92" s="64">
        <f>COUNTIF(H$10:H92,H92)</f>
        <v>11</v>
      </c>
      <c r="J92" s="65">
        <v>0.03550925925925926</v>
      </c>
    </row>
    <row r="93" spans="1:10" ht="16.5">
      <c r="A93" s="58">
        <v>84</v>
      </c>
      <c r="B93" s="59">
        <v>26</v>
      </c>
      <c r="C93" s="60" t="s">
        <v>156</v>
      </c>
      <c r="D93" s="61" t="s">
        <v>15</v>
      </c>
      <c r="E93" s="59" t="s">
        <v>89</v>
      </c>
      <c r="F93" s="66">
        <v>1990</v>
      </c>
      <c r="G93" s="67" t="s">
        <v>67</v>
      </c>
      <c r="H93" s="64" t="str">
        <f t="shared" si="3"/>
        <v>F</v>
      </c>
      <c r="I93" s="64">
        <f>COUNTIF(H$10:H93,H93)</f>
        <v>4</v>
      </c>
      <c r="J93" s="65">
        <v>0.035590277777777776</v>
      </c>
    </row>
    <row r="94" spans="1:10" ht="16.5">
      <c r="A94" s="58">
        <v>85</v>
      </c>
      <c r="B94" s="59">
        <v>112</v>
      </c>
      <c r="C94" s="60" t="s">
        <v>157</v>
      </c>
      <c r="D94" s="61" t="s">
        <v>15</v>
      </c>
      <c r="E94" s="59" t="s">
        <v>16</v>
      </c>
      <c r="F94" s="62">
        <v>1980</v>
      </c>
      <c r="G94" s="63" t="s">
        <v>158</v>
      </c>
      <c r="H94" s="64" t="str">
        <f t="shared" si="3"/>
        <v>A</v>
      </c>
      <c r="I94" s="64">
        <f>COUNTIF(H$10:H94,H94)</f>
        <v>30</v>
      </c>
      <c r="J94" s="65">
        <v>0.03568287037037037</v>
      </c>
    </row>
    <row r="95" spans="1:10" ht="16.5">
      <c r="A95" s="58">
        <v>86</v>
      </c>
      <c r="B95" s="59">
        <v>91</v>
      </c>
      <c r="C95" s="60" t="s">
        <v>159</v>
      </c>
      <c r="D95" s="61" t="s">
        <v>15</v>
      </c>
      <c r="E95" s="59" t="s">
        <v>16</v>
      </c>
      <c r="F95" s="62">
        <v>1962</v>
      </c>
      <c r="G95" s="63" t="s">
        <v>119</v>
      </c>
      <c r="H95" s="64" t="str">
        <f t="shared" si="3"/>
        <v>C</v>
      </c>
      <c r="I95" s="64">
        <f>COUNTIF(H$10:H95,H95)</f>
        <v>19</v>
      </c>
      <c r="J95" s="65">
        <v>0.035925925925925924</v>
      </c>
    </row>
    <row r="96" spans="1:10" ht="16.5">
      <c r="A96" s="58">
        <v>87</v>
      </c>
      <c r="B96" s="59">
        <v>3</v>
      </c>
      <c r="C96" s="60" t="s">
        <v>160</v>
      </c>
      <c r="D96" s="61" t="s">
        <v>15</v>
      </c>
      <c r="E96" s="59" t="s">
        <v>16</v>
      </c>
      <c r="F96" s="66">
        <v>1993</v>
      </c>
      <c r="G96" s="67" t="s">
        <v>100</v>
      </c>
      <c r="H96" s="64" t="str">
        <f t="shared" si="3"/>
        <v>A</v>
      </c>
      <c r="I96" s="64">
        <f>COUNTIF(H$10:H96,H96)</f>
        <v>31</v>
      </c>
      <c r="J96" s="65">
        <v>0.03596064814814815</v>
      </c>
    </row>
    <row r="97" spans="1:10" ht="16.5">
      <c r="A97" s="58">
        <v>88</v>
      </c>
      <c r="B97" s="59">
        <v>77</v>
      </c>
      <c r="C97" s="60" t="s">
        <v>161</v>
      </c>
      <c r="D97" s="61" t="s">
        <v>15</v>
      </c>
      <c r="E97" s="59" t="s">
        <v>16</v>
      </c>
      <c r="F97" s="66">
        <v>1986</v>
      </c>
      <c r="G97" s="67" t="s">
        <v>67</v>
      </c>
      <c r="H97" s="64" t="str">
        <f t="shared" si="3"/>
        <v>A</v>
      </c>
      <c r="I97" s="64">
        <f>COUNTIF(H$10:H97,H97)</f>
        <v>32</v>
      </c>
      <c r="J97" s="65">
        <v>0.036284722222222225</v>
      </c>
    </row>
    <row r="98" spans="1:10" ht="16.5">
      <c r="A98" s="58">
        <v>89</v>
      </c>
      <c r="B98" s="59">
        <v>97</v>
      </c>
      <c r="C98" s="60" t="s">
        <v>162</v>
      </c>
      <c r="D98" s="61" t="s">
        <v>15</v>
      </c>
      <c r="E98" s="59" t="s">
        <v>16</v>
      </c>
      <c r="F98" s="62">
        <v>1986</v>
      </c>
      <c r="G98" s="63" t="s">
        <v>67</v>
      </c>
      <c r="H98" s="64" t="str">
        <f t="shared" si="3"/>
        <v>A</v>
      </c>
      <c r="I98" s="64">
        <f>COUNTIF(H$10:H98,H98)</f>
        <v>33</v>
      </c>
      <c r="J98" s="65">
        <v>0.036284722222222225</v>
      </c>
    </row>
    <row r="99" spans="1:10" ht="16.5">
      <c r="A99" s="58">
        <v>90</v>
      </c>
      <c r="B99" s="59">
        <v>83</v>
      </c>
      <c r="C99" s="60" t="s">
        <v>163</v>
      </c>
      <c r="D99" s="61" t="s">
        <v>15</v>
      </c>
      <c r="E99" s="59" t="s">
        <v>89</v>
      </c>
      <c r="F99" s="66">
        <v>1973</v>
      </c>
      <c r="G99" s="67" t="s">
        <v>67</v>
      </c>
      <c r="H99" s="64" t="str">
        <f t="shared" si="3"/>
        <v>G</v>
      </c>
      <c r="I99" s="64">
        <f>COUNTIF(H$10:H99,H99)</f>
        <v>4</v>
      </c>
      <c r="J99" s="65">
        <v>0.0366087962962963</v>
      </c>
    </row>
    <row r="100" spans="1:10" ht="16.5">
      <c r="A100" s="58">
        <v>91</v>
      </c>
      <c r="B100" s="59">
        <v>43</v>
      </c>
      <c r="C100" s="60" t="s">
        <v>164</v>
      </c>
      <c r="D100" s="61" t="s">
        <v>15</v>
      </c>
      <c r="E100" s="59" t="s">
        <v>16</v>
      </c>
      <c r="F100" s="66">
        <v>1957</v>
      </c>
      <c r="G100" s="67" t="s">
        <v>139</v>
      </c>
      <c r="H100" s="64" t="str">
        <f t="shared" si="3"/>
        <v>C</v>
      </c>
      <c r="I100" s="64">
        <f>COUNTIF(H$10:H100,H100)</f>
        <v>20</v>
      </c>
      <c r="J100" s="65">
        <v>0.03758101851851852</v>
      </c>
    </row>
    <row r="101" spans="1:10" ht="16.5">
      <c r="A101" s="58">
        <v>92</v>
      </c>
      <c r="B101" s="59">
        <v>15</v>
      </c>
      <c r="C101" s="60" t="s">
        <v>165</v>
      </c>
      <c r="D101" s="61" t="s">
        <v>15</v>
      </c>
      <c r="E101" s="59" t="s">
        <v>16</v>
      </c>
      <c r="F101" s="66">
        <v>1954</v>
      </c>
      <c r="G101" s="67" t="s">
        <v>67</v>
      </c>
      <c r="H101" s="64" t="str">
        <f t="shared" si="3"/>
        <v>D</v>
      </c>
      <c r="I101" s="64">
        <f>COUNTIF(H$10:H101,H101)</f>
        <v>12</v>
      </c>
      <c r="J101" s="65">
        <v>0.03810185185185185</v>
      </c>
    </row>
    <row r="102" spans="1:10" ht="16.5">
      <c r="A102" s="58">
        <v>93</v>
      </c>
      <c r="B102" s="59">
        <v>8</v>
      </c>
      <c r="C102" s="60" t="s">
        <v>166</v>
      </c>
      <c r="D102" s="61" t="s">
        <v>15</v>
      </c>
      <c r="E102" s="59" t="s">
        <v>16</v>
      </c>
      <c r="F102" s="66">
        <v>1982</v>
      </c>
      <c r="G102" s="67" t="s">
        <v>100</v>
      </c>
      <c r="H102" s="64" t="str">
        <f t="shared" si="3"/>
        <v>A</v>
      </c>
      <c r="I102" s="64">
        <f>COUNTIF(H$10:H102,H102)</f>
        <v>34</v>
      </c>
      <c r="J102" s="65">
        <v>0.03844907407407407</v>
      </c>
    </row>
    <row r="103" spans="1:10" ht="16.5">
      <c r="A103" s="58">
        <v>94</v>
      </c>
      <c r="B103" s="59">
        <v>9</v>
      </c>
      <c r="C103" s="60" t="s">
        <v>167</v>
      </c>
      <c r="D103" s="61" t="s">
        <v>15</v>
      </c>
      <c r="E103" s="59" t="s">
        <v>89</v>
      </c>
      <c r="F103" s="66">
        <v>1985</v>
      </c>
      <c r="G103" s="67" t="s">
        <v>100</v>
      </c>
      <c r="H103" s="64" t="str">
        <f t="shared" si="3"/>
        <v>F</v>
      </c>
      <c r="I103" s="64">
        <f>COUNTIF(H$10:H103,H103)</f>
        <v>5</v>
      </c>
      <c r="J103" s="65">
        <v>0.03846064814814815</v>
      </c>
    </row>
    <row r="104" spans="1:10" ht="16.5">
      <c r="A104" s="58">
        <v>95</v>
      </c>
      <c r="B104" s="59">
        <v>42</v>
      </c>
      <c r="C104" s="60" t="s">
        <v>168</v>
      </c>
      <c r="D104" s="61" t="s">
        <v>15</v>
      </c>
      <c r="E104" s="59" t="s">
        <v>16</v>
      </c>
      <c r="F104" s="66">
        <v>1960</v>
      </c>
      <c r="G104" s="67" t="s">
        <v>139</v>
      </c>
      <c r="H104" s="64" t="str">
        <f t="shared" si="3"/>
        <v>C</v>
      </c>
      <c r="I104" s="64">
        <f>COUNTIF(H$10:H104,H104)</f>
        <v>21</v>
      </c>
      <c r="J104" s="65">
        <v>0.03884259259259259</v>
      </c>
    </row>
    <row r="105" spans="1:10" ht="16.5">
      <c r="A105" s="58">
        <v>96</v>
      </c>
      <c r="B105" s="59">
        <v>106</v>
      </c>
      <c r="C105" s="60" t="s">
        <v>169</v>
      </c>
      <c r="D105" s="61" t="s">
        <v>15</v>
      </c>
      <c r="E105" s="59" t="s">
        <v>16</v>
      </c>
      <c r="F105" s="66">
        <v>1972</v>
      </c>
      <c r="G105" s="67" t="s">
        <v>170</v>
      </c>
      <c r="H105" s="64" t="str">
        <f t="shared" si="3"/>
        <v>B</v>
      </c>
      <c r="I105" s="64">
        <f>COUNTIF(H$10:H105,H105)</f>
        <v>18</v>
      </c>
      <c r="J105" s="65">
        <v>0.03912037037037037</v>
      </c>
    </row>
    <row r="106" spans="1:10" ht="16.5">
      <c r="A106" s="58">
        <v>97</v>
      </c>
      <c r="B106" s="59">
        <v>18</v>
      </c>
      <c r="C106" s="60" t="s">
        <v>171</v>
      </c>
      <c r="D106" s="61" t="s">
        <v>15</v>
      </c>
      <c r="E106" s="59" t="s">
        <v>16</v>
      </c>
      <c r="F106" s="66">
        <v>1976</v>
      </c>
      <c r="G106" s="67" t="s">
        <v>67</v>
      </c>
      <c r="H106" s="64" t="str">
        <f t="shared" si="3"/>
        <v>B</v>
      </c>
      <c r="I106" s="64">
        <f>COUNTIF(H$10:H106,H106)</f>
        <v>19</v>
      </c>
      <c r="J106" s="65">
        <v>0.03927083333333333</v>
      </c>
    </row>
    <row r="107" spans="1:10" ht="16.5">
      <c r="A107" s="58">
        <v>98</v>
      </c>
      <c r="B107" s="59">
        <v>85</v>
      </c>
      <c r="C107" s="60" t="s">
        <v>172</v>
      </c>
      <c r="D107" s="61" t="s">
        <v>15</v>
      </c>
      <c r="E107" s="59" t="s">
        <v>89</v>
      </c>
      <c r="F107" s="66">
        <v>1977</v>
      </c>
      <c r="G107" s="67" t="s">
        <v>67</v>
      </c>
      <c r="H107" s="64" t="str">
        <f t="shared" si="3"/>
        <v>F</v>
      </c>
      <c r="I107" s="64">
        <f>COUNTIF(H$10:H107,H107)</f>
        <v>6</v>
      </c>
      <c r="J107" s="65">
        <v>0.039525462962962964</v>
      </c>
    </row>
    <row r="108" spans="1:10" s="41" customFormat="1" ht="16.5">
      <c r="A108" s="33">
        <v>99</v>
      </c>
      <c r="B108" s="34">
        <v>34</v>
      </c>
      <c r="C108" s="35" t="s">
        <v>173</v>
      </c>
      <c r="D108" s="36" t="s">
        <v>15</v>
      </c>
      <c r="E108" s="34" t="s">
        <v>16</v>
      </c>
      <c r="F108" s="54">
        <v>1942</v>
      </c>
      <c r="G108" s="55" t="s">
        <v>95</v>
      </c>
      <c r="H108" s="39" t="str">
        <f t="shared" si="3"/>
        <v>E</v>
      </c>
      <c r="I108" s="39">
        <f>COUNTIF(H$10:H108,H108)</f>
        <v>2</v>
      </c>
      <c r="J108" s="40">
        <v>0.03961805555555555</v>
      </c>
    </row>
    <row r="109" spans="1:10" ht="16.5">
      <c r="A109" s="58">
        <v>100</v>
      </c>
      <c r="B109" s="59">
        <v>6</v>
      </c>
      <c r="C109" s="60" t="s">
        <v>174</v>
      </c>
      <c r="D109" s="61" t="s">
        <v>15</v>
      </c>
      <c r="E109" s="59" t="s">
        <v>89</v>
      </c>
      <c r="F109" s="66">
        <v>1967</v>
      </c>
      <c r="G109" s="67" t="s">
        <v>100</v>
      </c>
      <c r="H109" s="64" t="str">
        <f t="shared" si="3"/>
        <v>G</v>
      </c>
      <c r="I109" s="64">
        <f>COUNTIF(H$10:H109,H109)</f>
        <v>5</v>
      </c>
      <c r="J109" s="65">
        <v>0.04011574074074074</v>
      </c>
    </row>
    <row r="110" spans="1:10" ht="16.5">
      <c r="A110" s="58">
        <v>101</v>
      </c>
      <c r="B110" s="59">
        <v>31</v>
      </c>
      <c r="C110" s="60" t="s">
        <v>175</v>
      </c>
      <c r="D110" s="61" t="s">
        <v>15</v>
      </c>
      <c r="E110" s="59" t="s">
        <v>16</v>
      </c>
      <c r="F110" s="62">
        <v>1964</v>
      </c>
      <c r="G110" s="63" t="s">
        <v>67</v>
      </c>
      <c r="H110" s="64" t="str">
        <f t="shared" si="3"/>
        <v>C</v>
      </c>
      <c r="I110" s="64">
        <f>COUNTIF(H$10:H110,H110)</f>
        <v>22</v>
      </c>
      <c r="J110" s="65">
        <v>0.040115740740740743</v>
      </c>
    </row>
    <row r="111" spans="1:10" ht="16.5">
      <c r="A111" s="58">
        <v>102</v>
      </c>
      <c r="B111" s="59">
        <v>73</v>
      </c>
      <c r="C111" s="60" t="s">
        <v>176</v>
      </c>
      <c r="D111" s="61" t="s">
        <v>15</v>
      </c>
      <c r="E111" s="59" t="s">
        <v>89</v>
      </c>
      <c r="F111" s="66">
        <v>1963</v>
      </c>
      <c r="G111" s="67" t="s">
        <v>67</v>
      </c>
      <c r="H111" s="64" t="s">
        <v>115</v>
      </c>
      <c r="I111" s="64">
        <f>COUNTIF(H$10:H111,H111)</f>
        <v>6</v>
      </c>
      <c r="J111" s="65">
        <v>0.040138888888888884</v>
      </c>
    </row>
    <row r="112" spans="1:10" ht="16.5">
      <c r="A112" s="58">
        <v>103</v>
      </c>
      <c r="B112" s="59">
        <v>4</v>
      </c>
      <c r="C112" s="60" t="s">
        <v>177</v>
      </c>
      <c r="D112" s="61" t="s">
        <v>15</v>
      </c>
      <c r="E112" s="59" t="s">
        <v>16</v>
      </c>
      <c r="F112" s="62">
        <v>1951</v>
      </c>
      <c r="G112" s="63" t="s">
        <v>178</v>
      </c>
      <c r="H112" s="64" t="str">
        <f aca="true" t="shared" si="4" ref="H112:H118">IF($E112="m",IF($F$1-$F112&gt;19,IF($F$1-$F112&lt;40,"A",IF($F$1-$F112&gt;49,IF($F$1-$F112&gt;59,IF($F$1-$F112&gt;69,"E","D"),"C"),"B")),"JM"),IF($F$1-$F112&gt;19,IF($F$1-$F112&lt;40,"F",IF($F$1-$F112&lt;50,"G","H")),"JŽ"))</f>
        <v>D</v>
      </c>
      <c r="I112" s="64">
        <f>COUNTIF(H$10:H112,H112)</f>
        <v>13</v>
      </c>
      <c r="J112" s="65">
        <v>0.040497685185185185</v>
      </c>
    </row>
    <row r="113" spans="1:10" ht="16.5">
      <c r="A113" s="58">
        <v>104</v>
      </c>
      <c r="B113" s="59">
        <v>38</v>
      </c>
      <c r="C113" s="60" t="s">
        <v>179</v>
      </c>
      <c r="D113" s="61" t="s">
        <v>15</v>
      </c>
      <c r="E113" s="59" t="s">
        <v>16</v>
      </c>
      <c r="F113" s="66">
        <v>1973</v>
      </c>
      <c r="G113" s="67" t="s">
        <v>100</v>
      </c>
      <c r="H113" s="64" t="str">
        <f t="shared" si="4"/>
        <v>B</v>
      </c>
      <c r="I113" s="64">
        <f>COUNTIF(H$10:H113,H113)</f>
        <v>20</v>
      </c>
      <c r="J113" s="65">
        <v>0.04126157407407407</v>
      </c>
    </row>
    <row r="114" spans="1:10" s="53" customFormat="1" ht="16.5">
      <c r="A114" s="45">
        <v>105</v>
      </c>
      <c r="B114" s="46">
        <v>33</v>
      </c>
      <c r="C114" s="47" t="s">
        <v>180</v>
      </c>
      <c r="D114" s="48" t="s">
        <v>15</v>
      </c>
      <c r="E114" s="46" t="s">
        <v>16</v>
      </c>
      <c r="F114" s="49">
        <v>1946</v>
      </c>
      <c r="G114" s="50" t="s">
        <v>181</v>
      </c>
      <c r="H114" s="51" t="str">
        <f t="shared" si="4"/>
        <v>E</v>
      </c>
      <c r="I114" s="51">
        <f>COUNTIF(H$10:H114,H114)</f>
        <v>3</v>
      </c>
      <c r="J114" s="65">
        <v>0.0431712962962963</v>
      </c>
    </row>
    <row r="115" spans="1:10" ht="16.5">
      <c r="A115" s="58">
        <v>106</v>
      </c>
      <c r="B115" s="59">
        <v>24</v>
      </c>
      <c r="C115" s="60" t="s">
        <v>182</v>
      </c>
      <c r="D115" s="61" t="s">
        <v>15</v>
      </c>
      <c r="E115" s="59" t="s">
        <v>16</v>
      </c>
      <c r="F115" s="62">
        <v>1954</v>
      </c>
      <c r="G115" s="63" t="s">
        <v>183</v>
      </c>
      <c r="H115" s="64" t="str">
        <f t="shared" si="4"/>
        <v>D</v>
      </c>
      <c r="I115" s="64">
        <f>COUNTIF(H$10:H115,H115)</f>
        <v>14</v>
      </c>
      <c r="J115" s="65">
        <v>0.04496527777777778</v>
      </c>
    </row>
    <row r="116" spans="1:10" ht="16.5">
      <c r="A116" s="58">
        <v>107</v>
      </c>
      <c r="B116" s="59">
        <v>104</v>
      </c>
      <c r="C116" s="60" t="s">
        <v>184</v>
      </c>
      <c r="D116" s="61" t="s">
        <v>15</v>
      </c>
      <c r="E116" s="59" t="s">
        <v>16</v>
      </c>
      <c r="F116" s="66">
        <v>1942</v>
      </c>
      <c r="G116" s="67" t="s">
        <v>185</v>
      </c>
      <c r="H116" s="64" t="str">
        <f t="shared" si="4"/>
        <v>E</v>
      </c>
      <c r="I116" s="64">
        <f>COUNTIF(H$10:H116,H116)</f>
        <v>4</v>
      </c>
      <c r="J116" s="65">
        <v>0.0450462962962963</v>
      </c>
    </row>
    <row r="117" spans="1:10" s="32" customFormat="1" ht="16.5">
      <c r="A117" s="24">
        <v>108</v>
      </c>
      <c r="B117" s="25">
        <v>25</v>
      </c>
      <c r="C117" s="42" t="s">
        <v>186</v>
      </c>
      <c r="D117" s="27" t="s">
        <v>15</v>
      </c>
      <c r="E117" s="25" t="s">
        <v>16</v>
      </c>
      <c r="F117" s="43">
        <v>1997</v>
      </c>
      <c r="G117" s="44" t="s">
        <v>187</v>
      </c>
      <c r="H117" s="30" t="str">
        <f t="shared" si="4"/>
        <v>JM</v>
      </c>
      <c r="I117" s="30">
        <f>COUNTIF(H$10:H117,H117)</f>
        <v>1</v>
      </c>
      <c r="J117" s="70">
        <v>0.04542824074074074</v>
      </c>
    </row>
    <row r="118" spans="1:10" ht="16.5">
      <c r="A118" s="58">
        <v>109</v>
      </c>
      <c r="B118" s="59">
        <v>75</v>
      </c>
      <c r="C118" s="60" t="s">
        <v>188</v>
      </c>
      <c r="D118" s="61" t="s">
        <v>15</v>
      </c>
      <c r="E118" s="59" t="s">
        <v>16</v>
      </c>
      <c r="F118" s="62">
        <v>1958</v>
      </c>
      <c r="G118" s="63" t="s">
        <v>189</v>
      </c>
      <c r="H118" s="64" t="str">
        <f t="shared" si="4"/>
        <v>C</v>
      </c>
      <c r="I118" s="64">
        <f>COUNTIF(H$10:H118,H118)</f>
        <v>23</v>
      </c>
      <c r="J118" s="59" t="s">
        <v>190</v>
      </c>
    </row>
    <row r="119" ht="9.75" customHeight="1"/>
    <row r="120" spans="1:7" ht="16.5">
      <c r="A120" s="126" t="s">
        <v>191</v>
      </c>
      <c r="B120" s="126"/>
      <c r="C120" s="126"/>
      <c r="D120" s="126"/>
      <c r="E120" s="126"/>
      <c r="F120" s="126"/>
      <c r="G120" s="126"/>
    </row>
    <row r="121" spans="1:6" ht="16.5">
      <c r="A121" s="126" t="s">
        <v>192</v>
      </c>
      <c r="B121" s="126"/>
      <c r="C121" s="126"/>
      <c r="D121" s="126"/>
      <c r="E121" s="126"/>
      <c r="F121" s="126"/>
    </row>
  </sheetData>
  <sheetProtection selectLockedCells="1" selectUnlockedCells="1"/>
  <mergeCells count="4">
    <mergeCell ref="A6:K6"/>
    <mergeCell ref="A7:J7"/>
    <mergeCell ref="A120:G120"/>
    <mergeCell ref="A121:F121"/>
  </mergeCells>
  <printOptions/>
  <pageMargins left="0.5902777777777778" right="0.19652777777777777" top="0.7875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Q89" sqref="Q89"/>
    </sheetView>
  </sheetViews>
  <sheetFormatPr defaultColWidth="9.140625" defaultRowHeight="12.75"/>
  <cols>
    <col min="1" max="1" width="5.00390625" style="1" customWidth="1"/>
    <col min="2" max="2" width="5.7109375" style="2" customWidth="1"/>
    <col min="3" max="3" width="20.140625" style="3" customWidth="1"/>
    <col min="4" max="4" width="5.28125" style="1" customWidth="1"/>
    <col min="5" max="5" width="4.00390625" style="2" customWidth="1"/>
    <col min="6" max="6" width="6.57421875" style="4" customWidth="1"/>
    <col min="7" max="7" width="23.28125" style="5" customWidth="1"/>
    <col min="8" max="8" width="5.140625" style="6" customWidth="1"/>
    <col min="9" max="9" width="5.00390625" style="6" customWidth="1"/>
    <col min="10" max="10" width="12.421875" style="2" customWidth="1"/>
    <col min="11" max="16384" width="9.140625" style="7" customWidth="1"/>
  </cols>
  <sheetData>
    <row r="1" spans="5:6" ht="0.75" customHeight="1">
      <c r="E1" s="2" t="s">
        <v>0</v>
      </c>
      <c r="F1" s="4">
        <v>2016</v>
      </c>
    </row>
    <row r="2" ht="0.75" customHeight="1"/>
    <row r="3" ht="0.75" customHeight="1"/>
    <row r="4" ht="0.75" customHeight="1"/>
    <row r="5" ht="12" customHeight="1"/>
    <row r="6" spans="1:11" s="8" customFormat="1" ht="19.5" customHeight="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s="8" customFormat="1" ht="19.5" customHeight="1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9"/>
    </row>
    <row r="8" spans="1:10" s="16" customFormat="1" ht="27.75" customHeight="1">
      <c r="A8" s="10"/>
      <c r="B8" s="11" t="s">
        <v>3</v>
      </c>
      <c r="C8" s="12"/>
      <c r="D8" s="10"/>
      <c r="E8" s="11"/>
      <c r="F8" s="13"/>
      <c r="G8" s="14"/>
      <c r="H8" s="15"/>
      <c r="I8" s="15"/>
      <c r="J8" s="11"/>
    </row>
    <row r="9" spans="1:10" s="16" customFormat="1" ht="33" customHeight="1">
      <c r="A9" s="71" t="s">
        <v>4</v>
      </c>
      <c r="B9" s="71" t="s">
        <v>5</v>
      </c>
      <c r="C9" s="72" t="s">
        <v>6</v>
      </c>
      <c r="D9" s="73" t="s">
        <v>7</v>
      </c>
      <c r="E9" s="73" t="s">
        <v>8</v>
      </c>
      <c r="F9" s="74" t="s">
        <v>9</v>
      </c>
      <c r="G9" s="75" t="s">
        <v>10</v>
      </c>
      <c r="H9" s="76" t="s">
        <v>11</v>
      </c>
      <c r="I9" s="77" t="s">
        <v>12</v>
      </c>
      <c r="J9" s="73" t="s">
        <v>13</v>
      </c>
    </row>
    <row r="10" spans="1:10" s="32" customFormat="1" ht="16.5">
      <c r="A10" s="24">
        <v>1</v>
      </c>
      <c r="B10" s="25">
        <v>23</v>
      </c>
      <c r="C10" s="26" t="s">
        <v>14</v>
      </c>
      <c r="D10" s="27" t="s">
        <v>15</v>
      </c>
      <c r="E10" s="25" t="s">
        <v>16</v>
      </c>
      <c r="F10" s="28">
        <v>1990</v>
      </c>
      <c r="G10" s="29" t="s">
        <v>17</v>
      </c>
      <c r="H10" s="30" t="str">
        <f aca="true" t="shared" si="0" ref="H10:H43">IF($E10="m",IF($F$1-$F10&gt;19,IF($F$1-$F10&lt;40,"A",IF($F$1-$F10&gt;49,IF($F$1-$F10&gt;59,IF($F$1-$F10&gt;69,"E","D"),"C"),"B")),"JM"),IF($F$1-$F10&gt;19,IF($F$1-$F10&lt;40,"F",IF($F$1-$F10&lt;50,"G","H")),"JŽ"))</f>
        <v>A</v>
      </c>
      <c r="I10" s="30">
        <f>COUNTIF(H$10:H10,H10)</f>
        <v>1</v>
      </c>
      <c r="J10" s="31">
        <v>0.022233796296296297</v>
      </c>
    </row>
    <row r="11" spans="1:10" s="41" customFormat="1" ht="16.5">
      <c r="A11" s="33">
        <v>2</v>
      </c>
      <c r="B11" s="34">
        <v>89</v>
      </c>
      <c r="C11" s="35" t="s">
        <v>18</v>
      </c>
      <c r="D11" s="36" t="s">
        <v>15</v>
      </c>
      <c r="E11" s="34" t="s">
        <v>16</v>
      </c>
      <c r="F11" s="37">
        <v>1994</v>
      </c>
      <c r="G11" s="38" t="s">
        <v>19</v>
      </c>
      <c r="H11" s="39" t="str">
        <f t="shared" si="0"/>
        <v>A</v>
      </c>
      <c r="I11" s="39">
        <f>COUNTIF(H$10:H11,H11)</f>
        <v>2</v>
      </c>
      <c r="J11" s="40">
        <v>0.022997685185185187</v>
      </c>
    </row>
    <row r="12" spans="1:10" s="53" customFormat="1" ht="16.5">
      <c r="A12" s="45">
        <v>3</v>
      </c>
      <c r="B12" s="46">
        <v>69</v>
      </c>
      <c r="C12" s="47" t="s">
        <v>23</v>
      </c>
      <c r="D12" s="48" t="s">
        <v>15</v>
      </c>
      <c r="E12" s="46" t="s">
        <v>16</v>
      </c>
      <c r="F12" s="49">
        <v>1980</v>
      </c>
      <c r="G12" s="50" t="s">
        <v>24</v>
      </c>
      <c r="H12" s="51" t="str">
        <f t="shared" si="0"/>
        <v>A</v>
      </c>
      <c r="I12" s="51">
        <f>COUNTIF(H$10:H12,H12)</f>
        <v>3</v>
      </c>
      <c r="J12" s="52">
        <v>0.024270833333333335</v>
      </c>
    </row>
    <row r="13" spans="1:10" ht="16.5">
      <c r="A13" s="58">
        <v>4</v>
      </c>
      <c r="B13" s="59">
        <v>45</v>
      </c>
      <c r="C13" s="60" t="s">
        <v>32</v>
      </c>
      <c r="D13" s="61" t="s">
        <v>15</v>
      </c>
      <c r="E13" s="59" t="s">
        <v>16</v>
      </c>
      <c r="F13" s="62">
        <v>1983</v>
      </c>
      <c r="G13" s="63" t="s">
        <v>33</v>
      </c>
      <c r="H13" s="64" t="str">
        <f t="shared" si="0"/>
        <v>A</v>
      </c>
      <c r="I13" s="64">
        <f>COUNTIF(H$10:H13,H13)</f>
        <v>4</v>
      </c>
      <c r="J13" s="65">
        <v>0.02542824074074074</v>
      </c>
    </row>
    <row r="14" spans="1:10" ht="16.5">
      <c r="A14" s="58">
        <v>5</v>
      </c>
      <c r="B14" s="59">
        <v>74</v>
      </c>
      <c r="C14" s="60" t="s">
        <v>34</v>
      </c>
      <c r="D14" s="61" t="s">
        <v>15</v>
      </c>
      <c r="E14" s="59" t="s">
        <v>16</v>
      </c>
      <c r="F14" s="66">
        <v>1993</v>
      </c>
      <c r="G14" s="67" t="s">
        <v>35</v>
      </c>
      <c r="H14" s="64" t="str">
        <f t="shared" si="0"/>
        <v>A</v>
      </c>
      <c r="I14" s="64">
        <f>COUNTIF(H$10:H14,H14)</f>
        <v>5</v>
      </c>
      <c r="J14" s="65">
        <v>0.025439814814814814</v>
      </c>
    </row>
    <row r="15" spans="1:10" ht="16.5" hidden="1">
      <c r="A15" s="58">
        <v>6</v>
      </c>
      <c r="B15" s="59">
        <v>99</v>
      </c>
      <c r="C15" s="60" t="s">
        <v>48</v>
      </c>
      <c r="D15" s="61" t="s">
        <v>15</v>
      </c>
      <c r="E15" s="59" t="s">
        <v>16</v>
      </c>
      <c r="F15" s="66">
        <v>1977</v>
      </c>
      <c r="G15" s="67" t="s">
        <v>49</v>
      </c>
      <c r="H15" s="64" t="str">
        <f t="shared" si="0"/>
        <v>A</v>
      </c>
      <c r="I15" s="64">
        <f>COUNTIF(H$10:H15,H15)</f>
        <v>6</v>
      </c>
      <c r="J15" s="65">
        <v>0.02677083333333333</v>
      </c>
    </row>
    <row r="16" spans="1:10" ht="16.5" hidden="1">
      <c r="A16" s="58">
        <v>7</v>
      </c>
      <c r="B16" s="59">
        <v>30</v>
      </c>
      <c r="C16" s="60" t="s">
        <v>51</v>
      </c>
      <c r="D16" s="61" t="s">
        <v>15</v>
      </c>
      <c r="E16" s="59" t="s">
        <v>16</v>
      </c>
      <c r="F16" s="62">
        <v>1979</v>
      </c>
      <c r="G16" s="63" t="s">
        <v>52</v>
      </c>
      <c r="H16" s="64" t="str">
        <f t="shared" si="0"/>
        <v>A</v>
      </c>
      <c r="I16" s="64">
        <f>COUNTIF(H$10:H16,H16)</f>
        <v>7</v>
      </c>
      <c r="J16" s="65">
        <v>0.027037037037037037</v>
      </c>
    </row>
    <row r="17" spans="1:10" ht="16.5" hidden="1">
      <c r="A17" s="58">
        <v>8</v>
      </c>
      <c r="B17" s="59">
        <v>92</v>
      </c>
      <c r="C17" s="60" t="s">
        <v>53</v>
      </c>
      <c r="D17" s="61" t="s">
        <v>15</v>
      </c>
      <c r="E17" s="59" t="s">
        <v>16</v>
      </c>
      <c r="F17" s="62">
        <v>1978</v>
      </c>
      <c r="G17" s="63" t="s">
        <v>54</v>
      </c>
      <c r="H17" s="64" t="str">
        <f t="shared" si="0"/>
        <v>A</v>
      </c>
      <c r="I17" s="64">
        <f>COUNTIF(H$10:H17,H17)</f>
        <v>8</v>
      </c>
      <c r="J17" s="65">
        <v>0.027442129629629632</v>
      </c>
    </row>
    <row r="18" spans="1:10" ht="16.5" hidden="1">
      <c r="A18" s="58">
        <v>9</v>
      </c>
      <c r="B18" s="59">
        <v>65</v>
      </c>
      <c r="C18" s="60" t="s">
        <v>59</v>
      </c>
      <c r="D18" s="61" t="s">
        <v>15</v>
      </c>
      <c r="E18" s="59" t="s">
        <v>16</v>
      </c>
      <c r="F18" s="66">
        <v>1978</v>
      </c>
      <c r="G18" s="67" t="s">
        <v>60</v>
      </c>
      <c r="H18" s="64" t="str">
        <f t="shared" si="0"/>
        <v>A</v>
      </c>
      <c r="I18" s="64">
        <f>COUNTIF(H$10:H18,H18)</f>
        <v>9</v>
      </c>
      <c r="J18" s="65">
        <v>0.028194444444444442</v>
      </c>
    </row>
    <row r="19" spans="1:10" ht="16.5" hidden="1">
      <c r="A19" s="58">
        <v>10</v>
      </c>
      <c r="B19" s="59">
        <v>101</v>
      </c>
      <c r="C19" s="60" t="s">
        <v>61</v>
      </c>
      <c r="D19" s="61" t="s">
        <v>15</v>
      </c>
      <c r="E19" s="59" t="s">
        <v>16</v>
      </c>
      <c r="F19" s="66">
        <v>1991</v>
      </c>
      <c r="G19" s="67" t="s">
        <v>62</v>
      </c>
      <c r="H19" s="64" t="str">
        <f t="shared" si="0"/>
        <v>A</v>
      </c>
      <c r="I19" s="64">
        <f>COUNTIF(H$10:H19,H19)</f>
        <v>10</v>
      </c>
      <c r="J19" s="65">
        <v>0.028252314814814813</v>
      </c>
    </row>
    <row r="20" spans="1:10" ht="16.5" hidden="1">
      <c r="A20" s="58">
        <v>11</v>
      </c>
      <c r="B20" s="59">
        <v>22</v>
      </c>
      <c r="C20" s="60" t="s">
        <v>63</v>
      </c>
      <c r="D20" s="61" t="s">
        <v>15</v>
      </c>
      <c r="E20" s="59" t="s">
        <v>16</v>
      </c>
      <c r="F20" s="66">
        <v>1987</v>
      </c>
      <c r="G20" s="67" t="s">
        <v>17</v>
      </c>
      <c r="H20" s="64" t="str">
        <f t="shared" si="0"/>
        <v>A</v>
      </c>
      <c r="I20" s="64">
        <f>COUNTIF(H$10:H20,H20)</f>
        <v>11</v>
      </c>
      <c r="J20" s="65">
        <v>0.028344907407407412</v>
      </c>
    </row>
    <row r="21" spans="1:10" ht="16.5" hidden="1">
      <c r="A21" s="58">
        <v>12</v>
      </c>
      <c r="B21" s="59">
        <v>28</v>
      </c>
      <c r="C21" s="60" t="s">
        <v>66</v>
      </c>
      <c r="D21" s="61" t="s">
        <v>15</v>
      </c>
      <c r="E21" s="59" t="s">
        <v>16</v>
      </c>
      <c r="F21" s="66">
        <v>1985</v>
      </c>
      <c r="G21" s="67" t="s">
        <v>67</v>
      </c>
      <c r="H21" s="64" t="str">
        <f t="shared" si="0"/>
        <v>A</v>
      </c>
      <c r="I21" s="64">
        <f>COUNTIF(H$10:H21,H21)</f>
        <v>12</v>
      </c>
      <c r="J21" s="65">
        <v>0.028773148148148145</v>
      </c>
    </row>
    <row r="22" spans="1:10" ht="16.5" hidden="1">
      <c r="A22" s="58">
        <v>13</v>
      </c>
      <c r="B22" s="59">
        <v>27</v>
      </c>
      <c r="C22" s="60" t="s">
        <v>77</v>
      </c>
      <c r="D22" s="61" t="s">
        <v>15</v>
      </c>
      <c r="E22" s="59" t="s">
        <v>16</v>
      </c>
      <c r="F22" s="62">
        <v>1987</v>
      </c>
      <c r="G22" s="63" t="s">
        <v>78</v>
      </c>
      <c r="H22" s="64" t="str">
        <f t="shared" si="0"/>
        <v>A</v>
      </c>
      <c r="I22" s="64">
        <f>COUNTIF(H$10:H22,H22)</f>
        <v>13</v>
      </c>
      <c r="J22" s="65">
        <v>0.029236111111111112</v>
      </c>
    </row>
    <row r="23" spans="1:10" ht="16.5" hidden="1">
      <c r="A23" s="58">
        <v>14</v>
      </c>
      <c r="B23" s="59">
        <v>55</v>
      </c>
      <c r="C23" s="60" t="s">
        <v>81</v>
      </c>
      <c r="D23" s="61" t="s">
        <v>15</v>
      </c>
      <c r="E23" s="59" t="s">
        <v>16</v>
      </c>
      <c r="F23" s="62">
        <v>1981</v>
      </c>
      <c r="G23" s="63" t="s">
        <v>67</v>
      </c>
      <c r="H23" s="64" t="str">
        <f t="shared" si="0"/>
        <v>A</v>
      </c>
      <c r="I23" s="64">
        <f>COUNTIF(H$10:H23,H23)</f>
        <v>14</v>
      </c>
      <c r="J23" s="65">
        <v>0.029629629629629627</v>
      </c>
    </row>
    <row r="24" spans="1:10" ht="16.5" hidden="1">
      <c r="A24" s="58">
        <v>15</v>
      </c>
      <c r="B24" s="59">
        <v>61</v>
      </c>
      <c r="C24" s="60" t="s">
        <v>91</v>
      </c>
      <c r="D24" s="61" t="s">
        <v>15</v>
      </c>
      <c r="E24" s="59" t="s">
        <v>16</v>
      </c>
      <c r="F24" s="66">
        <v>1982</v>
      </c>
      <c r="G24" s="67" t="s">
        <v>92</v>
      </c>
      <c r="H24" s="64" t="str">
        <f t="shared" si="0"/>
        <v>A</v>
      </c>
      <c r="I24" s="64">
        <f>COUNTIF(H$10:H24,H24)</f>
        <v>15</v>
      </c>
      <c r="J24" s="65">
        <v>0.030162037037037032</v>
      </c>
    </row>
    <row r="25" spans="1:10" ht="16.5" hidden="1">
      <c r="A25" s="58">
        <v>16</v>
      </c>
      <c r="B25" s="59">
        <v>2</v>
      </c>
      <c r="C25" s="60" t="s">
        <v>99</v>
      </c>
      <c r="D25" s="61" t="s">
        <v>15</v>
      </c>
      <c r="E25" s="59" t="s">
        <v>16</v>
      </c>
      <c r="F25" s="66">
        <v>1985</v>
      </c>
      <c r="G25" s="67" t="s">
        <v>100</v>
      </c>
      <c r="H25" s="64" t="str">
        <f t="shared" si="0"/>
        <v>A</v>
      </c>
      <c r="I25" s="64">
        <f>COUNTIF(H$10:H25,H25)</f>
        <v>16</v>
      </c>
      <c r="J25" s="65">
        <v>0.03078703703703704</v>
      </c>
    </row>
    <row r="26" spans="1:10" ht="16.5" hidden="1">
      <c r="A26" s="58">
        <v>17</v>
      </c>
      <c r="B26" s="59">
        <v>72</v>
      </c>
      <c r="C26" s="60" t="s">
        <v>103</v>
      </c>
      <c r="D26" s="61" t="s">
        <v>15</v>
      </c>
      <c r="E26" s="59" t="s">
        <v>16</v>
      </c>
      <c r="F26" s="62">
        <v>1983</v>
      </c>
      <c r="G26" s="63" t="s">
        <v>104</v>
      </c>
      <c r="H26" s="64" t="str">
        <f t="shared" si="0"/>
        <v>A</v>
      </c>
      <c r="I26" s="64">
        <f>COUNTIF(H$10:H26,H26)</f>
        <v>17</v>
      </c>
      <c r="J26" s="65">
        <v>0.031041666666666665</v>
      </c>
    </row>
    <row r="27" spans="1:10" ht="16.5" hidden="1">
      <c r="A27" s="58">
        <v>18</v>
      </c>
      <c r="B27" s="59">
        <v>52</v>
      </c>
      <c r="C27" s="60" t="s">
        <v>109</v>
      </c>
      <c r="D27" s="61" t="s">
        <v>15</v>
      </c>
      <c r="E27" s="59" t="s">
        <v>16</v>
      </c>
      <c r="F27" s="66">
        <v>1988</v>
      </c>
      <c r="G27" s="67" t="s">
        <v>74</v>
      </c>
      <c r="H27" s="64" t="str">
        <f t="shared" si="0"/>
        <v>A</v>
      </c>
      <c r="I27" s="64">
        <f>COUNTIF(H$10:H27,H27)</f>
        <v>18</v>
      </c>
      <c r="J27" s="65">
        <v>0.03166666666666667</v>
      </c>
    </row>
    <row r="28" spans="1:10" ht="16.5" hidden="1">
      <c r="A28" s="58">
        <v>19</v>
      </c>
      <c r="B28" s="59">
        <v>94</v>
      </c>
      <c r="C28" s="60" t="s">
        <v>117</v>
      </c>
      <c r="D28" s="61" t="s">
        <v>15</v>
      </c>
      <c r="E28" s="59" t="s">
        <v>16</v>
      </c>
      <c r="F28" s="66">
        <v>1996</v>
      </c>
      <c r="G28" s="67" t="s">
        <v>100</v>
      </c>
      <c r="H28" s="64" t="str">
        <f t="shared" si="0"/>
        <v>A</v>
      </c>
      <c r="I28" s="64">
        <f>COUNTIF(H$10:H28,H28)</f>
        <v>19</v>
      </c>
      <c r="J28" s="65">
        <v>0.03228009259259259</v>
      </c>
    </row>
    <row r="29" spans="1:10" ht="16.5" hidden="1">
      <c r="A29" s="58">
        <v>20</v>
      </c>
      <c r="B29" s="59">
        <v>96</v>
      </c>
      <c r="C29" s="60" t="s">
        <v>124</v>
      </c>
      <c r="D29" s="61" t="s">
        <v>15</v>
      </c>
      <c r="E29" s="59" t="s">
        <v>16</v>
      </c>
      <c r="F29" s="66">
        <v>1992</v>
      </c>
      <c r="G29" s="67" t="s">
        <v>100</v>
      </c>
      <c r="H29" s="64" t="str">
        <f t="shared" si="0"/>
        <v>A</v>
      </c>
      <c r="I29" s="64">
        <f>COUNTIF(H$10:H29,H29)</f>
        <v>20</v>
      </c>
      <c r="J29" s="65">
        <v>0.032870370370370376</v>
      </c>
    </row>
    <row r="30" spans="1:10" ht="16.5" hidden="1">
      <c r="A30" s="58">
        <v>21</v>
      </c>
      <c r="B30" s="59">
        <v>102</v>
      </c>
      <c r="C30" s="60" t="s">
        <v>125</v>
      </c>
      <c r="D30" s="61" t="s">
        <v>15</v>
      </c>
      <c r="E30" s="59" t="s">
        <v>16</v>
      </c>
      <c r="F30" s="66">
        <v>1983</v>
      </c>
      <c r="G30" s="67" t="s">
        <v>67</v>
      </c>
      <c r="H30" s="64" t="str">
        <f t="shared" si="0"/>
        <v>A</v>
      </c>
      <c r="I30" s="64">
        <f>COUNTIF(H$10:H30,H30)</f>
        <v>21</v>
      </c>
      <c r="J30" s="65">
        <v>0.03288194444444444</v>
      </c>
    </row>
    <row r="31" spans="1:10" ht="16.5" hidden="1">
      <c r="A31" s="58">
        <v>22</v>
      </c>
      <c r="B31" s="59">
        <v>12</v>
      </c>
      <c r="C31" s="60" t="s">
        <v>127</v>
      </c>
      <c r="D31" s="61" t="s">
        <v>15</v>
      </c>
      <c r="E31" s="59" t="s">
        <v>16</v>
      </c>
      <c r="F31" s="66">
        <v>1978</v>
      </c>
      <c r="G31" s="67" t="s">
        <v>67</v>
      </c>
      <c r="H31" s="64" t="str">
        <f t="shared" si="0"/>
        <v>A</v>
      </c>
      <c r="I31" s="64">
        <f>COUNTIF(H$10:H31,H31)</f>
        <v>22</v>
      </c>
      <c r="J31" s="65">
        <v>0.032997685185185185</v>
      </c>
    </row>
    <row r="32" spans="1:10" ht="16.5" hidden="1">
      <c r="A32" s="58">
        <v>23</v>
      </c>
      <c r="B32" s="59">
        <v>81</v>
      </c>
      <c r="C32" s="60" t="s">
        <v>133</v>
      </c>
      <c r="D32" s="61" t="s">
        <v>15</v>
      </c>
      <c r="E32" s="59" t="s">
        <v>16</v>
      </c>
      <c r="F32" s="66">
        <v>1987</v>
      </c>
      <c r="G32" s="67" t="s">
        <v>134</v>
      </c>
      <c r="H32" s="64" t="str">
        <f t="shared" si="0"/>
        <v>A</v>
      </c>
      <c r="I32" s="64">
        <f>COUNTIF(H$10:H32,H32)</f>
        <v>23</v>
      </c>
      <c r="J32" s="65">
        <v>0.033240740740740744</v>
      </c>
    </row>
    <row r="33" spans="1:10" ht="17.25" customHeight="1" hidden="1">
      <c r="A33" s="58">
        <v>24</v>
      </c>
      <c r="B33" s="59">
        <v>64</v>
      </c>
      <c r="C33" s="60" t="s">
        <v>136</v>
      </c>
      <c r="D33" s="61" t="s">
        <v>15</v>
      </c>
      <c r="E33" s="59" t="s">
        <v>16</v>
      </c>
      <c r="F33" s="66">
        <v>1985</v>
      </c>
      <c r="G33" s="67" t="s">
        <v>137</v>
      </c>
      <c r="H33" s="64" t="str">
        <f t="shared" si="0"/>
        <v>A</v>
      </c>
      <c r="I33" s="64">
        <f>COUNTIF(H$10:H33,H33)</f>
        <v>24</v>
      </c>
      <c r="J33" s="65">
        <v>0.03332175925925926</v>
      </c>
    </row>
    <row r="34" spans="1:10" ht="16.5" hidden="1">
      <c r="A34" s="58">
        <v>25</v>
      </c>
      <c r="B34" s="59">
        <v>80</v>
      </c>
      <c r="C34" s="60" t="s">
        <v>140</v>
      </c>
      <c r="D34" s="61" t="s">
        <v>15</v>
      </c>
      <c r="E34" s="59" t="s">
        <v>16</v>
      </c>
      <c r="F34" s="62">
        <v>1979</v>
      </c>
      <c r="G34" s="63" t="s">
        <v>67</v>
      </c>
      <c r="H34" s="64" t="str">
        <f t="shared" si="0"/>
        <v>A</v>
      </c>
      <c r="I34" s="64">
        <f>COUNTIF(H$10:H34,H34)</f>
        <v>25</v>
      </c>
      <c r="J34" s="65">
        <v>0.03361111111111111</v>
      </c>
    </row>
    <row r="35" spans="1:10" ht="16.5" hidden="1">
      <c r="A35" s="58">
        <v>26</v>
      </c>
      <c r="B35" s="59">
        <v>66</v>
      </c>
      <c r="C35" s="60" t="s">
        <v>143</v>
      </c>
      <c r="D35" s="61" t="s">
        <v>15</v>
      </c>
      <c r="E35" s="59" t="s">
        <v>16</v>
      </c>
      <c r="F35" s="66">
        <v>1985</v>
      </c>
      <c r="G35" s="67" t="s">
        <v>137</v>
      </c>
      <c r="H35" s="64" t="str">
        <f t="shared" si="0"/>
        <v>A</v>
      </c>
      <c r="I35" s="64">
        <f>COUNTIF(H$10:H35,H35)</f>
        <v>26</v>
      </c>
      <c r="J35" s="65">
        <v>0.03394675925925926</v>
      </c>
    </row>
    <row r="36" spans="1:10" ht="16.5" hidden="1">
      <c r="A36" s="58">
        <v>27</v>
      </c>
      <c r="B36" s="59">
        <v>103</v>
      </c>
      <c r="C36" s="60" t="s">
        <v>146</v>
      </c>
      <c r="D36" s="61" t="s">
        <v>15</v>
      </c>
      <c r="E36" s="59" t="s">
        <v>16</v>
      </c>
      <c r="F36" s="66">
        <v>1987</v>
      </c>
      <c r="G36" s="67" t="s">
        <v>67</v>
      </c>
      <c r="H36" s="64" t="str">
        <f t="shared" si="0"/>
        <v>A</v>
      </c>
      <c r="I36" s="64">
        <f>COUNTIF(H$10:H36,H36)</f>
        <v>27</v>
      </c>
      <c r="J36" s="65">
        <v>0.03436342592592593</v>
      </c>
    </row>
    <row r="37" spans="1:10" ht="16.5" hidden="1">
      <c r="A37" s="58">
        <v>28</v>
      </c>
      <c r="B37" s="59">
        <v>111</v>
      </c>
      <c r="C37" s="60" t="s">
        <v>152</v>
      </c>
      <c r="D37" s="61" t="s">
        <v>15</v>
      </c>
      <c r="E37" s="59" t="s">
        <v>16</v>
      </c>
      <c r="F37" s="62">
        <v>1978</v>
      </c>
      <c r="G37" s="63" t="s">
        <v>67</v>
      </c>
      <c r="H37" s="64" t="str">
        <f t="shared" si="0"/>
        <v>A</v>
      </c>
      <c r="I37" s="64">
        <f>COUNTIF(H$10:H37,H37)</f>
        <v>28</v>
      </c>
      <c r="J37" s="65">
        <v>0.035208333333333335</v>
      </c>
    </row>
    <row r="38" spans="1:10" ht="16.5" hidden="1">
      <c r="A38" s="58">
        <v>29</v>
      </c>
      <c r="B38" s="59">
        <v>76</v>
      </c>
      <c r="C38" s="60" t="s">
        <v>153</v>
      </c>
      <c r="D38" s="61" t="s">
        <v>15</v>
      </c>
      <c r="E38" s="59" t="s">
        <v>16</v>
      </c>
      <c r="F38" s="62">
        <v>1986</v>
      </c>
      <c r="G38" s="63" t="s">
        <v>67</v>
      </c>
      <c r="H38" s="64" t="str">
        <f t="shared" si="0"/>
        <v>A</v>
      </c>
      <c r="I38" s="64">
        <f>COUNTIF(H$10:H38,H38)</f>
        <v>29</v>
      </c>
      <c r="J38" s="65">
        <v>0.03540509259259259</v>
      </c>
    </row>
    <row r="39" spans="1:10" ht="16.5" hidden="1">
      <c r="A39" s="58">
        <v>30</v>
      </c>
      <c r="B39" s="59">
        <v>112</v>
      </c>
      <c r="C39" s="60" t="s">
        <v>157</v>
      </c>
      <c r="D39" s="61" t="s">
        <v>15</v>
      </c>
      <c r="E39" s="59" t="s">
        <v>16</v>
      </c>
      <c r="F39" s="62">
        <v>1980</v>
      </c>
      <c r="G39" s="63" t="s">
        <v>158</v>
      </c>
      <c r="H39" s="64" t="str">
        <f t="shared" si="0"/>
        <v>A</v>
      </c>
      <c r="I39" s="64">
        <f>COUNTIF(H$10:H39,H39)</f>
        <v>30</v>
      </c>
      <c r="J39" s="65">
        <v>0.03568287037037037</v>
      </c>
    </row>
    <row r="40" spans="1:10" ht="16.5" hidden="1">
      <c r="A40" s="58">
        <v>31</v>
      </c>
      <c r="B40" s="59">
        <v>3</v>
      </c>
      <c r="C40" s="60" t="s">
        <v>160</v>
      </c>
      <c r="D40" s="61" t="s">
        <v>15</v>
      </c>
      <c r="E40" s="59" t="s">
        <v>16</v>
      </c>
      <c r="F40" s="66">
        <v>1993</v>
      </c>
      <c r="G40" s="67" t="s">
        <v>100</v>
      </c>
      <c r="H40" s="64" t="str">
        <f t="shared" si="0"/>
        <v>A</v>
      </c>
      <c r="I40" s="64">
        <f>COUNTIF(H$10:H40,H40)</f>
        <v>31</v>
      </c>
      <c r="J40" s="65">
        <v>0.03596064814814815</v>
      </c>
    </row>
    <row r="41" spans="1:10" ht="16.5" hidden="1">
      <c r="A41" s="58">
        <v>32</v>
      </c>
      <c r="B41" s="59">
        <v>77</v>
      </c>
      <c r="C41" s="60" t="s">
        <v>161</v>
      </c>
      <c r="D41" s="61" t="s">
        <v>15</v>
      </c>
      <c r="E41" s="59" t="s">
        <v>16</v>
      </c>
      <c r="F41" s="66">
        <v>1986</v>
      </c>
      <c r="G41" s="67" t="s">
        <v>67</v>
      </c>
      <c r="H41" s="64" t="str">
        <f t="shared" si="0"/>
        <v>A</v>
      </c>
      <c r="I41" s="64">
        <f>COUNTIF(H$10:H41,H41)</f>
        <v>32</v>
      </c>
      <c r="J41" s="65">
        <v>0.036284722222222225</v>
      </c>
    </row>
    <row r="42" spans="1:10" ht="16.5" hidden="1">
      <c r="A42" s="58">
        <v>33</v>
      </c>
      <c r="B42" s="59">
        <v>97</v>
      </c>
      <c r="C42" s="60" t="s">
        <v>162</v>
      </c>
      <c r="D42" s="61" t="s">
        <v>15</v>
      </c>
      <c r="E42" s="59" t="s">
        <v>16</v>
      </c>
      <c r="F42" s="62">
        <v>1986</v>
      </c>
      <c r="G42" s="63" t="s">
        <v>67</v>
      </c>
      <c r="H42" s="64" t="str">
        <f t="shared" si="0"/>
        <v>A</v>
      </c>
      <c r="I42" s="64">
        <f>COUNTIF(H$10:H42,H42)</f>
        <v>33</v>
      </c>
      <c r="J42" s="65">
        <v>0.036284722222222225</v>
      </c>
    </row>
    <row r="43" spans="1:10" ht="16.5" hidden="1">
      <c r="A43" s="58">
        <v>34</v>
      </c>
      <c r="B43" s="59">
        <v>8</v>
      </c>
      <c r="C43" s="60" t="s">
        <v>166</v>
      </c>
      <c r="D43" s="61" t="s">
        <v>15</v>
      </c>
      <c r="E43" s="59" t="s">
        <v>16</v>
      </c>
      <c r="F43" s="66">
        <v>1982</v>
      </c>
      <c r="G43" s="67" t="s">
        <v>100</v>
      </c>
      <c r="H43" s="64" t="str">
        <f t="shared" si="0"/>
        <v>A</v>
      </c>
      <c r="I43" s="64">
        <f>COUNTIF(H$10:H43,H43)</f>
        <v>34</v>
      </c>
      <c r="J43" s="65">
        <v>0.03844907407407407</v>
      </c>
    </row>
    <row r="44" spans="1:10" ht="17.25" customHeight="1">
      <c r="A44" s="58"/>
      <c r="B44" s="59"/>
      <c r="C44" s="60"/>
      <c r="D44" s="61"/>
      <c r="E44" s="59"/>
      <c r="F44" s="66"/>
      <c r="G44" s="67"/>
      <c r="H44" s="64"/>
      <c r="I44" s="64"/>
      <c r="J44" s="65"/>
    </row>
    <row r="45" spans="1:10" s="32" customFormat="1" ht="16.5">
      <c r="A45" s="24">
        <v>1</v>
      </c>
      <c r="B45" s="25">
        <v>98</v>
      </c>
      <c r="C45" s="42" t="s">
        <v>20</v>
      </c>
      <c r="D45" s="27" t="s">
        <v>21</v>
      </c>
      <c r="E45" s="25" t="s">
        <v>16</v>
      </c>
      <c r="F45" s="43">
        <v>1974</v>
      </c>
      <c r="G45" s="44" t="s">
        <v>22</v>
      </c>
      <c r="H45" s="30" t="str">
        <f aca="true" t="shared" si="1" ref="H45:H64">IF($E45="m",IF($F$1-$F45&gt;19,IF($F$1-$F45&lt;40,"A",IF($F$1-$F45&gt;49,IF($F$1-$F45&gt;59,IF($F$1-$F45&gt;69,"E","D"),"C"),"B")),"JM"),IF($F$1-$F45&gt;19,IF($F$1-$F45&lt;40,"F",IF($F$1-$F45&lt;50,"G","H")),"JŽ"))</f>
        <v>B</v>
      </c>
      <c r="I45" s="30">
        <f>COUNTIF(H$10:H45,H45)</f>
        <v>1</v>
      </c>
      <c r="J45" s="31">
        <v>0.023252314814814812</v>
      </c>
    </row>
    <row r="46" spans="1:10" s="41" customFormat="1" ht="15.75" customHeight="1">
      <c r="A46" s="33">
        <v>2</v>
      </c>
      <c r="B46" s="34">
        <v>5</v>
      </c>
      <c r="C46" s="35" t="s">
        <v>25</v>
      </c>
      <c r="D46" s="36" t="s">
        <v>21</v>
      </c>
      <c r="E46" s="34" t="s">
        <v>16</v>
      </c>
      <c r="F46" s="54">
        <v>1968</v>
      </c>
      <c r="G46" s="55" t="s">
        <v>26</v>
      </c>
      <c r="H46" s="39" t="str">
        <f t="shared" si="1"/>
        <v>B</v>
      </c>
      <c r="I46" s="39">
        <f>COUNTIF(H$10:H46,H46)</f>
        <v>2</v>
      </c>
      <c r="J46" s="40">
        <v>0.024687499999999998</v>
      </c>
    </row>
    <row r="47" spans="1:10" s="53" customFormat="1" ht="15.75" customHeight="1">
      <c r="A47" s="45">
        <v>3</v>
      </c>
      <c r="B47" s="46">
        <v>44</v>
      </c>
      <c r="C47" s="47" t="s">
        <v>27</v>
      </c>
      <c r="D47" s="48" t="s">
        <v>15</v>
      </c>
      <c r="E47" s="46" t="s">
        <v>16</v>
      </c>
      <c r="F47" s="49">
        <v>1976</v>
      </c>
      <c r="G47" s="50" t="s">
        <v>28</v>
      </c>
      <c r="H47" s="51" t="str">
        <f t="shared" si="1"/>
        <v>B</v>
      </c>
      <c r="I47" s="51">
        <f>COUNTIF(H$10:H47,H47)</f>
        <v>3</v>
      </c>
      <c r="J47" s="52">
        <v>0.0249537037037037</v>
      </c>
    </row>
    <row r="48" spans="1:10" ht="16.5" customHeight="1">
      <c r="A48" s="58">
        <v>4</v>
      </c>
      <c r="B48" s="59">
        <v>105</v>
      </c>
      <c r="C48" s="60" t="s">
        <v>41</v>
      </c>
      <c r="D48" s="61" t="s">
        <v>15</v>
      </c>
      <c r="E48" s="59" t="s">
        <v>16</v>
      </c>
      <c r="F48" s="66">
        <v>1975</v>
      </c>
      <c r="G48" s="67" t="s">
        <v>42</v>
      </c>
      <c r="H48" s="64" t="str">
        <f t="shared" si="1"/>
        <v>B</v>
      </c>
      <c r="I48" s="64">
        <f>COUNTIF(H$10:H48,H48)</f>
        <v>4</v>
      </c>
      <c r="J48" s="65">
        <v>0.026458333333333334</v>
      </c>
    </row>
    <row r="49" spans="1:10" ht="15.75" customHeight="1" hidden="1">
      <c r="A49" s="58">
        <v>5</v>
      </c>
      <c r="B49" s="59">
        <v>70</v>
      </c>
      <c r="C49" s="60" t="s">
        <v>45</v>
      </c>
      <c r="D49" s="61" t="s">
        <v>15</v>
      </c>
      <c r="E49" s="59" t="s">
        <v>16</v>
      </c>
      <c r="F49" s="62">
        <v>1972</v>
      </c>
      <c r="G49" s="63" t="s">
        <v>46</v>
      </c>
      <c r="H49" s="64" t="str">
        <f t="shared" si="1"/>
        <v>B</v>
      </c>
      <c r="I49" s="64">
        <f>COUNTIF(H$10:H49,H49)</f>
        <v>5</v>
      </c>
      <c r="J49" s="65">
        <v>0.026608796296296297</v>
      </c>
    </row>
    <row r="50" spans="1:10" ht="15.75" customHeight="1" hidden="1">
      <c r="A50" s="58">
        <v>6</v>
      </c>
      <c r="B50" s="59">
        <v>62</v>
      </c>
      <c r="C50" s="60" t="s">
        <v>55</v>
      </c>
      <c r="D50" s="61" t="s">
        <v>15</v>
      </c>
      <c r="E50" s="59" t="s">
        <v>16</v>
      </c>
      <c r="F50" s="66">
        <v>1973</v>
      </c>
      <c r="G50" s="67" t="s">
        <v>56</v>
      </c>
      <c r="H50" s="64" t="str">
        <f t="shared" si="1"/>
        <v>B</v>
      </c>
      <c r="I50" s="64">
        <f>COUNTIF(H$10:H50,H50)</f>
        <v>6</v>
      </c>
      <c r="J50" s="65">
        <v>0.027557870370370368</v>
      </c>
    </row>
    <row r="51" spans="1:10" ht="15.75" customHeight="1" hidden="1">
      <c r="A51" s="58">
        <v>7</v>
      </c>
      <c r="B51" s="59">
        <v>17</v>
      </c>
      <c r="C51" s="60" t="s">
        <v>79</v>
      </c>
      <c r="D51" s="61" t="s">
        <v>15</v>
      </c>
      <c r="E51" s="59" t="s">
        <v>16</v>
      </c>
      <c r="F51" s="66">
        <v>1970</v>
      </c>
      <c r="G51" s="67" t="s">
        <v>80</v>
      </c>
      <c r="H51" s="64" t="str">
        <f t="shared" si="1"/>
        <v>B</v>
      </c>
      <c r="I51" s="64">
        <f>COUNTIF(H$10:H51,H51)</f>
        <v>7</v>
      </c>
      <c r="J51" s="65">
        <v>0.029594907407407407</v>
      </c>
    </row>
    <row r="52" spans="1:10" ht="15.75" customHeight="1" hidden="1">
      <c r="A52" s="58">
        <v>8</v>
      </c>
      <c r="B52" s="59">
        <v>71</v>
      </c>
      <c r="C52" s="60" t="s">
        <v>82</v>
      </c>
      <c r="D52" s="61" t="s">
        <v>15</v>
      </c>
      <c r="E52" s="59" t="s">
        <v>16</v>
      </c>
      <c r="F52" s="66">
        <v>1967</v>
      </c>
      <c r="G52" s="67" t="s">
        <v>83</v>
      </c>
      <c r="H52" s="64" t="str">
        <f t="shared" si="1"/>
        <v>B</v>
      </c>
      <c r="I52" s="64">
        <f>COUNTIF(H$10:H52,H52)</f>
        <v>8</v>
      </c>
      <c r="J52" s="65">
        <v>0.02972222222222222</v>
      </c>
    </row>
    <row r="53" spans="1:10" ht="15.75" customHeight="1" hidden="1">
      <c r="A53" s="58">
        <v>9</v>
      </c>
      <c r="B53" s="59">
        <v>47</v>
      </c>
      <c r="C53" s="60" t="s">
        <v>90</v>
      </c>
      <c r="D53" s="61" t="s">
        <v>15</v>
      </c>
      <c r="E53" s="59" t="s">
        <v>16</v>
      </c>
      <c r="F53" s="62">
        <v>1970</v>
      </c>
      <c r="G53" s="63" t="s">
        <v>67</v>
      </c>
      <c r="H53" s="64" t="str">
        <f t="shared" si="1"/>
        <v>B</v>
      </c>
      <c r="I53" s="64">
        <f>COUNTIF(H$10:H53,H53)</f>
        <v>9</v>
      </c>
      <c r="J53" s="65">
        <v>0.029861111111111113</v>
      </c>
    </row>
    <row r="54" spans="1:10" ht="15.75" customHeight="1" hidden="1">
      <c r="A54" s="58">
        <v>10</v>
      </c>
      <c r="B54" s="59">
        <v>60</v>
      </c>
      <c r="C54" s="60" t="s">
        <v>93</v>
      </c>
      <c r="D54" s="61" t="s">
        <v>15</v>
      </c>
      <c r="E54" s="59" t="s">
        <v>16</v>
      </c>
      <c r="F54" s="66">
        <v>1971</v>
      </c>
      <c r="G54" s="67" t="s">
        <v>67</v>
      </c>
      <c r="H54" s="64" t="str">
        <f t="shared" si="1"/>
        <v>B</v>
      </c>
      <c r="I54" s="64">
        <f>COUNTIF(H$10:H54,H54)</f>
        <v>10</v>
      </c>
      <c r="J54" s="65">
        <v>0.03025462962962963</v>
      </c>
    </row>
    <row r="55" spans="1:10" ht="15.75" customHeight="1" hidden="1">
      <c r="A55" s="58">
        <v>11</v>
      </c>
      <c r="B55" s="59">
        <v>10</v>
      </c>
      <c r="C55" s="60" t="s">
        <v>96</v>
      </c>
      <c r="D55" s="61" t="s">
        <v>15</v>
      </c>
      <c r="E55" s="59" t="s">
        <v>16</v>
      </c>
      <c r="F55" s="62">
        <v>1974</v>
      </c>
      <c r="G55" s="63" t="s">
        <v>67</v>
      </c>
      <c r="H55" s="64" t="str">
        <f t="shared" si="1"/>
        <v>B</v>
      </c>
      <c r="I55" s="64">
        <f>COUNTIF(H$10:H55,H55)</f>
        <v>11</v>
      </c>
      <c r="J55" s="65">
        <v>0.030416666666666665</v>
      </c>
    </row>
    <row r="56" spans="1:10" ht="15.75" customHeight="1" hidden="1">
      <c r="A56" s="58">
        <v>12</v>
      </c>
      <c r="B56" s="59">
        <v>108</v>
      </c>
      <c r="C56" s="60" t="s">
        <v>101</v>
      </c>
      <c r="D56" s="61" t="s">
        <v>15</v>
      </c>
      <c r="E56" s="59" t="s">
        <v>16</v>
      </c>
      <c r="F56" s="62">
        <v>1975</v>
      </c>
      <c r="G56" s="63" t="s">
        <v>42</v>
      </c>
      <c r="H56" s="64" t="str">
        <f t="shared" si="1"/>
        <v>B</v>
      </c>
      <c r="I56" s="64">
        <f>COUNTIF(H$10:H56,H56)</f>
        <v>12</v>
      </c>
      <c r="J56" s="65">
        <v>0.03096064814814815</v>
      </c>
    </row>
    <row r="57" spans="1:10" ht="15.75" customHeight="1" hidden="1">
      <c r="A57" s="58">
        <v>13</v>
      </c>
      <c r="B57" s="59">
        <v>51</v>
      </c>
      <c r="C57" s="60" t="s">
        <v>105</v>
      </c>
      <c r="D57" s="61" t="s">
        <v>15</v>
      </c>
      <c r="E57" s="59" t="s">
        <v>16</v>
      </c>
      <c r="F57" s="66">
        <v>1970</v>
      </c>
      <c r="G57" s="67" t="s">
        <v>74</v>
      </c>
      <c r="H57" s="64" t="str">
        <f t="shared" si="1"/>
        <v>B</v>
      </c>
      <c r="I57" s="64">
        <f>COUNTIF(H$10:H57,H57)</f>
        <v>13</v>
      </c>
      <c r="J57" s="65">
        <v>0.031122685185185187</v>
      </c>
    </row>
    <row r="58" spans="1:10" ht="15.75" customHeight="1" hidden="1">
      <c r="A58" s="58">
        <v>14</v>
      </c>
      <c r="B58" s="59">
        <v>109</v>
      </c>
      <c r="C58" s="60" t="s">
        <v>108</v>
      </c>
      <c r="D58" s="61" t="s">
        <v>15</v>
      </c>
      <c r="E58" s="59" t="s">
        <v>16</v>
      </c>
      <c r="F58" s="62">
        <v>1973</v>
      </c>
      <c r="G58" s="63" t="s">
        <v>67</v>
      </c>
      <c r="H58" s="64" t="str">
        <f t="shared" si="1"/>
        <v>B</v>
      </c>
      <c r="I58" s="64">
        <f>COUNTIF(H$10:H58,H58)</f>
        <v>14</v>
      </c>
      <c r="J58" s="65">
        <v>0.031608796296296295</v>
      </c>
    </row>
    <row r="59" spans="1:10" ht="15.75" customHeight="1" hidden="1">
      <c r="A59" s="58">
        <v>15</v>
      </c>
      <c r="B59" s="59">
        <v>36</v>
      </c>
      <c r="C59" s="60" t="s">
        <v>110</v>
      </c>
      <c r="D59" s="61" t="s">
        <v>15</v>
      </c>
      <c r="E59" s="59" t="s">
        <v>16</v>
      </c>
      <c r="F59" s="66">
        <v>1972</v>
      </c>
      <c r="G59" s="67" t="s">
        <v>111</v>
      </c>
      <c r="H59" s="64" t="str">
        <f t="shared" si="1"/>
        <v>B</v>
      </c>
      <c r="I59" s="64">
        <f>COUNTIF(H$10:H59,H59)</f>
        <v>15</v>
      </c>
      <c r="J59" s="65">
        <v>0.03179398148148148</v>
      </c>
    </row>
    <row r="60" spans="1:10" ht="15.75" customHeight="1" hidden="1">
      <c r="A60" s="58">
        <v>16</v>
      </c>
      <c r="B60" s="59">
        <v>19</v>
      </c>
      <c r="C60" s="60" t="s">
        <v>148</v>
      </c>
      <c r="D60" s="61" t="s">
        <v>15</v>
      </c>
      <c r="E60" s="59" t="s">
        <v>16</v>
      </c>
      <c r="F60" s="66">
        <v>1975</v>
      </c>
      <c r="G60" s="67" t="s">
        <v>67</v>
      </c>
      <c r="H60" s="64" t="str">
        <f t="shared" si="1"/>
        <v>B</v>
      </c>
      <c r="I60" s="64">
        <f>COUNTIF(H$10:H60,H60)</f>
        <v>16</v>
      </c>
      <c r="J60" s="65">
        <v>0.035104166666666665</v>
      </c>
    </row>
    <row r="61" spans="1:10" ht="15.75" customHeight="1" hidden="1">
      <c r="A61" s="58">
        <v>17</v>
      </c>
      <c r="B61" s="59">
        <v>110</v>
      </c>
      <c r="C61" s="60" t="s">
        <v>151</v>
      </c>
      <c r="D61" s="61" t="s">
        <v>15</v>
      </c>
      <c r="E61" s="59" t="s">
        <v>16</v>
      </c>
      <c r="F61" s="62">
        <v>1975</v>
      </c>
      <c r="G61" s="63" t="s">
        <v>67</v>
      </c>
      <c r="H61" s="64" t="str">
        <f t="shared" si="1"/>
        <v>B</v>
      </c>
      <c r="I61" s="64">
        <f>COUNTIF(H$10:H61,H61)</f>
        <v>17</v>
      </c>
      <c r="J61" s="65">
        <v>0.035196759259259254</v>
      </c>
    </row>
    <row r="62" spans="1:10" ht="15.75" customHeight="1" hidden="1">
      <c r="A62" s="58">
        <v>18</v>
      </c>
      <c r="B62" s="59">
        <v>106</v>
      </c>
      <c r="C62" s="60" t="s">
        <v>169</v>
      </c>
      <c r="D62" s="61" t="s">
        <v>15</v>
      </c>
      <c r="E62" s="59" t="s">
        <v>16</v>
      </c>
      <c r="F62" s="66">
        <v>1972</v>
      </c>
      <c r="G62" s="67" t="s">
        <v>170</v>
      </c>
      <c r="H62" s="64" t="str">
        <f t="shared" si="1"/>
        <v>B</v>
      </c>
      <c r="I62" s="64">
        <f>COUNTIF(H$10:H62,H62)</f>
        <v>18</v>
      </c>
      <c r="J62" s="65">
        <v>0.03912037037037037</v>
      </c>
    </row>
    <row r="63" spans="1:10" ht="15.75" customHeight="1" hidden="1">
      <c r="A63" s="58">
        <v>19</v>
      </c>
      <c r="B63" s="59">
        <v>18</v>
      </c>
      <c r="C63" s="60" t="s">
        <v>171</v>
      </c>
      <c r="D63" s="61" t="s">
        <v>15</v>
      </c>
      <c r="E63" s="59" t="s">
        <v>16</v>
      </c>
      <c r="F63" s="66">
        <v>1976</v>
      </c>
      <c r="G63" s="67" t="s">
        <v>67</v>
      </c>
      <c r="H63" s="64" t="str">
        <f t="shared" si="1"/>
        <v>B</v>
      </c>
      <c r="I63" s="64">
        <f>COUNTIF(H$10:H63,H63)</f>
        <v>19</v>
      </c>
      <c r="J63" s="78">
        <v>0.03927083333333333</v>
      </c>
    </row>
    <row r="64" spans="1:10" ht="15.75" customHeight="1" hidden="1">
      <c r="A64" s="58">
        <v>20</v>
      </c>
      <c r="B64" s="59">
        <v>38</v>
      </c>
      <c r="C64" s="60" t="s">
        <v>179</v>
      </c>
      <c r="D64" s="61" t="s">
        <v>15</v>
      </c>
      <c r="E64" s="59" t="s">
        <v>16</v>
      </c>
      <c r="F64" s="66">
        <v>1973</v>
      </c>
      <c r="G64" s="67" t="s">
        <v>100</v>
      </c>
      <c r="H64" s="64" t="str">
        <f t="shared" si="1"/>
        <v>B</v>
      </c>
      <c r="I64" s="64">
        <f>COUNTIF(H$10:H64,H64)</f>
        <v>20</v>
      </c>
      <c r="J64" s="65">
        <v>0.04126157407407407</v>
      </c>
    </row>
    <row r="65" spans="1:10" ht="15.75" customHeight="1">
      <c r="A65" s="58"/>
      <c r="B65" s="59"/>
      <c r="C65" s="60"/>
      <c r="D65" s="61"/>
      <c r="E65" s="59"/>
      <c r="F65" s="66"/>
      <c r="G65" s="67"/>
      <c r="H65" s="64"/>
      <c r="I65" s="64"/>
      <c r="J65" s="65"/>
    </row>
    <row r="66" spans="1:10" s="32" customFormat="1" ht="16.5">
      <c r="A66" s="24">
        <v>1</v>
      </c>
      <c r="B66" s="25">
        <v>50</v>
      </c>
      <c r="C66" s="42" t="s">
        <v>29</v>
      </c>
      <c r="D66" s="27" t="s">
        <v>30</v>
      </c>
      <c r="E66" s="25" t="s">
        <v>16</v>
      </c>
      <c r="F66" s="56">
        <v>1964</v>
      </c>
      <c r="G66" s="57" t="s">
        <v>31</v>
      </c>
      <c r="H66" s="30" t="str">
        <f aca="true" t="shared" si="2" ref="H66:H88">IF($E66="m",IF($F$1-$F66&gt;19,IF($F$1-$F66&lt;40,"A",IF($F$1-$F66&gt;49,IF($F$1-$F66&gt;59,IF($F$1-$F66&gt;69,"E","D"),"C"),"B")),"JM"),IF($F$1-$F66&gt;19,IF($F$1-$F66&lt;40,"F",IF($F$1-$F66&lt;50,"G","H")),"JŽ"))</f>
        <v>C</v>
      </c>
      <c r="I66" s="30">
        <f>COUNTIF(H$10:H66,H66)</f>
        <v>1</v>
      </c>
      <c r="J66" s="31">
        <v>0.025231481481481483</v>
      </c>
    </row>
    <row r="67" spans="1:10" s="41" customFormat="1" ht="16.5">
      <c r="A67" s="33">
        <v>2</v>
      </c>
      <c r="B67" s="34">
        <v>11</v>
      </c>
      <c r="C67" s="35" t="s">
        <v>36</v>
      </c>
      <c r="D67" s="36" t="s">
        <v>15</v>
      </c>
      <c r="E67" s="34" t="s">
        <v>16</v>
      </c>
      <c r="F67" s="37">
        <v>1961</v>
      </c>
      <c r="G67" s="38" t="s">
        <v>37</v>
      </c>
      <c r="H67" s="39" t="str">
        <f t="shared" si="2"/>
        <v>C</v>
      </c>
      <c r="I67" s="39">
        <f>COUNTIF(H$10:H67,H67)</f>
        <v>2</v>
      </c>
      <c r="J67" s="40">
        <v>0.025474537037037035</v>
      </c>
    </row>
    <row r="68" spans="1:10" s="53" customFormat="1" ht="16.5">
      <c r="A68" s="45">
        <v>3</v>
      </c>
      <c r="B68" s="46">
        <v>59</v>
      </c>
      <c r="C68" s="47" t="s">
        <v>38</v>
      </c>
      <c r="D68" s="48" t="s">
        <v>39</v>
      </c>
      <c r="E68" s="46" t="s">
        <v>16</v>
      </c>
      <c r="F68" s="49">
        <v>1962</v>
      </c>
      <c r="G68" s="50" t="s">
        <v>40</v>
      </c>
      <c r="H68" s="51" t="str">
        <f t="shared" si="2"/>
        <v>C</v>
      </c>
      <c r="I68" s="51">
        <f>COUNTIF(H$10:H68,H68)</f>
        <v>3</v>
      </c>
      <c r="J68" s="52">
        <v>0.026099537037037036</v>
      </c>
    </row>
    <row r="69" spans="1:10" ht="16.5" hidden="1">
      <c r="A69" s="58">
        <v>4</v>
      </c>
      <c r="B69" s="59">
        <v>88</v>
      </c>
      <c r="C69" s="60" t="s">
        <v>43</v>
      </c>
      <c r="D69" s="61" t="s">
        <v>15</v>
      </c>
      <c r="E69" s="59" t="s">
        <v>16</v>
      </c>
      <c r="F69" s="66">
        <v>1965</v>
      </c>
      <c r="G69" s="67" t="s">
        <v>44</v>
      </c>
      <c r="H69" s="64" t="str">
        <f t="shared" si="2"/>
        <v>C</v>
      </c>
      <c r="I69" s="64">
        <f>COUNTIF(H$10:H69,H69)</f>
        <v>4</v>
      </c>
      <c r="J69" s="65">
        <v>0.026516203703703698</v>
      </c>
    </row>
    <row r="70" spans="1:10" ht="16.5" hidden="1">
      <c r="A70" s="58">
        <v>5</v>
      </c>
      <c r="B70" s="59">
        <v>46</v>
      </c>
      <c r="C70" s="60" t="s">
        <v>47</v>
      </c>
      <c r="D70" s="61" t="s">
        <v>15</v>
      </c>
      <c r="E70" s="59" t="s">
        <v>16</v>
      </c>
      <c r="F70" s="62">
        <v>1963</v>
      </c>
      <c r="G70" s="63" t="s">
        <v>19</v>
      </c>
      <c r="H70" s="64" t="str">
        <f t="shared" si="2"/>
        <v>C</v>
      </c>
      <c r="I70" s="64">
        <f>COUNTIF(H$10:H70,H70)</f>
        <v>5</v>
      </c>
      <c r="J70" s="65">
        <v>0.02667824074074074</v>
      </c>
    </row>
    <row r="71" spans="1:10" ht="16.5" hidden="1">
      <c r="A71" s="58">
        <v>6</v>
      </c>
      <c r="B71" s="59">
        <v>58</v>
      </c>
      <c r="C71" s="60" t="s">
        <v>50</v>
      </c>
      <c r="D71" s="61" t="s">
        <v>39</v>
      </c>
      <c r="E71" s="59" t="s">
        <v>16</v>
      </c>
      <c r="F71" s="62">
        <v>1966</v>
      </c>
      <c r="G71" s="63" t="s">
        <v>40</v>
      </c>
      <c r="H71" s="64" t="str">
        <f t="shared" si="2"/>
        <v>C</v>
      </c>
      <c r="I71" s="64">
        <f>COUNTIF(H$10:H71,H71)</f>
        <v>6</v>
      </c>
      <c r="J71" s="65">
        <v>0.026898148148148147</v>
      </c>
    </row>
    <row r="72" spans="1:10" ht="16.5" hidden="1">
      <c r="A72" s="58">
        <v>7</v>
      </c>
      <c r="B72" s="59">
        <v>78</v>
      </c>
      <c r="C72" s="60" t="s">
        <v>57</v>
      </c>
      <c r="D72" s="61" t="s">
        <v>15</v>
      </c>
      <c r="E72" s="59" t="s">
        <v>16</v>
      </c>
      <c r="F72" s="62">
        <v>1962</v>
      </c>
      <c r="G72" s="63" t="s">
        <v>58</v>
      </c>
      <c r="H72" s="64" t="str">
        <f t="shared" si="2"/>
        <v>C</v>
      </c>
      <c r="I72" s="64">
        <f>COUNTIF(H$10:H72,H72)</f>
        <v>7</v>
      </c>
      <c r="J72" s="65">
        <v>0.028101851851851854</v>
      </c>
    </row>
    <row r="73" spans="1:10" ht="16.5" hidden="1">
      <c r="A73" s="58">
        <v>8</v>
      </c>
      <c r="B73" s="59">
        <v>63</v>
      </c>
      <c r="C73" s="60" t="s">
        <v>64</v>
      </c>
      <c r="D73" s="61" t="s">
        <v>15</v>
      </c>
      <c r="E73" s="59" t="s">
        <v>16</v>
      </c>
      <c r="F73" s="62">
        <v>1962</v>
      </c>
      <c r="G73" s="63" t="s">
        <v>65</v>
      </c>
      <c r="H73" s="64" t="str">
        <f t="shared" si="2"/>
        <v>C</v>
      </c>
      <c r="I73" s="64">
        <f>COUNTIF(H$10:H73,H73)</f>
        <v>8</v>
      </c>
      <c r="J73" s="65">
        <v>0.028657407407407406</v>
      </c>
    </row>
    <row r="74" spans="1:10" ht="16.5" hidden="1">
      <c r="A74" s="58">
        <v>9</v>
      </c>
      <c r="B74" s="59">
        <v>93</v>
      </c>
      <c r="C74" s="60" t="s">
        <v>75</v>
      </c>
      <c r="D74" s="61" t="s">
        <v>15</v>
      </c>
      <c r="E74" s="59" t="s">
        <v>16</v>
      </c>
      <c r="F74" s="66">
        <v>1959</v>
      </c>
      <c r="G74" s="67" t="s">
        <v>76</v>
      </c>
      <c r="H74" s="64" t="str">
        <f t="shared" si="2"/>
        <v>C</v>
      </c>
      <c r="I74" s="64">
        <f>COUNTIF(H$10:H74,H74)</f>
        <v>9</v>
      </c>
      <c r="J74" s="65">
        <v>0.029074074074074075</v>
      </c>
    </row>
    <row r="75" spans="1:10" ht="16.5" hidden="1">
      <c r="A75" s="58">
        <v>10</v>
      </c>
      <c r="B75" s="59">
        <v>56</v>
      </c>
      <c r="C75" s="60" t="s">
        <v>84</v>
      </c>
      <c r="D75" s="61" t="s">
        <v>15</v>
      </c>
      <c r="E75" s="59" t="s">
        <v>16</v>
      </c>
      <c r="F75" s="62">
        <v>1962</v>
      </c>
      <c r="G75" s="63" t="s">
        <v>85</v>
      </c>
      <c r="H75" s="64" t="str">
        <f t="shared" si="2"/>
        <v>C</v>
      </c>
      <c r="I75" s="64">
        <f>COUNTIF(H$10:H75,H75)</f>
        <v>10</v>
      </c>
      <c r="J75" s="65">
        <v>0.029768518518518517</v>
      </c>
    </row>
    <row r="76" spans="1:10" ht="16.5" hidden="1">
      <c r="A76" s="58">
        <v>11</v>
      </c>
      <c r="B76" s="59">
        <v>39</v>
      </c>
      <c r="C76" s="60" t="s">
        <v>97</v>
      </c>
      <c r="D76" s="61" t="s">
        <v>15</v>
      </c>
      <c r="E76" s="59" t="s">
        <v>16</v>
      </c>
      <c r="F76" s="62">
        <v>1961</v>
      </c>
      <c r="G76" s="63" t="s">
        <v>98</v>
      </c>
      <c r="H76" s="64" t="str">
        <f t="shared" si="2"/>
        <v>C</v>
      </c>
      <c r="I76" s="64">
        <f>COUNTIF(H$10:H76,H76)</f>
        <v>11</v>
      </c>
      <c r="J76" s="65">
        <v>0.030636574074074076</v>
      </c>
    </row>
    <row r="77" spans="1:10" ht="16.5" hidden="1">
      <c r="A77" s="58">
        <v>12</v>
      </c>
      <c r="B77" s="59">
        <v>107</v>
      </c>
      <c r="C77" s="60" t="s">
        <v>106</v>
      </c>
      <c r="D77" s="61" t="s">
        <v>15</v>
      </c>
      <c r="E77" s="59" t="s">
        <v>16</v>
      </c>
      <c r="F77" s="62">
        <v>1964</v>
      </c>
      <c r="G77" s="63" t="s">
        <v>107</v>
      </c>
      <c r="H77" s="64" t="str">
        <f t="shared" si="2"/>
        <v>C</v>
      </c>
      <c r="I77" s="64">
        <f>COUNTIF(H$10:H77,H77)</f>
        <v>12</v>
      </c>
      <c r="J77" s="65">
        <v>0.03135416666666666</v>
      </c>
    </row>
    <row r="78" spans="1:10" ht="16.5" hidden="1">
      <c r="A78" s="58">
        <v>13</v>
      </c>
      <c r="B78" s="59">
        <v>86</v>
      </c>
      <c r="C78" s="60" t="s">
        <v>116</v>
      </c>
      <c r="D78" s="61" t="s">
        <v>15</v>
      </c>
      <c r="E78" s="59" t="s">
        <v>16</v>
      </c>
      <c r="F78" s="62">
        <v>1957</v>
      </c>
      <c r="G78" s="63" t="s">
        <v>42</v>
      </c>
      <c r="H78" s="64" t="str">
        <f t="shared" si="2"/>
        <v>C</v>
      </c>
      <c r="I78" s="64">
        <f>COUNTIF(H$10:H78,H78)</f>
        <v>13</v>
      </c>
      <c r="J78" s="65">
        <v>0.0321875</v>
      </c>
    </row>
    <row r="79" spans="1:10" ht="16.5" hidden="1">
      <c r="A79" s="58">
        <v>14</v>
      </c>
      <c r="B79" s="59">
        <v>90</v>
      </c>
      <c r="C79" s="60" t="s">
        <v>118</v>
      </c>
      <c r="D79" s="61" t="s">
        <v>15</v>
      </c>
      <c r="E79" s="59" t="s">
        <v>16</v>
      </c>
      <c r="F79" s="62">
        <v>1963</v>
      </c>
      <c r="G79" s="63" t="s">
        <v>119</v>
      </c>
      <c r="H79" s="64" t="str">
        <f t="shared" si="2"/>
        <v>C</v>
      </c>
      <c r="I79" s="64">
        <f>COUNTIF(H$10:H79,H79)</f>
        <v>14</v>
      </c>
      <c r="J79" s="65">
        <v>0.03229166666666667</v>
      </c>
    </row>
    <row r="80" spans="1:10" ht="16.5" hidden="1">
      <c r="A80" s="58">
        <v>15</v>
      </c>
      <c r="B80" s="59">
        <v>41</v>
      </c>
      <c r="C80" s="60" t="s">
        <v>120</v>
      </c>
      <c r="D80" s="61" t="s">
        <v>15</v>
      </c>
      <c r="E80" s="59" t="s">
        <v>16</v>
      </c>
      <c r="F80" s="62">
        <v>1961</v>
      </c>
      <c r="G80" s="63" t="s">
        <v>121</v>
      </c>
      <c r="H80" s="64" t="str">
        <f t="shared" si="2"/>
        <v>C</v>
      </c>
      <c r="I80" s="64">
        <f>COUNTIF(H$10:H80,H80)</f>
        <v>15</v>
      </c>
      <c r="J80" s="65">
        <v>0.032372685185185185</v>
      </c>
    </row>
    <row r="81" spans="1:10" ht="16.5" hidden="1">
      <c r="A81" s="58">
        <v>16</v>
      </c>
      <c r="B81" s="59">
        <v>13</v>
      </c>
      <c r="C81" s="60" t="s">
        <v>128</v>
      </c>
      <c r="D81" s="61" t="s">
        <v>15</v>
      </c>
      <c r="E81" s="59" t="s">
        <v>16</v>
      </c>
      <c r="F81" s="66">
        <v>1962</v>
      </c>
      <c r="G81" s="67" t="s">
        <v>129</v>
      </c>
      <c r="H81" s="64" t="str">
        <f t="shared" si="2"/>
        <v>C</v>
      </c>
      <c r="I81" s="64">
        <f>COUNTIF(H$10:H81,H81)</f>
        <v>16</v>
      </c>
      <c r="J81" s="65">
        <v>0.03305555555555555</v>
      </c>
    </row>
    <row r="82" spans="1:10" ht="16.5" hidden="1">
      <c r="A82" s="58">
        <v>17</v>
      </c>
      <c r="B82" s="59">
        <v>79</v>
      </c>
      <c r="C82" s="60" t="s">
        <v>132</v>
      </c>
      <c r="D82" s="61" t="s">
        <v>15</v>
      </c>
      <c r="E82" s="59" t="s">
        <v>16</v>
      </c>
      <c r="F82" s="62">
        <v>1965</v>
      </c>
      <c r="G82" s="63" t="s">
        <v>67</v>
      </c>
      <c r="H82" s="64" t="str">
        <f t="shared" si="2"/>
        <v>C</v>
      </c>
      <c r="I82" s="64">
        <f>COUNTIF(H$10:H82,H82)</f>
        <v>17</v>
      </c>
      <c r="J82" s="65">
        <v>0.03318287037037037</v>
      </c>
    </row>
    <row r="83" spans="1:10" ht="16.5" hidden="1">
      <c r="A83" s="58">
        <v>18</v>
      </c>
      <c r="B83" s="59">
        <v>40</v>
      </c>
      <c r="C83" s="60" t="s">
        <v>138</v>
      </c>
      <c r="D83" s="61" t="s">
        <v>15</v>
      </c>
      <c r="E83" s="59" t="s">
        <v>16</v>
      </c>
      <c r="F83" s="62">
        <v>1964</v>
      </c>
      <c r="G83" s="63" t="s">
        <v>139</v>
      </c>
      <c r="H83" s="64" t="str">
        <f t="shared" si="2"/>
        <v>C</v>
      </c>
      <c r="I83" s="64">
        <f>COUNTIF(H$10:H83,H83)</f>
        <v>18</v>
      </c>
      <c r="J83" s="65">
        <v>0.033483796296296296</v>
      </c>
    </row>
    <row r="84" spans="1:10" ht="16.5" hidden="1">
      <c r="A84" s="58">
        <v>19</v>
      </c>
      <c r="B84" s="59">
        <v>91</v>
      </c>
      <c r="C84" s="60" t="s">
        <v>159</v>
      </c>
      <c r="D84" s="61" t="s">
        <v>15</v>
      </c>
      <c r="E84" s="59" t="s">
        <v>16</v>
      </c>
      <c r="F84" s="62">
        <v>1962</v>
      </c>
      <c r="G84" s="63" t="s">
        <v>119</v>
      </c>
      <c r="H84" s="64" t="str">
        <f t="shared" si="2"/>
        <v>C</v>
      </c>
      <c r="I84" s="64">
        <f>COUNTIF(H$10:H84,H84)</f>
        <v>19</v>
      </c>
      <c r="J84" s="65">
        <v>0.035925925925925924</v>
      </c>
    </row>
    <row r="85" spans="1:10" ht="16.5" hidden="1">
      <c r="A85" s="58">
        <v>20</v>
      </c>
      <c r="B85" s="59">
        <v>43</v>
      </c>
      <c r="C85" s="60" t="s">
        <v>164</v>
      </c>
      <c r="D85" s="61" t="s">
        <v>15</v>
      </c>
      <c r="E85" s="59" t="s">
        <v>16</v>
      </c>
      <c r="F85" s="66">
        <v>1957</v>
      </c>
      <c r="G85" s="67" t="s">
        <v>139</v>
      </c>
      <c r="H85" s="64" t="str">
        <f t="shared" si="2"/>
        <v>C</v>
      </c>
      <c r="I85" s="64">
        <f>COUNTIF(H$10:H85,H85)</f>
        <v>20</v>
      </c>
      <c r="J85" s="65">
        <v>0.03758101851851852</v>
      </c>
    </row>
    <row r="86" spans="1:10" ht="16.5" hidden="1">
      <c r="A86" s="58">
        <v>21</v>
      </c>
      <c r="B86" s="59">
        <v>42</v>
      </c>
      <c r="C86" s="60" t="s">
        <v>168</v>
      </c>
      <c r="D86" s="61" t="s">
        <v>15</v>
      </c>
      <c r="E86" s="59" t="s">
        <v>16</v>
      </c>
      <c r="F86" s="66">
        <v>1960</v>
      </c>
      <c r="G86" s="67" t="s">
        <v>139</v>
      </c>
      <c r="H86" s="64" t="str">
        <f t="shared" si="2"/>
        <v>C</v>
      </c>
      <c r="I86" s="64">
        <f>COUNTIF(H$10:H86,H86)</f>
        <v>21</v>
      </c>
      <c r="J86" s="65">
        <v>0.03884259259259259</v>
      </c>
    </row>
    <row r="87" spans="1:10" ht="16.5" hidden="1">
      <c r="A87" s="58">
        <v>22</v>
      </c>
      <c r="B87" s="59">
        <v>31</v>
      </c>
      <c r="C87" s="60" t="s">
        <v>175</v>
      </c>
      <c r="D87" s="61" t="s">
        <v>15</v>
      </c>
      <c r="E87" s="59" t="s">
        <v>16</v>
      </c>
      <c r="F87" s="62">
        <v>1964</v>
      </c>
      <c r="G87" s="63" t="s">
        <v>67</v>
      </c>
      <c r="H87" s="64" t="str">
        <f t="shared" si="2"/>
        <v>C</v>
      </c>
      <c r="I87" s="64">
        <f>COUNTIF(H$10:H87,H87)</f>
        <v>22</v>
      </c>
      <c r="J87" s="78">
        <v>0.04011574074074074</v>
      </c>
    </row>
    <row r="88" spans="1:10" ht="16.5" hidden="1">
      <c r="A88" s="58">
        <v>23</v>
      </c>
      <c r="B88" s="59">
        <v>75</v>
      </c>
      <c r="C88" s="60" t="s">
        <v>188</v>
      </c>
      <c r="D88" s="61" t="s">
        <v>15</v>
      </c>
      <c r="E88" s="59" t="s">
        <v>16</v>
      </c>
      <c r="F88" s="62">
        <v>1958</v>
      </c>
      <c r="G88" s="63" t="s">
        <v>189</v>
      </c>
      <c r="H88" s="64" t="str">
        <f t="shared" si="2"/>
        <v>C</v>
      </c>
      <c r="I88" s="64">
        <f>COUNTIF(H$10:H88,H88)</f>
        <v>23</v>
      </c>
      <c r="J88" s="59" t="s">
        <v>193</v>
      </c>
    </row>
    <row r="89" spans="1:10" ht="16.5">
      <c r="A89" s="58"/>
      <c r="B89" s="59"/>
      <c r="C89" s="60"/>
      <c r="D89" s="61"/>
      <c r="E89" s="59"/>
      <c r="F89" s="62"/>
      <c r="G89" s="63"/>
      <c r="H89" s="64"/>
      <c r="I89" s="64"/>
      <c r="J89" s="59"/>
    </row>
    <row r="90" spans="1:10" s="32" customFormat="1" ht="16.5">
      <c r="A90" s="24">
        <v>1</v>
      </c>
      <c r="B90" s="25">
        <v>57</v>
      </c>
      <c r="C90" s="42" t="s">
        <v>68</v>
      </c>
      <c r="D90" s="27" t="s">
        <v>39</v>
      </c>
      <c r="E90" s="25" t="s">
        <v>16</v>
      </c>
      <c r="F90" s="56">
        <v>1951</v>
      </c>
      <c r="G90" s="57" t="s">
        <v>69</v>
      </c>
      <c r="H90" s="30" t="str">
        <f aca="true" t="shared" si="3" ref="H90:H103">IF($E90="m",IF($F$1-$F90&gt;19,IF($F$1-$F90&lt;40,"A",IF($F$1-$F90&gt;49,IF($F$1-$F90&gt;59,IF($F$1-$F90&gt;69,"E","D"),"C"),"B")),"JM"),IF($F$1-$F90&gt;19,IF($F$1-$F90&lt;40,"F",IF($F$1-$F90&lt;50,"G","H")),"JŽ"))</f>
        <v>D</v>
      </c>
      <c r="I90" s="30">
        <f>COUNTIF(H$10:H90,H90)</f>
        <v>1</v>
      </c>
      <c r="J90" s="31">
        <v>0.02883101851851852</v>
      </c>
    </row>
    <row r="91" spans="1:10" s="41" customFormat="1" ht="16.5">
      <c r="A91" s="33">
        <v>2</v>
      </c>
      <c r="B91" s="34">
        <v>54</v>
      </c>
      <c r="C91" s="35" t="s">
        <v>70</v>
      </c>
      <c r="D91" s="36" t="s">
        <v>15</v>
      </c>
      <c r="E91" s="34" t="s">
        <v>16</v>
      </c>
      <c r="F91" s="54">
        <v>1954</v>
      </c>
      <c r="G91" s="55" t="s">
        <v>67</v>
      </c>
      <c r="H91" s="39" t="str">
        <f t="shared" si="3"/>
        <v>D</v>
      </c>
      <c r="I91" s="39">
        <f>COUNTIF(H$10:H91,H91)</f>
        <v>2</v>
      </c>
      <c r="J91" s="40">
        <v>0.028935185185185185</v>
      </c>
    </row>
    <row r="92" spans="1:10" s="53" customFormat="1" ht="16.5">
      <c r="A92" s="45">
        <v>3</v>
      </c>
      <c r="B92" s="46">
        <v>29</v>
      </c>
      <c r="C92" s="47" t="s">
        <v>71</v>
      </c>
      <c r="D92" s="48" t="s">
        <v>15</v>
      </c>
      <c r="E92" s="46" t="s">
        <v>16</v>
      </c>
      <c r="F92" s="49">
        <v>1950</v>
      </c>
      <c r="G92" s="50" t="s">
        <v>72</v>
      </c>
      <c r="H92" s="51" t="str">
        <f t="shared" si="3"/>
        <v>D</v>
      </c>
      <c r="I92" s="51">
        <f>COUNTIF(H$10:H92,H92)</f>
        <v>3</v>
      </c>
      <c r="J92" s="52">
        <v>0.029027777777777777</v>
      </c>
    </row>
    <row r="93" spans="1:10" ht="16.5" hidden="1">
      <c r="A93" s="58">
        <v>4</v>
      </c>
      <c r="B93" s="59">
        <v>53</v>
      </c>
      <c r="C93" s="60" t="s">
        <v>73</v>
      </c>
      <c r="D93" s="61" t="s">
        <v>15</v>
      </c>
      <c r="E93" s="59" t="s">
        <v>16</v>
      </c>
      <c r="F93" s="66">
        <v>1955</v>
      </c>
      <c r="G93" s="67" t="s">
        <v>74</v>
      </c>
      <c r="H93" s="64" t="str">
        <f t="shared" si="3"/>
        <v>D</v>
      </c>
      <c r="I93" s="64">
        <f>COUNTIF(H$10:H93,H93)</f>
        <v>4</v>
      </c>
      <c r="J93" s="65">
        <v>0.029039351851851854</v>
      </c>
    </row>
    <row r="94" spans="1:10" ht="16.5" hidden="1">
      <c r="A94" s="58">
        <v>5</v>
      </c>
      <c r="B94" s="59">
        <v>14</v>
      </c>
      <c r="C94" s="60" t="s">
        <v>86</v>
      </c>
      <c r="D94" s="61" t="s">
        <v>21</v>
      </c>
      <c r="E94" s="59" t="s">
        <v>16</v>
      </c>
      <c r="F94" s="66">
        <v>1950</v>
      </c>
      <c r="G94" s="67" t="s">
        <v>87</v>
      </c>
      <c r="H94" s="64" t="str">
        <f t="shared" si="3"/>
        <v>D</v>
      </c>
      <c r="I94" s="64">
        <f>COUNTIF(H$10:H94,H94)</f>
        <v>5</v>
      </c>
      <c r="J94" s="65">
        <v>0.029837962962962965</v>
      </c>
    </row>
    <row r="95" spans="1:10" ht="16.5" hidden="1">
      <c r="A95" s="58">
        <v>6</v>
      </c>
      <c r="B95" s="59">
        <v>48</v>
      </c>
      <c r="C95" s="60" t="s">
        <v>102</v>
      </c>
      <c r="D95" s="61" t="s">
        <v>15</v>
      </c>
      <c r="E95" s="59" t="s">
        <v>16</v>
      </c>
      <c r="F95" s="66">
        <v>1949</v>
      </c>
      <c r="G95" s="67" t="s">
        <v>74</v>
      </c>
      <c r="H95" s="64" t="str">
        <f t="shared" si="3"/>
        <v>D</v>
      </c>
      <c r="I95" s="64">
        <f>COUNTIF(H$10:H95,H95)</f>
        <v>6</v>
      </c>
      <c r="J95" s="65">
        <v>0.031018518518518515</v>
      </c>
    </row>
    <row r="96" spans="1:10" ht="16.5" hidden="1">
      <c r="A96" s="58">
        <v>7</v>
      </c>
      <c r="B96" s="59">
        <v>113</v>
      </c>
      <c r="C96" s="60" t="s">
        <v>122</v>
      </c>
      <c r="D96" s="61" t="s">
        <v>15</v>
      </c>
      <c r="E96" s="59" t="s">
        <v>16</v>
      </c>
      <c r="F96" s="66">
        <v>1956</v>
      </c>
      <c r="G96" s="67" t="s">
        <v>194</v>
      </c>
      <c r="H96" s="64" t="str">
        <f t="shared" si="3"/>
        <v>D</v>
      </c>
      <c r="I96" s="64">
        <f>COUNTIF(H$10:H96,H96)</f>
        <v>7</v>
      </c>
      <c r="J96" s="65">
        <v>0.032789351851851854</v>
      </c>
    </row>
    <row r="97" spans="1:10" ht="16.5" hidden="1">
      <c r="A97" s="58">
        <v>8</v>
      </c>
      <c r="B97" s="59">
        <v>32</v>
      </c>
      <c r="C97" s="60" t="s">
        <v>130</v>
      </c>
      <c r="D97" s="61" t="s">
        <v>15</v>
      </c>
      <c r="E97" s="59" t="s">
        <v>16</v>
      </c>
      <c r="F97" s="62">
        <v>1952</v>
      </c>
      <c r="G97" s="63" t="s">
        <v>131</v>
      </c>
      <c r="H97" s="64" t="str">
        <f t="shared" si="3"/>
        <v>D</v>
      </c>
      <c r="I97" s="64">
        <f>COUNTIF(H$10:H97,H97)</f>
        <v>8</v>
      </c>
      <c r="J97" s="65">
        <v>0.03310185185185185</v>
      </c>
    </row>
    <row r="98" spans="1:10" ht="16.5" hidden="1">
      <c r="A98" s="58">
        <v>9</v>
      </c>
      <c r="B98" s="59">
        <v>100</v>
      </c>
      <c r="C98" s="60" t="s">
        <v>144</v>
      </c>
      <c r="D98" s="61" t="s">
        <v>15</v>
      </c>
      <c r="E98" s="59" t="s">
        <v>16</v>
      </c>
      <c r="F98" s="62">
        <v>1954</v>
      </c>
      <c r="G98" s="63" t="s">
        <v>145</v>
      </c>
      <c r="H98" s="64" t="str">
        <f t="shared" si="3"/>
        <v>D</v>
      </c>
      <c r="I98" s="64">
        <f>COUNTIF(H$10:H98,H98)</f>
        <v>9</v>
      </c>
      <c r="J98" s="65">
        <v>0.03425925925925926</v>
      </c>
    </row>
    <row r="99" spans="1:10" ht="16.5" hidden="1">
      <c r="A99" s="58">
        <v>10</v>
      </c>
      <c r="B99" s="59">
        <v>35</v>
      </c>
      <c r="C99" s="60" t="s">
        <v>149</v>
      </c>
      <c r="D99" s="61" t="s">
        <v>15</v>
      </c>
      <c r="E99" s="59" t="s">
        <v>16</v>
      </c>
      <c r="F99" s="62">
        <v>1947</v>
      </c>
      <c r="G99" s="63" t="s">
        <v>150</v>
      </c>
      <c r="H99" s="64" t="str">
        <f t="shared" si="3"/>
        <v>D</v>
      </c>
      <c r="I99" s="64">
        <f>COUNTIF(H$10:H99,H99)</f>
        <v>10</v>
      </c>
      <c r="J99" s="65">
        <v>0.03518518518518519</v>
      </c>
    </row>
    <row r="100" spans="1:10" ht="16.5" hidden="1">
      <c r="A100" s="58">
        <v>11</v>
      </c>
      <c r="B100" s="59">
        <v>114</v>
      </c>
      <c r="C100" s="60" t="s">
        <v>154</v>
      </c>
      <c r="D100" s="61" t="s">
        <v>15</v>
      </c>
      <c r="E100" s="59" t="s">
        <v>16</v>
      </c>
      <c r="F100" s="66">
        <v>1953</v>
      </c>
      <c r="G100" s="67" t="s">
        <v>155</v>
      </c>
      <c r="H100" s="64" t="str">
        <f t="shared" si="3"/>
        <v>D</v>
      </c>
      <c r="I100" s="64">
        <f>COUNTIF(H$10:H100,H100)</f>
        <v>11</v>
      </c>
      <c r="J100" s="65">
        <v>0.03550925925925926</v>
      </c>
    </row>
    <row r="101" spans="1:10" ht="16.5" hidden="1">
      <c r="A101" s="58">
        <v>12</v>
      </c>
      <c r="B101" s="59">
        <v>15</v>
      </c>
      <c r="C101" s="60" t="s">
        <v>165</v>
      </c>
      <c r="D101" s="61" t="s">
        <v>15</v>
      </c>
      <c r="E101" s="59" t="s">
        <v>16</v>
      </c>
      <c r="F101" s="66">
        <v>1954</v>
      </c>
      <c r="G101" s="67" t="s">
        <v>67</v>
      </c>
      <c r="H101" s="64" t="str">
        <f t="shared" si="3"/>
        <v>D</v>
      </c>
      <c r="I101" s="64">
        <f>COUNTIF(H$10:H101,H101)</f>
        <v>12</v>
      </c>
      <c r="J101" s="65">
        <v>0.03810185185185185</v>
      </c>
    </row>
    <row r="102" spans="1:10" ht="16.5" hidden="1">
      <c r="A102" s="58">
        <v>13</v>
      </c>
      <c r="B102" s="59">
        <v>4</v>
      </c>
      <c r="C102" s="60" t="s">
        <v>177</v>
      </c>
      <c r="D102" s="61" t="s">
        <v>15</v>
      </c>
      <c r="E102" s="59" t="s">
        <v>16</v>
      </c>
      <c r="F102" s="62">
        <v>1951</v>
      </c>
      <c r="G102" s="63" t="s">
        <v>178</v>
      </c>
      <c r="H102" s="64" t="str">
        <f t="shared" si="3"/>
        <v>D</v>
      </c>
      <c r="I102" s="64">
        <f>COUNTIF(H$10:H102,H102)</f>
        <v>13</v>
      </c>
      <c r="J102" s="65">
        <v>0.040497685185185185</v>
      </c>
    </row>
    <row r="103" spans="1:10" ht="16.5" hidden="1">
      <c r="A103" s="58">
        <v>14</v>
      </c>
      <c r="B103" s="59">
        <v>24</v>
      </c>
      <c r="C103" s="60" t="s">
        <v>182</v>
      </c>
      <c r="D103" s="61" t="s">
        <v>15</v>
      </c>
      <c r="E103" s="59" t="s">
        <v>16</v>
      </c>
      <c r="F103" s="62">
        <v>1954</v>
      </c>
      <c r="G103" s="63" t="s">
        <v>183</v>
      </c>
      <c r="H103" s="64" t="str">
        <f t="shared" si="3"/>
        <v>D</v>
      </c>
      <c r="I103" s="64">
        <f>COUNTIF(H$10:H103,H103)</f>
        <v>14</v>
      </c>
      <c r="J103" s="78">
        <v>0.04496527777777778</v>
      </c>
    </row>
    <row r="104" spans="1:10" ht="16.5">
      <c r="A104" s="58"/>
      <c r="B104" s="59"/>
      <c r="C104" s="60"/>
      <c r="D104" s="61"/>
      <c r="E104" s="59"/>
      <c r="F104" s="62"/>
      <c r="G104" s="63"/>
      <c r="H104" s="64"/>
      <c r="I104" s="64"/>
      <c r="J104" s="78"/>
    </row>
    <row r="105" spans="1:10" s="32" customFormat="1" ht="16.5">
      <c r="A105" s="24">
        <v>1</v>
      </c>
      <c r="B105" s="25">
        <v>20</v>
      </c>
      <c r="C105" s="42" t="s">
        <v>147</v>
      </c>
      <c r="D105" s="27" t="s">
        <v>15</v>
      </c>
      <c r="E105" s="25" t="s">
        <v>16</v>
      </c>
      <c r="F105" s="56">
        <v>1945</v>
      </c>
      <c r="G105" s="57" t="s">
        <v>60</v>
      </c>
      <c r="H105" s="30" t="str">
        <f>IF($E105="m",IF($F$1-$F105&gt;19,IF($F$1-$F105&lt;40,"A",IF($F$1-$F105&gt;49,IF($F$1-$F105&gt;59,IF($F$1-$F105&gt;69,"E","D"),"C"),"B")),"JM"),IF($F$1-$F105&gt;19,IF($F$1-$F105&lt;40,"F",IF($F$1-$F105&lt;50,"G","H")),"JŽ"))</f>
        <v>E</v>
      </c>
      <c r="I105" s="30">
        <f>COUNTIF(H$10:H105,H105)</f>
        <v>1</v>
      </c>
      <c r="J105" s="31">
        <v>0.03505787037037037</v>
      </c>
    </row>
    <row r="106" spans="1:10" s="41" customFormat="1" ht="16.5">
      <c r="A106" s="33">
        <v>2</v>
      </c>
      <c r="B106" s="34">
        <v>34</v>
      </c>
      <c r="C106" s="35" t="s">
        <v>173</v>
      </c>
      <c r="D106" s="36" t="s">
        <v>15</v>
      </c>
      <c r="E106" s="34" t="s">
        <v>16</v>
      </c>
      <c r="F106" s="54">
        <v>1942</v>
      </c>
      <c r="G106" s="55" t="s">
        <v>95</v>
      </c>
      <c r="H106" s="39" t="str">
        <f>IF($E106="m",IF($F$1-$F106&gt;19,IF($F$1-$F106&lt;40,"A",IF($F$1-$F106&gt;49,IF($F$1-$F106&gt;59,IF($F$1-$F106&gt;69,"E","D"),"C"),"B")),"JM"),IF($F$1-$F106&gt;19,IF($F$1-$F106&lt;40,"F",IF($F$1-$F106&lt;50,"G","H")),"JŽ"))</f>
        <v>E</v>
      </c>
      <c r="I106" s="39">
        <f>COUNTIF(H$10:H106,H106)</f>
        <v>2</v>
      </c>
      <c r="J106" s="40">
        <v>0.03961805555555555</v>
      </c>
    </row>
    <row r="107" spans="1:10" s="53" customFormat="1" ht="16.5">
      <c r="A107" s="45">
        <v>3</v>
      </c>
      <c r="B107" s="46">
        <v>33</v>
      </c>
      <c r="C107" s="47" t="s">
        <v>180</v>
      </c>
      <c r="D107" s="48" t="s">
        <v>15</v>
      </c>
      <c r="E107" s="46" t="s">
        <v>16</v>
      </c>
      <c r="F107" s="49">
        <v>1946</v>
      </c>
      <c r="G107" s="50" t="s">
        <v>181</v>
      </c>
      <c r="H107" s="51" t="str">
        <f>IF($E107="m",IF($F$1-$F107&gt;19,IF($F$1-$F107&lt;40,"A",IF($F$1-$F107&gt;49,IF($F$1-$F107&gt;59,IF($F$1-$F107&gt;69,"E","D"),"C"),"B")),"JM"),IF($F$1-$F107&gt;19,IF($F$1-$F107&lt;40,"F",IF($F$1-$F107&lt;50,"G","H")),"JŽ"))</f>
        <v>E</v>
      </c>
      <c r="I107" s="51">
        <f>COUNTIF(H$10:H107,H107)</f>
        <v>3</v>
      </c>
      <c r="J107" s="79">
        <v>0.0431712962962963</v>
      </c>
    </row>
    <row r="108" spans="1:10" ht="16.5" hidden="1">
      <c r="A108" s="58">
        <v>4</v>
      </c>
      <c r="B108" s="59">
        <v>104</v>
      </c>
      <c r="C108" s="60" t="s">
        <v>184</v>
      </c>
      <c r="D108" s="61" t="s">
        <v>15</v>
      </c>
      <c r="E108" s="59" t="s">
        <v>16</v>
      </c>
      <c r="F108" s="66">
        <v>1942</v>
      </c>
      <c r="G108" s="67" t="s">
        <v>185</v>
      </c>
      <c r="H108" s="64" t="str">
        <f>IF($E108="m",IF($F$1-$F108&gt;19,IF($F$1-$F108&lt;40,"A",IF($F$1-$F108&gt;49,IF($F$1-$F108&gt;59,IF($F$1-$F108&gt;69,"E","D"),"C"),"B")),"JM"),IF($F$1-$F108&gt;19,IF($F$1-$F108&lt;40,"F",IF($F$1-$F108&lt;50,"G","H")),"JŽ"))</f>
        <v>E</v>
      </c>
      <c r="I108" s="64">
        <f>COUNTIF(H$10:H108,H108)</f>
        <v>4</v>
      </c>
      <c r="J108" s="65">
        <v>0.0450462962962963</v>
      </c>
    </row>
    <row r="109" spans="1:10" ht="16.5">
      <c r="A109" s="58"/>
      <c r="B109" s="59"/>
      <c r="C109" s="60"/>
      <c r="D109" s="61"/>
      <c r="E109" s="59"/>
      <c r="F109" s="66"/>
      <c r="G109" s="67"/>
      <c r="H109" s="64"/>
      <c r="I109" s="64"/>
      <c r="J109" s="65"/>
    </row>
    <row r="110" spans="1:10" s="32" customFormat="1" ht="16.5">
      <c r="A110" s="24">
        <v>1</v>
      </c>
      <c r="B110" s="25">
        <v>84</v>
      </c>
      <c r="C110" s="42" t="s">
        <v>94</v>
      </c>
      <c r="D110" s="27" t="s">
        <v>15</v>
      </c>
      <c r="E110" s="25" t="s">
        <v>89</v>
      </c>
      <c r="F110" s="43">
        <v>1980</v>
      </c>
      <c r="G110" s="44" t="s">
        <v>95</v>
      </c>
      <c r="H110" s="30" t="str">
        <f aca="true" t="shared" si="4" ref="H110:H115">IF($E110="m",IF($F$1-$F110&gt;19,IF($F$1-$F110&lt;40,"A",IF($F$1-$F110&gt;49,IF($F$1-$F110&gt;59,IF($F$1-$F110&gt;69,"E","D"),"C"),"B")),"JM"),IF($F$1-$F110&gt;19,IF($F$1-$F110&lt;40,"F",IF($F$1-$F110&lt;50,"G","H")),"JŽ"))</f>
        <v>F</v>
      </c>
      <c r="I110" s="30">
        <f>COUNTIF(H$10:H110,H110)</f>
        <v>1</v>
      </c>
      <c r="J110" s="31">
        <v>0.030289351851851855</v>
      </c>
    </row>
    <row r="111" spans="1:10" s="41" customFormat="1" ht="16.5">
      <c r="A111" s="33">
        <v>2</v>
      </c>
      <c r="B111" s="34">
        <v>68</v>
      </c>
      <c r="C111" s="35" t="s">
        <v>126</v>
      </c>
      <c r="D111" s="36" t="s">
        <v>15</v>
      </c>
      <c r="E111" s="34" t="s">
        <v>89</v>
      </c>
      <c r="F111" s="54">
        <v>1984</v>
      </c>
      <c r="G111" s="55" t="s">
        <v>24</v>
      </c>
      <c r="H111" s="39" t="str">
        <f t="shared" si="4"/>
        <v>F</v>
      </c>
      <c r="I111" s="39">
        <f>COUNTIF(H$10:H111,H111)</f>
        <v>2</v>
      </c>
      <c r="J111" s="40">
        <v>0.032916666666666664</v>
      </c>
    </row>
    <row r="112" spans="1:10" s="53" customFormat="1" ht="16.5">
      <c r="A112" s="45">
        <v>3</v>
      </c>
      <c r="B112" s="46">
        <v>82</v>
      </c>
      <c r="C112" s="47" t="s">
        <v>135</v>
      </c>
      <c r="D112" s="48" t="s">
        <v>15</v>
      </c>
      <c r="E112" s="46" t="s">
        <v>89</v>
      </c>
      <c r="F112" s="68">
        <v>1989</v>
      </c>
      <c r="G112" s="69" t="s">
        <v>134</v>
      </c>
      <c r="H112" s="51" t="str">
        <f t="shared" si="4"/>
        <v>F</v>
      </c>
      <c r="I112" s="51">
        <f>COUNTIF(H$10:H112,H112)</f>
        <v>3</v>
      </c>
      <c r="J112" s="52">
        <v>0.03327546296296296</v>
      </c>
    </row>
    <row r="113" spans="1:10" ht="16.5" hidden="1">
      <c r="A113" s="58">
        <v>4</v>
      </c>
      <c r="B113" s="59">
        <v>26</v>
      </c>
      <c r="C113" s="60" t="s">
        <v>156</v>
      </c>
      <c r="D113" s="61" t="s">
        <v>15</v>
      </c>
      <c r="E113" s="59" t="s">
        <v>89</v>
      </c>
      <c r="F113" s="66">
        <v>1990</v>
      </c>
      <c r="G113" s="67" t="s">
        <v>67</v>
      </c>
      <c r="H113" s="64" t="str">
        <f t="shared" si="4"/>
        <v>F</v>
      </c>
      <c r="I113" s="64">
        <f>COUNTIF(H$10:H113,H113)</f>
        <v>4</v>
      </c>
      <c r="J113" s="65">
        <v>0.035590277777777776</v>
      </c>
    </row>
    <row r="114" spans="1:10" ht="16.5" hidden="1">
      <c r="A114" s="58">
        <v>5</v>
      </c>
      <c r="B114" s="59">
        <v>9</v>
      </c>
      <c r="C114" s="60" t="s">
        <v>167</v>
      </c>
      <c r="D114" s="61" t="s">
        <v>15</v>
      </c>
      <c r="E114" s="59" t="s">
        <v>89</v>
      </c>
      <c r="F114" s="66">
        <v>1985</v>
      </c>
      <c r="G114" s="67" t="s">
        <v>100</v>
      </c>
      <c r="H114" s="64" t="str">
        <f t="shared" si="4"/>
        <v>F</v>
      </c>
      <c r="I114" s="64">
        <f>COUNTIF(H$10:H114,H114)</f>
        <v>5</v>
      </c>
      <c r="J114" s="65">
        <v>0.03846064814814815</v>
      </c>
    </row>
    <row r="115" spans="1:10" ht="16.5" hidden="1">
      <c r="A115" s="58">
        <v>6</v>
      </c>
      <c r="B115" s="59">
        <v>85</v>
      </c>
      <c r="C115" s="60" t="s">
        <v>172</v>
      </c>
      <c r="D115" s="61" t="s">
        <v>15</v>
      </c>
      <c r="E115" s="59" t="s">
        <v>89</v>
      </c>
      <c r="F115" s="66">
        <v>1977</v>
      </c>
      <c r="G115" s="67" t="s">
        <v>67</v>
      </c>
      <c r="H115" s="64" t="str">
        <f t="shared" si="4"/>
        <v>F</v>
      </c>
      <c r="I115" s="64">
        <f>COUNTIF(H$10:H115,H115)</f>
        <v>6</v>
      </c>
      <c r="J115" s="65">
        <v>0.039525462962962964</v>
      </c>
    </row>
    <row r="116" spans="1:10" ht="16.5">
      <c r="A116" s="58"/>
      <c r="B116" s="59"/>
      <c r="C116" s="60"/>
      <c r="D116" s="61"/>
      <c r="E116" s="59"/>
      <c r="F116" s="66"/>
      <c r="G116" s="67"/>
      <c r="H116" s="64"/>
      <c r="I116" s="64"/>
      <c r="J116" s="65"/>
    </row>
    <row r="117" spans="1:10" s="32" customFormat="1" ht="16.5">
      <c r="A117" s="24">
        <v>1</v>
      </c>
      <c r="B117" s="25">
        <v>21</v>
      </c>
      <c r="C117" s="42" t="s">
        <v>88</v>
      </c>
      <c r="D117" s="27" t="s">
        <v>15</v>
      </c>
      <c r="E117" s="25" t="s">
        <v>89</v>
      </c>
      <c r="F117" s="56">
        <v>1974</v>
      </c>
      <c r="G117" s="57" t="s">
        <v>60</v>
      </c>
      <c r="H117" s="30" t="str">
        <f>IF($E117="m",IF($F$1-$F117&gt;19,IF($F$1-$F117&lt;40,"A",IF($F$1-$F117&gt;49,IF($F$1-$F117&gt;59,IF($F$1-$F117&gt;69,"E","D"),"C"),"B")),"JM"),IF($F$1-$F117&gt;19,IF($F$1-$F117&lt;40,"F",IF($F$1-$F117&lt;50,"G","H")),"JŽ"))</f>
        <v>G</v>
      </c>
      <c r="I117" s="30">
        <f>COUNTIF(H$10:H117,H117)</f>
        <v>1</v>
      </c>
      <c r="J117" s="31">
        <v>0.029849537037037036</v>
      </c>
    </row>
    <row r="118" spans="1:10" s="41" customFormat="1" ht="16.5">
      <c r="A118" s="33">
        <v>2</v>
      </c>
      <c r="B118" s="34">
        <v>49</v>
      </c>
      <c r="C118" s="35" t="s">
        <v>113</v>
      </c>
      <c r="D118" s="36" t="s">
        <v>30</v>
      </c>
      <c r="E118" s="34" t="s">
        <v>89</v>
      </c>
      <c r="F118" s="54">
        <v>1960</v>
      </c>
      <c r="G118" s="55" t="s">
        <v>114</v>
      </c>
      <c r="H118" s="39" t="s">
        <v>115</v>
      </c>
      <c r="I118" s="39">
        <f>COUNTIF(H$10:H118,H118)</f>
        <v>2</v>
      </c>
      <c r="J118" s="40">
        <v>0.032025462962962964</v>
      </c>
    </row>
    <row r="119" spans="1:10" s="53" customFormat="1" ht="16.5">
      <c r="A119" s="45">
        <v>3</v>
      </c>
      <c r="B119" s="46">
        <v>87</v>
      </c>
      <c r="C119" s="47" t="s">
        <v>141</v>
      </c>
      <c r="D119" s="48" t="s">
        <v>15</v>
      </c>
      <c r="E119" s="46" t="s">
        <v>89</v>
      </c>
      <c r="F119" s="49">
        <v>1957</v>
      </c>
      <c r="G119" s="50" t="s">
        <v>142</v>
      </c>
      <c r="H119" s="51" t="s">
        <v>115</v>
      </c>
      <c r="I119" s="51">
        <f>COUNTIF(H$10:H119,H119)</f>
        <v>3</v>
      </c>
      <c r="J119" s="52">
        <v>0.0337037037037037</v>
      </c>
    </row>
    <row r="120" spans="1:10" ht="16.5" hidden="1">
      <c r="A120" s="58">
        <v>4</v>
      </c>
      <c r="B120" s="59">
        <v>83</v>
      </c>
      <c r="C120" s="60" t="s">
        <v>163</v>
      </c>
      <c r="D120" s="61" t="s">
        <v>15</v>
      </c>
      <c r="E120" s="59" t="s">
        <v>89</v>
      </c>
      <c r="F120" s="66">
        <v>1973</v>
      </c>
      <c r="G120" s="67" t="s">
        <v>67</v>
      </c>
      <c r="H120" s="64" t="str">
        <f>IF($E120="m",IF($F$1-$F120&gt;19,IF($F$1-$F120&lt;40,"A",IF($F$1-$F120&gt;49,IF($F$1-$F120&gt;59,IF($F$1-$F120&gt;69,"E","D"),"C"),"B")),"JM"),IF($F$1-$F120&gt;19,IF($F$1-$F120&lt;40,"F",IF($F$1-$F120&lt;50,"G","H")),"JŽ"))</f>
        <v>G</v>
      </c>
      <c r="I120" s="64">
        <f>COUNTIF(H$10:H120,H120)</f>
        <v>4</v>
      </c>
      <c r="J120" s="65">
        <v>0.0366087962962963</v>
      </c>
    </row>
    <row r="121" spans="1:10" ht="16.5" hidden="1">
      <c r="A121" s="58">
        <v>5</v>
      </c>
      <c r="B121" s="59">
        <v>6</v>
      </c>
      <c r="C121" s="60" t="s">
        <v>174</v>
      </c>
      <c r="D121" s="61" t="s">
        <v>15</v>
      </c>
      <c r="E121" s="59" t="s">
        <v>89</v>
      </c>
      <c r="F121" s="66">
        <v>1967</v>
      </c>
      <c r="G121" s="67" t="s">
        <v>100</v>
      </c>
      <c r="H121" s="64" t="str">
        <f>IF($E121="m",IF($F$1-$F121&gt;19,IF($F$1-$F121&lt;40,"A",IF($F$1-$F121&gt;49,IF($F$1-$F121&gt;59,IF($F$1-$F121&gt;69,"E","D"),"C"),"B")),"JM"),IF($F$1-$F121&gt;19,IF($F$1-$F121&lt;40,"F",IF($F$1-$F121&lt;50,"G","H")),"JŽ"))</f>
        <v>G</v>
      </c>
      <c r="I121" s="64">
        <f>COUNTIF(H$10:H121,H121)</f>
        <v>5</v>
      </c>
      <c r="J121" s="65">
        <v>0.04011574074074074</v>
      </c>
    </row>
    <row r="122" spans="1:10" ht="16.5" hidden="1">
      <c r="A122" s="58">
        <v>6</v>
      </c>
      <c r="B122" s="59">
        <v>73</v>
      </c>
      <c r="C122" s="60" t="s">
        <v>176</v>
      </c>
      <c r="D122" s="61" t="s">
        <v>15</v>
      </c>
      <c r="E122" s="59" t="s">
        <v>89</v>
      </c>
      <c r="F122" s="66">
        <v>1963</v>
      </c>
      <c r="G122" s="67" t="s">
        <v>67</v>
      </c>
      <c r="H122" s="64" t="s">
        <v>115</v>
      </c>
      <c r="I122" s="64">
        <f>COUNTIF(H$10:H122,H122)</f>
        <v>6</v>
      </c>
      <c r="J122" s="65">
        <v>0.040138888888888884</v>
      </c>
    </row>
    <row r="123" spans="1:10" ht="16.5">
      <c r="A123" s="58"/>
      <c r="B123" s="59"/>
      <c r="C123" s="60"/>
      <c r="D123" s="61"/>
      <c r="E123" s="59"/>
      <c r="F123" s="66"/>
      <c r="G123" s="67"/>
      <c r="H123" s="64"/>
      <c r="I123" s="64"/>
      <c r="J123" s="65"/>
    </row>
    <row r="124" spans="1:10" s="32" customFormat="1" ht="16.5">
      <c r="A124" s="24">
        <v>1</v>
      </c>
      <c r="B124" s="25">
        <v>25</v>
      </c>
      <c r="C124" s="42" t="s">
        <v>186</v>
      </c>
      <c r="D124" s="27" t="s">
        <v>15</v>
      </c>
      <c r="E124" s="25" t="s">
        <v>16</v>
      </c>
      <c r="F124" s="43">
        <v>1997</v>
      </c>
      <c r="G124" s="44" t="s">
        <v>187</v>
      </c>
      <c r="H124" s="30" t="str">
        <f>IF($E124="m",IF($F$1-$F124&gt;19,IF($F$1-$F124&lt;40,"A",IF($F$1-$F124&gt;49,IF($F$1-$F124&gt;59,IF($F$1-$F124&gt;69,"E","D"),"C"),"B")),"JM"),IF($F$1-$F124&gt;19,IF($F$1-$F124&lt;40,"F",IF($F$1-$F124&lt;50,"G","H")),"JŽ"))</f>
        <v>JM</v>
      </c>
      <c r="I124" s="30">
        <f>COUNTIF(H$10:H124,H124)</f>
        <v>1</v>
      </c>
      <c r="J124" s="70">
        <v>0.04542824074074074</v>
      </c>
    </row>
    <row r="125" spans="1:10" ht="16.5">
      <c r="A125" s="58"/>
      <c r="B125" s="59"/>
      <c r="C125" s="60"/>
      <c r="D125" s="61"/>
      <c r="E125" s="59"/>
      <c r="F125" s="66"/>
      <c r="G125" s="67"/>
      <c r="H125" s="64"/>
      <c r="I125" s="64"/>
      <c r="J125" s="78"/>
    </row>
    <row r="126" spans="1:10" s="32" customFormat="1" ht="16.5">
      <c r="A126" s="24">
        <v>1</v>
      </c>
      <c r="B126" s="25">
        <v>37</v>
      </c>
      <c r="C126" s="42" t="s">
        <v>112</v>
      </c>
      <c r="D126" s="27" t="s">
        <v>15</v>
      </c>
      <c r="E126" s="25" t="s">
        <v>89</v>
      </c>
      <c r="F126" s="43">
        <v>1998</v>
      </c>
      <c r="G126" s="44" t="s">
        <v>111</v>
      </c>
      <c r="H126" s="30" t="str">
        <f>IF($E126="m",IF($F$1-$F126&gt;19,IF($F$1-$F126&lt;40,"A",IF($F$1-$F126&gt;49,IF($F$1-$F126&gt;59,IF($F$1-$F126&gt;69,"E","D"),"C"),"B")),"JM"),IF($F$1-$F126&gt;19,IF($F$1-$F126&lt;40,"F",IF($F$1-$F126&lt;50,"G","H")),"JŽ"))</f>
        <v>JŽ</v>
      </c>
      <c r="I126" s="30">
        <f>COUNTIF(H$10:H126,H126)</f>
        <v>1</v>
      </c>
      <c r="J126" s="31">
        <v>0.03179398148148148</v>
      </c>
    </row>
    <row r="128" spans="1:7" ht="16.5">
      <c r="A128" s="126" t="s">
        <v>191</v>
      </c>
      <c r="B128" s="126"/>
      <c r="C128" s="126"/>
      <c r="D128" s="126"/>
      <c r="E128" s="126"/>
      <c r="F128" s="126"/>
      <c r="G128" s="126"/>
    </row>
    <row r="129" spans="1:6" ht="16.5">
      <c r="A129" s="126" t="s">
        <v>192</v>
      </c>
      <c r="B129" s="126"/>
      <c r="C129" s="126"/>
      <c r="D129" s="126"/>
      <c r="E129" s="126"/>
      <c r="F129" s="126"/>
    </row>
  </sheetData>
  <sheetProtection selectLockedCells="1" selectUnlockedCells="1"/>
  <mergeCells count="4">
    <mergeCell ref="A6:K6"/>
    <mergeCell ref="A7:J7"/>
    <mergeCell ref="A128:G128"/>
    <mergeCell ref="A129:F129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2" width="6.28125" style="0" customWidth="1"/>
    <col min="3" max="3" width="22.00390625" style="80" customWidth="1"/>
    <col min="4" max="4" width="5.7109375" style="0" customWidth="1"/>
    <col min="6" max="6" width="17.28125" style="80" customWidth="1"/>
    <col min="7" max="8" width="0" style="0" hidden="1" customWidth="1"/>
    <col min="9" max="9" width="13.57421875" style="0" customWidth="1"/>
  </cols>
  <sheetData>
    <row r="1" ht="12.75">
      <c r="A1" s="81"/>
    </row>
    <row r="2" spans="1:11" s="82" customFormat="1" ht="36.7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s="82" customFormat="1" ht="19.5" customHeight="1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83"/>
    </row>
    <row r="4" ht="14.25" customHeight="1">
      <c r="A4" s="81"/>
    </row>
    <row r="5" spans="1:11" ht="29.25" customHeight="1">
      <c r="A5" s="128" t="s">
        <v>195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2" ht="29.25" customHeight="1">
      <c r="A6" s="84" t="s">
        <v>196</v>
      </c>
      <c r="B6" s="84" t="s">
        <v>197</v>
      </c>
    </row>
    <row r="7" spans="1:9" s="84" customFormat="1" ht="44.25" customHeight="1">
      <c r="A7" s="85" t="s">
        <v>4</v>
      </c>
      <c r="B7" s="86" t="s">
        <v>198</v>
      </c>
      <c r="C7" s="87" t="s">
        <v>6</v>
      </c>
      <c r="D7" s="88" t="s">
        <v>8</v>
      </c>
      <c r="E7" s="86" t="s">
        <v>9</v>
      </c>
      <c r="F7" s="87" t="s">
        <v>10</v>
      </c>
      <c r="G7" s="88" t="s">
        <v>11</v>
      </c>
      <c r="H7" s="86" t="s">
        <v>12</v>
      </c>
      <c r="I7" s="88" t="s">
        <v>13</v>
      </c>
    </row>
    <row r="8" spans="1:9" s="95" customFormat="1" ht="19.5" customHeight="1">
      <c r="A8" s="89">
        <v>1</v>
      </c>
      <c r="B8" s="90">
        <v>3</v>
      </c>
      <c r="C8" s="91" t="s">
        <v>199</v>
      </c>
      <c r="D8" s="92" t="s">
        <v>16</v>
      </c>
      <c r="E8" s="92">
        <v>2001</v>
      </c>
      <c r="F8" s="93" t="s">
        <v>100</v>
      </c>
      <c r="G8" s="89"/>
      <c r="H8" s="89"/>
      <c r="I8" s="94">
        <v>0.007083333333333333</v>
      </c>
    </row>
    <row r="9" spans="1:9" s="102" customFormat="1" ht="19.5" customHeight="1">
      <c r="A9" s="96">
        <v>2</v>
      </c>
      <c r="B9" s="97">
        <v>13</v>
      </c>
      <c r="C9" s="98" t="s">
        <v>200</v>
      </c>
      <c r="D9" s="99" t="s">
        <v>16</v>
      </c>
      <c r="E9" s="99">
        <v>2004</v>
      </c>
      <c r="F9" s="100" t="s">
        <v>100</v>
      </c>
      <c r="G9" s="96"/>
      <c r="H9" s="96"/>
      <c r="I9" s="101">
        <v>0.007546296296296297</v>
      </c>
    </row>
    <row r="10" spans="1:9" s="109" customFormat="1" ht="19.5" customHeight="1">
      <c r="A10" s="103">
        <v>3</v>
      </c>
      <c r="B10" s="104">
        <v>5</v>
      </c>
      <c r="C10" s="105" t="s">
        <v>201</v>
      </c>
      <c r="D10" s="106" t="s">
        <v>16</v>
      </c>
      <c r="E10" s="106">
        <v>2002</v>
      </c>
      <c r="F10" s="107" t="s">
        <v>100</v>
      </c>
      <c r="G10" s="103"/>
      <c r="H10" s="103"/>
      <c r="I10" s="108">
        <v>0.007905092592592592</v>
      </c>
    </row>
    <row r="11" spans="1:9" s="81" customFormat="1" ht="19.5" customHeight="1">
      <c r="A11" s="110">
        <v>4</v>
      </c>
      <c r="B11" s="111">
        <v>7</v>
      </c>
      <c r="C11" s="112" t="s">
        <v>202</v>
      </c>
      <c r="D11" s="113" t="s">
        <v>16</v>
      </c>
      <c r="E11" s="113">
        <v>1967</v>
      </c>
      <c r="F11" s="114" t="s">
        <v>203</v>
      </c>
      <c r="G11" s="110"/>
      <c r="H11" s="110"/>
      <c r="I11" s="115">
        <v>0.008078703703703704</v>
      </c>
    </row>
    <row r="12" spans="1:9" s="81" customFormat="1" ht="19.5" customHeight="1">
      <c r="A12" s="110">
        <v>5</v>
      </c>
      <c r="B12" s="111">
        <v>12</v>
      </c>
      <c r="C12" s="112" t="s">
        <v>204</v>
      </c>
      <c r="D12" s="113" t="s">
        <v>16</v>
      </c>
      <c r="E12" s="113">
        <v>2000</v>
      </c>
      <c r="F12" s="114" t="s">
        <v>100</v>
      </c>
      <c r="G12" s="110"/>
      <c r="H12" s="110"/>
      <c r="I12" s="115">
        <v>0.008194444444444445</v>
      </c>
    </row>
    <row r="13" spans="1:9" s="81" customFormat="1" ht="19.5" customHeight="1">
      <c r="A13" s="110">
        <v>6</v>
      </c>
      <c r="B13" s="111">
        <v>1</v>
      </c>
      <c r="C13" s="112" t="s">
        <v>205</v>
      </c>
      <c r="D13" s="113" t="s">
        <v>16</v>
      </c>
      <c r="E13" s="113">
        <v>2005</v>
      </c>
      <c r="F13" s="114" t="s">
        <v>206</v>
      </c>
      <c r="G13" s="110"/>
      <c r="H13" s="110"/>
      <c r="I13" s="115">
        <v>0.008449074074074074</v>
      </c>
    </row>
    <row r="14" spans="1:9" s="81" customFormat="1" ht="19.5" customHeight="1">
      <c r="A14" s="110">
        <v>7</v>
      </c>
      <c r="B14" s="111">
        <v>15</v>
      </c>
      <c r="C14" s="112" t="s">
        <v>207</v>
      </c>
      <c r="D14" s="111" t="s">
        <v>16</v>
      </c>
      <c r="E14" s="111">
        <v>2007</v>
      </c>
      <c r="F14" s="112" t="s">
        <v>208</v>
      </c>
      <c r="G14" s="110"/>
      <c r="H14" s="110"/>
      <c r="I14" s="115">
        <v>0.008981481481481481</v>
      </c>
    </row>
    <row r="15" spans="1:9" s="81" customFormat="1" ht="19.5" customHeight="1">
      <c r="A15" s="110">
        <v>8</v>
      </c>
      <c r="B15" s="111">
        <v>17</v>
      </c>
      <c r="C15" s="112" t="s">
        <v>209</v>
      </c>
      <c r="D15" s="111" t="s">
        <v>16</v>
      </c>
      <c r="E15" s="111">
        <v>1979</v>
      </c>
      <c r="F15" s="112" t="s">
        <v>208</v>
      </c>
      <c r="G15" s="116"/>
      <c r="H15" s="116"/>
      <c r="I15" s="115">
        <v>0.009039351851851852</v>
      </c>
    </row>
    <row r="16" spans="1:11" s="81" customFormat="1" ht="19.5" customHeight="1">
      <c r="A16" s="110">
        <v>9</v>
      </c>
      <c r="B16" s="111">
        <v>2</v>
      </c>
      <c r="C16" s="112" t="s">
        <v>210</v>
      </c>
      <c r="D16" s="113" t="s">
        <v>16</v>
      </c>
      <c r="E16" s="113">
        <v>1936</v>
      </c>
      <c r="F16" s="114" t="s">
        <v>211</v>
      </c>
      <c r="G16" s="110"/>
      <c r="H16" s="110"/>
      <c r="I16" s="115">
        <v>0.015347222222222222</v>
      </c>
      <c r="K16" s="117"/>
    </row>
    <row r="17" spans="1:9" s="81" customFormat="1" ht="19.5" customHeight="1">
      <c r="A17" s="110">
        <v>10</v>
      </c>
      <c r="B17" s="111">
        <v>9</v>
      </c>
      <c r="C17" s="112" t="s">
        <v>212</v>
      </c>
      <c r="D17" s="113" t="s">
        <v>16</v>
      </c>
      <c r="E17" s="113">
        <v>2005</v>
      </c>
      <c r="F17" s="114" t="s">
        <v>100</v>
      </c>
      <c r="G17" s="110"/>
      <c r="H17" s="110"/>
      <c r="I17" s="115" t="s">
        <v>190</v>
      </c>
    </row>
    <row r="18" spans="1:9" s="124" customFormat="1" ht="19.5" customHeight="1">
      <c r="A18" s="118"/>
      <c r="B18" s="119"/>
      <c r="C18" s="120"/>
      <c r="D18" s="121"/>
      <c r="E18" s="121"/>
      <c r="F18" s="122"/>
      <c r="G18" s="118"/>
      <c r="H18" s="118"/>
      <c r="I18" s="123"/>
    </row>
    <row r="19" spans="1:9" s="81" customFormat="1" ht="33" customHeight="1">
      <c r="A19" s="129" t="s">
        <v>213</v>
      </c>
      <c r="B19" s="129"/>
      <c r="C19" s="120"/>
      <c r="D19" s="121"/>
      <c r="E19" s="121"/>
      <c r="F19" s="122"/>
      <c r="G19" s="118"/>
      <c r="H19" s="118"/>
      <c r="I19" s="123"/>
    </row>
    <row r="20" spans="1:9" s="84" customFormat="1" ht="44.25" customHeight="1">
      <c r="A20" s="85" t="s">
        <v>4</v>
      </c>
      <c r="B20" s="86" t="s">
        <v>198</v>
      </c>
      <c r="C20" s="87" t="s">
        <v>6</v>
      </c>
      <c r="D20" s="88" t="s">
        <v>8</v>
      </c>
      <c r="E20" s="86" t="s">
        <v>9</v>
      </c>
      <c r="F20" s="87" t="s">
        <v>10</v>
      </c>
      <c r="G20" s="88" t="s">
        <v>11</v>
      </c>
      <c r="H20" s="86" t="s">
        <v>12</v>
      </c>
      <c r="I20" s="88" t="s">
        <v>13</v>
      </c>
    </row>
    <row r="21" spans="1:9" s="95" customFormat="1" ht="19.5" customHeight="1">
      <c r="A21" s="89">
        <v>1</v>
      </c>
      <c r="B21" s="90">
        <v>6</v>
      </c>
      <c r="C21" s="91" t="s">
        <v>214</v>
      </c>
      <c r="D21" s="92" t="s">
        <v>89</v>
      </c>
      <c r="E21" s="92">
        <v>2008</v>
      </c>
      <c r="F21" s="93" t="s">
        <v>203</v>
      </c>
      <c r="G21" s="89"/>
      <c r="H21" s="89"/>
      <c r="I21" s="94">
        <v>0.00806712962962963</v>
      </c>
    </row>
    <row r="22" spans="1:9" s="102" customFormat="1" ht="19.5" customHeight="1">
      <c r="A22" s="96">
        <v>2</v>
      </c>
      <c r="B22" s="97">
        <v>10</v>
      </c>
      <c r="C22" s="98" t="s">
        <v>215</v>
      </c>
      <c r="D22" s="99" t="s">
        <v>89</v>
      </c>
      <c r="E22" s="99">
        <v>2001</v>
      </c>
      <c r="F22" s="100" t="s">
        <v>100</v>
      </c>
      <c r="G22" s="96"/>
      <c r="H22" s="96"/>
      <c r="I22" s="101">
        <v>0.00818287037037037</v>
      </c>
    </row>
    <row r="23" spans="1:9" s="109" customFormat="1" ht="19.5" customHeight="1">
      <c r="A23" s="103">
        <v>3</v>
      </c>
      <c r="B23" s="104">
        <v>11</v>
      </c>
      <c r="C23" s="105" t="s">
        <v>216</v>
      </c>
      <c r="D23" s="106" t="s">
        <v>89</v>
      </c>
      <c r="E23" s="106">
        <v>2001</v>
      </c>
      <c r="F23" s="107" t="s">
        <v>100</v>
      </c>
      <c r="G23" s="103"/>
      <c r="H23" s="103"/>
      <c r="I23" s="108">
        <v>0.008726851851851852</v>
      </c>
    </row>
    <row r="24" spans="1:9" s="81" customFormat="1" ht="19.5" customHeight="1">
      <c r="A24" s="110">
        <v>4</v>
      </c>
      <c r="B24" s="111">
        <v>4</v>
      </c>
      <c r="C24" s="112" t="s">
        <v>217</v>
      </c>
      <c r="D24" s="113" t="s">
        <v>89</v>
      </c>
      <c r="E24" s="113">
        <v>2004</v>
      </c>
      <c r="F24" s="114" t="s">
        <v>100</v>
      </c>
      <c r="G24" s="110"/>
      <c r="H24" s="110"/>
      <c r="I24" s="115" t="s">
        <v>190</v>
      </c>
    </row>
    <row r="25" spans="1:9" s="81" customFormat="1" ht="19.5" customHeight="1">
      <c r="A25" s="110">
        <v>5</v>
      </c>
      <c r="B25" s="111">
        <v>14</v>
      </c>
      <c r="C25" s="112" t="s">
        <v>218</v>
      </c>
      <c r="D25" s="113" t="s">
        <v>89</v>
      </c>
      <c r="E25" s="113">
        <v>2002</v>
      </c>
      <c r="F25" s="114" t="s">
        <v>100</v>
      </c>
      <c r="G25" s="110"/>
      <c r="H25" s="110"/>
      <c r="I25" s="115" t="s">
        <v>190</v>
      </c>
    </row>
    <row r="26" spans="1:9" s="81" customFormat="1" ht="19.5" customHeight="1">
      <c r="A26" s="110">
        <v>6</v>
      </c>
      <c r="B26" s="111">
        <v>8</v>
      </c>
      <c r="C26" s="112" t="s">
        <v>219</v>
      </c>
      <c r="D26" s="113" t="s">
        <v>89</v>
      </c>
      <c r="E26" s="113">
        <v>1962</v>
      </c>
      <c r="F26" s="114" t="s">
        <v>100</v>
      </c>
      <c r="G26" s="110"/>
      <c r="H26" s="110"/>
      <c r="I26" s="115" t="s">
        <v>190</v>
      </c>
    </row>
  </sheetData>
  <sheetProtection selectLockedCells="1" selectUnlockedCells="1"/>
  <mergeCells count="4">
    <mergeCell ref="A2:K2"/>
    <mergeCell ref="A3:J3"/>
    <mergeCell ref="A5:K5"/>
    <mergeCell ref="A19:B19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andrea.oravcova</cp:lastModifiedBy>
  <dcterms:modified xsi:type="dcterms:W3CDTF">2016-07-31T20:04:03Z</dcterms:modified>
  <cp:category/>
  <cp:version/>
  <cp:contentType/>
  <cp:contentStatus/>
</cp:coreProperties>
</file>