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lmaratón" sheetId="1" r:id="rId1"/>
    <sheet name="Kategórie" sheetId="2" r:id="rId2"/>
    <sheet name="10 km" sheetId="3" r:id="rId3"/>
    <sheet name="Kategórie 10 km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<sst xmlns="http://schemas.openxmlformats.org/spreadsheetml/2006/main" count="758" uniqueCount="157">
  <si>
    <t>Meno</t>
  </si>
  <si>
    <t>Oddiel</t>
  </si>
  <si>
    <t>Čas</t>
  </si>
  <si>
    <t>m</t>
  </si>
  <si>
    <t>ž</t>
  </si>
  <si>
    <t>m/ž</t>
  </si>
  <si>
    <t>dátum</t>
  </si>
  <si>
    <t>Kat.</t>
  </si>
  <si>
    <t>Por.v kat.</t>
  </si>
  <si>
    <t>Rok nar.</t>
  </si>
  <si>
    <t>Štart.čís.</t>
  </si>
  <si>
    <t xml:space="preserve">Pudelský Andrej </t>
  </si>
  <si>
    <t xml:space="preserve">Boros Róbert </t>
  </si>
  <si>
    <t xml:space="preserve">Čarnoký Andrej </t>
  </si>
  <si>
    <t xml:space="preserve">Želinský Viktor </t>
  </si>
  <si>
    <t xml:space="preserve">Onofrej Erik </t>
  </si>
  <si>
    <t xml:space="preserve">Petro Slavomír </t>
  </si>
  <si>
    <t xml:space="preserve">Schmiedl Róbert </t>
  </si>
  <si>
    <t xml:space="preserve">Andrejko Ondrej </t>
  </si>
  <si>
    <t xml:space="preserve">Roob Roland </t>
  </si>
  <si>
    <t xml:space="preserve">Jaššo Jozef </t>
  </si>
  <si>
    <t xml:space="preserve">Hajik Imrich </t>
  </si>
  <si>
    <t xml:space="preserve">Hromek Radoslav </t>
  </si>
  <si>
    <t xml:space="preserve">Fitzgerald Ed </t>
  </si>
  <si>
    <t xml:space="preserve">Benedik Štefan </t>
  </si>
  <si>
    <t xml:space="preserve">Lukáč Karol </t>
  </si>
  <si>
    <t xml:space="preserve">Bogár János </t>
  </si>
  <si>
    <t xml:space="preserve">Kandra František </t>
  </si>
  <si>
    <t xml:space="preserve">Sciranko Jozef </t>
  </si>
  <si>
    <t xml:space="preserve">Lukčo Vladimír </t>
  </si>
  <si>
    <t xml:space="preserve">Belko Zdeněk </t>
  </si>
  <si>
    <t xml:space="preserve">Sabanoš Gejza </t>
  </si>
  <si>
    <t xml:space="preserve">Strömpl Ján </t>
  </si>
  <si>
    <t xml:space="preserve">Bačík Peter </t>
  </si>
  <si>
    <t xml:space="preserve">Huszár Tibor </t>
  </si>
  <si>
    <t xml:space="preserve">Ficzere Bartolomej </t>
  </si>
  <si>
    <t xml:space="preserve">Kutnár Dušan </t>
  </si>
  <si>
    <t xml:space="preserve">Giňovská Martina </t>
  </si>
  <si>
    <t xml:space="preserve">Bernátová Jozefína </t>
  </si>
  <si>
    <t xml:space="preserve">Semanova Zlatka </t>
  </si>
  <si>
    <t xml:space="preserve">Benedik Tomáš </t>
  </si>
  <si>
    <t xml:space="preserve">Roob Erik </t>
  </si>
  <si>
    <t xml:space="preserve">Tóth Radúz </t>
  </si>
  <si>
    <t xml:space="preserve">Fedor Ondrej </t>
  </si>
  <si>
    <t xml:space="preserve">Menyhert Viktor </t>
  </si>
  <si>
    <t xml:space="preserve">Bányai Tomáš </t>
  </si>
  <si>
    <t xml:space="preserve">Herczeg Csaba </t>
  </si>
  <si>
    <t>ProRun Moldava</t>
  </si>
  <si>
    <t>Nemak Slovakia s r. o.</t>
  </si>
  <si>
    <t>Košice</t>
  </si>
  <si>
    <t>BK Spartak Medzev</t>
  </si>
  <si>
    <t>BK Steel Košice</t>
  </si>
  <si>
    <t>Slovart 25</t>
  </si>
  <si>
    <t>Eagle A C Cork City</t>
  </si>
  <si>
    <t>Metropol Košice</t>
  </si>
  <si>
    <t>Maratónsky klub KE</t>
  </si>
  <si>
    <t>Forró-Fancsal</t>
  </si>
  <si>
    <t>Novačany</t>
  </si>
  <si>
    <t>MARAS team</t>
  </si>
  <si>
    <t>Kechnec</t>
  </si>
  <si>
    <t>SOPKA Seňa</t>
  </si>
  <si>
    <t>KTK Liptovský Mikuláš</t>
  </si>
  <si>
    <t>ŠK pre Radosť</t>
  </si>
  <si>
    <t>Jablonov</t>
  </si>
  <si>
    <t>Realfit Prešov</t>
  </si>
  <si>
    <t>Active Life</t>
  </si>
  <si>
    <t>SC 1896 Štrbské Pleso</t>
  </si>
  <si>
    <t>Bukurešt</t>
  </si>
  <si>
    <t>Goral maraton</t>
  </si>
  <si>
    <t>M</t>
  </si>
  <si>
    <t>Medzev</t>
  </si>
  <si>
    <t>štát</t>
  </si>
  <si>
    <t>SVK</t>
  </si>
  <si>
    <t>UKR</t>
  </si>
  <si>
    <t>IRL</t>
  </si>
  <si>
    <t>HUN</t>
  </si>
  <si>
    <t>ROM</t>
  </si>
  <si>
    <t>Gladiš Ladislav</t>
  </si>
  <si>
    <t>Špirengová Veronika</t>
  </si>
  <si>
    <t xml:space="preserve">Šebejová Marka </t>
  </si>
  <si>
    <t>Tomášová Hedviga</t>
  </si>
  <si>
    <t>Banyaiová Katka</t>
  </si>
  <si>
    <t>Malaia Nataliia</t>
  </si>
  <si>
    <t>Voinea Anca Miruna</t>
  </si>
  <si>
    <t>Kaľavský Július</t>
  </si>
  <si>
    <t>All &amp; run</t>
  </si>
  <si>
    <t>Biacovský Ondrej</t>
  </si>
  <si>
    <t>ŠKB Budimír</t>
  </si>
  <si>
    <t>Malejčík Jozef</t>
  </si>
  <si>
    <t>Jenkovce</t>
  </si>
  <si>
    <t>Hvizdoš Marek</t>
  </si>
  <si>
    <t>Zeleňáková Zuzana</t>
  </si>
  <si>
    <t>RRTC Košice</t>
  </si>
  <si>
    <t>Babjak Orest</t>
  </si>
  <si>
    <t>JM Bardejov</t>
  </si>
  <si>
    <t>Rácz Štefan</t>
  </si>
  <si>
    <t>Puchír Kamil</t>
  </si>
  <si>
    <t>Gedeon Andrej</t>
  </si>
  <si>
    <t xml:space="preserve">Mackovič Viliam </t>
  </si>
  <si>
    <t>Jenčíková Marianna</t>
  </si>
  <si>
    <t>Prakovce</t>
  </si>
  <si>
    <t>Vlček Marián</t>
  </si>
  <si>
    <t>Semaník Ján</t>
  </si>
  <si>
    <t>Z</t>
  </si>
  <si>
    <t>Šeleng Marek</t>
  </si>
  <si>
    <t>LABAŠ Košice</t>
  </si>
  <si>
    <t>Safko Michal</t>
  </si>
  <si>
    <t>Pástor Eugen</t>
  </si>
  <si>
    <t>Szakács Marek</t>
  </si>
  <si>
    <t>Tušice</t>
  </si>
  <si>
    <t>Ďurán Ján</t>
  </si>
  <si>
    <t>ŠK Tempo Tornaľa</t>
  </si>
  <si>
    <t>Demeter Ján</t>
  </si>
  <si>
    <t>Lučenec</t>
  </si>
  <si>
    <t>Linkeschová Erika</t>
  </si>
  <si>
    <t>Linkeschová Lucia</t>
  </si>
  <si>
    <t>Petrovičová Lucia</t>
  </si>
  <si>
    <t>Baláž Jaroslav</t>
  </si>
  <si>
    <t>Acitive life</t>
  </si>
  <si>
    <t>Seligová Beáta</t>
  </si>
  <si>
    <t>Schmiedlová Iveta</t>
  </si>
  <si>
    <t>Viletel Dušan</t>
  </si>
  <si>
    <t>Hodruša Hámre</t>
  </si>
  <si>
    <t>Duben Ján</t>
  </si>
  <si>
    <t>Moldava nad Bodvou</t>
  </si>
  <si>
    <t>Petráš Branislav</t>
  </si>
  <si>
    <t>Poproč</t>
  </si>
  <si>
    <t>Pejáková Magdaléna</t>
  </si>
  <si>
    <t>Mihok Imrich</t>
  </si>
  <si>
    <t>O5 BK Furča Košice</t>
  </si>
  <si>
    <t>Malyi Anatolij</t>
  </si>
  <si>
    <t>Lemešany</t>
  </si>
  <si>
    <t>Seliga Samuel</t>
  </si>
  <si>
    <t>Výsledková listina 14. ročníka Hámorníckeho polmaratónu v Medzeve - dňa 16. 7. 2016</t>
  </si>
  <si>
    <t>Moldava n/Bodvou</t>
  </si>
  <si>
    <t>1. ročník Hámorníckej desiatky</t>
  </si>
  <si>
    <t xml:space="preserve">10 km </t>
  </si>
  <si>
    <t>Rataj Adam</t>
  </si>
  <si>
    <t>Kežmarok</t>
  </si>
  <si>
    <t>F</t>
  </si>
  <si>
    <t>muži</t>
  </si>
  <si>
    <t>ženy</t>
  </si>
  <si>
    <t>9:99:99</t>
  </si>
  <si>
    <t>21,1 km</t>
  </si>
  <si>
    <t>Hlavný rozhodca: Peter Buc, 0905299189, peter.buc59@gmail.com</t>
  </si>
  <si>
    <t>Výsledky spracovala: Anna Bucová</t>
  </si>
  <si>
    <t>10 km</t>
  </si>
  <si>
    <t>muži nad 70 rokov</t>
  </si>
  <si>
    <t>Por.čís.</t>
  </si>
  <si>
    <t>Por. v kat.</t>
  </si>
  <si>
    <t>NF</t>
  </si>
  <si>
    <t>Št.č.</t>
  </si>
  <si>
    <t>05 BK Furča Košice</t>
  </si>
  <si>
    <t xml:space="preserve">Semanová Zlatka </t>
  </si>
  <si>
    <t>Maratónsky klub Košice</t>
  </si>
  <si>
    <t>Pastor Eugen</t>
  </si>
  <si>
    <t>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</si>
</sst>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7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5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21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21" fontId="0" fillId="0" borderId="20" xfId="0" applyNumberForma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4" fillId="0" borderId="22" xfId="0" applyFont="1" applyBorder="1" applyAlignment="1">
      <alignment/>
    </xf>
    <xf numFmtId="1" fontId="64" fillId="0" borderId="22" xfId="0" applyNumberFormat="1" applyFont="1" applyFill="1" applyBorder="1" applyAlignment="1">
      <alignment horizontal="center"/>
    </xf>
    <xf numFmtId="0" fontId="66" fillId="0" borderId="22" xfId="0" applyFont="1" applyFill="1" applyBorder="1" applyAlignment="1">
      <alignment/>
    </xf>
    <xf numFmtId="0" fontId="65" fillId="0" borderId="22" xfId="0" applyFont="1" applyFill="1" applyBorder="1" applyAlignment="1">
      <alignment horizontal="center"/>
    </xf>
    <xf numFmtId="21" fontId="64" fillId="0" borderId="23" xfId="0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66" fillId="33" borderId="22" xfId="0" applyFont="1" applyFill="1" applyBorder="1" applyAlignment="1">
      <alignment horizontal="center"/>
    </xf>
    <xf numFmtId="0" fontId="66" fillId="0" borderId="22" xfId="0" applyFont="1" applyFill="1" applyBorder="1" applyAlignment="1">
      <alignment/>
    </xf>
    <xf numFmtId="0" fontId="67" fillId="0" borderId="10" xfId="51" applyFont="1" applyBorder="1" applyAlignment="1" applyProtection="1">
      <alignment horizontal="left"/>
      <protection/>
    </xf>
    <xf numFmtId="0" fontId="1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4" fillId="0" borderId="22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64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21" fontId="64" fillId="0" borderId="17" xfId="0" applyNumberFormat="1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21" fontId="68" fillId="0" borderId="17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71" fillId="0" borderId="16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3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 horizontal="center"/>
    </xf>
    <xf numFmtId="21" fontId="71" fillId="0" borderId="17" xfId="0" applyNumberFormat="1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1" fontId="71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64" fillId="0" borderId="22" xfId="0" applyFont="1" applyBorder="1" applyAlignment="1">
      <alignment horizontal="center"/>
    </xf>
    <xf numFmtId="0" fontId="74" fillId="0" borderId="22" xfId="0" applyFont="1" applyBorder="1" applyAlignment="1">
      <alignment/>
    </xf>
    <xf numFmtId="1" fontId="65" fillId="0" borderId="22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/>
    </xf>
    <xf numFmtId="0" fontId="74" fillId="0" borderId="10" xfId="0" applyFont="1" applyBorder="1" applyAlignment="1">
      <alignment/>
    </xf>
    <xf numFmtId="1" fontId="6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70" fillId="33" borderId="10" xfId="0" applyFont="1" applyFill="1" applyBorder="1" applyAlignment="1">
      <alignment horizontal="center"/>
    </xf>
    <xf numFmtId="1" fontId="69" fillId="0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73" fillId="33" borderId="10" xfId="0" applyFont="1" applyFill="1" applyBorder="1" applyAlignment="1">
      <alignment horizontal="center"/>
    </xf>
    <xf numFmtId="1" fontId="72" fillId="0" borderId="1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 horizontal="left" vertical="center"/>
    </xf>
    <xf numFmtId="0" fontId="76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6" fillId="0" borderId="22" xfId="0" applyFont="1" applyBorder="1" applyAlignment="1">
      <alignment horizontal="center"/>
    </xf>
    <xf numFmtId="0" fontId="66" fillId="0" borderId="22" xfId="0" applyFont="1" applyBorder="1" applyAlignment="1">
      <alignment horizontal="left"/>
    </xf>
    <xf numFmtId="0" fontId="66" fillId="0" borderId="22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/>
    </xf>
    <xf numFmtId="21" fontId="6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4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6" fillId="0" borderId="10" xfId="0" applyFont="1" applyBorder="1" applyAlignment="1">
      <alignment/>
    </xf>
    <xf numFmtId="21" fontId="71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/>
    </xf>
    <xf numFmtId="21" fontId="68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1" fontId="64" fillId="0" borderId="1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1" fontId="6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  <xf numFmtId="0" fontId="7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60" customWidth="1"/>
    <col min="3" max="3" width="21.28125" style="61" customWidth="1"/>
    <col min="4" max="4" width="4.57421875" style="1" customWidth="1"/>
    <col min="5" max="5" width="4.57421875" style="16" customWidth="1"/>
    <col min="6" max="6" width="6.57421875" style="33" customWidth="1"/>
    <col min="7" max="7" width="17.57421875" style="21" customWidth="1"/>
    <col min="8" max="8" width="4.140625" style="35" customWidth="1"/>
    <col min="9" max="9" width="6.28125" style="35" customWidth="1"/>
    <col min="10" max="10" width="14.140625" style="1" customWidth="1"/>
    <col min="11" max="11" width="3.421875" style="11" hidden="1" customWidth="1"/>
  </cols>
  <sheetData>
    <row r="1" spans="5:6" ht="2.25" customHeight="1">
      <c r="E1" s="16" t="s">
        <v>6</v>
      </c>
      <c r="F1" s="33">
        <v>2016</v>
      </c>
    </row>
    <row r="2" ht="5.25" customHeight="1" thickBot="1"/>
    <row r="3" spans="1:11" s="15" customFormat="1" ht="20.25" customHeight="1" thickBot="1">
      <c r="A3" s="241" t="s">
        <v>133</v>
      </c>
      <c r="B3" s="242"/>
      <c r="C3" s="243"/>
      <c r="D3" s="242"/>
      <c r="E3" s="242"/>
      <c r="F3" s="244"/>
      <c r="G3" s="245"/>
      <c r="H3" s="246"/>
      <c r="I3" s="246"/>
      <c r="J3" s="247"/>
      <c r="K3" s="32"/>
    </row>
    <row r="4" spans="1:11" s="30" customFormat="1" ht="6" customHeight="1">
      <c r="A4" s="28"/>
      <c r="B4" s="60"/>
      <c r="C4" s="61"/>
      <c r="D4" s="29"/>
      <c r="E4" s="16"/>
      <c r="F4" s="33"/>
      <c r="G4" s="21"/>
      <c r="H4" s="35"/>
      <c r="I4" s="256" t="s">
        <v>156</v>
      </c>
      <c r="J4" s="29"/>
      <c r="K4" s="11"/>
    </row>
    <row r="5" spans="1:11" s="27" customFormat="1" ht="15.75" thickBot="1">
      <c r="A5" s="248" t="s">
        <v>143</v>
      </c>
      <c r="B5" s="248"/>
      <c r="C5" s="15"/>
      <c r="D5" s="31"/>
      <c r="E5" s="17"/>
      <c r="F5" s="71"/>
      <c r="G5" s="22"/>
      <c r="H5" s="36"/>
      <c r="I5" s="36"/>
      <c r="J5" s="31"/>
      <c r="K5" s="12"/>
    </row>
    <row r="6" spans="1:11" s="27" customFormat="1" ht="34.5" customHeight="1" thickBot="1">
      <c r="A6" s="76" t="s">
        <v>148</v>
      </c>
      <c r="B6" s="100" t="s">
        <v>151</v>
      </c>
      <c r="C6" s="77" t="s">
        <v>0</v>
      </c>
      <c r="D6" s="78" t="s">
        <v>71</v>
      </c>
      <c r="E6" s="78" t="s">
        <v>5</v>
      </c>
      <c r="F6" s="79" t="s">
        <v>9</v>
      </c>
      <c r="G6" s="80" t="s">
        <v>1</v>
      </c>
      <c r="H6" s="81" t="s">
        <v>7</v>
      </c>
      <c r="I6" s="82" t="s">
        <v>149</v>
      </c>
      <c r="J6" s="83" t="s">
        <v>2</v>
      </c>
      <c r="K6" s="75" t="s">
        <v>69</v>
      </c>
    </row>
    <row r="7" spans="1:11" s="119" customFormat="1" ht="15">
      <c r="A7" s="110">
        <v>1</v>
      </c>
      <c r="B7" s="165">
        <v>69</v>
      </c>
      <c r="C7" s="166" t="s">
        <v>130</v>
      </c>
      <c r="D7" s="124" t="s">
        <v>73</v>
      </c>
      <c r="E7" s="111" t="s">
        <v>3</v>
      </c>
      <c r="F7" s="167">
        <v>1974</v>
      </c>
      <c r="G7" s="125" t="s">
        <v>68</v>
      </c>
      <c r="H7" s="115" t="str">
        <f aca="true" t="shared" si="0" ref="H7:H54">IF($E7="m",IF($F$1-$F7&gt;19,IF($F$1-$F7&lt;40,"A",IF($F$1-$F7&gt;49,IF($F$1-$F7&gt;59,IF($F$1-$F7&gt;69,"E","D"),"C"),"B")),"JM"),IF($F$1-$F7&gt;19,IF($F$1-$F7&lt;40,"F",IF($F$1-$F7&lt;50,"G","H")),"JŽ"))</f>
        <v>B</v>
      </c>
      <c r="I7" s="115">
        <f>COUNTIF(H$7:H7,H7)</f>
        <v>1</v>
      </c>
      <c r="J7" s="116">
        <v>0.05447916666666667</v>
      </c>
      <c r="K7" s="117"/>
    </row>
    <row r="8" spans="1:11" s="151" customFormat="1" ht="15">
      <c r="A8" s="141">
        <v>2</v>
      </c>
      <c r="B8" s="145">
        <v>12</v>
      </c>
      <c r="C8" s="179" t="s">
        <v>93</v>
      </c>
      <c r="D8" s="180" t="s">
        <v>73</v>
      </c>
      <c r="E8" s="142" t="s">
        <v>3</v>
      </c>
      <c r="F8" s="181">
        <v>1968</v>
      </c>
      <c r="G8" s="147" t="s">
        <v>94</v>
      </c>
      <c r="H8" s="148" t="str">
        <f t="shared" si="0"/>
        <v>B</v>
      </c>
      <c r="I8" s="148">
        <f>COUNTIF(H$7:H8,H8)</f>
        <v>2</v>
      </c>
      <c r="J8" s="149">
        <v>0.054502314814814816</v>
      </c>
      <c r="K8" s="150"/>
    </row>
    <row r="9" spans="1:11" s="161" customFormat="1" ht="15">
      <c r="A9" s="152">
        <v>3</v>
      </c>
      <c r="B9" s="156">
        <v>4</v>
      </c>
      <c r="C9" s="185" t="s">
        <v>84</v>
      </c>
      <c r="D9" s="186" t="s">
        <v>72</v>
      </c>
      <c r="E9" s="153" t="s">
        <v>3</v>
      </c>
      <c r="F9" s="187">
        <v>1976</v>
      </c>
      <c r="G9" s="164" t="s">
        <v>85</v>
      </c>
      <c r="H9" s="158" t="str">
        <f t="shared" si="0"/>
        <v>B</v>
      </c>
      <c r="I9" s="158">
        <f>COUNTIF(H$7:H9,H9)</f>
        <v>3</v>
      </c>
      <c r="J9" s="159">
        <v>0.05557870370370371</v>
      </c>
      <c r="K9" s="160"/>
    </row>
    <row r="10" spans="1:11" ht="14.25">
      <c r="A10" s="87">
        <v>4</v>
      </c>
      <c r="B10" s="14">
        <v>35</v>
      </c>
      <c r="C10" s="62" t="s">
        <v>110</v>
      </c>
      <c r="D10" s="176" t="s">
        <v>72</v>
      </c>
      <c r="E10" s="18" t="s">
        <v>3</v>
      </c>
      <c r="F10" s="34">
        <v>1969</v>
      </c>
      <c r="G10" s="68" t="s">
        <v>111</v>
      </c>
      <c r="H10" s="38" t="str">
        <f t="shared" si="0"/>
        <v>B</v>
      </c>
      <c r="I10" s="38">
        <f>COUNTIF(H$7:H10,H10)</f>
        <v>4</v>
      </c>
      <c r="J10" s="88">
        <v>0.05560185185185185</v>
      </c>
      <c r="K10" s="84"/>
    </row>
    <row r="11" spans="1:11" s="119" customFormat="1" ht="15">
      <c r="A11" s="134">
        <v>5</v>
      </c>
      <c r="B11" s="118">
        <v>38</v>
      </c>
      <c r="C11" s="168" t="s">
        <v>26</v>
      </c>
      <c r="D11" s="177" t="s">
        <v>75</v>
      </c>
      <c r="E11" s="135" t="s">
        <v>3</v>
      </c>
      <c r="F11" s="135">
        <v>1964</v>
      </c>
      <c r="G11" s="138" t="s">
        <v>56</v>
      </c>
      <c r="H11" s="139" t="str">
        <f t="shared" si="0"/>
        <v>C</v>
      </c>
      <c r="I11" s="139">
        <f>COUNTIF(H$7:H11,H11)</f>
        <v>1</v>
      </c>
      <c r="J11" s="140">
        <v>0.057199074074074076</v>
      </c>
      <c r="K11" s="117"/>
    </row>
    <row r="12" spans="1:11" ht="14.25">
      <c r="A12" s="87">
        <v>6</v>
      </c>
      <c r="B12" s="14">
        <v>18</v>
      </c>
      <c r="C12" s="62" t="s">
        <v>96</v>
      </c>
      <c r="D12" s="176" t="s">
        <v>72</v>
      </c>
      <c r="E12" s="18" t="s">
        <v>3</v>
      </c>
      <c r="F12" s="34">
        <v>1976</v>
      </c>
      <c r="G12" s="68" t="s">
        <v>50</v>
      </c>
      <c r="H12" s="38" t="str">
        <f t="shared" si="0"/>
        <v>B</v>
      </c>
      <c r="I12" s="38">
        <f>COUNTIF(H$7:H12,H12)</f>
        <v>5</v>
      </c>
      <c r="J12" s="88">
        <v>0.05914351851851852</v>
      </c>
      <c r="K12" s="84"/>
    </row>
    <row r="13" spans="1:11" ht="14.25">
      <c r="A13" s="87">
        <v>7</v>
      </c>
      <c r="B13" s="14">
        <v>32</v>
      </c>
      <c r="C13" s="62" t="s">
        <v>106</v>
      </c>
      <c r="D13" s="176" t="s">
        <v>72</v>
      </c>
      <c r="E13" s="18" t="s">
        <v>3</v>
      </c>
      <c r="F13" s="34">
        <v>1975</v>
      </c>
      <c r="G13" s="68" t="s">
        <v>50</v>
      </c>
      <c r="H13" s="38" t="str">
        <f t="shared" si="0"/>
        <v>B</v>
      </c>
      <c r="I13" s="38">
        <f>COUNTIF(H$7:H13,H13)</f>
        <v>6</v>
      </c>
      <c r="J13" s="88">
        <v>0.059155092592592586</v>
      </c>
      <c r="K13" s="84"/>
    </row>
    <row r="14" spans="1:11" s="119" customFormat="1" ht="15">
      <c r="A14" s="134">
        <v>8</v>
      </c>
      <c r="B14" s="118">
        <v>58</v>
      </c>
      <c r="C14" s="169" t="s">
        <v>15</v>
      </c>
      <c r="D14" s="178" t="s">
        <v>72</v>
      </c>
      <c r="E14" s="135" t="s">
        <v>3</v>
      </c>
      <c r="F14" s="174">
        <v>1981</v>
      </c>
      <c r="G14" s="170" t="s">
        <v>152</v>
      </c>
      <c r="H14" s="139" t="str">
        <f t="shared" si="0"/>
        <v>A</v>
      </c>
      <c r="I14" s="139">
        <f>COUNTIF(H$7:H14,H14)</f>
        <v>1</v>
      </c>
      <c r="J14" s="140">
        <v>0.05990740740740741</v>
      </c>
      <c r="K14" s="117"/>
    </row>
    <row r="15" spans="1:11" s="151" customFormat="1" ht="15">
      <c r="A15" s="141">
        <v>9</v>
      </c>
      <c r="B15" s="145">
        <v>26</v>
      </c>
      <c r="C15" s="179" t="s">
        <v>104</v>
      </c>
      <c r="D15" s="180" t="s">
        <v>72</v>
      </c>
      <c r="E15" s="142" t="s">
        <v>3</v>
      </c>
      <c r="F15" s="181">
        <v>1983</v>
      </c>
      <c r="G15" s="147" t="s">
        <v>105</v>
      </c>
      <c r="H15" s="148" t="str">
        <f t="shared" si="0"/>
        <v>A</v>
      </c>
      <c r="I15" s="148">
        <f>COUNTIF(H$7:H15,H15)</f>
        <v>2</v>
      </c>
      <c r="J15" s="149">
        <v>0.06039351851851852</v>
      </c>
      <c r="K15" s="150"/>
    </row>
    <row r="16" spans="1:11" s="151" customFormat="1" ht="15">
      <c r="A16" s="141">
        <v>10</v>
      </c>
      <c r="B16" s="145">
        <v>55</v>
      </c>
      <c r="C16" s="182" t="s">
        <v>28</v>
      </c>
      <c r="D16" s="144" t="s">
        <v>72</v>
      </c>
      <c r="E16" s="142" t="s">
        <v>3</v>
      </c>
      <c r="F16" s="142">
        <v>1961</v>
      </c>
      <c r="G16" s="183" t="s">
        <v>51</v>
      </c>
      <c r="H16" s="148" t="str">
        <f t="shared" si="0"/>
        <v>C</v>
      </c>
      <c r="I16" s="148">
        <f>COUNTIF(H$7:H16,H16)</f>
        <v>2</v>
      </c>
      <c r="J16" s="149">
        <v>0.060821759259259256</v>
      </c>
      <c r="K16" s="150"/>
    </row>
    <row r="17" spans="1:11" s="161" customFormat="1" ht="15">
      <c r="A17" s="152">
        <v>11</v>
      </c>
      <c r="B17" s="156">
        <v>28</v>
      </c>
      <c r="C17" s="188" t="s">
        <v>29</v>
      </c>
      <c r="D17" s="155" t="s">
        <v>72</v>
      </c>
      <c r="E17" s="153" t="s">
        <v>3</v>
      </c>
      <c r="F17" s="153">
        <v>1962</v>
      </c>
      <c r="G17" s="157" t="s">
        <v>57</v>
      </c>
      <c r="H17" s="158" t="str">
        <f t="shared" si="0"/>
        <v>C</v>
      </c>
      <c r="I17" s="158">
        <f>COUNTIF(H$7:H17,H17)</f>
        <v>3</v>
      </c>
      <c r="J17" s="159">
        <v>0.06229166666666667</v>
      </c>
      <c r="K17" s="160"/>
    </row>
    <row r="18" spans="1:11" s="161" customFormat="1" ht="15">
      <c r="A18" s="152">
        <v>12</v>
      </c>
      <c r="B18" s="156">
        <v>60</v>
      </c>
      <c r="C18" s="189" t="s">
        <v>11</v>
      </c>
      <c r="D18" s="186" t="s">
        <v>72</v>
      </c>
      <c r="E18" s="153" t="s">
        <v>3</v>
      </c>
      <c r="F18" s="190">
        <v>1977</v>
      </c>
      <c r="G18" s="191" t="s">
        <v>152</v>
      </c>
      <c r="H18" s="158" t="str">
        <f t="shared" si="0"/>
        <v>A</v>
      </c>
      <c r="I18" s="158">
        <f>COUNTIF(H$7:H18,H18)</f>
        <v>3</v>
      </c>
      <c r="J18" s="159">
        <v>0.06253472222222223</v>
      </c>
      <c r="K18" s="160"/>
    </row>
    <row r="19" spans="1:11" ht="14.25">
      <c r="A19" s="87">
        <v>13</v>
      </c>
      <c r="B19" s="14">
        <v>73</v>
      </c>
      <c r="C19" s="64" t="s">
        <v>12</v>
      </c>
      <c r="D19" s="176" t="s">
        <v>72</v>
      </c>
      <c r="E19" s="18" t="s">
        <v>3</v>
      </c>
      <c r="F19" s="175">
        <v>1982</v>
      </c>
      <c r="G19" s="70" t="s">
        <v>47</v>
      </c>
      <c r="H19" s="38" t="str">
        <f t="shared" si="0"/>
        <v>A</v>
      </c>
      <c r="I19" s="38">
        <f>COUNTIF(H$7:H19,H19)</f>
        <v>4</v>
      </c>
      <c r="J19" s="88">
        <v>0.06671296296296296</v>
      </c>
      <c r="K19" s="84"/>
    </row>
    <row r="20" spans="1:11" ht="14.25">
      <c r="A20" s="87">
        <v>14</v>
      </c>
      <c r="B20" s="14">
        <v>36</v>
      </c>
      <c r="C20" s="64" t="s">
        <v>13</v>
      </c>
      <c r="D20" s="176" t="s">
        <v>72</v>
      </c>
      <c r="E20" s="18" t="s">
        <v>3</v>
      </c>
      <c r="F20" s="175">
        <v>1984</v>
      </c>
      <c r="G20" s="70" t="s">
        <v>48</v>
      </c>
      <c r="H20" s="38" t="str">
        <f t="shared" si="0"/>
        <v>A</v>
      </c>
      <c r="I20" s="38">
        <f>COUNTIF(H$7:H20,H20)</f>
        <v>5</v>
      </c>
      <c r="J20" s="88">
        <v>0.06717592592592593</v>
      </c>
      <c r="K20" s="84"/>
    </row>
    <row r="21" spans="1:11" ht="14.25">
      <c r="A21" s="87">
        <v>15</v>
      </c>
      <c r="B21" s="14">
        <v>24</v>
      </c>
      <c r="C21" s="62" t="s">
        <v>97</v>
      </c>
      <c r="D21" s="176" t="s">
        <v>72</v>
      </c>
      <c r="E21" s="18" t="s">
        <v>3</v>
      </c>
      <c r="F21" s="34">
        <v>1980</v>
      </c>
      <c r="G21" s="68" t="s">
        <v>50</v>
      </c>
      <c r="H21" s="38" t="str">
        <f t="shared" si="0"/>
        <v>A</v>
      </c>
      <c r="I21" s="38">
        <f>COUNTIF(H$7:H21,H21)</f>
        <v>6</v>
      </c>
      <c r="J21" s="88">
        <v>0.06740740740740742</v>
      </c>
      <c r="K21" s="84" t="s">
        <v>69</v>
      </c>
    </row>
    <row r="22" spans="1:11" ht="14.25">
      <c r="A22" s="87">
        <v>16</v>
      </c>
      <c r="B22" s="14">
        <v>77</v>
      </c>
      <c r="C22" s="62" t="s">
        <v>137</v>
      </c>
      <c r="D22" s="13" t="s">
        <v>72</v>
      </c>
      <c r="E22" s="18" t="s">
        <v>3</v>
      </c>
      <c r="F22" s="34">
        <v>1979</v>
      </c>
      <c r="G22" s="68" t="s">
        <v>138</v>
      </c>
      <c r="H22" s="38" t="str">
        <f t="shared" si="0"/>
        <v>A</v>
      </c>
      <c r="I22" s="38">
        <f>COUNTIF(H$7:H22,H22)</f>
        <v>7</v>
      </c>
      <c r="J22" s="88">
        <v>0.06756944444444445</v>
      </c>
      <c r="K22" s="84"/>
    </row>
    <row r="23" spans="1:11" ht="14.25">
      <c r="A23" s="87">
        <v>17</v>
      </c>
      <c r="B23" s="14">
        <v>61</v>
      </c>
      <c r="C23" s="62" t="s">
        <v>125</v>
      </c>
      <c r="D23" s="176" t="s">
        <v>72</v>
      </c>
      <c r="E23" s="18" t="s">
        <v>3</v>
      </c>
      <c r="F23" s="34">
        <v>1981</v>
      </c>
      <c r="G23" s="68" t="s">
        <v>126</v>
      </c>
      <c r="H23" s="38" t="str">
        <f t="shared" si="0"/>
        <v>A</v>
      </c>
      <c r="I23" s="38">
        <f>COUNTIF(H$7:H23,H23)</f>
        <v>8</v>
      </c>
      <c r="J23" s="88">
        <v>0.06782407407407408</v>
      </c>
      <c r="K23" s="84"/>
    </row>
    <row r="24" spans="1:11" s="119" customFormat="1" ht="15">
      <c r="A24" s="134">
        <v>18</v>
      </c>
      <c r="B24" s="118">
        <v>53</v>
      </c>
      <c r="C24" s="171" t="s">
        <v>119</v>
      </c>
      <c r="D24" s="178" t="s">
        <v>72</v>
      </c>
      <c r="E24" s="135" t="s">
        <v>4</v>
      </c>
      <c r="F24" s="172">
        <v>1980</v>
      </c>
      <c r="G24" s="173" t="s">
        <v>54</v>
      </c>
      <c r="H24" s="139" t="str">
        <f t="shared" si="0"/>
        <v>F</v>
      </c>
      <c r="I24" s="139">
        <f>COUNTIF(H$7:H24,H24)</f>
        <v>1</v>
      </c>
      <c r="J24" s="140">
        <v>0.06935185185185185</v>
      </c>
      <c r="K24" s="117"/>
    </row>
    <row r="25" spans="1:11" s="119" customFormat="1" ht="15">
      <c r="A25" s="134">
        <v>19</v>
      </c>
      <c r="B25" s="118">
        <v>39</v>
      </c>
      <c r="C25" s="168" t="s">
        <v>35</v>
      </c>
      <c r="D25" s="137" t="s">
        <v>72</v>
      </c>
      <c r="E25" s="135" t="s">
        <v>3</v>
      </c>
      <c r="F25" s="135">
        <v>1950</v>
      </c>
      <c r="G25" s="138" t="s">
        <v>60</v>
      </c>
      <c r="H25" s="139" t="str">
        <f t="shared" si="0"/>
        <v>D</v>
      </c>
      <c r="I25" s="139">
        <f>COUNTIF(H$7:H25,H25)</f>
        <v>1</v>
      </c>
      <c r="J25" s="140">
        <v>0.06938657407407407</v>
      </c>
      <c r="K25" s="117"/>
    </row>
    <row r="26" spans="1:11" ht="14.25">
      <c r="A26" s="87">
        <v>20</v>
      </c>
      <c r="B26" s="14">
        <v>33</v>
      </c>
      <c r="C26" s="63" t="s">
        <v>31</v>
      </c>
      <c r="D26" s="67" t="s">
        <v>72</v>
      </c>
      <c r="E26" s="18" t="s">
        <v>3</v>
      </c>
      <c r="F26" s="18">
        <v>1961</v>
      </c>
      <c r="G26" s="69" t="s">
        <v>58</v>
      </c>
      <c r="H26" s="38" t="str">
        <f t="shared" si="0"/>
        <v>C</v>
      </c>
      <c r="I26" s="38">
        <f>COUNTIF(H$7:H26,H26)</f>
        <v>4</v>
      </c>
      <c r="J26" s="88">
        <v>0.0694212962962963</v>
      </c>
      <c r="K26" s="84"/>
    </row>
    <row r="27" spans="1:11" ht="14.25">
      <c r="A27" s="87">
        <v>21</v>
      </c>
      <c r="B27" s="14">
        <v>34</v>
      </c>
      <c r="C27" s="63" t="s">
        <v>77</v>
      </c>
      <c r="D27" s="67" t="s">
        <v>72</v>
      </c>
      <c r="E27" s="18" t="s">
        <v>3</v>
      </c>
      <c r="F27" s="18">
        <v>1975</v>
      </c>
      <c r="G27" s="69" t="s">
        <v>51</v>
      </c>
      <c r="H27" s="38" t="str">
        <f t="shared" si="0"/>
        <v>B</v>
      </c>
      <c r="I27" s="38">
        <f>COUNTIF(H$7:H27,H27)</f>
        <v>7</v>
      </c>
      <c r="J27" s="88">
        <v>0.0694675925925926</v>
      </c>
      <c r="K27" s="84"/>
    </row>
    <row r="28" spans="1:11" ht="14.25">
      <c r="A28" s="87">
        <v>22</v>
      </c>
      <c r="B28" s="14">
        <v>57</v>
      </c>
      <c r="C28" s="62" t="s">
        <v>121</v>
      </c>
      <c r="D28" s="176" t="s">
        <v>72</v>
      </c>
      <c r="E28" s="18" t="s">
        <v>3</v>
      </c>
      <c r="F28" s="34">
        <v>1985</v>
      </c>
      <c r="G28" s="68" t="s">
        <v>122</v>
      </c>
      <c r="H28" s="38" t="str">
        <f t="shared" si="0"/>
        <v>A</v>
      </c>
      <c r="I28" s="38">
        <f>COUNTIF(H$7:H28,H28)</f>
        <v>9</v>
      </c>
      <c r="J28" s="88">
        <v>0.07173611111111111</v>
      </c>
      <c r="K28" s="84"/>
    </row>
    <row r="29" spans="1:11" ht="14.25">
      <c r="A29" s="87">
        <v>23</v>
      </c>
      <c r="B29" s="14">
        <v>51</v>
      </c>
      <c r="C29" s="62" t="s">
        <v>117</v>
      </c>
      <c r="D29" s="176" t="s">
        <v>72</v>
      </c>
      <c r="E29" s="18" t="s">
        <v>3</v>
      </c>
      <c r="F29" s="34">
        <v>1958</v>
      </c>
      <c r="G29" s="68" t="s">
        <v>118</v>
      </c>
      <c r="H29" s="38" t="str">
        <f t="shared" si="0"/>
        <v>C</v>
      </c>
      <c r="I29" s="38">
        <f>COUNTIF(H$7:H29,H29)</f>
        <v>5</v>
      </c>
      <c r="J29" s="88">
        <v>0.07216435185185184</v>
      </c>
      <c r="K29" s="84"/>
    </row>
    <row r="30" spans="1:11" ht="14.25">
      <c r="A30" s="87">
        <v>24</v>
      </c>
      <c r="B30" s="14">
        <v>56</v>
      </c>
      <c r="C30" s="64" t="s">
        <v>17</v>
      </c>
      <c r="D30" s="176" t="s">
        <v>72</v>
      </c>
      <c r="E30" s="18" t="s">
        <v>3</v>
      </c>
      <c r="F30" s="175">
        <v>1988</v>
      </c>
      <c r="G30" s="70" t="s">
        <v>70</v>
      </c>
      <c r="H30" s="38" t="str">
        <f t="shared" si="0"/>
        <v>A</v>
      </c>
      <c r="I30" s="38">
        <f>COUNTIF(H$7:H30,H30)</f>
        <v>10</v>
      </c>
      <c r="J30" s="88">
        <v>0.07266203703703704</v>
      </c>
      <c r="K30" s="85" t="s">
        <v>69</v>
      </c>
    </row>
    <row r="31" spans="1:11" ht="14.25">
      <c r="A31" s="87">
        <v>25</v>
      </c>
      <c r="B31" s="14">
        <v>59</v>
      </c>
      <c r="C31" s="64" t="s">
        <v>14</v>
      </c>
      <c r="D31" s="176" t="s">
        <v>72</v>
      </c>
      <c r="E31" s="18" t="s">
        <v>3</v>
      </c>
      <c r="F31" s="175">
        <v>1983</v>
      </c>
      <c r="G31" s="70" t="s">
        <v>134</v>
      </c>
      <c r="H31" s="38" t="str">
        <f t="shared" si="0"/>
        <v>A</v>
      </c>
      <c r="I31" s="38">
        <f>COUNTIF(H$7:H31,H31)</f>
        <v>11</v>
      </c>
      <c r="J31" s="89">
        <v>0.07304398148148149</v>
      </c>
      <c r="K31" s="84"/>
    </row>
    <row r="32" spans="1:11" s="151" customFormat="1" ht="15">
      <c r="A32" s="141">
        <v>26</v>
      </c>
      <c r="B32" s="145">
        <v>11</v>
      </c>
      <c r="C32" s="182" t="s">
        <v>32</v>
      </c>
      <c r="D32" s="144" t="s">
        <v>72</v>
      </c>
      <c r="E32" s="142" t="s">
        <v>3</v>
      </c>
      <c r="F32" s="142">
        <v>1954</v>
      </c>
      <c r="G32" s="183" t="s">
        <v>50</v>
      </c>
      <c r="H32" s="148" t="str">
        <f t="shared" si="0"/>
        <v>D</v>
      </c>
      <c r="I32" s="148">
        <f>COUNTIF(H$7:H32,H32)</f>
        <v>2</v>
      </c>
      <c r="J32" s="149">
        <v>0.07344907407407407</v>
      </c>
      <c r="K32" s="150"/>
    </row>
    <row r="33" spans="1:11" s="151" customFormat="1" ht="15">
      <c r="A33" s="141">
        <v>27</v>
      </c>
      <c r="B33" s="145">
        <v>27</v>
      </c>
      <c r="C33" s="182" t="s">
        <v>37</v>
      </c>
      <c r="D33" s="184" t="s">
        <v>72</v>
      </c>
      <c r="E33" s="142" t="s">
        <v>4</v>
      </c>
      <c r="F33" s="142">
        <v>1985</v>
      </c>
      <c r="G33" s="183" t="s">
        <v>62</v>
      </c>
      <c r="H33" s="148" t="str">
        <f t="shared" si="0"/>
        <v>F</v>
      </c>
      <c r="I33" s="148">
        <f>COUNTIF(H$7:H33,H33)</f>
        <v>2</v>
      </c>
      <c r="J33" s="149">
        <v>0.07373842592592593</v>
      </c>
      <c r="K33" s="150"/>
    </row>
    <row r="34" spans="1:11" ht="14.25">
      <c r="A34" s="87">
        <v>28</v>
      </c>
      <c r="B34" s="14">
        <v>72</v>
      </c>
      <c r="C34" s="63" t="s">
        <v>27</v>
      </c>
      <c r="D34" s="13" t="s">
        <v>72</v>
      </c>
      <c r="E34" s="18" t="s">
        <v>3</v>
      </c>
      <c r="F34" s="18">
        <v>1964</v>
      </c>
      <c r="G34" s="69" t="s">
        <v>51</v>
      </c>
      <c r="H34" s="38" t="str">
        <f t="shared" si="0"/>
        <v>C</v>
      </c>
      <c r="I34" s="38">
        <f>COUNTIF(H$7:H34,H34)</f>
        <v>6</v>
      </c>
      <c r="J34" s="88">
        <v>0.07373842592592593</v>
      </c>
      <c r="K34" s="84"/>
    </row>
    <row r="35" spans="1:11" s="161" customFormat="1" ht="15">
      <c r="A35" s="152">
        <v>29</v>
      </c>
      <c r="B35" s="156">
        <v>44</v>
      </c>
      <c r="C35" s="188" t="s">
        <v>33</v>
      </c>
      <c r="D35" s="155" t="s">
        <v>72</v>
      </c>
      <c r="E35" s="153" t="s">
        <v>3</v>
      </c>
      <c r="F35" s="153">
        <v>1953</v>
      </c>
      <c r="G35" s="157" t="s">
        <v>152</v>
      </c>
      <c r="H35" s="158" t="str">
        <f t="shared" si="0"/>
        <v>D</v>
      </c>
      <c r="I35" s="158">
        <f>COUNTIF(H$7:H35,H35)</f>
        <v>3</v>
      </c>
      <c r="J35" s="159">
        <v>0.07406249999999999</v>
      </c>
      <c r="K35" s="160"/>
    </row>
    <row r="36" spans="1:11" ht="14.25">
      <c r="A36" s="87">
        <v>30</v>
      </c>
      <c r="B36" s="14">
        <v>37</v>
      </c>
      <c r="C36" s="63" t="s">
        <v>23</v>
      </c>
      <c r="D36" s="13" t="s">
        <v>74</v>
      </c>
      <c r="E36" s="18" t="s">
        <v>3</v>
      </c>
      <c r="F36" s="18">
        <v>1971</v>
      </c>
      <c r="G36" s="69" t="s">
        <v>53</v>
      </c>
      <c r="H36" s="38" t="str">
        <f t="shared" si="0"/>
        <v>B</v>
      </c>
      <c r="I36" s="38">
        <f>COUNTIF(H$7:H36,H36)</f>
        <v>8</v>
      </c>
      <c r="J36" s="88">
        <v>0.07425925925925926</v>
      </c>
      <c r="K36" s="84"/>
    </row>
    <row r="37" spans="1:11" ht="14.25">
      <c r="A37" s="87">
        <v>31</v>
      </c>
      <c r="B37" s="14">
        <v>40</v>
      </c>
      <c r="C37" s="63" t="s">
        <v>34</v>
      </c>
      <c r="D37" s="13" t="s">
        <v>72</v>
      </c>
      <c r="E37" s="18" t="s">
        <v>3</v>
      </c>
      <c r="F37" s="18">
        <v>1952</v>
      </c>
      <c r="G37" s="69" t="s">
        <v>59</v>
      </c>
      <c r="H37" s="38" t="str">
        <f t="shared" si="0"/>
        <v>D</v>
      </c>
      <c r="I37" s="38">
        <f>COUNTIF(H$7:H37,H37)</f>
        <v>4</v>
      </c>
      <c r="J37" s="88">
        <v>0.07438657407407408</v>
      </c>
      <c r="K37" s="84"/>
    </row>
    <row r="38" spans="1:11" ht="14.25">
      <c r="A38" s="87">
        <v>32</v>
      </c>
      <c r="B38" s="14">
        <v>50</v>
      </c>
      <c r="C38" s="63" t="s">
        <v>20</v>
      </c>
      <c r="D38" s="67" t="s">
        <v>72</v>
      </c>
      <c r="E38" s="18" t="s">
        <v>3</v>
      </c>
      <c r="F38" s="18">
        <v>1974</v>
      </c>
      <c r="G38" s="69" t="s">
        <v>50</v>
      </c>
      <c r="H38" s="38" t="str">
        <f t="shared" si="0"/>
        <v>B</v>
      </c>
      <c r="I38" s="38">
        <f>COUNTIF(H$7:H38,H38)</f>
        <v>9</v>
      </c>
      <c r="J38" s="88">
        <v>0.07469907407407407</v>
      </c>
      <c r="K38" s="86" t="s">
        <v>69</v>
      </c>
    </row>
    <row r="39" spans="1:11" ht="14.25">
      <c r="A39" s="87">
        <v>33</v>
      </c>
      <c r="B39" s="14">
        <v>5</v>
      </c>
      <c r="C39" s="62" t="s">
        <v>86</v>
      </c>
      <c r="D39" s="176" t="s">
        <v>72</v>
      </c>
      <c r="E39" s="18" t="s">
        <v>3</v>
      </c>
      <c r="F39" s="34">
        <v>1954</v>
      </c>
      <c r="G39" s="68" t="s">
        <v>87</v>
      </c>
      <c r="H39" s="38" t="str">
        <f t="shared" si="0"/>
        <v>D</v>
      </c>
      <c r="I39" s="38">
        <f>COUNTIF(H$7:H39,H39)</f>
        <v>5</v>
      </c>
      <c r="J39" s="88">
        <v>0.07484953703703703</v>
      </c>
      <c r="K39" s="84"/>
    </row>
    <row r="40" spans="1:11" ht="14.25">
      <c r="A40" s="87">
        <v>34</v>
      </c>
      <c r="B40" s="14">
        <v>65</v>
      </c>
      <c r="C40" s="64" t="s">
        <v>16</v>
      </c>
      <c r="D40" s="176" t="s">
        <v>72</v>
      </c>
      <c r="E40" s="18" t="s">
        <v>3</v>
      </c>
      <c r="F40" s="175">
        <v>1978</v>
      </c>
      <c r="G40" s="70" t="s">
        <v>49</v>
      </c>
      <c r="H40" s="38" t="str">
        <f t="shared" si="0"/>
        <v>A</v>
      </c>
      <c r="I40" s="38">
        <f>COUNTIF(H$7:H40,H40)</f>
        <v>12</v>
      </c>
      <c r="J40" s="88">
        <v>0.07486111111111111</v>
      </c>
      <c r="K40" s="84"/>
    </row>
    <row r="41" spans="1:11" ht="14.25">
      <c r="A41" s="87">
        <v>35</v>
      </c>
      <c r="B41" s="14">
        <v>63</v>
      </c>
      <c r="C41" s="63" t="s">
        <v>25</v>
      </c>
      <c r="D41" s="13" t="s">
        <v>72</v>
      </c>
      <c r="E41" s="18" t="s">
        <v>3</v>
      </c>
      <c r="F41" s="18">
        <v>1962</v>
      </c>
      <c r="G41" s="69" t="s">
        <v>154</v>
      </c>
      <c r="H41" s="38" t="str">
        <f t="shared" si="0"/>
        <v>C</v>
      </c>
      <c r="I41" s="38">
        <f>COUNTIF(H$7:H41,H41)</f>
        <v>7</v>
      </c>
      <c r="J41" s="88">
        <v>0.07516203703703704</v>
      </c>
      <c r="K41" s="84"/>
    </row>
    <row r="42" spans="1:11" ht="14.25">
      <c r="A42" s="87">
        <v>36</v>
      </c>
      <c r="B42" s="14">
        <v>7</v>
      </c>
      <c r="C42" s="62" t="s">
        <v>90</v>
      </c>
      <c r="D42" s="176" t="s">
        <v>72</v>
      </c>
      <c r="E42" s="18" t="s">
        <v>3</v>
      </c>
      <c r="F42" s="34">
        <v>1965</v>
      </c>
      <c r="G42" s="68" t="s">
        <v>70</v>
      </c>
      <c r="H42" s="38" t="str">
        <f t="shared" si="0"/>
        <v>C</v>
      </c>
      <c r="I42" s="38">
        <f>COUNTIF(H$7:H42,H42)</f>
        <v>8</v>
      </c>
      <c r="J42" s="88">
        <v>0.07533564814814815</v>
      </c>
      <c r="K42" s="84" t="s">
        <v>69</v>
      </c>
    </row>
    <row r="43" spans="1:11" ht="14.25">
      <c r="A43" s="87">
        <v>37</v>
      </c>
      <c r="B43" s="14">
        <v>20</v>
      </c>
      <c r="C43" s="63" t="s">
        <v>24</v>
      </c>
      <c r="D43" s="13" t="s">
        <v>72</v>
      </c>
      <c r="E43" s="18" t="s">
        <v>3</v>
      </c>
      <c r="F43" s="18">
        <v>1960</v>
      </c>
      <c r="G43" s="69" t="s">
        <v>50</v>
      </c>
      <c r="H43" s="38" t="str">
        <f t="shared" si="0"/>
        <v>C</v>
      </c>
      <c r="I43" s="38">
        <f>COUNTIF(H$7:H43,H43)</f>
        <v>9</v>
      </c>
      <c r="J43" s="88">
        <v>0.07684027777777779</v>
      </c>
      <c r="K43" s="86" t="s">
        <v>69</v>
      </c>
    </row>
    <row r="44" spans="1:11" s="119" customFormat="1" ht="15">
      <c r="A44" s="134">
        <v>38</v>
      </c>
      <c r="B44" s="118">
        <v>43</v>
      </c>
      <c r="C44" s="168" t="s">
        <v>39</v>
      </c>
      <c r="D44" s="137" t="s">
        <v>72</v>
      </c>
      <c r="E44" s="135" t="s">
        <v>4</v>
      </c>
      <c r="F44" s="135">
        <v>1958</v>
      </c>
      <c r="G44" s="138" t="s">
        <v>152</v>
      </c>
      <c r="H44" s="139" t="str">
        <f t="shared" si="0"/>
        <v>H</v>
      </c>
      <c r="I44" s="139">
        <f>COUNTIF(H$7:H44,H44)</f>
        <v>1</v>
      </c>
      <c r="J44" s="140">
        <v>0.07726851851851851</v>
      </c>
      <c r="K44" s="117"/>
    </row>
    <row r="45" spans="1:11" ht="14.25">
      <c r="A45" s="87">
        <v>39</v>
      </c>
      <c r="B45" s="14">
        <v>49</v>
      </c>
      <c r="C45" s="63" t="s">
        <v>30</v>
      </c>
      <c r="D45" s="13" t="s">
        <v>72</v>
      </c>
      <c r="E45" s="18" t="s">
        <v>3</v>
      </c>
      <c r="F45" s="18">
        <v>1959</v>
      </c>
      <c r="G45" s="69" t="s">
        <v>50</v>
      </c>
      <c r="H45" s="38" t="str">
        <f t="shared" si="0"/>
        <v>C</v>
      </c>
      <c r="I45" s="38">
        <f>COUNTIF(H$7:H45,H45)</f>
        <v>10</v>
      </c>
      <c r="J45" s="88">
        <v>0.08038194444444445</v>
      </c>
      <c r="K45" s="84"/>
    </row>
    <row r="46" spans="1:11" ht="14.25">
      <c r="A46" s="87">
        <v>40</v>
      </c>
      <c r="B46" s="14">
        <v>75</v>
      </c>
      <c r="C46" s="64" t="s">
        <v>19</v>
      </c>
      <c r="D46" s="176" t="s">
        <v>72</v>
      </c>
      <c r="E46" s="18" t="s">
        <v>3</v>
      </c>
      <c r="F46" s="175">
        <v>1980</v>
      </c>
      <c r="G46" s="70" t="s">
        <v>70</v>
      </c>
      <c r="H46" s="38" t="str">
        <f t="shared" si="0"/>
        <v>A</v>
      </c>
      <c r="I46" s="38">
        <f>COUNTIF(H$7:H46,H46)</f>
        <v>13</v>
      </c>
      <c r="J46" s="88">
        <v>0.08085648148148149</v>
      </c>
      <c r="K46" s="85" t="s">
        <v>69</v>
      </c>
    </row>
    <row r="47" spans="1:11" ht="14.25">
      <c r="A47" s="87">
        <v>41</v>
      </c>
      <c r="B47" s="14">
        <v>6</v>
      </c>
      <c r="C47" s="62" t="s">
        <v>88</v>
      </c>
      <c r="D47" s="176" t="s">
        <v>72</v>
      </c>
      <c r="E47" s="18" t="s">
        <v>3</v>
      </c>
      <c r="F47" s="34">
        <v>1955</v>
      </c>
      <c r="G47" s="68" t="s">
        <v>89</v>
      </c>
      <c r="H47" s="38" t="str">
        <f t="shared" si="0"/>
        <v>D</v>
      </c>
      <c r="I47" s="38">
        <f>COUNTIF(H$7:H47,H47)</f>
        <v>6</v>
      </c>
      <c r="J47" s="88">
        <v>0.08150462962962964</v>
      </c>
      <c r="K47" s="84"/>
    </row>
    <row r="48" spans="1:11" s="119" customFormat="1" ht="15">
      <c r="A48" s="134">
        <v>42</v>
      </c>
      <c r="B48" s="118">
        <v>70</v>
      </c>
      <c r="C48" s="168" t="s">
        <v>38</v>
      </c>
      <c r="D48" s="137" t="s">
        <v>72</v>
      </c>
      <c r="E48" s="135" t="s">
        <v>4</v>
      </c>
      <c r="F48" s="135">
        <v>1974</v>
      </c>
      <c r="G48" s="138" t="s">
        <v>63</v>
      </c>
      <c r="H48" s="139" t="str">
        <f t="shared" si="0"/>
        <v>G</v>
      </c>
      <c r="I48" s="139">
        <f>COUNTIF(H$7:H48,H48)</f>
        <v>1</v>
      </c>
      <c r="J48" s="140">
        <v>0.08372685185185186</v>
      </c>
      <c r="K48" s="117"/>
    </row>
    <row r="49" spans="1:11" ht="14.25">
      <c r="A49" s="87">
        <v>43</v>
      </c>
      <c r="B49" s="14">
        <v>68</v>
      </c>
      <c r="C49" s="62" t="s">
        <v>128</v>
      </c>
      <c r="D49" s="176" t="s">
        <v>72</v>
      </c>
      <c r="E49" s="18" t="s">
        <v>3</v>
      </c>
      <c r="F49" s="34">
        <v>1954</v>
      </c>
      <c r="G49" s="68" t="s">
        <v>129</v>
      </c>
      <c r="H49" s="38" t="str">
        <f t="shared" si="0"/>
        <v>D</v>
      </c>
      <c r="I49" s="38">
        <f>COUNTIF(H$7:H49,H49)</f>
        <v>7</v>
      </c>
      <c r="J49" s="88">
        <v>0.08383101851851853</v>
      </c>
      <c r="K49" s="84"/>
    </row>
    <row r="50" spans="1:11" ht="14.25">
      <c r="A50" s="87">
        <v>44</v>
      </c>
      <c r="B50" s="14">
        <v>42</v>
      </c>
      <c r="C50" s="63" t="s">
        <v>21</v>
      </c>
      <c r="D50" s="13" t="s">
        <v>72</v>
      </c>
      <c r="E50" s="18" t="s">
        <v>3</v>
      </c>
      <c r="F50" s="18">
        <v>1967</v>
      </c>
      <c r="G50" s="69" t="s">
        <v>52</v>
      </c>
      <c r="H50" s="38" t="str">
        <f t="shared" si="0"/>
        <v>B</v>
      </c>
      <c r="I50" s="38">
        <f>COUNTIF(H$7:H50,H50)</f>
        <v>10</v>
      </c>
      <c r="J50" s="88">
        <v>0.08418981481481481</v>
      </c>
      <c r="K50" s="84"/>
    </row>
    <row r="51" spans="1:11" ht="14.25">
      <c r="A51" s="87">
        <v>45</v>
      </c>
      <c r="B51" s="14">
        <v>74</v>
      </c>
      <c r="C51" s="64" t="s">
        <v>18</v>
      </c>
      <c r="D51" s="176" t="s">
        <v>72</v>
      </c>
      <c r="E51" s="18" t="s">
        <v>3</v>
      </c>
      <c r="F51" s="175">
        <v>1991</v>
      </c>
      <c r="G51" s="70" t="s">
        <v>47</v>
      </c>
      <c r="H51" s="38" t="str">
        <f t="shared" si="0"/>
        <v>A</v>
      </c>
      <c r="I51" s="38">
        <f>COUNTIF(H$7:H51,H51)</f>
        <v>14</v>
      </c>
      <c r="J51" s="88">
        <v>0.08586805555555556</v>
      </c>
      <c r="K51" s="84"/>
    </row>
    <row r="52" spans="1:11" s="161" customFormat="1" ht="15">
      <c r="A52" s="152">
        <v>46</v>
      </c>
      <c r="B52" s="156">
        <v>25</v>
      </c>
      <c r="C52" s="185" t="s">
        <v>99</v>
      </c>
      <c r="D52" s="186" t="s">
        <v>72</v>
      </c>
      <c r="E52" s="153" t="s">
        <v>4</v>
      </c>
      <c r="F52" s="187">
        <v>1980</v>
      </c>
      <c r="G52" s="164" t="s">
        <v>100</v>
      </c>
      <c r="H52" s="158" t="str">
        <f t="shared" si="0"/>
        <v>F</v>
      </c>
      <c r="I52" s="158">
        <f>COUNTIF(H$7:H52,H52)</f>
        <v>3</v>
      </c>
      <c r="J52" s="159">
        <v>0.09621527777777777</v>
      </c>
      <c r="K52" s="160"/>
    </row>
    <row r="53" spans="1:11" s="59" customFormat="1" ht="14.25">
      <c r="A53" s="87">
        <v>47</v>
      </c>
      <c r="B53" s="14">
        <v>62</v>
      </c>
      <c r="C53" s="63" t="s">
        <v>22</v>
      </c>
      <c r="D53" s="13" t="s">
        <v>72</v>
      </c>
      <c r="E53" s="18" t="s">
        <v>3</v>
      </c>
      <c r="F53" s="18">
        <v>1975</v>
      </c>
      <c r="G53" s="69" t="s">
        <v>49</v>
      </c>
      <c r="H53" s="38" t="str">
        <f t="shared" si="0"/>
        <v>B</v>
      </c>
      <c r="I53" s="38">
        <f>COUNTIF(H$7:H53,H53)</f>
        <v>11</v>
      </c>
      <c r="J53" s="88">
        <v>0.09623842592592592</v>
      </c>
      <c r="K53" s="84"/>
    </row>
    <row r="54" spans="1:11" ht="15" thickBot="1">
      <c r="A54" s="90">
        <v>48</v>
      </c>
      <c r="B54" s="91">
        <v>76</v>
      </c>
      <c r="C54" s="92" t="s">
        <v>132</v>
      </c>
      <c r="D54" s="93" t="s">
        <v>72</v>
      </c>
      <c r="E54" s="94" t="s">
        <v>3</v>
      </c>
      <c r="F54" s="95">
        <v>1986</v>
      </c>
      <c r="G54" s="96" t="s">
        <v>49</v>
      </c>
      <c r="H54" s="97" t="str">
        <f t="shared" si="0"/>
        <v>A</v>
      </c>
      <c r="I54" s="97">
        <f>COUNTIF(H$7:H54,H54)</f>
        <v>15</v>
      </c>
      <c r="J54" s="98" t="s">
        <v>150</v>
      </c>
      <c r="K54" s="84"/>
    </row>
    <row r="57" spans="1:11" s="99" customFormat="1" ht="13.5" customHeight="1">
      <c r="A57" s="249" t="s">
        <v>144</v>
      </c>
      <c r="B57" s="249"/>
      <c r="C57" s="249"/>
      <c r="D57" s="249"/>
      <c r="E57" s="249"/>
      <c r="F57" s="249"/>
      <c r="G57" s="249"/>
      <c r="H57" s="66"/>
      <c r="I57" s="66"/>
      <c r="J57" s="11"/>
      <c r="K57" s="11"/>
    </row>
    <row r="58" spans="1:11" s="99" customFormat="1" ht="13.5" customHeight="1">
      <c r="A58" s="249" t="s">
        <v>145</v>
      </c>
      <c r="B58" s="249"/>
      <c r="C58" s="249"/>
      <c r="D58" s="249"/>
      <c r="E58" s="249"/>
      <c r="F58" s="249"/>
      <c r="G58" s="249"/>
      <c r="H58" s="66"/>
      <c r="I58" s="66"/>
      <c r="J58" s="11"/>
      <c r="K58" s="11"/>
    </row>
  </sheetData>
  <sheetProtection/>
  <mergeCells count="3">
    <mergeCell ref="A5:B5"/>
    <mergeCell ref="A57:G57"/>
    <mergeCell ref="A58:G5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4.8515625" style="1" customWidth="1"/>
    <col min="2" max="2" width="5.57421875" style="60" customWidth="1"/>
    <col min="3" max="3" width="23.421875" style="218" customWidth="1"/>
    <col min="4" max="4" width="4.57421875" style="1" customWidth="1"/>
    <col min="5" max="5" width="4.57421875" style="16" customWidth="1"/>
    <col min="6" max="6" width="6.57421875" style="33" customWidth="1"/>
    <col min="7" max="7" width="17.57421875" style="120" customWidth="1"/>
    <col min="8" max="8" width="4.140625" style="35" customWidth="1"/>
    <col min="9" max="9" width="5.8515625" style="35" customWidth="1"/>
    <col min="10" max="10" width="10.57421875" style="1" customWidth="1"/>
    <col min="11" max="11" width="3.421875" style="11" hidden="1" customWidth="1"/>
  </cols>
  <sheetData>
    <row r="1" spans="5:6" ht="2.25" customHeight="1">
      <c r="E1" s="16" t="s">
        <v>6</v>
      </c>
      <c r="F1" s="33">
        <v>2016</v>
      </c>
    </row>
    <row r="2" ht="18" customHeight="1"/>
    <row r="3" spans="1:11" s="15" customFormat="1" ht="19.5" customHeight="1">
      <c r="A3" s="40" t="s">
        <v>133</v>
      </c>
      <c r="B3" s="32"/>
      <c r="C3" s="192"/>
      <c r="D3" s="32"/>
      <c r="E3" s="32"/>
      <c r="F3" s="41"/>
      <c r="G3" s="121"/>
      <c r="H3" s="43"/>
      <c r="I3" s="43"/>
      <c r="J3" s="32"/>
      <c r="K3" s="32"/>
    </row>
    <row r="4" spans="1:11" s="30" customFormat="1" ht="6" customHeight="1">
      <c r="A4" s="28"/>
      <c r="B4" s="60"/>
      <c r="C4" s="218"/>
      <c r="D4" s="29"/>
      <c r="E4" s="16"/>
      <c r="F4" s="33"/>
      <c r="G4" s="120"/>
      <c r="H4" s="35"/>
      <c r="I4" s="35"/>
      <c r="J4" s="29"/>
      <c r="K4" s="11"/>
    </row>
    <row r="5" spans="1:11" s="30" customFormat="1" ht="6" customHeight="1">
      <c r="A5" s="28"/>
      <c r="B5" s="60"/>
      <c r="C5" s="218"/>
      <c r="D5" s="29"/>
      <c r="E5" s="16"/>
      <c r="F5" s="33"/>
      <c r="G5" s="120"/>
      <c r="H5" s="35"/>
      <c r="I5" s="35"/>
      <c r="J5" s="29"/>
      <c r="K5" s="11"/>
    </row>
    <row r="6" spans="1:2" ht="14.25">
      <c r="A6" s="250" t="s">
        <v>143</v>
      </c>
      <c r="B6" s="250"/>
    </row>
    <row r="7" spans="1:2" ht="14.25">
      <c r="A7" s="44"/>
      <c r="B7" s="44"/>
    </row>
    <row r="8" spans="1:11" s="27" customFormat="1" ht="26.25">
      <c r="A8" s="24" t="s">
        <v>148</v>
      </c>
      <c r="B8" s="24" t="s">
        <v>10</v>
      </c>
      <c r="C8" s="219" t="s">
        <v>0</v>
      </c>
      <c r="D8" s="26" t="s">
        <v>71</v>
      </c>
      <c r="E8" s="25" t="s">
        <v>5</v>
      </c>
      <c r="F8" s="72" t="s">
        <v>9</v>
      </c>
      <c r="G8" s="73" t="s">
        <v>1</v>
      </c>
      <c r="H8" s="37" t="s">
        <v>7</v>
      </c>
      <c r="I8" s="39" t="s">
        <v>149</v>
      </c>
      <c r="J8" s="26" t="s">
        <v>2</v>
      </c>
      <c r="K8" s="74" t="s">
        <v>69</v>
      </c>
    </row>
    <row r="9" spans="1:11" s="119" customFormat="1" ht="15">
      <c r="A9" s="118">
        <v>1</v>
      </c>
      <c r="B9" s="118">
        <v>58</v>
      </c>
      <c r="C9" s="220" t="s">
        <v>15</v>
      </c>
      <c r="D9" s="178" t="s">
        <v>72</v>
      </c>
      <c r="E9" s="135" t="s">
        <v>3</v>
      </c>
      <c r="F9" s="174">
        <v>1981</v>
      </c>
      <c r="G9" s="170" t="s">
        <v>152</v>
      </c>
      <c r="H9" s="139" t="str">
        <f aca="true" t="shared" si="0" ref="H9:H23">IF($E9="m",IF($F$1-$F9&gt;19,IF($F$1-$F9&lt;40,"A",IF($F$1-$F9&gt;49,IF($F$1-$F9&gt;59,IF($F$1-$F9&gt;69,"E","D"),"C"),"B")),"JM"),IF($F$1-$F9&gt;19,IF($F$1-$F9&lt;40,"F",IF($F$1-$F9&lt;50,"G","H")),"JŽ"))</f>
        <v>A</v>
      </c>
      <c r="I9" s="139">
        <f>COUNTIF(H$9:H9,H9)</f>
        <v>1</v>
      </c>
      <c r="J9" s="217">
        <v>0.05990740740740741</v>
      </c>
      <c r="K9" s="137"/>
    </row>
    <row r="10" spans="1:11" s="161" customFormat="1" ht="15">
      <c r="A10" s="156">
        <v>2</v>
      </c>
      <c r="B10" s="156">
        <v>26</v>
      </c>
      <c r="C10" s="226" t="s">
        <v>104</v>
      </c>
      <c r="D10" s="186" t="s">
        <v>72</v>
      </c>
      <c r="E10" s="153" t="s">
        <v>3</v>
      </c>
      <c r="F10" s="187">
        <v>1983</v>
      </c>
      <c r="G10" s="164" t="s">
        <v>105</v>
      </c>
      <c r="H10" s="158" t="str">
        <f t="shared" si="0"/>
        <v>A</v>
      </c>
      <c r="I10" s="158">
        <f>COUNTIF(H$9:H10,H10)</f>
        <v>2</v>
      </c>
      <c r="J10" s="227">
        <v>0.06039351851851852</v>
      </c>
      <c r="K10" s="155"/>
    </row>
    <row r="11" spans="1:11" s="151" customFormat="1" ht="15">
      <c r="A11" s="145">
        <v>3</v>
      </c>
      <c r="B11" s="145">
        <v>60</v>
      </c>
      <c r="C11" s="232" t="s">
        <v>11</v>
      </c>
      <c r="D11" s="180" t="s">
        <v>72</v>
      </c>
      <c r="E11" s="142" t="s">
        <v>3</v>
      </c>
      <c r="F11" s="233">
        <v>1977</v>
      </c>
      <c r="G11" s="234" t="s">
        <v>152</v>
      </c>
      <c r="H11" s="148" t="str">
        <f t="shared" si="0"/>
        <v>A</v>
      </c>
      <c r="I11" s="148">
        <f>COUNTIF(H$9:H11,H11)</f>
        <v>3</v>
      </c>
      <c r="J11" s="235">
        <v>0.06253472222222223</v>
      </c>
      <c r="K11" s="144"/>
    </row>
    <row r="12" spans="1:11" ht="14.25" hidden="1">
      <c r="A12" s="2">
        <v>13</v>
      </c>
      <c r="B12" s="14">
        <v>73</v>
      </c>
      <c r="C12" s="221" t="s">
        <v>12</v>
      </c>
      <c r="D12" s="176" t="s">
        <v>72</v>
      </c>
      <c r="E12" s="18" t="s">
        <v>3</v>
      </c>
      <c r="F12" s="175">
        <v>1982</v>
      </c>
      <c r="G12" s="70" t="s">
        <v>47</v>
      </c>
      <c r="H12" s="38" t="str">
        <f t="shared" si="0"/>
        <v>A</v>
      </c>
      <c r="I12" s="38">
        <f>COUNTIF(H$9:H12,H12)</f>
        <v>4</v>
      </c>
      <c r="J12" s="9">
        <v>0.06671296296296296</v>
      </c>
      <c r="K12" s="13"/>
    </row>
    <row r="13" spans="1:11" s="23" customFormat="1" ht="14.25" hidden="1">
      <c r="A13" s="2">
        <v>14</v>
      </c>
      <c r="B13" s="14">
        <v>36</v>
      </c>
      <c r="C13" s="221" t="s">
        <v>13</v>
      </c>
      <c r="D13" s="176" t="s">
        <v>72</v>
      </c>
      <c r="E13" s="18" t="s">
        <v>3</v>
      </c>
      <c r="F13" s="175">
        <v>1984</v>
      </c>
      <c r="G13" s="70" t="s">
        <v>48</v>
      </c>
      <c r="H13" s="38" t="str">
        <f t="shared" si="0"/>
        <v>A</v>
      </c>
      <c r="I13" s="38">
        <f>COUNTIF(H$9:H13,H13)</f>
        <v>5</v>
      </c>
      <c r="J13" s="9">
        <v>0.06717592592592593</v>
      </c>
      <c r="K13" s="13"/>
    </row>
    <row r="14" spans="1:11" ht="14.25" hidden="1">
      <c r="A14" s="2">
        <v>15</v>
      </c>
      <c r="B14" s="14">
        <v>24</v>
      </c>
      <c r="C14" s="222" t="s">
        <v>97</v>
      </c>
      <c r="D14" s="176" t="s">
        <v>72</v>
      </c>
      <c r="E14" s="18" t="s">
        <v>3</v>
      </c>
      <c r="F14" s="34">
        <v>1980</v>
      </c>
      <c r="G14" s="68" t="s">
        <v>50</v>
      </c>
      <c r="H14" s="38" t="str">
        <f t="shared" si="0"/>
        <v>A</v>
      </c>
      <c r="I14" s="38">
        <f>COUNTIF(H$9:H14,H14)</f>
        <v>6</v>
      </c>
      <c r="J14" s="9">
        <v>0.06740740740740742</v>
      </c>
      <c r="K14" s="13"/>
    </row>
    <row r="15" spans="1:11" ht="14.25" hidden="1">
      <c r="A15" s="2">
        <v>16</v>
      </c>
      <c r="B15" s="14">
        <v>77</v>
      </c>
      <c r="C15" s="222" t="s">
        <v>137</v>
      </c>
      <c r="D15" s="13" t="s">
        <v>72</v>
      </c>
      <c r="E15" s="18" t="s">
        <v>3</v>
      </c>
      <c r="F15" s="34">
        <v>1979</v>
      </c>
      <c r="G15" s="68" t="s">
        <v>138</v>
      </c>
      <c r="H15" s="38" t="str">
        <f t="shared" si="0"/>
        <v>A</v>
      </c>
      <c r="I15" s="38">
        <f>COUNTIF(H$9:H15,H15)</f>
        <v>7</v>
      </c>
      <c r="J15" s="9">
        <v>0.06756944444444445</v>
      </c>
      <c r="K15" s="13"/>
    </row>
    <row r="16" spans="1:11" ht="14.25" hidden="1">
      <c r="A16" s="2">
        <v>17</v>
      </c>
      <c r="B16" s="14">
        <v>61</v>
      </c>
      <c r="C16" s="222" t="s">
        <v>125</v>
      </c>
      <c r="D16" s="176" t="s">
        <v>72</v>
      </c>
      <c r="E16" s="18" t="s">
        <v>3</v>
      </c>
      <c r="F16" s="34">
        <v>1981</v>
      </c>
      <c r="G16" s="68" t="s">
        <v>126</v>
      </c>
      <c r="H16" s="38" t="str">
        <f t="shared" si="0"/>
        <v>A</v>
      </c>
      <c r="I16" s="38">
        <f>COUNTIF(H$9:H16,H16)</f>
        <v>8</v>
      </c>
      <c r="J16" s="9">
        <v>0.06782407407407408</v>
      </c>
      <c r="K16" s="13"/>
    </row>
    <row r="17" spans="1:11" ht="14.25" hidden="1">
      <c r="A17" s="2">
        <v>22</v>
      </c>
      <c r="B17" s="14">
        <v>57</v>
      </c>
      <c r="C17" s="222" t="s">
        <v>121</v>
      </c>
      <c r="D17" s="176" t="s">
        <v>72</v>
      </c>
      <c r="E17" s="18" t="s">
        <v>3</v>
      </c>
      <c r="F17" s="34">
        <v>1985</v>
      </c>
      <c r="G17" s="68" t="s">
        <v>122</v>
      </c>
      <c r="H17" s="38" t="str">
        <f t="shared" si="0"/>
        <v>A</v>
      </c>
      <c r="I17" s="38">
        <f>COUNTIF(H$9:H17,H17)</f>
        <v>9</v>
      </c>
      <c r="J17" s="9">
        <v>0.07173611111111111</v>
      </c>
      <c r="K17" s="13"/>
    </row>
    <row r="18" spans="1:11" ht="14.25" hidden="1">
      <c r="A18" s="2">
        <v>24</v>
      </c>
      <c r="B18" s="14">
        <v>56</v>
      </c>
      <c r="C18" s="221" t="s">
        <v>17</v>
      </c>
      <c r="D18" s="176" t="s">
        <v>72</v>
      </c>
      <c r="E18" s="18" t="s">
        <v>3</v>
      </c>
      <c r="F18" s="175">
        <v>1988</v>
      </c>
      <c r="G18" s="70" t="s">
        <v>70</v>
      </c>
      <c r="H18" s="38" t="str">
        <f t="shared" si="0"/>
        <v>A</v>
      </c>
      <c r="I18" s="38">
        <f>COUNTIF(H$9:H18,H18)</f>
        <v>10</v>
      </c>
      <c r="J18" s="9">
        <v>0.07266203703703704</v>
      </c>
      <c r="K18" s="19" t="s">
        <v>69</v>
      </c>
    </row>
    <row r="19" spans="1:11" ht="14.25" hidden="1">
      <c r="A19" s="2">
        <v>25</v>
      </c>
      <c r="B19" s="14">
        <v>59</v>
      </c>
      <c r="C19" s="221" t="s">
        <v>14</v>
      </c>
      <c r="D19" s="176" t="s">
        <v>72</v>
      </c>
      <c r="E19" s="18" t="s">
        <v>3</v>
      </c>
      <c r="F19" s="175">
        <v>1983</v>
      </c>
      <c r="G19" s="70" t="s">
        <v>134</v>
      </c>
      <c r="H19" s="38" t="str">
        <f t="shared" si="0"/>
        <v>A</v>
      </c>
      <c r="I19" s="38">
        <f>COUNTIF(H$9:H19,H19)</f>
        <v>11</v>
      </c>
      <c r="J19" s="10">
        <v>0.07304398148148149</v>
      </c>
      <c r="K19" s="13"/>
    </row>
    <row r="20" spans="1:11" ht="14.25" hidden="1">
      <c r="A20" s="2">
        <v>34</v>
      </c>
      <c r="B20" s="14">
        <v>65</v>
      </c>
      <c r="C20" s="221" t="s">
        <v>16</v>
      </c>
      <c r="D20" s="176" t="s">
        <v>72</v>
      </c>
      <c r="E20" s="18" t="s">
        <v>3</v>
      </c>
      <c r="F20" s="175">
        <v>1978</v>
      </c>
      <c r="G20" s="70" t="s">
        <v>49</v>
      </c>
      <c r="H20" s="38" t="str">
        <f t="shared" si="0"/>
        <v>A</v>
      </c>
      <c r="I20" s="38">
        <f>COUNTIF(H$9:H20,H20)</f>
        <v>12</v>
      </c>
      <c r="J20" s="9">
        <v>0.07486111111111111</v>
      </c>
      <c r="K20" s="13"/>
    </row>
    <row r="21" spans="1:11" ht="14.25" hidden="1">
      <c r="A21" s="2">
        <v>40</v>
      </c>
      <c r="B21" s="14">
        <v>75</v>
      </c>
      <c r="C21" s="221" t="s">
        <v>19</v>
      </c>
      <c r="D21" s="176" t="s">
        <v>72</v>
      </c>
      <c r="E21" s="18" t="s">
        <v>3</v>
      </c>
      <c r="F21" s="175">
        <v>1980</v>
      </c>
      <c r="G21" s="70" t="s">
        <v>70</v>
      </c>
      <c r="H21" s="38" t="str">
        <f t="shared" si="0"/>
        <v>A</v>
      </c>
      <c r="I21" s="38">
        <f>COUNTIF(H$9:H21,H21)</f>
        <v>13</v>
      </c>
      <c r="J21" s="9">
        <v>0.08085648148148149</v>
      </c>
      <c r="K21" s="19" t="s">
        <v>69</v>
      </c>
    </row>
    <row r="22" spans="1:11" ht="14.25" hidden="1">
      <c r="A22" s="2">
        <v>45</v>
      </c>
      <c r="B22" s="14">
        <v>74</v>
      </c>
      <c r="C22" s="221" t="s">
        <v>18</v>
      </c>
      <c r="D22" s="176" t="s">
        <v>72</v>
      </c>
      <c r="E22" s="18" t="s">
        <v>3</v>
      </c>
      <c r="F22" s="175">
        <v>1991</v>
      </c>
      <c r="G22" s="70" t="s">
        <v>47</v>
      </c>
      <c r="H22" s="38" t="str">
        <f t="shared" si="0"/>
        <v>A</v>
      </c>
      <c r="I22" s="38">
        <f>COUNTIF(H$9:H22,H22)</f>
        <v>14</v>
      </c>
      <c r="J22" s="9">
        <v>0.08586805555555556</v>
      </c>
      <c r="K22" s="13"/>
    </row>
    <row r="23" spans="1:11" ht="14.25" hidden="1">
      <c r="A23" s="2">
        <v>46</v>
      </c>
      <c r="B23" s="14">
        <v>76</v>
      </c>
      <c r="C23" s="222" t="s">
        <v>132</v>
      </c>
      <c r="D23" s="13" t="s">
        <v>72</v>
      </c>
      <c r="E23" s="18" t="s">
        <v>3</v>
      </c>
      <c r="F23" s="34">
        <v>1986</v>
      </c>
      <c r="G23" s="68" t="s">
        <v>49</v>
      </c>
      <c r="H23" s="38" t="str">
        <f t="shared" si="0"/>
        <v>A</v>
      </c>
      <c r="I23" s="38">
        <f>COUNTIF(H$9:H23,H23)</f>
        <v>15</v>
      </c>
      <c r="J23" s="65" t="s">
        <v>142</v>
      </c>
      <c r="K23" s="13"/>
    </row>
    <row r="24" spans="1:11" ht="27.75" customHeight="1">
      <c r="A24" s="2"/>
      <c r="B24" s="14"/>
      <c r="C24" s="222"/>
      <c r="D24" s="13"/>
      <c r="E24" s="18"/>
      <c r="F24" s="34"/>
      <c r="G24" s="68"/>
      <c r="H24" s="38"/>
      <c r="I24" s="38"/>
      <c r="J24" s="65"/>
      <c r="K24" s="13"/>
    </row>
    <row r="25" spans="1:11" s="119" customFormat="1" ht="15">
      <c r="A25" s="118">
        <v>1</v>
      </c>
      <c r="B25" s="118">
        <v>69</v>
      </c>
      <c r="C25" s="223" t="s">
        <v>130</v>
      </c>
      <c r="D25" s="178" t="s">
        <v>73</v>
      </c>
      <c r="E25" s="135" t="s">
        <v>3</v>
      </c>
      <c r="F25" s="172">
        <v>1974</v>
      </c>
      <c r="G25" s="173" t="s">
        <v>68</v>
      </c>
      <c r="H25" s="139" t="str">
        <f>IF($E25="m",IF($F$1-$F25&gt;19,IF($F$1-$F25&lt;40,"A",IF($F$1-$F25&gt;49,IF($F$1-$F25&gt;59,IF($F$1-$F25&gt;69,"E","D"),"C"),"B")),"JM"),IF($F$1-$F25&gt;19,IF($F$1-$F25&lt;40,"F",IF($F$1-$F25&lt;50,"G","H")),"JŽ"))</f>
        <v>B</v>
      </c>
      <c r="I25" s="139">
        <f>COUNTIF(H$9:H25,H25)</f>
        <v>1</v>
      </c>
      <c r="J25" s="217">
        <v>0.05447916666666667</v>
      </c>
      <c r="K25" s="137"/>
    </row>
    <row r="26" spans="1:11" s="161" customFormat="1" ht="15">
      <c r="A26" s="156">
        <v>2</v>
      </c>
      <c r="B26" s="156">
        <v>12</v>
      </c>
      <c r="C26" s="226" t="s">
        <v>93</v>
      </c>
      <c r="D26" s="186" t="s">
        <v>73</v>
      </c>
      <c r="E26" s="153" t="s">
        <v>3</v>
      </c>
      <c r="F26" s="187">
        <v>1968</v>
      </c>
      <c r="G26" s="164" t="s">
        <v>94</v>
      </c>
      <c r="H26" s="158" t="str">
        <f>IF($E26="m",IF($F$1-$F26&gt;19,IF($F$1-$F26&lt;40,"A",IF($F$1-$F26&gt;49,IF($F$1-$F26&gt;59,IF($F$1-$F26&gt;69,"E","D"),"C"),"B")),"JM"),IF($F$1-$F26&gt;19,IF($F$1-$F26&lt;40,"F",IF($F$1-$F26&lt;50,"G","H")),"JŽ"))</f>
        <v>B</v>
      </c>
      <c r="I26" s="158">
        <f>COUNTIF(H$9:H26,H26)</f>
        <v>2</v>
      </c>
      <c r="J26" s="227">
        <v>0.054502314814814816</v>
      </c>
      <c r="K26" s="155"/>
    </row>
    <row r="27" spans="1:11" s="151" customFormat="1" ht="15">
      <c r="A27" s="145">
        <v>3</v>
      </c>
      <c r="B27" s="145">
        <v>4</v>
      </c>
      <c r="C27" s="237" t="s">
        <v>84</v>
      </c>
      <c r="D27" s="180" t="s">
        <v>72</v>
      </c>
      <c r="E27" s="142" t="s">
        <v>3</v>
      </c>
      <c r="F27" s="181">
        <v>1976</v>
      </c>
      <c r="G27" s="147" t="s">
        <v>85</v>
      </c>
      <c r="H27" s="148" t="str">
        <f>IF($E27="m",IF($F$1-$F27&gt;19,IF($F$1-$F27&lt;40,"A",IF($F$1-$F27&gt;49,IF($F$1-$F27&gt;59,IF($F$1-$F27&gt;69,"E","D"),"C"),"B")),"JM"),IF($F$1-$F27&gt;19,IF($F$1-$F27&lt;40,"F",IF($F$1-$F27&lt;50,"G","H")),"JŽ"))</f>
        <v>B</v>
      </c>
      <c r="I27" s="148">
        <f>COUNTIF(H$9:H27,H27)</f>
        <v>3</v>
      </c>
      <c r="J27" s="235">
        <v>0.05557870370370371</v>
      </c>
      <c r="K27" s="144"/>
    </row>
    <row r="28" spans="1:11" ht="24" customHeight="1">
      <c r="A28" s="2"/>
      <c r="B28" s="14"/>
      <c r="C28" s="222"/>
      <c r="D28" s="176"/>
      <c r="E28" s="18"/>
      <c r="F28" s="34"/>
      <c r="G28" s="68"/>
      <c r="H28" s="38"/>
      <c r="I28" s="38"/>
      <c r="J28" s="9"/>
      <c r="K28" s="13"/>
    </row>
    <row r="29" spans="1:11" ht="14.25" hidden="1">
      <c r="A29" s="2">
        <v>4</v>
      </c>
      <c r="B29" s="14">
        <v>35</v>
      </c>
      <c r="C29" s="222" t="s">
        <v>110</v>
      </c>
      <c r="D29" s="176" t="s">
        <v>72</v>
      </c>
      <c r="E29" s="18" t="s">
        <v>3</v>
      </c>
      <c r="F29" s="34">
        <v>1969</v>
      </c>
      <c r="G29" s="68" t="s">
        <v>111</v>
      </c>
      <c r="H29" s="38" t="str">
        <f aca="true" t="shared" si="1" ref="H29:H46">IF($E29="m",IF($F$1-$F29&gt;19,IF($F$1-$F29&lt;40,"A",IF($F$1-$F29&gt;49,IF($F$1-$F29&gt;59,IF($F$1-$F29&gt;69,"E","D"),"C"),"B")),"JM"),IF($F$1-$F29&gt;19,IF($F$1-$F29&lt;40,"F",IF($F$1-$F29&lt;50,"G","H")),"JŽ"))</f>
        <v>B</v>
      </c>
      <c r="I29" s="38">
        <f>COUNTIF(H$9:H29,H29)</f>
        <v>4</v>
      </c>
      <c r="J29" s="9">
        <v>0.05560185185185185</v>
      </c>
      <c r="K29" s="13"/>
    </row>
    <row r="30" spans="1:11" ht="14.25" hidden="1">
      <c r="A30" s="2">
        <v>6</v>
      </c>
      <c r="B30" s="14">
        <v>18</v>
      </c>
      <c r="C30" s="222" t="s">
        <v>96</v>
      </c>
      <c r="D30" s="176" t="s">
        <v>72</v>
      </c>
      <c r="E30" s="18" t="s">
        <v>3</v>
      </c>
      <c r="F30" s="34">
        <v>1976</v>
      </c>
      <c r="G30" s="68" t="s">
        <v>50</v>
      </c>
      <c r="H30" s="38" t="str">
        <f t="shared" si="1"/>
        <v>B</v>
      </c>
      <c r="I30" s="38">
        <f>COUNTIF(H$9:H30,H30)</f>
        <v>5</v>
      </c>
      <c r="J30" s="9">
        <v>0.05914351851851852</v>
      </c>
      <c r="K30" s="13"/>
    </row>
    <row r="31" spans="1:11" ht="14.25" hidden="1">
      <c r="A31" s="2">
        <v>7</v>
      </c>
      <c r="B31" s="14">
        <v>32</v>
      </c>
      <c r="C31" s="222" t="s">
        <v>106</v>
      </c>
      <c r="D31" s="176" t="s">
        <v>72</v>
      </c>
      <c r="E31" s="18" t="s">
        <v>3</v>
      </c>
      <c r="F31" s="34">
        <v>1975</v>
      </c>
      <c r="G31" s="68" t="s">
        <v>50</v>
      </c>
      <c r="H31" s="38" t="str">
        <f t="shared" si="1"/>
        <v>B</v>
      </c>
      <c r="I31" s="38">
        <f>COUNTIF(H$9:H31,H31)</f>
        <v>6</v>
      </c>
      <c r="J31" s="9">
        <v>0.059155092592592586</v>
      </c>
      <c r="K31" s="13"/>
    </row>
    <row r="32" spans="1:11" ht="14.25" hidden="1">
      <c r="A32" s="2">
        <v>21</v>
      </c>
      <c r="B32" s="14">
        <v>34</v>
      </c>
      <c r="C32" s="224" t="s">
        <v>77</v>
      </c>
      <c r="D32" s="67" t="s">
        <v>72</v>
      </c>
      <c r="E32" s="18" t="s">
        <v>3</v>
      </c>
      <c r="F32" s="18">
        <v>1975</v>
      </c>
      <c r="G32" s="69" t="s">
        <v>51</v>
      </c>
      <c r="H32" s="38" t="str">
        <f t="shared" si="1"/>
        <v>B</v>
      </c>
      <c r="I32" s="38">
        <f>COUNTIF(H$9:H32,H32)</f>
        <v>7</v>
      </c>
      <c r="J32" s="9">
        <v>0.0694675925925926</v>
      </c>
      <c r="K32" s="13"/>
    </row>
    <row r="33" spans="1:11" ht="14.25" hidden="1">
      <c r="A33" s="2">
        <v>30</v>
      </c>
      <c r="B33" s="14">
        <v>37</v>
      </c>
      <c r="C33" s="224" t="s">
        <v>23</v>
      </c>
      <c r="D33" s="13" t="s">
        <v>74</v>
      </c>
      <c r="E33" s="18" t="s">
        <v>3</v>
      </c>
      <c r="F33" s="18">
        <v>1971</v>
      </c>
      <c r="G33" s="69" t="s">
        <v>53</v>
      </c>
      <c r="H33" s="38" t="str">
        <f t="shared" si="1"/>
        <v>B</v>
      </c>
      <c r="I33" s="38">
        <f>COUNTIF(H$9:H33,H33)</f>
        <v>8</v>
      </c>
      <c r="J33" s="9">
        <v>0.07425925925925926</v>
      </c>
      <c r="K33" s="13"/>
    </row>
    <row r="34" spans="1:11" ht="14.25" hidden="1">
      <c r="A34" s="2">
        <v>32</v>
      </c>
      <c r="B34" s="14">
        <v>50</v>
      </c>
      <c r="C34" s="224" t="s">
        <v>20</v>
      </c>
      <c r="D34" s="67" t="s">
        <v>72</v>
      </c>
      <c r="E34" s="18" t="s">
        <v>3</v>
      </c>
      <c r="F34" s="18">
        <v>1974</v>
      </c>
      <c r="G34" s="69" t="s">
        <v>50</v>
      </c>
      <c r="H34" s="38" t="str">
        <f t="shared" si="1"/>
        <v>B</v>
      </c>
      <c r="I34" s="38">
        <f>COUNTIF(H$9:H34,H34)</f>
        <v>9</v>
      </c>
      <c r="J34" s="9">
        <v>0.07469907407407407</v>
      </c>
      <c r="K34" s="20" t="s">
        <v>69</v>
      </c>
    </row>
    <row r="35" spans="1:11" ht="14.25" hidden="1">
      <c r="A35" s="2">
        <v>44</v>
      </c>
      <c r="B35" s="14">
        <v>42</v>
      </c>
      <c r="C35" s="224" t="s">
        <v>21</v>
      </c>
      <c r="D35" s="13" t="s">
        <v>72</v>
      </c>
      <c r="E35" s="18" t="s">
        <v>3</v>
      </c>
      <c r="F35" s="18">
        <v>1967</v>
      </c>
      <c r="G35" s="69" t="s">
        <v>52</v>
      </c>
      <c r="H35" s="38" t="str">
        <f t="shared" si="1"/>
        <v>B</v>
      </c>
      <c r="I35" s="38">
        <f>COUNTIF(H$9:H35,H35)</f>
        <v>10</v>
      </c>
      <c r="J35" s="9">
        <v>0.08418981481481481</v>
      </c>
      <c r="K35" s="13"/>
    </row>
    <row r="36" spans="1:11" ht="14.25" hidden="1">
      <c r="A36" s="2">
        <v>48</v>
      </c>
      <c r="B36" s="14">
        <v>62</v>
      </c>
      <c r="C36" s="224" t="s">
        <v>22</v>
      </c>
      <c r="D36" s="13" t="s">
        <v>72</v>
      </c>
      <c r="E36" s="18" t="s">
        <v>3</v>
      </c>
      <c r="F36" s="18">
        <v>1975</v>
      </c>
      <c r="G36" s="69" t="s">
        <v>49</v>
      </c>
      <c r="H36" s="38" t="str">
        <f t="shared" si="1"/>
        <v>B</v>
      </c>
      <c r="I36" s="38">
        <f>COUNTIF(H$9:H36,H36)</f>
        <v>11</v>
      </c>
      <c r="J36" s="2"/>
      <c r="K36" s="13"/>
    </row>
    <row r="37" spans="1:11" s="119" customFormat="1" ht="15">
      <c r="A37" s="118">
        <v>1</v>
      </c>
      <c r="B37" s="118">
        <v>38</v>
      </c>
      <c r="C37" s="225" t="s">
        <v>26</v>
      </c>
      <c r="D37" s="177" t="s">
        <v>75</v>
      </c>
      <c r="E37" s="135" t="s">
        <v>3</v>
      </c>
      <c r="F37" s="135">
        <v>1964</v>
      </c>
      <c r="G37" s="138" t="s">
        <v>56</v>
      </c>
      <c r="H37" s="139" t="str">
        <f t="shared" si="1"/>
        <v>C</v>
      </c>
      <c r="I37" s="139">
        <f>COUNTIF(H$9:H37,H37)</f>
        <v>1</v>
      </c>
      <c r="J37" s="217">
        <v>0.057199074074074076</v>
      </c>
      <c r="K37" s="137"/>
    </row>
    <row r="38" spans="1:11" s="161" customFormat="1" ht="15">
      <c r="A38" s="156">
        <v>2</v>
      </c>
      <c r="B38" s="156">
        <v>55</v>
      </c>
      <c r="C38" s="228" t="s">
        <v>28</v>
      </c>
      <c r="D38" s="155" t="s">
        <v>72</v>
      </c>
      <c r="E38" s="153" t="s">
        <v>3</v>
      </c>
      <c r="F38" s="153">
        <v>1961</v>
      </c>
      <c r="G38" s="157" t="s">
        <v>51</v>
      </c>
      <c r="H38" s="158" t="str">
        <f t="shared" si="1"/>
        <v>C</v>
      </c>
      <c r="I38" s="158">
        <f>COUNTIF(H$9:H38,H38)</f>
        <v>2</v>
      </c>
      <c r="J38" s="227">
        <v>0.060821759259259256</v>
      </c>
      <c r="K38" s="155"/>
    </row>
    <row r="39" spans="1:11" s="151" customFormat="1" ht="15">
      <c r="A39" s="145">
        <v>3</v>
      </c>
      <c r="B39" s="145">
        <v>28</v>
      </c>
      <c r="C39" s="236" t="s">
        <v>29</v>
      </c>
      <c r="D39" s="144" t="s">
        <v>72</v>
      </c>
      <c r="E39" s="142" t="s">
        <v>3</v>
      </c>
      <c r="F39" s="142">
        <v>1962</v>
      </c>
      <c r="G39" s="183" t="s">
        <v>57</v>
      </c>
      <c r="H39" s="148" t="str">
        <f t="shared" si="1"/>
        <v>C</v>
      </c>
      <c r="I39" s="148">
        <f>COUNTIF(H$9:H39,H39)</f>
        <v>3</v>
      </c>
      <c r="J39" s="235">
        <v>0.06229166666666667</v>
      </c>
      <c r="K39" s="144"/>
    </row>
    <row r="40" spans="1:11" ht="14.25" hidden="1">
      <c r="A40" s="2">
        <v>20</v>
      </c>
      <c r="B40" s="14">
        <v>33</v>
      </c>
      <c r="C40" s="224" t="s">
        <v>31</v>
      </c>
      <c r="D40" s="67" t="s">
        <v>72</v>
      </c>
      <c r="E40" s="18" t="s">
        <v>3</v>
      </c>
      <c r="F40" s="18">
        <v>1961</v>
      </c>
      <c r="G40" s="69" t="s">
        <v>58</v>
      </c>
      <c r="H40" s="38" t="str">
        <f t="shared" si="1"/>
        <v>C</v>
      </c>
      <c r="I40" s="38">
        <f>COUNTIF(H$9:H40,H40)</f>
        <v>4</v>
      </c>
      <c r="J40" s="9">
        <v>0.0694212962962963</v>
      </c>
      <c r="K40" s="13"/>
    </row>
    <row r="41" spans="1:11" ht="14.25" hidden="1">
      <c r="A41" s="2">
        <v>23</v>
      </c>
      <c r="B41" s="14">
        <v>51</v>
      </c>
      <c r="C41" s="222" t="s">
        <v>117</v>
      </c>
      <c r="D41" s="176" t="s">
        <v>72</v>
      </c>
      <c r="E41" s="18" t="s">
        <v>3</v>
      </c>
      <c r="F41" s="34">
        <v>1958</v>
      </c>
      <c r="G41" s="68" t="s">
        <v>118</v>
      </c>
      <c r="H41" s="38" t="str">
        <f t="shared" si="1"/>
        <v>C</v>
      </c>
      <c r="I41" s="38">
        <f>COUNTIF(H$9:H41,H41)</f>
        <v>5</v>
      </c>
      <c r="J41" s="9">
        <v>0.07216435185185184</v>
      </c>
      <c r="K41" s="13"/>
    </row>
    <row r="42" spans="1:11" ht="14.25" hidden="1">
      <c r="A42" s="2">
        <v>28</v>
      </c>
      <c r="B42" s="14">
        <v>72</v>
      </c>
      <c r="C42" s="224" t="s">
        <v>27</v>
      </c>
      <c r="D42" s="13" t="s">
        <v>72</v>
      </c>
      <c r="E42" s="18" t="s">
        <v>3</v>
      </c>
      <c r="F42" s="18">
        <v>1964</v>
      </c>
      <c r="G42" s="69" t="s">
        <v>51</v>
      </c>
      <c r="H42" s="38" t="str">
        <f t="shared" si="1"/>
        <v>C</v>
      </c>
      <c r="I42" s="38">
        <f>COUNTIF(H$9:H42,H42)</f>
        <v>6</v>
      </c>
      <c r="J42" s="9">
        <v>0.07373842592592593</v>
      </c>
      <c r="K42" s="13"/>
    </row>
    <row r="43" spans="1:11" ht="14.25" hidden="1">
      <c r="A43" s="2">
        <v>35</v>
      </c>
      <c r="B43" s="14">
        <v>63</v>
      </c>
      <c r="C43" s="224" t="s">
        <v>25</v>
      </c>
      <c r="D43" s="13" t="s">
        <v>72</v>
      </c>
      <c r="E43" s="18" t="s">
        <v>3</v>
      </c>
      <c r="F43" s="18">
        <v>1962</v>
      </c>
      <c r="G43" s="69" t="s">
        <v>55</v>
      </c>
      <c r="H43" s="38" t="str">
        <f t="shared" si="1"/>
        <v>C</v>
      </c>
      <c r="I43" s="38">
        <f>COUNTIF(H$9:H43,H43)</f>
        <v>7</v>
      </c>
      <c r="J43" s="9">
        <v>0.07516203703703704</v>
      </c>
      <c r="K43" s="13"/>
    </row>
    <row r="44" spans="1:11" ht="14.25" hidden="1">
      <c r="A44" s="2">
        <v>36</v>
      </c>
      <c r="B44" s="14">
        <v>7</v>
      </c>
      <c r="C44" s="222" t="s">
        <v>90</v>
      </c>
      <c r="D44" s="176" t="s">
        <v>72</v>
      </c>
      <c r="E44" s="18" t="s">
        <v>3</v>
      </c>
      <c r="F44" s="34">
        <v>1965</v>
      </c>
      <c r="G44" s="68" t="s">
        <v>70</v>
      </c>
      <c r="H44" s="38" t="str">
        <f t="shared" si="1"/>
        <v>C</v>
      </c>
      <c r="I44" s="38">
        <f>COUNTIF(H$9:H44,H44)</f>
        <v>8</v>
      </c>
      <c r="J44" s="9">
        <v>0.07533564814814815</v>
      </c>
      <c r="K44" s="13" t="s">
        <v>69</v>
      </c>
    </row>
    <row r="45" spans="1:11" ht="14.25" hidden="1">
      <c r="A45" s="2">
        <v>37</v>
      </c>
      <c r="B45" s="14">
        <v>20</v>
      </c>
      <c r="C45" s="224" t="s">
        <v>24</v>
      </c>
      <c r="D45" s="13" t="s">
        <v>72</v>
      </c>
      <c r="E45" s="18" t="s">
        <v>3</v>
      </c>
      <c r="F45" s="18">
        <v>1960</v>
      </c>
      <c r="G45" s="69" t="s">
        <v>50</v>
      </c>
      <c r="H45" s="38" t="str">
        <f t="shared" si="1"/>
        <v>C</v>
      </c>
      <c r="I45" s="38">
        <f>COUNTIF(H$9:H45,H45)</f>
        <v>9</v>
      </c>
      <c r="J45" s="9">
        <v>0.07684027777777779</v>
      </c>
      <c r="K45" s="20" t="s">
        <v>69</v>
      </c>
    </row>
    <row r="46" spans="1:11" ht="14.25" hidden="1">
      <c r="A46" s="2">
        <v>39</v>
      </c>
      <c r="B46" s="14">
        <v>49</v>
      </c>
      <c r="C46" s="224" t="s">
        <v>30</v>
      </c>
      <c r="D46" s="13" t="s">
        <v>72</v>
      </c>
      <c r="E46" s="18" t="s">
        <v>3</v>
      </c>
      <c r="F46" s="18">
        <v>1959</v>
      </c>
      <c r="G46" s="69" t="s">
        <v>50</v>
      </c>
      <c r="H46" s="38" t="str">
        <f t="shared" si="1"/>
        <v>C</v>
      </c>
      <c r="I46" s="38">
        <f>COUNTIF(H$9:H46,H46)</f>
        <v>10</v>
      </c>
      <c r="J46" s="9">
        <v>0.08038194444444445</v>
      </c>
      <c r="K46" s="13"/>
    </row>
    <row r="47" spans="1:11" ht="27" customHeight="1">
      <c r="A47" s="2"/>
      <c r="B47" s="14"/>
      <c r="C47" s="224"/>
      <c r="D47" s="13"/>
      <c r="E47" s="18"/>
      <c r="F47" s="18"/>
      <c r="G47" s="69"/>
      <c r="H47" s="38"/>
      <c r="I47" s="38"/>
      <c r="J47" s="9"/>
      <c r="K47" s="13"/>
    </row>
    <row r="48" spans="1:11" s="119" customFormat="1" ht="15">
      <c r="A48" s="118">
        <v>1</v>
      </c>
      <c r="B48" s="118">
        <v>39</v>
      </c>
      <c r="C48" s="225" t="s">
        <v>35</v>
      </c>
      <c r="D48" s="137" t="s">
        <v>72</v>
      </c>
      <c r="E48" s="135" t="s">
        <v>3</v>
      </c>
      <c r="F48" s="135">
        <v>1950</v>
      </c>
      <c r="G48" s="138" t="s">
        <v>60</v>
      </c>
      <c r="H48" s="139" t="str">
        <f aca="true" t="shared" si="2" ref="H48:H54">IF($E48="m",IF($F$1-$F48&gt;19,IF($F$1-$F48&lt;40,"A",IF($F$1-$F48&gt;49,IF($F$1-$F48&gt;59,IF($F$1-$F48&gt;69,"E","D"),"C"),"B")),"JM"),IF($F$1-$F48&gt;19,IF($F$1-$F48&lt;40,"F",IF($F$1-$F48&lt;50,"G","H")),"JŽ"))</f>
        <v>D</v>
      </c>
      <c r="I48" s="139">
        <f>COUNTIF(H$9:H48,H48)</f>
        <v>1</v>
      </c>
      <c r="J48" s="217">
        <v>0.06938657407407407</v>
      </c>
      <c r="K48" s="137"/>
    </row>
    <row r="49" spans="1:11" s="161" customFormat="1" ht="15">
      <c r="A49" s="156">
        <v>2</v>
      </c>
      <c r="B49" s="156">
        <v>11</v>
      </c>
      <c r="C49" s="228" t="s">
        <v>32</v>
      </c>
      <c r="D49" s="155" t="s">
        <v>72</v>
      </c>
      <c r="E49" s="153" t="s">
        <v>3</v>
      </c>
      <c r="F49" s="153">
        <v>1954</v>
      </c>
      <c r="G49" s="157" t="s">
        <v>50</v>
      </c>
      <c r="H49" s="158" t="str">
        <f t="shared" si="2"/>
        <v>D</v>
      </c>
      <c r="I49" s="158">
        <f>COUNTIF(H$9:H49,H49)</f>
        <v>2</v>
      </c>
      <c r="J49" s="227">
        <v>0.07344907407407407</v>
      </c>
      <c r="K49" s="155"/>
    </row>
    <row r="50" spans="1:11" s="151" customFormat="1" ht="15">
      <c r="A50" s="145">
        <v>3</v>
      </c>
      <c r="B50" s="145">
        <v>44</v>
      </c>
      <c r="C50" s="236" t="s">
        <v>33</v>
      </c>
      <c r="D50" s="144" t="s">
        <v>72</v>
      </c>
      <c r="E50" s="142" t="s">
        <v>3</v>
      </c>
      <c r="F50" s="142">
        <v>1953</v>
      </c>
      <c r="G50" s="183" t="s">
        <v>152</v>
      </c>
      <c r="H50" s="148" t="str">
        <f t="shared" si="2"/>
        <v>D</v>
      </c>
      <c r="I50" s="148">
        <f>COUNTIF(H$9:H50,H50)</f>
        <v>3</v>
      </c>
      <c r="J50" s="235">
        <v>0.07406249999999999</v>
      </c>
      <c r="K50" s="144"/>
    </row>
    <row r="51" spans="1:11" ht="14.25" hidden="1">
      <c r="A51" s="2">
        <v>31</v>
      </c>
      <c r="B51" s="14">
        <v>40</v>
      </c>
      <c r="C51" s="224" t="s">
        <v>34</v>
      </c>
      <c r="D51" s="13" t="s">
        <v>72</v>
      </c>
      <c r="E51" s="18" t="s">
        <v>3</v>
      </c>
      <c r="F51" s="18">
        <v>1952</v>
      </c>
      <c r="G51" s="69" t="s">
        <v>59</v>
      </c>
      <c r="H51" s="38" t="str">
        <f t="shared" si="2"/>
        <v>D</v>
      </c>
      <c r="I51" s="38">
        <f>COUNTIF(H$9:H51,H51)</f>
        <v>4</v>
      </c>
      <c r="J51" s="9">
        <v>0.07438657407407408</v>
      </c>
      <c r="K51" s="13"/>
    </row>
    <row r="52" spans="1:11" ht="14.25" hidden="1">
      <c r="A52" s="2">
        <v>33</v>
      </c>
      <c r="B52" s="14">
        <v>5</v>
      </c>
      <c r="C52" s="222" t="s">
        <v>86</v>
      </c>
      <c r="D52" s="176" t="s">
        <v>72</v>
      </c>
      <c r="E52" s="18" t="s">
        <v>3</v>
      </c>
      <c r="F52" s="34">
        <v>1954</v>
      </c>
      <c r="G52" s="68" t="s">
        <v>87</v>
      </c>
      <c r="H52" s="38" t="str">
        <f t="shared" si="2"/>
        <v>D</v>
      </c>
      <c r="I52" s="38">
        <f>COUNTIF(H$9:H52,H52)</f>
        <v>5</v>
      </c>
      <c r="J52" s="9">
        <v>0.07484953703703703</v>
      </c>
      <c r="K52" s="13"/>
    </row>
    <row r="53" spans="1:11" ht="14.25" hidden="1">
      <c r="A53" s="2">
        <v>41</v>
      </c>
      <c r="B53" s="14">
        <v>6</v>
      </c>
      <c r="C53" s="222" t="s">
        <v>88</v>
      </c>
      <c r="D53" s="176" t="s">
        <v>72</v>
      </c>
      <c r="E53" s="18" t="s">
        <v>3</v>
      </c>
      <c r="F53" s="34">
        <v>1955</v>
      </c>
      <c r="G53" s="68" t="s">
        <v>89</v>
      </c>
      <c r="H53" s="38" t="str">
        <f t="shared" si="2"/>
        <v>D</v>
      </c>
      <c r="I53" s="38">
        <f>COUNTIF(H$9:H53,H53)</f>
        <v>6</v>
      </c>
      <c r="J53" s="9">
        <v>0.08150462962962964</v>
      </c>
      <c r="K53" s="13"/>
    </row>
    <row r="54" spans="1:11" ht="14.25" hidden="1">
      <c r="A54" s="2">
        <v>43</v>
      </c>
      <c r="B54" s="14">
        <v>68</v>
      </c>
      <c r="C54" s="222" t="s">
        <v>128</v>
      </c>
      <c r="D54" s="176" t="s">
        <v>72</v>
      </c>
      <c r="E54" s="18" t="s">
        <v>3</v>
      </c>
      <c r="F54" s="34">
        <v>1954</v>
      </c>
      <c r="G54" s="68" t="s">
        <v>129</v>
      </c>
      <c r="H54" s="38" t="str">
        <f t="shared" si="2"/>
        <v>D</v>
      </c>
      <c r="I54" s="38">
        <f>COUNTIF(H$9:H54,H54)</f>
        <v>7</v>
      </c>
      <c r="J54" s="9">
        <v>0.08383101851851853</v>
      </c>
      <c r="K54" s="13"/>
    </row>
    <row r="55" spans="1:11" ht="25.5" customHeight="1">
      <c r="A55" s="2"/>
      <c r="B55" s="14"/>
      <c r="C55" s="222"/>
      <c r="D55" s="176"/>
      <c r="E55" s="18"/>
      <c r="F55" s="34"/>
      <c r="G55" s="68"/>
      <c r="H55" s="38"/>
      <c r="I55" s="38"/>
      <c r="J55" s="9"/>
      <c r="K55" s="13"/>
    </row>
    <row r="56" spans="1:11" s="119" customFormat="1" ht="15">
      <c r="A56" s="118">
        <v>1</v>
      </c>
      <c r="B56" s="118">
        <v>53</v>
      </c>
      <c r="C56" s="223" t="s">
        <v>119</v>
      </c>
      <c r="D56" s="178" t="s">
        <v>72</v>
      </c>
      <c r="E56" s="135" t="s">
        <v>4</v>
      </c>
      <c r="F56" s="172">
        <v>1980</v>
      </c>
      <c r="G56" s="173" t="s">
        <v>54</v>
      </c>
      <c r="H56" s="139" t="str">
        <f>IF($E56="m",IF($F$1-$F56&gt;19,IF($F$1-$F56&lt;40,"A",IF($F$1-$F56&gt;49,IF($F$1-$F56&gt;59,IF($F$1-$F56&gt;69,"E","D"),"C"),"B")),"JM"),IF($F$1-$F56&gt;19,IF($F$1-$F56&lt;40,"F",IF($F$1-$F56&lt;50,"G","H")),"JŽ"))</f>
        <v>F</v>
      </c>
      <c r="I56" s="139">
        <f>COUNTIF(H$9:H56,H56)</f>
        <v>1</v>
      </c>
      <c r="J56" s="217">
        <v>0.06935185185185185</v>
      </c>
      <c r="K56" s="137"/>
    </row>
    <row r="57" spans="1:11" s="161" customFormat="1" ht="14.25" customHeight="1">
      <c r="A57" s="156">
        <v>2</v>
      </c>
      <c r="B57" s="156">
        <v>27</v>
      </c>
      <c r="C57" s="228" t="s">
        <v>37</v>
      </c>
      <c r="D57" s="229" t="s">
        <v>72</v>
      </c>
      <c r="E57" s="153" t="s">
        <v>4</v>
      </c>
      <c r="F57" s="153">
        <v>1985</v>
      </c>
      <c r="G57" s="157" t="s">
        <v>62</v>
      </c>
      <c r="H57" s="158" t="str">
        <f>IF($E57="m",IF($F$1-$F57&gt;19,IF($F$1-$F57&lt;40,"A",IF($F$1-$F57&gt;49,IF($F$1-$F57&gt;59,IF($F$1-$F57&gt;69,"E","D"),"C"),"B")),"JM"),IF($F$1-$F57&gt;19,IF($F$1-$F57&lt;40,"F",IF($F$1-$F57&lt;50,"G","H")),"JŽ"))</f>
        <v>F</v>
      </c>
      <c r="I57" s="158">
        <f>COUNTIF(H$9:H57,H57)</f>
        <v>2</v>
      </c>
      <c r="J57" s="227">
        <v>0.07373842592592593</v>
      </c>
      <c r="K57" s="155"/>
    </row>
    <row r="58" spans="1:11" s="151" customFormat="1" ht="15">
      <c r="A58" s="145">
        <v>3</v>
      </c>
      <c r="B58" s="145">
        <v>25</v>
      </c>
      <c r="C58" s="237" t="s">
        <v>99</v>
      </c>
      <c r="D58" s="180" t="s">
        <v>72</v>
      </c>
      <c r="E58" s="142" t="s">
        <v>4</v>
      </c>
      <c r="F58" s="181">
        <v>1980</v>
      </c>
      <c r="G58" s="147" t="s">
        <v>100</v>
      </c>
      <c r="H58" s="148" t="str">
        <f>IF($E58="m",IF($F$1-$F58&gt;19,IF($F$1-$F58&lt;40,"A",IF($F$1-$F58&gt;49,IF($F$1-$F58&gt;59,IF($F$1-$F58&gt;69,"E","D"),"C"),"B")),"JM"),IF($F$1-$F58&gt;19,IF($F$1-$F58&lt;40,"F",IF($F$1-$F58&lt;50,"G","H")),"JŽ"))</f>
        <v>F</v>
      </c>
      <c r="I58" s="148">
        <f>COUNTIF(H$9:H58,H58)</f>
        <v>3</v>
      </c>
      <c r="J58" s="235">
        <v>0.09621527777777777</v>
      </c>
      <c r="K58" s="144"/>
    </row>
    <row r="59" spans="1:11" ht="24.75" customHeight="1">
      <c r="A59" s="2"/>
      <c r="B59" s="14"/>
      <c r="C59" s="222"/>
      <c r="D59" s="176"/>
      <c r="E59" s="18"/>
      <c r="F59" s="34"/>
      <c r="G59" s="68"/>
      <c r="H59" s="38"/>
      <c r="I59" s="38"/>
      <c r="J59" s="2"/>
      <c r="K59" s="13"/>
    </row>
    <row r="60" spans="1:11" s="119" customFormat="1" ht="15">
      <c r="A60" s="118">
        <v>1</v>
      </c>
      <c r="B60" s="118">
        <v>70</v>
      </c>
      <c r="C60" s="225" t="s">
        <v>38</v>
      </c>
      <c r="D60" s="137" t="s">
        <v>72</v>
      </c>
      <c r="E60" s="135" t="s">
        <v>4</v>
      </c>
      <c r="F60" s="135">
        <v>1974</v>
      </c>
      <c r="G60" s="138" t="s">
        <v>63</v>
      </c>
      <c r="H60" s="139" t="str">
        <f>IF($E60="m",IF($F$1-$F60&gt;19,IF($F$1-$F60&lt;40,"A",IF($F$1-$F60&gt;49,IF($F$1-$F60&gt;59,IF($F$1-$F60&gt;69,"E","D"),"C"),"B")),"JM"),IF($F$1-$F60&gt;19,IF($F$1-$F60&lt;40,"F",IF($F$1-$F60&lt;50,"G","H")),"JŽ"))</f>
        <v>G</v>
      </c>
      <c r="I60" s="139">
        <f>COUNTIF(H$9:H60,H60)</f>
        <v>1</v>
      </c>
      <c r="J60" s="217">
        <v>0.08372685185185186</v>
      </c>
      <c r="K60" s="137"/>
    </row>
    <row r="61" spans="1:11" s="59" customFormat="1" ht="27" customHeight="1">
      <c r="A61" s="2"/>
      <c r="B61" s="14"/>
      <c r="C61" s="224"/>
      <c r="D61" s="13"/>
      <c r="E61" s="18"/>
      <c r="F61" s="18"/>
      <c r="G61" s="69"/>
      <c r="H61" s="38"/>
      <c r="I61" s="38"/>
      <c r="J61" s="9"/>
      <c r="K61" s="13"/>
    </row>
    <row r="62" spans="1:11" s="119" customFormat="1" ht="15">
      <c r="A62" s="118">
        <v>1</v>
      </c>
      <c r="B62" s="118">
        <v>43</v>
      </c>
      <c r="C62" s="225" t="s">
        <v>153</v>
      </c>
      <c r="D62" s="137" t="s">
        <v>72</v>
      </c>
      <c r="E62" s="135" t="s">
        <v>4</v>
      </c>
      <c r="F62" s="135">
        <v>1958</v>
      </c>
      <c r="G62" s="138" t="s">
        <v>152</v>
      </c>
      <c r="H62" s="139" t="str">
        <f>IF($E62="m",IF($F$1-$F62&gt;19,IF($F$1-$F62&lt;40,"A",IF($F$1-$F62&gt;49,IF($F$1-$F62&gt;59,IF($F$1-$F62&gt;69,"E","D"),"C"),"B")),"JM"),IF($F$1-$F62&gt;19,IF($F$1-$F62&lt;40,"F",IF($F$1-$F62&lt;50,"G","H")),"JŽ"))</f>
        <v>H</v>
      </c>
      <c r="I62" s="139">
        <f>COUNTIF(H$9:H62,H62)</f>
        <v>1</v>
      </c>
      <c r="J62" s="217">
        <v>0.07726851851851851</v>
      </c>
      <c r="K62" s="137"/>
    </row>
    <row r="64" spans="1:2" ht="24.75" customHeight="1">
      <c r="A64" s="251" t="s">
        <v>70</v>
      </c>
      <c r="B64" s="251"/>
    </row>
    <row r="65" spans="1:11" s="27" customFormat="1" ht="26.25">
      <c r="A65" s="24" t="s">
        <v>148</v>
      </c>
      <c r="B65" s="24" t="s">
        <v>10</v>
      </c>
      <c r="C65" s="219" t="s">
        <v>0</v>
      </c>
      <c r="D65" s="26" t="s">
        <v>71</v>
      </c>
      <c r="E65" s="25" t="s">
        <v>5</v>
      </c>
      <c r="F65" s="72" t="s">
        <v>9</v>
      </c>
      <c r="G65" s="73" t="s">
        <v>1</v>
      </c>
      <c r="H65" s="37" t="s">
        <v>7</v>
      </c>
      <c r="I65" s="39" t="s">
        <v>149</v>
      </c>
      <c r="J65" s="26" t="s">
        <v>2</v>
      </c>
      <c r="K65" s="74" t="s">
        <v>69</v>
      </c>
    </row>
    <row r="66" spans="1:11" s="119" customFormat="1" ht="15">
      <c r="A66" s="118">
        <v>1</v>
      </c>
      <c r="B66" s="118">
        <v>24</v>
      </c>
      <c r="C66" s="223" t="s">
        <v>97</v>
      </c>
      <c r="D66" s="178" t="s">
        <v>72</v>
      </c>
      <c r="E66" s="135" t="s">
        <v>3</v>
      </c>
      <c r="F66" s="172">
        <v>1980</v>
      </c>
      <c r="G66" s="173" t="s">
        <v>50</v>
      </c>
      <c r="H66" s="139" t="str">
        <f aca="true" t="shared" si="3" ref="H66:H71">IF($E66="m",IF($F$1-$F66&gt;19,IF($F$1-$F66&lt;40,"A",IF($F$1-$F66&gt;49,IF($F$1-$F66&gt;59,IF($F$1-$F66&gt;69,"E","D"),"C"),"B")),"JM"),IF($F$1-$F66&gt;19,IF($F$1-$F66&lt;40,"F",IF($F$1-$F66&lt;50,"G","H")),"JŽ"))</f>
        <v>A</v>
      </c>
      <c r="I66" s="139">
        <f>COUNTIF(H$9:H66,H66)</f>
        <v>16</v>
      </c>
      <c r="J66" s="217">
        <v>0.06740740740740742</v>
      </c>
      <c r="K66" s="137" t="s">
        <v>69</v>
      </c>
    </row>
    <row r="67" spans="1:11" s="161" customFormat="1" ht="15">
      <c r="A67" s="156">
        <v>2</v>
      </c>
      <c r="B67" s="156">
        <v>56</v>
      </c>
      <c r="C67" s="230" t="s">
        <v>17</v>
      </c>
      <c r="D67" s="186" t="s">
        <v>72</v>
      </c>
      <c r="E67" s="153" t="s">
        <v>3</v>
      </c>
      <c r="F67" s="190">
        <v>1988</v>
      </c>
      <c r="G67" s="191" t="s">
        <v>70</v>
      </c>
      <c r="H67" s="158" t="str">
        <f t="shared" si="3"/>
        <v>A</v>
      </c>
      <c r="I67" s="158">
        <f>COUNTIF(H$9:H67,H67)</f>
        <v>17</v>
      </c>
      <c r="J67" s="227">
        <v>0.07266203703703704</v>
      </c>
      <c r="K67" s="231" t="s">
        <v>69</v>
      </c>
    </row>
    <row r="68" spans="1:11" s="151" customFormat="1" ht="15">
      <c r="A68" s="145">
        <v>3</v>
      </c>
      <c r="B68" s="145">
        <v>50</v>
      </c>
      <c r="C68" s="236" t="s">
        <v>20</v>
      </c>
      <c r="D68" s="184" t="s">
        <v>72</v>
      </c>
      <c r="E68" s="142" t="s">
        <v>3</v>
      </c>
      <c r="F68" s="142">
        <v>1974</v>
      </c>
      <c r="G68" s="183" t="s">
        <v>50</v>
      </c>
      <c r="H68" s="148" t="str">
        <f t="shared" si="3"/>
        <v>B</v>
      </c>
      <c r="I68" s="148">
        <f>COUNTIF(H$9:H68,H68)</f>
        <v>12</v>
      </c>
      <c r="J68" s="235">
        <v>0.07469907407407407</v>
      </c>
      <c r="K68" s="238" t="s">
        <v>69</v>
      </c>
    </row>
    <row r="69" spans="1:11" s="23" customFormat="1" ht="14.25">
      <c r="A69" s="2">
        <v>4</v>
      </c>
      <c r="B69" s="14">
        <v>7</v>
      </c>
      <c r="C69" s="222" t="s">
        <v>90</v>
      </c>
      <c r="D69" s="176" t="s">
        <v>72</v>
      </c>
      <c r="E69" s="18" t="s">
        <v>3</v>
      </c>
      <c r="F69" s="34">
        <v>1965</v>
      </c>
      <c r="G69" s="68" t="s">
        <v>70</v>
      </c>
      <c r="H69" s="38" t="str">
        <f t="shared" si="3"/>
        <v>C</v>
      </c>
      <c r="I69" s="38">
        <f>COUNTIF(H$9:H69,H69)</f>
        <v>11</v>
      </c>
      <c r="J69" s="9">
        <v>0.07533564814814815</v>
      </c>
      <c r="K69" s="13" t="s">
        <v>69</v>
      </c>
    </row>
    <row r="70" spans="1:11" ht="14.25">
      <c r="A70" s="2">
        <v>5</v>
      </c>
      <c r="B70" s="14">
        <v>20</v>
      </c>
      <c r="C70" s="224" t="s">
        <v>24</v>
      </c>
      <c r="D70" s="13" t="s">
        <v>72</v>
      </c>
      <c r="E70" s="18" t="s">
        <v>3</v>
      </c>
      <c r="F70" s="18">
        <v>1960</v>
      </c>
      <c r="G70" s="69" t="s">
        <v>50</v>
      </c>
      <c r="H70" s="38" t="str">
        <f t="shared" si="3"/>
        <v>C</v>
      </c>
      <c r="I70" s="38">
        <f>COUNTIF(H$9:H70,H70)</f>
        <v>12</v>
      </c>
      <c r="J70" s="9">
        <v>0.07684027777777779</v>
      </c>
      <c r="K70" s="20" t="s">
        <v>69</v>
      </c>
    </row>
    <row r="71" spans="1:11" ht="14.25">
      <c r="A71" s="2">
        <v>6</v>
      </c>
      <c r="B71" s="14">
        <v>75</v>
      </c>
      <c r="C71" s="221" t="s">
        <v>19</v>
      </c>
      <c r="D71" s="176" t="s">
        <v>72</v>
      </c>
      <c r="E71" s="18" t="s">
        <v>3</v>
      </c>
      <c r="F71" s="175">
        <v>1980</v>
      </c>
      <c r="G71" s="70" t="s">
        <v>70</v>
      </c>
      <c r="H71" s="38" t="str">
        <f t="shared" si="3"/>
        <v>A</v>
      </c>
      <c r="I71" s="38">
        <f>COUNTIF(H$9:H71,H71)</f>
        <v>18</v>
      </c>
      <c r="J71" s="9">
        <v>0.08085648148148149</v>
      </c>
      <c r="K71" s="19" t="s">
        <v>69</v>
      </c>
    </row>
    <row r="74" spans="1:11" s="99" customFormat="1" ht="13.5" customHeight="1">
      <c r="A74" s="249" t="s">
        <v>144</v>
      </c>
      <c r="B74" s="249"/>
      <c r="C74" s="249"/>
      <c r="D74" s="249"/>
      <c r="E74" s="249"/>
      <c r="F74" s="249"/>
      <c r="G74" s="249"/>
      <c r="H74" s="66"/>
      <c r="I74" s="66"/>
      <c r="J74" s="11"/>
      <c r="K74" s="11"/>
    </row>
    <row r="75" spans="1:11" s="99" customFormat="1" ht="13.5" customHeight="1">
      <c r="A75" s="249" t="s">
        <v>145</v>
      </c>
      <c r="B75" s="249"/>
      <c r="C75" s="249"/>
      <c r="D75" s="249"/>
      <c r="E75" s="249"/>
      <c r="F75" s="249"/>
      <c r="G75" s="249"/>
      <c r="H75" s="66"/>
      <c r="I75" s="66"/>
      <c r="J75" s="11"/>
      <c r="K75" s="11"/>
    </row>
  </sheetData>
  <sheetProtection/>
  <mergeCells count="4">
    <mergeCell ref="A6:B6"/>
    <mergeCell ref="A64:B64"/>
    <mergeCell ref="A74:G74"/>
    <mergeCell ref="A75:G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4.8515625" style="1" customWidth="1"/>
    <col min="2" max="2" width="5.57421875" style="16" customWidth="1"/>
    <col min="3" max="3" width="23.28125" style="58" customWidth="1"/>
    <col min="4" max="4" width="5.8515625" style="11" customWidth="1"/>
    <col min="5" max="5" width="4.28125" style="1" customWidth="1"/>
    <col min="6" max="6" width="7.140625" style="3" customWidth="1"/>
    <col min="7" max="7" width="17.421875" style="120" customWidth="1"/>
    <col min="8" max="8" width="4.140625" style="35" hidden="1" customWidth="1"/>
    <col min="9" max="9" width="4.7109375" style="35" hidden="1" customWidth="1"/>
    <col min="10" max="10" width="13.57421875" style="1" customWidth="1"/>
    <col min="11" max="11" width="2.57421875" style="11" hidden="1" customWidth="1"/>
    <col min="12" max="12" width="3.8515625" style="1" hidden="1" customWidth="1"/>
  </cols>
  <sheetData>
    <row r="1" spans="5:6" ht="2.25" customHeight="1">
      <c r="E1" s="1" t="s">
        <v>6</v>
      </c>
      <c r="F1" s="3">
        <v>2016</v>
      </c>
    </row>
    <row r="2" ht="13.5" customHeight="1"/>
    <row r="3" spans="1:12" s="200" customFormat="1" ht="24.75" customHeight="1">
      <c r="A3" s="193" t="s">
        <v>133</v>
      </c>
      <c r="B3" s="194"/>
      <c r="C3" s="195"/>
      <c r="D3" s="196"/>
      <c r="E3" s="196"/>
      <c r="F3" s="197"/>
      <c r="G3" s="198"/>
      <c r="H3" s="199"/>
      <c r="I3" s="199"/>
      <c r="J3" s="196"/>
      <c r="K3" s="196"/>
      <c r="L3" s="196"/>
    </row>
    <row r="4" spans="1:12" s="7" customFormat="1" ht="18" customHeight="1">
      <c r="A4" s="5"/>
      <c r="B4" s="16"/>
      <c r="C4" s="130"/>
      <c r="D4" s="6"/>
      <c r="E4" s="17"/>
      <c r="F4" s="8"/>
      <c r="G4" s="122"/>
      <c r="H4" s="36"/>
      <c r="I4" s="36"/>
      <c r="J4" s="6"/>
      <c r="K4" s="12"/>
      <c r="L4" s="6"/>
    </row>
    <row r="5" spans="1:13" s="15" customFormat="1" ht="15.75">
      <c r="A5" s="252" t="s">
        <v>135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s="15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15" customFormat="1" ht="15">
      <c r="A7" s="253" t="s">
        <v>146</v>
      </c>
      <c r="B7" s="25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ht="13.5" thickBot="1"/>
    <row r="9" spans="1:12" s="23" customFormat="1" ht="36.75" thickBot="1">
      <c r="A9" s="76" t="s">
        <v>148</v>
      </c>
      <c r="B9" s="100" t="s">
        <v>151</v>
      </c>
      <c r="C9" s="131" t="s">
        <v>0</v>
      </c>
      <c r="D9" s="101" t="s">
        <v>71</v>
      </c>
      <c r="E9" s="78" t="s">
        <v>5</v>
      </c>
      <c r="F9" s="79" t="s">
        <v>9</v>
      </c>
      <c r="G9" s="123" t="s">
        <v>1</v>
      </c>
      <c r="H9" s="103" t="s">
        <v>7</v>
      </c>
      <c r="I9" s="104" t="s">
        <v>8</v>
      </c>
      <c r="J9" s="83" t="s">
        <v>2</v>
      </c>
      <c r="K9" s="84" t="s">
        <v>69</v>
      </c>
      <c r="L9" s="14" t="s">
        <v>103</v>
      </c>
    </row>
    <row r="10" spans="1:12" s="119" customFormat="1" ht="15" customHeight="1">
      <c r="A10" s="110">
        <v>1</v>
      </c>
      <c r="B10" s="111">
        <v>105</v>
      </c>
      <c r="C10" s="132" t="s">
        <v>95</v>
      </c>
      <c r="D10" s="124" t="s">
        <v>72</v>
      </c>
      <c r="E10" s="111" t="s">
        <v>3</v>
      </c>
      <c r="F10" s="113">
        <v>1961</v>
      </c>
      <c r="G10" s="125" t="s">
        <v>87</v>
      </c>
      <c r="H10" s="115" t="str">
        <f aca="true" t="shared" si="0" ref="H10:H37">IF($E10="m",IF($F$1-$F10&gt;19,IF($F$1-$F10&lt;40,"A",IF($F$1-$F10&gt;49,IF($F$1-$F10&gt;59,IF($F$1-$F10&gt;69,"E","D"),"C"),"B")),"JM"),IF($F$1-$F10&gt;19,IF($F$1-$F10&lt;40,"F",IF($F$1-$F10&lt;50,"G","H")),"JŽ"))</f>
        <v>C</v>
      </c>
      <c r="I10" s="115">
        <f>COUNTIF(H$10:H10,H10)</f>
        <v>1</v>
      </c>
      <c r="J10" s="116">
        <v>0.027002314814814812</v>
      </c>
      <c r="K10" s="117"/>
      <c r="L10" s="118">
        <v>8</v>
      </c>
    </row>
    <row r="11" spans="1:12" s="119" customFormat="1" ht="15" customHeight="1">
      <c r="A11" s="134">
        <v>2</v>
      </c>
      <c r="B11" s="135">
        <v>118</v>
      </c>
      <c r="C11" s="136" t="s">
        <v>82</v>
      </c>
      <c r="D11" s="137" t="s">
        <v>73</v>
      </c>
      <c r="E11" s="118" t="s">
        <v>4</v>
      </c>
      <c r="F11" s="118">
        <v>1982</v>
      </c>
      <c r="G11" s="138" t="s">
        <v>68</v>
      </c>
      <c r="H11" s="139" t="str">
        <f t="shared" si="0"/>
        <v>F</v>
      </c>
      <c r="I11" s="139">
        <f>COUNTIF(H$10:H11,H11)</f>
        <v>1</v>
      </c>
      <c r="J11" s="140">
        <v>0.028460648148148148</v>
      </c>
      <c r="K11" s="117"/>
      <c r="L11" s="118">
        <v>8</v>
      </c>
    </row>
    <row r="12" spans="1:12" s="151" customFormat="1" ht="15" customHeight="1">
      <c r="A12" s="141">
        <v>3</v>
      </c>
      <c r="B12" s="142">
        <v>108</v>
      </c>
      <c r="C12" s="143" t="s">
        <v>101</v>
      </c>
      <c r="D12" s="144" t="s">
        <v>72</v>
      </c>
      <c r="E12" s="145" t="s">
        <v>3</v>
      </c>
      <c r="F12" s="146">
        <v>1968</v>
      </c>
      <c r="G12" s="147" t="s">
        <v>50</v>
      </c>
      <c r="H12" s="148" t="str">
        <f t="shared" si="0"/>
        <v>B</v>
      </c>
      <c r="I12" s="148">
        <f>COUNTIF(H$10:H12,H12)</f>
        <v>1</v>
      </c>
      <c r="J12" s="149">
        <v>0.028622685185185185</v>
      </c>
      <c r="K12" s="150" t="s">
        <v>69</v>
      </c>
      <c r="L12" s="145">
        <v>8</v>
      </c>
    </row>
    <row r="13" spans="1:12" s="161" customFormat="1" ht="15" customHeight="1">
      <c r="A13" s="152">
        <v>4</v>
      </c>
      <c r="B13" s="153">
        <v>193</v>
      </c>
      <c r="C13" s="154" t="s">
        <v>46</v>
      </c>
      <c r="D13" s="155" t="s">
        <v>72</v>
      </c>
      <c r="E13" s="156" t="s">
        <v>3</v>
      </c>
      <c r="F13" s="156">
        <v>1971</v>
      </c>
      <c r="G13" s="157" t="s">
        <v>49</v>
      </c>
      <c r="H13" s="158" t="str">
        <f t="shared" si="0"/>
        <v>B</v>
      </c>
      <c r="I13" s="158">
        <f>COUNTIF(H$10:H13,H13)</f>
        <v>2</v>
      </c>
      <c r="J13" s="159">
        <v>0.030428240740740742</v>
      </c>
      <c r="K13" s="160"/>
      <c r="L13" s="156">
        <v>8</v>
      </c>
    </row>
    <row r="14" spans="1:12" s="151" customFormat="1" ht="15" customHeight="1">
      <c r="A14" s="141">
        <v>5</v>
      </c>
      <c r="B14" s="142">
        <v>103</v>
      </c>
      <c r="C14" s="143" t="s">
        <v>91</v>
      </c>
      <c r="D14" s="144" t="s">
        <v>72</v>
      </c>
      <c r="E14" s="145" t="s">
        <v>4</v>
      </c>
      <c r="F14" s="146">
        <v>1982</v>
      </c>
      <c r="G14" s="147" t="s">
        <v>92</v>
      </c>
      <c r="H14" s="148" t="str">
        <f t="shared" si="0"/>
        <v>F</v>
      </c>
      <c r="I14" s="148">
        <f>COUNTIF(H$10:H14,H14)</f>
        <v>2</v>
      </c>
      <c r="J14" s="149">
        <v>0.03071759259259259</v>
      </c>
      <c r="K14" s="150"/>
      <c r="L14" s="145">
        <v>8</v>
      </c>
    </row>
    <row r="15" spans="1:12" ht="15" customHeight="1">
      <c r="A15" s="87">
        <v>6</v>
      </c>
      <c r="B15" s="18">
        <v>188</v>
      </c>
      <c r="C15" s="47" t="s">
        <v>123</v>
      </c>
      <c r="D15" s="13" t="s">
        <v>72</v>
      </c>
      <c r="E15" s="14" t="s">
        <v>3</v>
      </c>
      <c r="F15" s="4">
        <v>1983</v>
      </c>
      <c r="G15" s="68" t="s">
        <v>124</v>
      </c>
      <c r="H15" s="38" t="str">
        <f t="shared" si="0"/>
        <v>A</v>
      </c>
      <c r="I15" s="38">
        <f>COUNTIF(H$10:H15,H15)</f>
        <v>1</v>
      </c>
      <c r="J15" s="88">
        <v>0.030821759259259257</v>
      </c>
      <c r="K15" s="84"/>
      <c r="L15" s="2">
        <v>8</v>
      </c>
    </row>
    <row r="16" spans="1:12" ht="15" customHeight="1">
      <c r="A16" s="87">
        <v>7</v>
      </c>
      <c r="B16" s="18">
        <v>106</v>
      </c>
      <c r="C16" s="46" t="s">
        <v>98</v>
      </c>
      <c r="D16" s="13" t="s">
        <v>72</v>
      </c>
      <c r="E16" s="14" t="s">
        <v>3</v>
      </c>
      <c r="F16" s="2">
        <v>1959</v>
      </c>
      <c r="G16" s="69" t="s">
        <v>66</v>
      </c>
      <c r="H16" s="38" t="str">
        <f t="shared" si="0"/>
        <v>C</v>
      </c>
      <c r="I16" s="38">
        <f>COUNTIF(H$10:H16,H16)</f>
        <v>2</v>
      </c>
      <c r="J16" s="88">
        <v>0.031064814814814812</v>
      </c>
      <c r="K16" s="84"/>
      <c r="L16" s="2">
        <v>8</v>
      </c>
    </row>
    <row r="17" spans="1:12" ht="15" customHeight="1">
      <c r="A17" s="87">
        <v>8</v>
      </c>
      <c r="B17" s="18">
        <v>135</v>
      </c>
      <c r="C17" s="46" t="s">
        <v>43</v>
      </c>
      <c r="D17" s="13" t="s">
        <v>72</v>
      </c>
      <c r="E17" s="14" t="s">
        <v>3</v>
      </c>
      <c r="F17" s="2">
        <v>1969</v>
      </c>
      <c r="G17" s="69" t="s">
        <v>64</v>
      </c>
      <c r="H17" s="38" t="str">
        <f t="shared" si="0"/>
        <v>B</v>
      </c>
      <c r="I17" s="38">
        <f>COUNTIF(H$10:H17,H17)</f>
        <v>3</v>
      </c>
      <c r="J17" s="88">
        <v>0.03194444444444445</v>
      </c>
      <c r="K17" s="84"/>
      <c r="L17" s="2">
        <v>8</v>
      </c>
    </row>
    <row r="18" spans="1:12" s="161" customFormat="1" ht="15" customHeight="1">
      <c r="A18" s="152">
        <v>9</v>
      </c>
      <c r="B18" s="153">
        <v>184</v>
      </c>
      <c r="C18" s="162" t="s">
        <v>115</v>
      </c>
      <c r="D18" s="155" t="s">
        <v>72</v>
      </c>
      <c r="E18" s="156" t="s">
        <v>4</v>
      </c>
      <c r="F18" s="163">
        <v>2001</v>
      </c>
      <c r="G18" s="164" t="s">
        <v>49</v>
      </c>
      <c r="H18" s="158" t="str">
        <f t="shared" si="0"/>
        <v>JŽ</v>
      </c>
      <c r="I18" s="158">
        <f>COUNTIF(H$10:H18,H18)</f>
        <v>1</v>
      </c>
      <c r="J18" s="159">
        <v>0.03226851851851852</v>
      </c>
      <c r="K18" s="160"/>
      <c r="L18" s="156">
        <v>8</v>
      </c>
    </row>
    <row r="19" spans="1:12" ht="15" customHeight="1">
      <c r="A19" s="87">
        <v>10</v>
      </c>
      <c r="B19" s="18">
        <v>190</v>
      </c>
      <c r="C19" s="46" t="s">
        <v>42</v>
      </c>
      <c r="D19" s="13" t="s">
        <v>72</v>
      </c>
      <c r="E19" s="14" t="s">
        <v>3</v>
      </c>
      <c r="F19" s="2">
        <v>1990</v>
      </c>
      <c r="G19" s="69" t="s">
        <v>49</v>
      </c>
      <c r="H19" s="38" t="str">
        <f t="shared" si="0"/>
        <v>A</v>
      </c>
      <c r="I19" s="38">
        <f>COUNTIF(H$10:H19,H19)</f>
        <v>2</v>
      </c>
      <c r="J19" s="88">
        <v>0.03333333333333333</v>
      </c>
      <c r="K19" s="84"/>
      <c r="L19" s="2">
        <v>8</v>
      </c>
    </row>
    <row r="20" spans="1:12" ht="15" customHeight="1">
      <c r="A20" s="87">
        <v>11</v>
      </c>
      <c r="B20" s="18">
        <v>191</v>
      </c>
      <c r="C20" s="46" t="s">
        <v>45</v>
      </c>
      <c r="D20" s="67" t="s">
        <v>72</v>
      </c>
      <c r="E20" s="14" t="s">
        <v>3</v>
      </c>
      <c r="F20" s="2">
        <v>1979</v>
      </c>
      <c r="G20" s="126" t="s">
        <v>49</v>
      </c>
      <c r="H20" s="38" t="str">
        <f t="shared" si="0"/>
        <v>A</v>
      </c>
      <c r="I20" s="38">
        <f>COUNTIF(H$10:H20,H20)</f>
        <v>3</v>
      </c>
      <c r="J20" s="88">
        <v>0.0341087962962963</v>
      </c>
      <c r="K20" s="84"/>
      <c r="L20" s="2">
        <v>8</v>
      </c>
    </row>
    <row r="21" spans="1:12" ht="15" customHeight="1">
      <c r="A21" s="87">
        <v>12</v>
      </c>
      <c r="B21" s="18">
        <v>187</v>
      </c>
      <c r="C21" s="46" t="s">
        <v>40</v>
      </c>
      <c r="D21" s="67" t="s">
        <v>72</v>
      </c>
      <c r="E21" s="14" t="s">
        <v>3</v>
      </c>
      <c r="F21" s="2">
        <v>1990</v>
      </c>
      <c r="G21" s="69" t="s">
        <v>50</v>
      </c>
      <c r="H21" s="38" t="str">
        <f t="shared" si="0"/>
        <v>A</v>
      </c>
      <c r="I21" s="38">
        <f>COUNTIF(H$10:H21,H21)</f>
        <v>4</v>
      </c>
      <c r="J21" s="88">
        <v>0.03412037037037037</v>
      </c>
      <c r="K21" s="86" t="s">
        <v>69</v>
      </c>
      <c r="L21" s="2">
        <v>8</v>
      </c>
    </row>
    <row r="22" spans="1:12" s="119" customFormat="1" ht="15" customHeight="1">
      <c r="A22" s="134">
        <v>13</v>
      </c>
      <c r="B22" s="135">
        <v>140</v>
      </c>
      <c r="C22" s="239" t="s">
        <v>112</v>
      </c>
      <c r="D22" s="137" t="s">
        <v>72</v>
      </c>
      <c r="E22" s="118" t="s">
        <v>3</v>
      </c>
      <c r="F22" s="240">
        <v>1943</v>
      </c>
      <c r="G22" s="173" t="s">
        <v>113</v>
      </c>
      <c r="H22" s="139" t="str">
        <f t="shared" si="0"/>
        <v>E</v>
      </c>
      <c r="I22" s="139">
        <f>COUNTIF(H$10:H22,H22)</f>
        <v>1</v>
      </c>
      <c r="J22" s="140">
        <v>0.03512731481481481</v>
      </c>
      <c r="K22" s="117"/>
      <c r="L22" s="118">
        <v>0</v>
      </c>
    </row>
    <row r="23" spans="1:12" ht="15" customHeight="1">
      <c r="A23" s="87">
        <v>14</v>
      </c>
      <c r="B23" s="18">
        <v>139</v>
      </c>
      <c r="C23" s="47" t="s">
        <v>108</v>
      </c>
      <c r="D23" s="13" t="s">
        <v>72</v>
      </c>
      <c r="E23" s="14" t="s">
        <v>3</v>
      </c>
      <c r="F23" s="4">
        <v>1974</v>
      </c>
      <c r="G23" s="68" t="s">
        <v>109</v>
      </c>
      <c r="H23" s="38" t="str">
        <f t="shared" si="0"/>
        <v>B</v>
      </c>
      <c r="I23" s="38">
        <f>COUNTIF(H$10:H23,H23)</f>
        <v>4</v>
      </c>
      <c r="J23" s="88">
        <v>0.03547453703703704</v>
      </c>
      <c r="K23" s="84"/>
      <c r="L23" s="2">
        <v>8</v>
      </c>
    </row>
    <row r="24" spans="1:12" ht="15" customHeight="1">
      <c r="A24" s="87">
        <v>15</v>
      </c>
      <c r="B24" s="18">
        <v>124</v>
      </c>
      <c r="C24" s="46" t="s">
        <v>79</v>
      </c>
      <c r="D24" s="13" t="s">
        <v>72</v>
      </c>
      <c r="E24" s="14" t="s">
        <v>4</v>
      </c>
      <c r="F24" s="2">
        <v>1986</v>
      </c>
      <c r="G24" s="69" t="s">
        <v>64</v>
      </c>
      <c r="H24" s="38" t="str">
        <f t="shared" si="0"/>
        <v>F</v>
      </c>
      <c r="I24" s="38">
        <f>COUNTIF(H$10:H24,H24)</f>
        <v>3</v>
      </c>
      <c r="J24" s="88">
        <v>0.035787037037037034</v>
      </c>
      <c r="K24" s="84"/>
      <c r="L24" s="2">
        <v>8</v>
      </c>
    </row>
    <row r="25" spans="1:12" ht="15" customHeight="1">
      <c r="A25" s="87">
        <v>16</v>
      </c>
      <c r="B25" s="18">
        <v>192</v>
      </c>
      <c r="C25" s="46" t="s">
        <v>81</v>
      </c>
      <c r="D25" s="13" t="s">
        <v>72</v>
      </c>
      <c r="E25" s="14" t="s">
        <v>4</v>
      </c>
      <c r="F25" s="2">
        <v>1982</v>
      </c>
      <c r="G25" s="69" t="s">
        <v>49</v>
      </c>
      <c r="H25" s="38" t="str">
        <f t="shared" si="0"/>
        <v>F</v>
      </c>
      <c r="I25" s="38">
        <f>COUNTIF(H$10:H25,H25)</f>
        <v>4</v>
      </c>
      <c r="J25" s="88">
        <v>0.03615740740740741</v>
      </c>
      <c r="K25" s="84"/>
      <c r="L25" s="2">
        <v>8</v>
      </c>
    </row>
    <row r="26" spans="1:12" ht="15" customHeight="1">
      <c r="A26" s="87">
        <v>17</v>
      </c>
      <c r="B26" s="18">
        <v>207</v>
      </c>
      <c r="C26" s="47" t="s">
        <v>127</v>
      </c>
      <c r="D26" s="13" t="s">
        <v>72</v>
      </c>
      <c r="E26" s="14" t="s">
        <v>4</v>
      </c>
      <c r="F26" s="4">
        <v>1965</v>
      </c>
      <c r="G26" s="68" t="s">
        <v>131</v>
      </c>
      <c r="H26" s="38" t="str">
        <f t="shared" si="0"/>
        <v>H</v>
      </c>
      <c r="I26" s="38">
        <f>COUNTIF(H$10:H26,H26)</f>
        <v>1</v>
      </c>
      <c r="J26" s="88">
        <v>0.037800925925925925</v>
      </c>
      <c r="K26" s="84"/>
      <c r="L26" s="2">
        <v>8</v>
      </c>
    </row>
    <row r="27" spans="1:12" ht="15" customHeight="1">
      <c r="A27" s="87">
        <v>18</v>
      </c>
      <c r="B27" s="18">
        <v>150</v>
      </c>
      <c r="C27" s="47" t="s">
        <v>114</v>
      </c>
      <c r="D27" s="13" t="s">
        <v>72</v>
      </c>
      <c r="E27" s="14" t="s">
        <v>4</v>
      </c>
      <c r="F27" s="4">
        <v>1967</v>
      </c>
      <c r="G27" s="68" t="s">
        <v>70</v>
      </c>
      <c r="H27" s="38" t="str">
        <f t="shared" si="0"/>
        <v>G</v>
      </c>
      <c r="I27" s="38">
        <f>COUNTIF(H$10:H27,H27)</f>
        <v>1</v>
      </c>
      <c r="J27" s="88">
        <v>0.03782407407407407</v>
      </c>
      <c r="K27" s="84"/>
      <c r="L27" s="2">
        <v>8</v>
      </c>
    </row>
    <row r="28" spans="1:12" ht="15" customHeight="1">
      <c r="A28" s="87">
        <v>19</v>
      </c>
      <c r="B28" s="18">
        <v>133</v>
      </c>
      <c r="C28" s="46" t="s">
        <v>78</v>
      </c>
      <c r="D28" s="13" t="s">
        <v>72</v>
      </c>
      <c r="E28" s="14" t="s">
        <v>4</v>
      </c>
      <c r="F28" s="2">
        <v>1981</v>
      </c>
      <c r="G28" s="69" t="s">
        <v>64</v>
      </c>
      <c r="H28" s="38" t="str">
        <f t="shared" si="0"/>
        <v>F</v>
      </c>
      <c r="I28" s="38">
        <f>COUNTIF(H$10:H28,H28)</f>
        <v>5</v>
      </c>
      <c r="J28" s="88">
        <v>0.03840277777777778</v>
      </c>
      <c r="K28" s="84"/>
      <c r="L28" s="2">
        <v>8</v>
      </c>
    </row>
    <row r="29" spans="1:12" ht="15" customHeight="1">
      <c r="A29" s="87">
        <v>20</v>
      </c>
      <c r="B29" s="18">
        <v>189</v>
      </c>
      <c r="C29" s="46" t="s">
        <v>41</v>
      </c>
      <c r="D29" s="13" t="s">
        <v>72</v>
      </c>
      <c r="E29" s="14" t="s">
        <v>3</v>
      </c>
      <c r="F29" s="2">
        <v>1990</v>
      </c>
      <c r="G29" s="69" t="s">
        <v>70</v>
      </c>
      <c r="H29" s="38" t="str">
        <f t="shared" si="0"/>
        <v>A</v>
      </c>
      <c r="I29" s="38">
        <f>COUNTIF(H$10:H29,H29)</f>
        <v>5</v>
      </c>
      <c r="J29" s="88">
        <v>0.03885416666666667</v>
      </c>
      <c r="K29" s="84"/>
      <c r="L29" s="2">
        <v>8</v>
      </c>
    </row>
    <row r="30" spans="1:12" s="151" customFormat="1" ht="15" customHeight="1">
      <c r="A30" s="141">
        <v>21</v>
      </c>
      <c r="B30" s="142">
        <v>122</v>
      </c>
      <c r="C30" s="143" t="s">
        <v>107</v>
      </c>
      <c r="D30" s="144" t="s">
        <v>72</v>
      </c>
      <c r="E30" s="145" t="s">
        <v>3</v>
      </c>
      <c r="F30" s="146">
        <v>1942</v>
      </c>
      <c r="G30" s="147" t="s">
        <v>54</v>
      </c>
      <c r="H30" s="148" t="str">
        <f t="shared" si="0"/>
        <v>E</v>
      </c>
      <c r="I30" s="148">
        <f>COUNTIF(H$10:H30,H30)</f>
        <v>2</v>
      </c>
      <c r="J30" s="149">
        <v>0.04040509259259259</v>
      </c>
      <c r="K30" s="150"/>
      <c r="L30" s="145">
        <v>0</v>
      </c>
    </row>
    <row r="31" spans="1:12" s="161" customFormat="1" ht="15" customHeight="1">
      <c r="A31" s="152">
        <v>22</v>
      </c>
      <c r="B31" s="153">
        <v>109</v>
      </c>
      <c r="C31" s="162" t="s">
        <v>102</v>
      </c>
      <c r="D31" s="155" t="s">
        <v>72</v>
      </c>
      <c r="E31" s="156" t="s">
        <v>3</v>
      </c>
      <c r="F31" s="163">
        <v>1942</v>
      </c>
      <c r="G31" s="164" t="s">
        <v>50</v>
      </c>
      <c r="H31" s="158" t="str">
        <f t="shared" si="0"/>
        <v>E</v>
      </c>
      <c r="I31" s="158">
        <f>COUNTIF(H$10:H31,H31)</f>
        <v>3</v>
      </c>
      <c r="J31" s="159">
        <v>0.0410300925925926</v>
      </c>
      <c r="K31" s="160" t="s">
        <v>69</v>
      </c>
      <c r="L31" s="156">
        <v>0</v>
      </c>
    </row>
    <row r="32" spans="1:12" ht="15" customHeight="1">
      <c r="A32" s="87">
        <v>23</v>
      </c>
      <c r="B32" s="18">
        <v>186</v>
      </c>
      <c r="C32" s="47" t="s">
        <v>120</v>
      </c>
      <c r="D32" s="13" t="s">
        <v>72</v>
      </c>
      <c r="E32" s="14" t="s">
        <v>4</v>
      </c>
      <c r="F32" s="4">
        <v>1961</v>
      </c>
      <c r="G32" s="68" t="s">
        <v>70</v>
      </c>
      <c r="H32" s="38" t="str">
        <f t="shared" si="0"/>
        <v>H</v>
      </c>
      <c r="I32" s="38">
        <f>COUNTIF(H$10:H32,H32)</f>
        <v>2</v>
      </c>
      <c r="J32" s="88">
        <v>0.041666666666666664</v>
      </c>
      <c r="K32" s="84" t="s">
        <v>69</v>
      </c>
      <c r="L32" s="2">
        <v>8</v>
      </c>
    </row>
    <row r="33" spans="1:12" ht="15" customHeight="1">
      <c r="A33" s="87">
        <v>24</v>
      </c>
      <c r="B33" s="18">
        <v>185</v>
      </c>
      <c r="C33" s="47" t="s">
        <v>116</v>
      </c>
      <c r="D33" s="13" t="s">
        <v>72</v>
      </c>
      <c r="E33" s="14" t="s">
        <v>4</v>
      </c>
      <c r="F33" s="4">
        <v>1976</v>
      </c>
      <c r="G33" s="68" t="s">
        <v>49</v>
      </c>
      <c r="H33" s="38" t="str">
        <f t="shared" si="0"/>
        <v>G</v>
      </c>
      <c r="I33" s="38">
        <f>COUNTIF(H$10:H33,H33)</f>
        <v>2</v>
      </c>
      <c r="J33" s="88">
        <v>0.04297453703703704</v>
      </c>
      <c r="K33" s="84"/>
      <c r="L33" s="2">
        <v>8</v>
      </c>
    </row>
    <row r="34" spans="1:12" ht="15" customHeight="1">
      <c r="A34" s="87">
        <v>25</v>
      </c>
      <c r="B34" s="18">
        <v>116</v>
      </c>
      <c r="C34" s="46" t="s">
        <v>44</v>
      </c>
      <c r="D34" s="13" t="s">
        <v>72</v>
      </c>
      <c r="E34" s="14" t="s">
        <v>3</v>
      </c>
      <c r="F34" s="2">
        <v>1977</v>
      </c>
      <c r="G34" s="69" t="s">
        <v>65</v>
      </c>
      <c r="H34" s="38" t="str">
        <f t="shared" si="0"/>
        <v>A</v>
      </c>
      <c r="I34" s="38">
        <f>COUNTIF(H$10:H34,H34)</f>
        <v>6</v>
      </c>
      <c r="J34" s="88">
        <v>0.0437962962962963</v>
      </c>
      <c r="K34" s="84"/>
      <c r="L34" s="2">
        <v>8</v>
      </c>
    </row>
    <row r="35" spans="1:12" ht="15" customHeight="1">
      <c r="A35" s="87">
        <v>26</v>
      </c>
      <c r="B35" s="18">
        <v>194</v>
      </c>
      <c r="C35" s="46" t="s">
        <v>83</v>
      </c>
      <c r="D35" s="67" t="s">
        <v>76</v>
      </c>
      <c r="E35" s="14" t="s">
        <v>4</v>
      </c>
      <c r="F35" s="2">
        <v>1991</v>
      </c>
      <c r="G35" s="69" t="s">
        <v>67</v>
      </c>
      <c r="H35" s="38" t="str">
        <f t="shared" si="0"/>
        <v>F</v>
      </c>
      <c r="I35" s="38">
        <f>COUNTIF(H$10:H35,H35)</f>
        <v>6</v>
      </c>
      <c r="J35" s="88">
        <v>0.0446875</v>
      </c>
      <c r="K35" s="84"/>
      <c r="L35" s="2">
        <v>8</v>
      </c>
    </row>
    <row r="36" spans="1:12" ht="15" customHeight="1">
      <c r="A36" s="87">
        <v>27</v>
      </c>
      <c r="B36" s="18">
        <v>196</v>
      </c>
      <c r="C36" s="46" t="s">
        <v>80</v>
      </c>
      <c r="D36" s="13" t="s">
        <v>72</v>
      </c>
      <c r="E36" s="14" t="s">
        <v>4</v>
      </c>
      <c r="F36" s="2">
        <v>1973</v>
      </c>
      <c r="G36" s="69" t="s">
        <v>64</v>
      </c>
      <c r="H36" s="38" t="str">
        <f t="shared" si="0"/>
        <v>G</v>
      </c>
      <c r="I36" s="38">
        <f>COUNTIF(H$10:H36,H36)</f>
        <v>3</v>
      </c>
      <c r="J36" s="88">
        <v>0.047268518518518515</v>
      </c>
      <c r="K36" s="84"/>
      <c r="L36" s="2">
        <v>8</v>
      </c>
    </row>
    <row r="37" spans="1:12" ht="15" customHeight="1" thickBot="1">
      <c r="A37" s="90">
        <v>28</v>
      </c>
      <c r="B37" s="94">
        <v>104</v>
      </c>
      <c r="C37" s="133" t="s">
        <v>36</v>
      </c>
      <c r="D37" s="127" t="s">
        <v>72</v>
      </c>
      <c r="E37" s="94" t="s">
        <v>3</v>
      </c>
      <c r="F37" s="128">
        <v>1942</v>
      </c>
      <c r="G37" s="129" t="s">
        <v>61</v>
      </c>
      <c r="H37" s="97" t="str">
        <f t="shared" si="0"/>
        <v>E</v>
      </c>
      <c r="I37" s="97">
        <f>COUNTIF(H$10:H37,H37)</f>
        <v>4</v>
      </c>
      <c r="J37" s="109">
        <v>0.04800925925925926</v>
      </c>
      <c r="K37" s="84"/>
      <c r="L37" s="2">
        <v>0</v>
      </c>
    </row>
    <row r="40" spans="1:11" s="99" customFormat="1" ht="16.5" customHeight="1">
      <c r="A40" s="249" t="s">
        <v>144</v>
      </c>
      <c r="B40" s="249"/>
      <c r="C40" s="249"/>
      <c r="D40" s="249"/>
      <c r="E40" s="249"/>
      <c r="F40" s="249"/>
      <c r="G40" s="249"/>
      <c r="H40" s="66"/>
      <c r="I40" s="66"/>
      <c r="J40" s="11"/>
      <c r="K40" s="11"/>
    </row>
    <row r="41" spans="1:11" s="99" customFormat="1" ht="10.5" customHeight="1">
      <c r="A41" s="249" t="s">
        <v>145</v>
      </c>
      <c r="B41" s="249"/>
      <c r="C41" s="249"/>
      <c r="D41" s="249"/>
      <c r="E41" s="249"/>
      <c r="F41" s="249"/>
      <c r="G41" s="249"/>
      <c r="H41" s="66"/>
      <c r="I41" s="66"/>
      <c r="J41" s="11"/>
      <c r="K41" s="11"/>
    </row>
  </sheetData>
  <sheetProtection/>
  <mergeCells count="4">
    <mergeCell ref="A5:M5"/>
    <mergeCell ref="A40:G40"/>
    <mergeCell ref="A41:G41"/>
    <mergeCell ref="A7:B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Q46" sqref="Q45:Q46"/>
    </sheetView>
  </sheetViews>
  <sheetFormatPr defaultColWidth="9.140625" defaultRowHeight="12.75"/>
  <cols>
    <col min="1" max="1" width="4.8515625" style="1" customWidth="1"/>
    <col min="2" max="2" width="4.8515625" style="16" customWidth="1"/>
    <col min="3" max="3" width="21.8515625" style="23" customWidth="1"/>
    <col min="4" max="4" width="5.8515625" style="11" customWidth="1"/>
    <col min="5" max="5" width="4.28125" style="1" customWidth="1"/>
    <col min="6" max="6" width="7.140625" style="3" customWidth="1"/>
    <col min="7" max="7" width="17.421875" style="21" customWidth="1"/>
    <col min="8" max="8" width="4.140625" style="35" customWidth="1"/>
    <col min="9" max="9" width="4.7109375" style="35" hidden="1" customWidth="1"/>
    <col min="10" max="10" width="13.421875" style="1" customWidth="1"/>
  </cols>
  <sheetData>
    <row r="1" spans="5:6" ht="2.25" customHeight="1">
      <c r="E1" s="1" t="s">
        <v>6</v>
      </c>
      <c r="F1" s="3">
        <v>2016</v>
      </c>
    </row>
    <row r="2" ht="13.5" customHeight="1"/>
    <row r="3" spans="1:10" s="15" customFormat="1" ht="15">
      <c r="A3" s="40" t="s">
        <v>133</v>
      </c>
      <c r="B3" s="16"/>
      <c r="C3" s="27"/>
      <c r="D3" s="32"/>
      <c r="E3" s="32"/>
      <c r="F3" s="41"/>
      <c r="G3" s="42"/>
      <c r="H3" s="43"/>
      <c r="I3" s="43"/>
      <c r="J3" s="32"/>
    </row>
    <row r="4" spans="1:10" s="7" customFormat="1" ht="8.25" customHeight="1">
      <c r="A4" s="5"/>
      <c r="B4" s="16"/>
      <c r="C4" s="27"/>
      <c r="D4" s="6"/>
      <c r="E4" s="17"/>
      <c r="F4" s="8"/>
      <c r="G4" s="22"/>
      <c r="H4" s="36"/>
      <c r="I4" s="36"/>
      <c r="J4" s="6"/>
    </row>
    <row r="5" spans="1:10" s="15" customFormat="1" ht="15">
      <c r="A5" s="254" t="s">
        <v>135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s="15" customFormat="1" ht="15">
      <c r="A6" s="32"/>
      <c r="B6" s="17"/>
      <c r="C6" s="31"/>
      <c r="D6" s="32"/>
      <c r="E6" s="32"/>
      <c r="F6" s="32"/>
      <c r="G6" s="32"/>
      <c r="H6" s="32"/>
      <c r="I6" s="32"/>
      <c r="J6" s="32"/>
    </row>
    <row r="7" spans="1:2" ht="14.25" customHeight="1">
      <c r="A7" s="250" t="s">
        <v>136</v>
      </c>
      <c r="B7" s="250"/>
    </row>
    <row r="8" spans="1:2" ht="14.25" customHeight="1">
      <c r="A8" s="45"/>
      <c r="B8" s="45"/>
    </row>
    <row r="9" spans="1:2" ht="24.75" customHeight="1" thickBot="1">
      <c r="A9" s="250" t="s">
        <v>140</v>
      </c>
      <c r="B9" s="250"/>
    </row>
    <row r="10" spans="1:10" s="27" customFormat="1" ht="36.75" thickBot="1">
      <c r="A10" s="76" t="s">
        <v>148</v>
      </c>
      <c r="B10" s="100" t="s">
        <v>151</v>
      </c>
      <c r="C10" s="77" t="s">
        <v>0</v>
      </c>
      <c r="D10" s="101" t="s">
        <v>71</v>
      </c>
      <c r="E10" s="78" t="s">
        <v>5</v>
      </c>
      <c r="F10" s="79" t="s">
        <v>9</v>
      </c>
      <c r="G10" s="102" t="s">
        <v>1</v>
      </c>
      <c r="H10" s="103" t="s">
        <v>7</v>
      </c>
      <c r="I10" s="104" t="s">
        <v>8</v>
      </c>
      <c r="J10" s="83" t="s">
        <v>2</v>
      </c>
    </row>
    <row r="11" spans="1:10" s="119" customFormat="1" ht="15" customHeight="1">
      <c r="A11" s="110">
        <v>1</v>
      </c>
      <c r="B11" s="111">
        <v>105</v>
      </c>
      <c r="C11" s="132" t="s">
        <v>95</v>
      </c>
      <c r="D11" s="124" t="s">
        <v>72</v>
      </c>
      <c r="E11" s="111" t="s">
        <v>3</v>
      </c>
      <c r="F11" s="113">
        <v>1961</v>
      </c>
      <c r="G11" s="125" t="s">
        <v>87</v>
      </c>
      <c r="H11" s="115" t="str">
        <f aca="true" t="shared" si="0" ref="H11:H22">IF($E11="m",IF($F$1-$F11&gt;19,IF($F$1-$F11&lt;40,"A",IF($F$1-$F11&gt;49,IF($F$1-$F11&gt;59,IF($F$1-$F11&gt;69,"E","D"),"C"),"B")),"JM"),IF($F$1-$F11&gt;19,IF($F$1-$F11&lt;40,"F",IF($F$1-$F11&lt;50,"G","H")),"JŽ"))</f>
        <v>C</v>
      </c>
      <c r="I11" s="115">
        <f>COUNTIF(H$11:H11,H11)</f>
        <v>1</v>
      </c>
      <c r="J11" s="116">
        <v>0.027002314814814812</v>
      </c>
    </row>
    <row r="12" spans="1:10" s="151" customFormat="1" ht="15" customHeight="1">
      <c r="A12" s="141">
        <v>2</v>
      </c>
      <c r="B12" s="142">
        <v>108</v>
      </c>
      <c r="C12" s="143" t="s">
        <v>101</v>
      </c>
      <c r="D12" s="144" t="s">
        <v>72</v>
      </c>
      <c r="E12" s="145" t="s">
        <v>3</v>
      </c>
      <c r="F12" s="146">
        <v>1968</v>
      </c>
      <c r="G12" s="147" t="s">
        <v>50</v>
      </c>
      <c r="H12" s="148" t="str">
        <f t="shared" si="0"/>
        <v>B</v>
      </c>
      <c r="I12" s="148">
        <f>COUNTIF(H$11:H12,H12)</f>
        <v>1</v>
      </c>
      <c r="J12" s="149">
        <v>0.028622685185185185</v>
      </c>
    </row>
    <row r="13" spans="1:10" s="161" customFormat="1" ht="15" customHeight="1">
      <c r="A13" s="152">
        <v>3</v>
      </c>
      <c r="B13" s="153">
        <v>193</v>
      </c>
      <c r="C13" s="154" t="s">
        <v>46</v>
      </c>
      <c r="D13" s="155" t="s">
        <v>72</v>
      </c>
      <c r="E13" s="156" t="s">
        <v>3</v>
      </c>
      <c r="F13" s="156">
        <v>1971</v>
      </c>
      <c r="G13" s="157" t="s">
        <v>49</v>
      </c>
      <c r="H13" s="158" t="str">
        <f t="shared" si="0"/>
        <v>B</v>
      </c>
      <c r="I13" s="158">
        <f>COUNTIF(H$11:H13,H13)</f>
        <v>2</v>
      </c>
      <c r="J13" s="159">
        <v>0.030428240740740742</v>
      </c>
    </row>
    <row r="14" spans="1:10" ht="15" customHeight="1">
      <c r="A14" s="87">
        <v>4</v>
      </c>
      <c r="B14" s="18">
        <v>188</v>
      </c>
      <c r="C14" s="47" t="s">
        <v>123</v>
      </c>
      <c r="D14" s="13" t="s">
        <v>72</v>
      </c>
      <c r="E14" s="14" t="s">
        <v>3</v>
      </c>
      <c r="F14" s="4">
        <v>1983</v>
      </c>
      <c r="G14" s="68" t="s">
        <v>124</v>
      </c>
      <c r="H14" s="38" t="str">
        <f t="shared" si="0"/>
        <v>A</v>
      </c>
      <c r="I14" s="38">
        <f>COUNTIF(H$11:H14,H14)</f>
        <v>1</v>
      </c>
      <c r="J14" s="88">
        <v>0.030821759259259257</v>
      </c>
    </row>
    <row r="15" spans="1:10" ht="15" customHeight="1">
      <c r="A15" s="87">
        <v>5</v>
      </c>
      <c r="B15" s="18">
        <v>106</v>
      </c>
      <c r="C15" s="46" t="s">
        <v>98</v>
      </c>
      <c r="D15" s="13" t="s">
        <v>72</v>
      </c>
      <c r="E15" s="14" t="s">
        <v>3</v>
      </c>
      <c r="F15" s="2">
        <v>1959</v>
      </c>
      <c r="G15" s="69" t="s">
        <v>66</v>
      </c>
      <c r="H15" s="38" t="str">
        <f t="shared" si="0"/>
        <v>C</v>
      </c>
      <c r="I15" s="38">
        <f>COUNTIF(H$11:H15,H15)</f>
        <v>2</v>
      </c>
      <c r="J15" s="88">
        <v>0.031064814814814812</v>
      </c>
    </row>
    <row r="16" spans="1:10" ht="15" customHeight="1">
      <c r="A16" s="87">
        <v>6</v>
      </c>
      <c r="B16" s="18">
        <v>135</v>
      </c>
      <c r="C16" s="46" t="s">
        <v>43</v>
      </c>
      <c r="D16" s="13" t="s">
        <v>72</v>
      </c>
      <c r="E16" s="14" t="s">
        <v>3</v>
      </c>
      <c r="F16" s="2">
        <v>1969</v>
      </c>
      <c r="G16" s="69" t="s">
        <v>64</v>
      </c>
      <c r="H16" s="38" t="str">
        <f t="shared" si="0"/>
        <v>B</v>
      </c>
      <c r="I16" s="38">
        <f>COUNTIF(H$11:H16,H16)</f>
        <v>3</v>
      </c>
      <c r="J16" s="88">
        <v>0.03194444444444445</v>
      </c>
    </row>
    <row r="17" spans="1:10" ht="15" customHeight="1">
      <c r="A17" s="87">
        <v>7</v>
      </c>
      <c r="B17" s="18">
        <v>190</v>
      </c>
      <c r="C17" s="46" t="s">
        <v>42</v>
      </c>
      <c r="D17" s="13" t="s">
        <v>72</v>
      </c>
      <c r="E17" s="14" t="s">
        <v>3</v>
      </c>
      <c r="F17" s="2">
        <v>1990</v>
      </c>
      <c r="G17" s="69" t="s">
        <v>49</v>
      </c>
      <c r="H17" s="38" t="str">
        <f t="shared" si="0"/>
        <v>A</v>
      </c>
      <c r="I17" s="38">
        <f>COUNTIF(H$11:H17,H17)</f>
        <v>2</v>
      </c>
      <c r="J17" s="88">
        <v>0.03333333333333333</v>
      </c>
    </row>
    <row r="18" spans="1:10" ht="15" customHeight="1">
      <c r="A18" s="87">
        <v>8</v>
      </c>
      <c r="B18" s="18">
        <v>191</v>
      </c>
      <c r="C18" s="46" t="s">
        <v>45</v>
      </c>
      <c r="D18" s="67" t="s">
        <v>72</v>
      </c>
      <c r="E18" s="14" t="s">
        <v>3</v>
      </c>
      <c r="F18" s="2">
        <v>1979</v>
      </c>
      <c r="G18" s="126" t="s">
        <v>49</v>
      </c>
      <c r="H18" s="38" t="str">
        <f t="shared" si="0"/>
        <v>A</v>
      </c>
      <c r="I18" s="38">
        <f>COUNTIF(H$11:H18,H18)</f>
        <v>3</v>
      </c>
      <c r="J18" s="88">
        <v>0.0341087962962963</v>
      </c>
    </row>
    <row r="19" spans="1:10" ht="15" customHeight="1">
      <c r="A19" s="87">
        <v>9</v>
      </c>
      <c r="B19" s="18">
        <v>187</v>
      </c>
      <c r="C19" s="46" t="s">
        <v>40</v>
      </c>
      <c r="D19" s="67" t="s">
        <v>72</v>
      </c>
      <c r="E19" s="14" t="s">
        <v>3</v>
      </c>
      <c r="F19" s="2">
        <v>1990</v>
      </c>
      <c r="G19" s="69" t="s">
        <v>50</v>
      </c>
      <c r="H19" s="38" t="str">
        <f t="shared" si="0"/>
        <v>A</v>
      </c>
      <c r="I19" s="38">
        <f>COUNTIF(H$11:H19,H19)</f>
        <v>4</v>
      </c>
      <c r="J19" s="88">
        <v>0.03412037037037037</v>
      </c>
    </row>
    <row r="20" spans="1:10" ht="15" customHeight="1">
      <c r="A20" s="87">
        <v>10</v>
      </c>
      <c r="B20" s="18">
        <v>139</v>
      </c>
      <c r="C20" s="47" t="s">
        <v>108</v>
      </c>
      <c r="D20" s="13" t="s">
        <v>72</v>
      </c>
      <c r="E20" s="14" t="s">
        <v>3</v>
      </c>
      <c r="F20" s="4">
        <v>1974</v>
      </c>
      <c r="G20" s="68" t="s">
        <v>109</v>
      </c>
      <c r="H20" s="38" t="str">
        <f t="shared" si="0"/>
        <v>B</v>
      </c>
      <c r="I20" s="38">
        <f>COUNTIF(H$11:H20,H20)</f>
        <v>4</v>
      </c>
      <c r="J20" s="88">
        <v>0.03547453703703704</v>
      </c>
    </row>
    <row r="21" spans="1:10" ht="15" customHeight="1">
      <c r="A21" s="87">
        <v>11</v>
      </c>
      <c r="B21" s="18">
        <v>189</v>
      </c>
      <c r="C21" s="46" t="s">
        <v>41</v>
      </c>
      <c r="D21" s="13" t="s">
        <v>72</v>
      </c>
      <c r="E21" s="14" t="s">
        <v>3</v>
      </c>
      <c r="F21" s="2">
        <v>1990</v>
      </c>
      <c r="G21" s="69" t="s">
        <v>70</v>
      </c>
      <c r="H21" s="38" t="str">
        <f t="shared" si="0"/>
        <v>A</v>
      </c>
      <c r="I21" s="38">
        <f>COUNTIF(H$11:H21,H21)</f>
        <v>5</v>
      </c>
      <c r="J21" s="88">
        <v>0.03885416666666667</v>
      </c>
    </row>
    <row r="22" spans="1:10" ht="15" customHeight="1" thickBot="1">
      <c r="A22" s="90">
        <v>12</v>
      </c>
      <c r="B22" s="94">
        <v>116</v>
      </c>
      <c r="C22" s="201" t="s">
        <v>44</v>
      </c>
      <c r="D22" s="202" t="s">
        <v>72</v>
      </c>
      <c r="E22" s="91" t="s">
        <v>3</v>
      </c>
      <c r="F22" s="203">
        <v>1977</v>
      </c>
      <c r="G22" s="206" t="s">
        <v>65</v>
      </c>
      <c r="H22" s="97" t="str">
        <f t="shared" si="0"/>
        <v>A</v>
      </c>
      <c r="I22" s="97">
        <f>COUNTIF(H$11:H22,H22)</f>
        <v>6</v>
      </c>
      <c r="J22" s="109">
        <v>0.0437962962962963</v>
      </c>
    </row>
    <row r="23" spans="1:10" s="53" customFormat="1" ht="12.75">
      <c r="A23" s="48"/>
      <c r="B23" s="50"/>
      <c r="C23" s="54"/>
      <c r="D23" s="55"/>
      <c r="E23" s="49"/>
      <c r="F23" s="56"/>
      <c r="G23" s="57"/>
      <c r="H23" s="51"/>
      <c r="I23" s="51"/>
      <c r="J23" s="52"/>
    </row>
    <row r="24" spans="1:10" s="53" customFormat="1" ht="28.5" customHeight="1" thickBot="1">
      <c r="A24" s="250" t="s">
        <v>141</v>
      </c>
      <c r="B24" s="250"/>
      <c r="C24" s="54"/>
      <c r="D24" s="55"/>
      <c r="E24" s="49"/>
      <c r="F24" s="56"/>
      <c r="G24" s="57"/>
      <c r="H24" s="51"/>
      <c r="I24" s="51"/>
      <c r="J24" s="52"/>
    </row>
    <row r="25" spans="1:10" s="23" customFormat="1" ht="36.75" thickBot="1">
      <c r="A25" s="76" t="s">
        <v>148</v>
      </c>
      <c r="B25" s="100" t="s">
        <v>151</v>
      </c>
      <c r="C25" s="77" t="s">
        <v>0</v>
      </c>
      <c r="D25" s="101" t="s">
        <v>71</v>
      </c>
      <c r="E25" s="78" t="s">
        <v>5</v>
      </c>
      <c r="F25" s="79" t="s">
        <v>9</v>
      </c>
      <c r="G25" s="102" t="s">
        <v>1</v>
      </c>
      <c r="H25" s="103" t="s">
        <v>7</v>
      </c>
      <c r="I25" s="104" t="s">
        <v>8</v>
      </c>
      <c r="J25" s="83" t="s">
        <v>2</v>
      </c>
    </row>
    <row r="26" spans="1:10" s="119" customFormat="1" ht="15" customHeight="1">
      <c r="A26" s="110">
        <v>1</v>
      </c>
      <c r="B26" s="111">
        <v>118</v>
      </c>
      <c r="C26" s="207" t="s">
        <v>82</v>
      </c>
      <c r="D26" s="208" t="s">
        <v>73</v>
      </c>
      <c r="E26" s="165" t="s">
        <v>4</v>
      </c>
      <c r="F26" s="165">
        <v>1982</v>
      </c>
      <c r="G26" s="209" t="s">
        <v>68</v>
      </c>
      <c r="H26" s="115" t="str">
        <f>IF($E26="m",IF($F$1-$F26&gt;19,IF($F$1-$F26&lt;40,"A",IF($F$1-$F26&gt;49,IF($F$1-$F26&gt;59,IF($F$1-$F26&gt;69,"E","D"),"C"),"B")),"JM"),IF($F$1-$F26&gt;19,IF($F$1-$F26&lt;40,"F",IF($F$1-$F26&lt;50,"G","H")),"JŽ"))</f>
        <v>F</v>
      </c>
      <c r="I26" s="115">
        <f>COUNTIF(H$11:H26,H26)</f>
        <v>1</v>
      </c>
      <c r="J26" s="116">
        <v>0.028460648148148148</v>
      </c>
    </row>
    <row r="27" spans="1:10" s="151" customFormat="1" ht="14.25" customHeight="1">
      <c r="A27" s="141">
        <v>2</v>
      </c>
      <c r="B27" s="142">
        <v>103</v>
      </c>
      <c r="C27" s="143" t="s">
        <v>91</v>
      </c>
      <c r="D27" s="144" t="s">
        <v>72</v>
      </c>
      <c r="E27" s="145" t="s">
        <v>4</v>
      </c>
      <c r="F27" s="146">
        <v>1982</v>
      </c>
      <c r="G27" s="147" t="s">
        <v>92</v>
      </c>
      <c r="H27" s="148" t="str">
        <f>IF($E27="m",IF($F$1-$F27&gt;19,IF($F$1-$F27&lt;40,"A",IF($F$1-$F27&gt;49,IF($F$1-$F27&gt;59,IF($F$1-$F27&gt;69,"E","D"),"C"),"B")),"JM"),IF($F$1-$F27&gt;19,IF($F$1-$F27&lt;40,"F",IF($F$1-$F27&lt;50,"G","H")),"JŽ"))</f>
        <v>F</v>
      </c>
      <c r="I27" s="148">
        <f>COUNTIF(H$11:H27,H27)</f>
        <v>2</v>
      </c>
      <c r="J27" s="149">
        <v>0.03071759259259259</v>
      </c>
    </row>
    <row r="28" spans="1:10" s="161" customFormat="1" ht="15" customHeight="1">
      <c r="A28" s="152">
        <v>3</v>
      </c>
      <c r="B28" s="153">
        <v>184</v>
      </c>
      <c r="C28" s="162" t="s">
        <v>115</v>
      </c>
      <c r="D28" s="155" t="s">
        <v>72</v>
      </c>
      <c r="E28" s="156" t="s">
        <v>4</v>
      </c>
      <c r="F28" s="163">
        <v>2001</v>
      </c>
      <c r="G28" s="164" t="s">
        <v>49</v>
      </c>
      <c r="H28" s="158" t="s">
        <v>139</v>
      </c>
      <c r="I28" s="158">
        <f>COUNTIF(H$11:H28,H28)</f>
        <v>3</v>
      </c>
      <c r="J28" s="159">
        <v>0.03226851851851852</v>
      </c>
    </row>
    <row r="29" spans="1:10" ht="15" customHeight="1">
      <c r="A29" s="87">
        <v>4</v>
      </c>
      <c r="B29" s="18">
        <v>124</v>
      </c>
      <c r="C29" s="46" t="s">
        <v>79</v>
      </c>
      <c r="D29" s="13" t="s">
        <v>72</v>
      </c>
      <c r="E29" s="14" t="s">
        <v>4</v>
      </c>
      <c r="F29" s="2">
        <v>1986</v>
      </c>
      <c r="G29" s="69" t="s">
        <v>64</v>
      </c>
      <c r="H29" s="38" t="str">
        <f aca="true" t="shared" si="1" ref="H29:H37">IF($E29="m",IF($F$1-$F29&gt;19,IF($F$1-$F29&lt;40,"A",IF($F$1-$F29&gt;49,IF($F$1-$F29&gt;59,IF($F$1-$F29&gt;69,"E","D"),"C"),"B")),"JM"),IF($F$1-$F29&gt;19,IF($F$1-$F29&lt;40,"F",IF($F$1-$F29&lt;50,"G","H")),"JŽ"))</f>
        <v>F</v>
      </c>
      <c r="I29" s="38">
        <f>COUNTIF(H$11:H29,H29)</f>
        <v>4</v>
      </c>
      <c r="J29" s="88">
        <v>0.035787037037037034</v>
      </c>
    </row>
    <row r="30" spans="1:10" ht="15" customHeight="1">
      <c r="A30" s="87">
        <v>5</v>
      </c>
      <c r="B30" s="18">
        <v>192</v>
      </c>
      <c r="C30" s="46" t="s">
        <v>81</v>
      </c>
      <c r="D30" s="13" t="s">
        <v>72</v>
      </c>
      <c r="E30" s="14" t="s">
        <v>4</v>
      </c>
      <c r="F30" s="2">
        <v>1982</v>
      </c>
      <c r="G30" s="69" t="s">
        <v>49</v>
      </c>
      <c r="H30" s="38" t="str">
        <f t="shared" si="1"/>
        <v>F</v>
      </c>
      <c r="I30" s="38">
        <f>COUNTIF(H$11:H30,H30)</f>
        <v>5</v>
      </c>
      <c r="J30" s="88">
        <v>0.03615740740740741</v>
      </c>
    </row>
    <row r="31" spans="1:10" ht="15" customHeight="1">
      <c r="A31" s="87">
        <v>6</v>
      </c>
      <c r="B31" s="18">
        <v>207</v>
      </c>
      <c r="C31" s="47" t="s">
        <v>127</v>
      </c>
      <c r="D31" s="13" t="s">
        <v>72</v>
      </c>
      <c r="E31" s="14" t="s">
        <v>4</v>
      </c>
      <c r="F31" s="4">
        <v>1965</v>
      </c>
      <c r="G31" s="68" t="s">
        <v>131</v>
      </c>
      <c r="H31" s="38" t="str">
        <f t="shared" si="1"/>
        <v>H</v>
      </c>
      <c r="I31" s="38">
        <f>COUNTIF(H$11:H31,H31)</f>
        <v>1</v>
      </c>
      <c r="J31" s="88">
        <v>0.037800925925925925</v>
      </c>
    </row>
    <row r="32" spans="1:10" ht="15" customHeight="1">
      <c r="A32" s="87">
        <v>7</v>
      </c>
      <c r="B32" s="18">
        <v>150</v>
      </c>
      <c r="C32" s="47" t="s">
        <v>114</v>
      </c>
      <c r="D32" s="13" t="s">
        <v>72</v>
      </c>
      <c r="E32" s="14" t="s">
        <v>4</v>
      </c>
      <c r="F32" s="4">
        <v>1967</v>
      </c>
      <c r="G32" s="68" t="s">
        <v>70</v>
      </c>
      <c r="H32" s="38" t="str">
        <f t="shared" si="1"/>
        <v>G</v>
      </c>
      <c r="I32" s="38">
        <f>COUNTIF(H$11:H32,H32)</f>
        <v>1</v>
      </c>
      <c r="J32" s="88">
        <v>0.03782407407407407</v>
      </c>
    </row>
    <row r="33" spans="1:10" ht="15" customHeight="1">
      <c r="A33" s="87">
        <v>8</v>
      </c>
      <c r="B33" s="18">
        <v>133</v>
      </c>
      <c r="C33" s="46" t="s">
        <v>78</v>
      </c>
      <c r="D33" s="13" t="s">
        <v>72</v>
      </c>
      <c r="E33" s="14" t="s">
        <v>4</v>
      </c>
      <c r="F33" s="2">
        <v>1981</v>
      </c>
      <c r="G33" s="69" t="s">
        <v>64</v>
      </c>
      <c r="H33" s="38" t="str">
        <f t="shared" si="1"/>
        <v>F</v>
      </c>
      <c r="I33" s="38">
        <f>COUNTIF(H$11:H33,H33)</f>
        <v>6</v>
      </c>
      <c r="J33" s="88">
        <v>0.03840277777777778</v>
      </c>
    </row>
    <row r="34" spans="1:10" ht="15" customHeight="1">
      <c r="A34" s="87">
        <v>9</v>
      </c>
      <c r="B34" s="18">
        <v>186</v>
      </c>
      <c r="C34" s="47" t="s">
        <v>120</v>
      </c>
      <c r="D34" s="13" t="s">
        <v>72</v>
      </c>
      <c r="E34" s="14" t="s">
        <v>4</v>
      </c>
      <c r="F34" s="4">
        <v>1961</v>
      </c>
      <c r="G34" s="68" t="s">
        <v>70</v>
      </c>
      <c r="H34" s="38" t="str">
        <f t="shared" si="1"/>
        <v>H</v>
      </c>
      <c r="I34" s="38">
        <f>COUNTIF(H$11:H34,H34)</f>
        <v>2</v>
      </c>
      <c r="J34" s="88">
        <v>0.041666666666666664</v>
      </c>
    </row>
    <row r="35" spans="1:10" ht="15" customHeight="1">
      <c r="A35" s="87">
        <v>10</v>
      </c>
      <c r="B35" s="18">
        <v>185</v>
      </c>
      <c r="C35" s="47" t="s">
        <v>116</v>
      </c>
      <c r="D35" s="13" t="s">
        <v>72</v>
      </c>
      <c r="E35" s="14" t="s">
        <v>4</v>
      </c>
      <c r="F35" s="4">
        <v>1976</v>
      </c>
      <c r="G35" s="68" t="s">
        <v>49</v>
      </c>
      <c r="H35" s="38" t="str">
        <f t="shared" si="1"/>
        <v>G</v>
      </c>
      <c r="I35" s="38">
        <f>COUNTIF(H$11:H35,H35)</f>
        <v>2</v>
      </c>
      <c r="J35" s="88">
        <v>0.04297453703703704</v>
      </c>
    </row>
    <row r="36" spans="1:10" ht="15" customHeight="1">
      <c r="A36" s="87">
        <v>11</v>
      </c>
      <c r="B36" s="18">
        <v>194</v>
      </c>
      <c r="C36" s="46" t="s">
        <v>83</v>
      </c>
      <c r="D36" s="67" t="s">
        <v>76</v>
      </c>
      <c r="E36" s="14" t="s">
        <v>4</v>
      </c>
      <c r="F36" s="2">
        <v>1991</v>
      </c>
      <c r="G36" s="69" t="s">
        <v>67</v>
      </c>
      <c r="H36" s="38" t="str">
        <f t="shared" si="1"/>
        <v>F</v>
      </c>
      <c r="I36" s="38">
        <f>COUNTIF(H$11:H36,H36)</f>
        <v>7</v>
      </c>
      <c r="J36" s="88">
        <v>0.0446875</v>
      </c>
    </row>
    <row r="37" spans="1:10" ht="15" customHeight="1" thickBot="1">
      <c r="A37" s="90">
        <v>12</v>
      </c>
      <c r="B37" s="94">
        <v>196</v>
      </c>
      <c r="C37" s="204" t="s">
        <v>80</v>
      </c>
      <c r="D37" s="93" t="s">
        <v>72</v>
      </c>
      <c r="E37" s="91" t="s">
        <v>4</v>
      </c>
      <c r="F37" s="205">
        <v>1973</v>
      </c>
      <c r="G37" s="206" t="s">
        <v>64</v>
      </c>
      <c r="H37" s="97" t="str">
        <f t="shared" si="1"/>
        <v>G</v>
      </c>
      <c r="I37" s="97">
        <f>COUNTIF(H$11:H37,H37)</f>
        <v>3</v>
      </c>
      <c r="J37" s="109">
        <v>0.047268518518518515</v>
      </c>
    </row>
    <row r="40" spans="1:3" ht="25.5" customHeight="1" thickBot="1">
      <c r="A40" s="255" t="s">
        <v>147</v>
      </c>
      <c r="B40" s="255"/>
      <c r="C40" s="255"/>
    </row>
    <row r="41" spans="1:10" s="27" customFormat="1" ht="36.75" thickBot="1">
      <c r="A41" s="76" t="s">
        <v>148</v>
      </c>
      <c r="B41" s="100" t="s">
        <v>151</v>
      </c>
      <c r="C41" s="77" t="s">
        <v>0</v>
      </c>
      <c r="D41" s="101" t="s">
        <v>71</v>
      </c>
      <c r="E41" s="78" t="s">
        <v>5</v>
      </c>
      <c r="F41" s="79" t="s">
        <v>9</v>
      </c>
      <c r="G41" s="102" t="s">
        <v>1</v>
      </c>
      <c r="H41" s="103" t="s">
        <v>7</v>
      </c>
      <c r="I41" s="104" t="s">
        <v>8</v>
      </c>
      <c r="J41" s="83" t="s">
        <v>2</v>
      </c>
    </row>
    <row r="42" spans="1:10" s="119" customFormat="1" ht="15" customHeight="1">
      <c r="A42" s="110">
        <v>1</v>
      </c>
      <c r="B42" s="111">
        <v>140</v>
      </c>
      <c r="C42" s="112" t="s">
        <v>112</v>
      </c>
      <c r="D42" s="210" t="s">
        <v>72</v>
      </c>
      <c r="E42" s="165" t="s">
        <v>3</v>
      </c>
      <c r="F42" s="113">
        <v>1943</v>
      </c>
      <c r="G42" s="114" t="s">
        <v>113</v>
      </c>
      <c r="H42" s="115" t="str">
        <f>IF($E42="m",IF($F$1-$F42&gt;19,IF($F$1-$F42&lt;40,"A",IF($F$1-$F42&gt;49,IF($F$1-$F42&gt;59,IF($F$1-$F42&gt;69,"E","D"),"C"),"B")),"JM"),IF($F$1-$F42&gt;19,IF($F$1-$F42&lt;40,"F",IF($F$1-$F42&lt;50,"G","H")),"JŽ"))</f>
        <v>E</v>
      </c>
      <c r="I42" s="115">
        <f>COUNTIF(H$11:H42,H42)</f>
        <v>1</v>
      </c>
      <c r="J42" s="116">
        <v>0.03512731481481481</v>
      </c>
    </row>
    <row r="43" spans="1:10" s="151" customFormat="1" ht="15" customHeight="1">
      <c r="A43" s="141">
        <v>2</v>
      </c>
      <c r="B43" s="142">
        <v>122</v>
      </c>
      <c r="C43" s="211" t="s">
        <v>155</v>
      </c>
      <c r="D43" s="212" t="s">
        <v>72</v>
      </c>
      <c r="E43" s="145" t="s">
        <v>3</v>
      </c>
      <c r="F43" s="146">
        <v>1942</v>
      </c>
      <c r="G43" s="213" t="s">
        <v>54</v>
      </c>
      <c r="H43" s="148" t="str">
        <f>IF($E43="m",IF($F$1-$F43&gt;19,IF($F$1-$F43&lt;40,"A",IF($F$1-$F43&gt;49,IF($F$1-$F43&gt;59,IF($F$1-$F43&gt;69,"E","D"),"C"),"B")),"JM"),IF($F$1-$F43&gt;19,IF($F$1-$F43&lt;40,"F",IF($F$1-$F43&lt;50,"G","H")),"JŽ"))</f>
        <v>E</v>
      </c>
      <c r="I43" s="148">
        <f>COUNTIF(H$11:H43,H43)</f>
        <v>2</v>
      </c>
      <c r="J43" s="149">
        <v>0.04040509259259259</v>
      </c>
    </row>
    <row r="44" spans="1:10" s="161" customFormat="1" ht="15" customHeight="1">
      <c r="A44" s="152">
        <v>3</v>
      </c>
      <c r="B44" s="153">
        <v>109</v>
      </c>
      <c r="C44" s="214" t="s">
        <v>102</v>
      </c>
      <c r="D44" s="215" t="s">
        <v>72</v>
      </c>
      <c r="E44" s="156" t="s">
        <v>3</v>
      </c>
      <c r="F44" s="163">
        <v>1942</v>
      </c>
      <c r="G44" s="216" t="s">
        <v>50</v>
      </c>
      <c r="H44" s="158" t="str">
        <f>IF($E44="m",IF($F$1-$F44&gt;19,IF($F$1-$F44&lt;40,"A",IF($F$1-$F44&gt;49,IF($F$1-$F44&gt;59,IF($F$1-$F44&gt;69,"E","D"),"C"),"B")),"JM"),IF($F$1-$F44&gt;19,IF($F$1-$F44&lt;40,"F",IF($F$1-$F44&lt;50,"G","H")),"JŽ"))</f>
        <v>E</v>
      </c>
      <c r="I44" s="158">
        <f>COUNTIF(H$11:H44,H44)</f>
        <v>3</v>
      </c>
      <c r="J44" s="159">
        <v>0.0410300925925926</v>
      </c>
    </row>
    <row r="45" spans="1:10" ht="15" customHeight="1" thickBot="1">
      <c r="A45" s="90">
        <v>4</v>
      </c>
      <c r="B45" s="94">
        <v>104</v>
      </c>
      <c r="C45" s="105" t="s">
        <v>36</v>
      </c>
      <c r="D45" s="106" t="s">
        <v>72</v>
      </c>
      <c r="E45" s="94" t="s">
        <v>3</v>
      </c>
      <c r="F45" s="107">
        <v>1942</v>
      </c>
      <c r="G45" s="108" t="s">
        <v>61</v>
      </c>
      <c r="H45" s="97" t="str">
        <f>IF($E45="m",IF($F$1-$F45&gt;19,IF($F$1-$F45&lt;40,"A",IF($F$1-$F45&gt;49,IF($F$1-$F45&gt;59,IF($F$1-$F45&gt;69,"E","D"),"C"),"B")),"JM"),IF($F$1-$F45&gt;19,IF($F$1-$F45&lt;40,"F",IF($F$1-$F45&lt;50,"G","H")),"JŽ"))</f>
        <v>E</v>
      </c>
      <c r="I45" s="97">
        <f>COUNTIF(H$11:H45,H45)</f>
        <v>4</v>
      </c>
      <c r="J45" s="109">
        <v>0.04800925925925926</v>
      </c>
    </row>
    <row r="48" spans="1:11" s="99" customFormat="1" ht="13.5" customHeight="1">
      <c r="A48" s="249" t="s">
        <v>144</v>
      </c>
      <c r="B48" s="249"/>
      <c r="C48" s="249"/>
      <c r="D48" s="249"/>
      <c r="E48" s="249"/>
      <c r="F48" s="249"/>
      <c r="G48" s="249"/>
      <c r="H48" s="66"/>
      <c r="I48" s="66"/>
      <c r="J48" s="11"/>
      <c r="K48" s="11"/>
    </row>
    <row r="49" spans="1:11" s="99" customFormat="1" ht="13.5" customHeight="1">
      <c r="A49" s="249" t="s">
        <v>145</v>
      </c>
      <c r="B49" s="249"/>
      <c r="C49" s="249"/>
      <c r="D49" s="249"/>
      <c r="E49" s="249"/>
      <c r="F49" s="249"/>
      <c r="G49" s="249"/>
      <c r="H49" s="66"/>
      <c r="I49" s="66"/>
      <c r="J49" s="11"/>
      <c r="K49" s="11"/>
    </row>
  </sheetData>
  <sheetProtection/>
  <mergeCells count="7">
    <mergeCell ref="A49:G49"/>
    <mergeCell ref="A5:J5"/>
    <mergeCell ref="A7:B7"/>
    <mergeCell ref="A9:B9"/>
    <mergeCell ref="A24:B24"/>
    <mergeCell ref="A40:C40"/>
    <mergeCell ref="A48:G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2016-07-16T12:11:55Z</cp:lastPrinted>
  <dcterms:created xsi:type="dcterms:W3CDTF">2006-08-10T15:02:00Z</dcterms:created>
  <dcterms:modified xsi:type="dcterms:W3CDTF">2016-07-19T05:30:48Z</dcterms:modified>
  <cp:category/>
  <cp:version/>
  <cp:contentType/>
  <cp:contentStatus/>
</cp:coreProperties>
</file>