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vyhodnotenie" sheetId="2" r:id="rId2"/>
    <sheet name="okres" sheetId="3" r:id="rId3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Peter Buc</author>
  </authors>
  <commentList>
    <comment ref="J22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osobák</t>
        </r>
      </text>
    </comment>
    <comment ref="J2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osobák</t>
        </r>
      </text>
    </comment>
    <comment ref="J89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osobák</t>
        </r>
      </text>
    </comment>
  </commentList>
</comments>
</file>

<file path=xl/sharedStrings.xml><?xml version="1.0" encoding="utf-8"?>
<sst xmlns="http://schemas.openxmlformats.org/spreadsheetml/2006/main" count="1208" uniqueCount="252">
  <si>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</si>
  <si>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</si>
  <si>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</si>
  <si>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</si>
  <si>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</si>
  <si>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</si>
  <si>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</si>
  <si>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</si>
  <si>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</si>
  <si>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O5 BK Furča Košice</t>
  </si>
  <si>
    <t>MBO Strážske</t>
  </si>
  <si>
    <t>Košice</t>
  </si>
  <si>
    <t>AC Michalovce</t>
  </si>
  <si>
    <t>Výsledky spracovala: Bucová Anna</t>
  </si>
  <si>
    <t>Kechnec</t>
  </si>
  <si>
    <t>Rok nar.</t>
  </si>
  <si>
    <t>TJ Obal servis Košice</t>
  </si>
  <si>
    <t>Humenné</t>
  </si>
  <si>
    <t>Michalovce</t>
  </si>
  <si>
    <t>Moravany</t>
  </si>
  <si>
    <t>Gladiátor Michalovce</t>
  </si>
  <si>
    <t>Por.  číslo</t>
  </si>
  <si>
    <t>Por.        v kat.</t>
  </si>
  <si>
    <t>BK Steel Košice</t>
  </si>
  <si>
    <t>Jenkovce</t>
  </si>
  <si>
    <t>Vranov nad Topľou</t>
  </si>
  <si>
    <t>Hlavný rozhodca: Buc Peter 0905 299 189 peter.buc59@gmail.com</t>
  </si>
  <si>
    <t>ŠKB Budimír</t>
  </si>
  <si>
    <t>BK Spartak Medzev</t>
  </si>
  <si>
    <t>Prešov</t>
  </si>
  <si>
    <t>MŠK Vranov</t>
  </si>
  <si>
    <t>o</t>
  </si>
  <si>
    <t>Remetské Hámre</t>
  </si>
  <si>
    <t>20 km</t>
  </si>
  <si>
    <t>10 km  - nad 70 rokov</t>
  </si>
  <si>
    <t>…</t>
  </si>
  <si>
    <t xml:space="preserve">XVIII. ročník </t>
  </si>
  <si>
    <t>Výsledková listina "Hámorskej 20-tky" zo dňa 13. augusta 2016 - Remetské Hámre</t>
  </si>
  <si>
    <t>Balogová</t>
  </si>
  <si>
    <t>Baran</t>
  </si>
  <si>
    <t>Baranová</t>
  </si>
  <si>
    <t>Bašista</t>
  </si>
  <si>
    <t>Blanár</t>
  </si>
  <si>
    <t>Božová</t>
  </si>
  <si>
    <t>Brinda</t>
  </si>
  <si>
    <t>Čarný</t>
  </si>
  <si>
    <t>Čeklovský</t>
  </si>
  <si>
    <t>Danko</t>
  </si>
  <si>
    <t>Demčák</t>
  </si>
  <si>
    <t>Doležal</t>
  </si>
  <si>
    <t>Džubara</t>
  </si>
  <si>
    <t>Farkašová</t>
  </si>
  <si>
    <t>Fecík</t>
  </si>
  <si>
    <t>Fedič</t>
  </si>
  <si>
    <t>Fencik</t>
  </si>
  <si>
    <t>Ficzere</t>
  </si>
  <si>
    <t>Gabri</t>
  </si>
  <si>
    <t>Gogová</t>
  </si>
  <si>
    <t>Hadvab</t>
  </si>
  <si>
    <t>Hajduk</t>
  </si>
  <si>
    <t>Hamadejová</t>
  </si>
  <si>
    <t>Huszár</t>
  </si>
  <si>
    <t>Jurdak</t>
  </si>
  <si>
    <t>Juro</t>
  </si>
  <si>
    <t>Kofira</t>
  </si>
  <si>
    <t>Kotlár</t>
  </si>
  <si>
    <t>Kováč</t>
  </si>
  <si>
    <t>Krištanová</t>
  </si>
  <si>
    <t>Kundrat</t>
  </si>
  <si>
    <t>Lavrik</t>
  </si>
  <si>
    <t>Lipovský</t>
  </si>
  <si>
    <t>Lukáč</t>
  </si>
  <si>
    <t>Magyar</t>
  </si>
  <si>
    <t>Malyy</t>
  </si>
  <si>
    <t>Marušák</t>
  </si>
  <si>
    <t>Niko</t>
  </si>
  <si>
    <t>Obžera</t>
  </si>
  <si>
    <t>Olahová</t>
  </si>
  <si>
    <t>Orság</t>
  </si>
  <si>
    <t>Pačuta</t>
  </si>
  <si>
    <t>Papp</t>
  </si>
  <si>
    <t>Parilák</t>
  </si>
  <si>
    <t>Pavkovček</t>
  </si>
  <si>
    <t>Pavlov</t>
  </si>
  <si>
    <t>Petro</t>
  </si>
  <si>
    <t>Pribula</t>
  </si>
  <si>
    <t>Prištiak</t>
  </si>
  <si>
    <t>Prok</t>
  </si>
  <si>
    <t>Rácz</t>
  </si>
  <si>
    <t>Rohaľ</t>
  </si>
  <si>
    <t>Sikorai</t>
  </si>
  <si>
    <t>Spišak</t>
  </si>
  <si>
    <t>Stohl</t>
  </si>
  <si>
    <t>Stričík</t>
  </si>
  <si>
    <t>Sýkora</t>
  </si>
  <si>
    <t>Štieber</t>
  </si>
  <si>
    <t>Štofila</t>
  </si>
  <si>
    <t>Švagrovský</t>
  </si>
  <si>
    <t>Tisza</t>
  </si>
  <si>
    <t>Tiszová</t>
  </si>
  <si>
    <t>Tóth</t>
  </si>
  <si>
    <t>Üveges</t>
  </si>
  <si>
    <t>Vaľo</t>
  </si>
  <si>
    <t>Varga</t>
  </si>
  <si>
    <t>Vargaeštok</t>
  </si>
  <si>
    <t>Vavrek</t>
  </si>
  <si>
    <t>Vavreková</t>
  </si>
  <si>
    <t>Priezvisko</t>
  </si>
  <si>
    <t>Štefánia</t>
  </si>
  <si>
    <t>Andrej</t>
  </si>
  <si>
    <t>Mária</t>
  </si>
  <si>
    <t>Vincent</t>
  </si>
  <si>
    <t>Štefan</t>
  </si>
  <si>
    <t>Danica</t>
  </si>
  <si>
    <t>Marián</t>
  </si>
  <si>
    <t>Vladimír</t>
  </si>
  <si>
    <t>Michal</t>
  </si>
  <si>
    <t>Jakub</t>
  </si>
  <si>
    <t>Ján</t>
  </si>
  <si>
    <t>Jozef</t>
  </si>
  <si>
    <t>Pavol</t>
  </si>
  <si>
    <t>Filip</t>
  </si>
  <si>
    <t>Alena</t>
  </si>
  <si>
    <t>Marek</t>
  </si>
  <si>
    <t>Bartolomej</t>
  </si>
  <si>
    <t>Lóránt</t>
  </si>
  <si>
    <t>Judita</t>
  </si>
  <si>
    <t>Marcel</t>
  </si>
  <si>
    <t>Milan</t>
  </si>
  <si>
    <t>Katarína</t>
  </si>
  <si>
    <t>Tibor</t>
  </si>
  <si>
    <t>Peter</t>
  </si>
  <si>
    <t>Ľubomir</t>
  </si>
  <si>
    <t>Mahuliena</t>
  </si>
  <si>
    <t>Ľubomír</t>
  </si>
  <si>
    <t>Vladislav</t>
  </si>
  <si>
    <t>Vratislav</t>
  </si>
  <si>
    <t>Karol</t>
  </si>
  <si>
    <t>Gabriel</t>
  </si>
  <si>
    <t>Anatoliy</t>
  </si>
  <si>
    <t>Róbert</t>
  </si>
  <si>
    <t>Lívia</t>
  </si>
  <si>
    <t>Matej</t>
  </si>
  <si>
    <t>Zoltán</t>
  </si>
  <si>
    <t>Gerard</t>
  </si>
  <si>
    <t>Jaroslav</t>
  </si>
  <si>
    <t>Slavomír</t>
  </si>
  <si>
    <t>Igor</t>
  </si>
  <si>
    <t>Samuel</t>
  </si>
  <si>
    <t>Beáta</t>
  </si>
  <si>
    <t>Maroš</t>
  </si>
  <si>
    <t>Richard</t>
  </si>
  <si>
    <t>Miroslav</t>
  </si>
  <si>
    <t>Radoslav</t>
  </si>
  <si>
    <t>Martin</t>
  </si>
  <si>
    <t>Alžbeta</t>
  </si>
  <si>
    <t>Mikuláš</t>
  </si>
  <si>
    <t>Kristián</t>
  </si>
  <si>
    <t>Gejza</t>
  </si>
  <si>
    <t>Adrián</t>
  </si>
  <si>
    <t>Lucia</t>
  </si>
  <si>
    <t>OU Demjata</t>
  </si>
  <si>
    <t>05 BK Furča Košice</t>
  </si>
  <si>
    <t>Svit</t>
  </si>
  <si>
    <t>Secovce</t>
  </si>
  <si>
    <t>Obal servis Košice</t>
  </si>
  <si>
    <t>Maratónsky klub Košice</t>
  </si>
  <si>
    <t>Sobrance</t>
  </si>
  <si>
    <t>SOPKA Seňa</t>
  </si>
  <si>
    <t>MBK Veľké Kapušany</t>
  </si>
  <si>
    <t>Guľáš klub Snina</t>
  </si>
  <si>
    <t>BK - Geča</t>
  </si>
  <si>
    <t>Orca Michalovce</t>
  </si>
  <si>
    <t>OŠK Vinné</t>
  </si>
  <si>
    <t>www.runTV.eu</t>
  </si>
  <si>
    <t>Code2B Košice</t>
  </si>
  <si>
    <t>Strážske</t>
  </si>
  <si>
    <t>Goral marathon team</t>
  </si>
  <si>
    <t>Podzámčok</t>
  </si>
  <si>
    <t>HBO Hermanovce nad Topľou</t>
  </si>
  <si>
    <t>Banská Štiavnica</t>
  </si>
  <si>
    <t>ŠK Budimír</t>
  </si>
  <si>
    <t>PRIMA SH Vranov n.T</t>
  </si>
  <si>
    <t>Hermanovce nad Topľou</t>
  </si>
  <si>
    <t>STD Vranov nad Topľou</t>
  </si>
  <si>
    <t>Budimir</t>
  </si>
  <si>
    <t>Metropol Košice</t>
  </si>
  <si>
    <t>Lastomír</t>
  </si>
  <si>
    <t>Kosice</t>
  </si>
  <si>
    <t>Patriot runners Vranov</t>
  </si>
  <si>
    <t>Krásna Lúka</t>
  </si>
  <si>
    <t>OcU Budkovce</t>
  </si>
  <si>
    <t>TMS International Kosice s r.o.</t>
  </si>
  <si>
    <t>Senátor Záborské</t>
  </si>
  <si>
    <t>Dulova Ves</t>
  </si>
  <si>
    <t>Malaia</t>
  </si>
  <si>
    <t>Nataliia</t>
  </si>
  <si>
    <t>Biacovský</t>
  </si>
  <si>
    <t>Ondrej</t>
  </si>
  <si>
    <t>Kaňuch</t>
  </si>
  <si>
    <t xml:space="preserve">Sahajda </t>
  </si>
  <si>
    <t>DACHprod.sk</t>
  </si>
  <si>
    <t>Pastor</t>
  </si>
  <si>
    <t>Eugen</t>
  </si>
  <si>
    <t>Balogh</t>
  </si>
  <si>
    <t>Rusnák</t>
  </si>
  <si>
    <t>Sešovce</t>
  </si>
  <si>
    <t>Malejčík</t>
  </si>
  <si>
    <t>10 km - domáci</t>
  </si>
  <si>
    <t>Francan</t>
  </si>
  <si>
    <t>Francanová</t>
  </si>
  <si>
    <t>Denisa</t>
  </si>
  <si>
    <t>Semaník</t>
  </si>
  <si>
    <t>Falisová</t>
  </si>
  <si>
    <t>Ľudmila</t>
  </si>
  <si>
    <t>Śtefan</t>
  </si>
  <si>
    <t>Ondričko</t>
  </si>
  <si>
    <t>Generali Vranov</t>
  </si>
  <si>
    <t>Kuľha</t>
  </si>
  <si>
    <t>Imrich</t>
  </si>
  <si>
    <t>Mihok</t>
  </si>
  <si>
    <t>Kmec</t>
  </si>
  <si>
    <t>Branislav</t>
  </si>
  <si>
    <t>Barna</t>
  </si>
  <si>
    <t>PU Prešov</t>
  </si>
  <si>
    <t>Garčár</t>
  </si>
  <si>
    <t>Hromňáková</t>
  </si>
  <si>
    <t>Chovanec</t>
  </si>
  <si>
    <t>Bardejov</t>
  </si>
  <si>
    <t>Podoľáková</t>
  </si>
  <si>
    <t>Gabriela</t>
  </si>
  <si>
    <t>Matúš</t>
  </si>
  <si>
    <t>Stropkov</t>
  </si>
  <si>
    <t>Makeľ</t>
  </si>
  <si>
    <t>Vinné</t>
  </si>
  <si>
    <t>Kráľ</t>
  </si>
  <si>
    <t>Mirda</t>
  </si>
  <si>
    <t>Bendík</t>
  </si>
  <si>
    <t>Dušan</t>
  </si>
  <si>
    <t>Repčík</t>
  </si>
  <si>
    <t>Mengusovce</t>
  </si>
  <si>
    <t>Lešo</t>
  </si>
  <si>
    <t>Boleslav</t>
  </si>
  <si>
    <t>O</t>
  </si>
  <si>
    <t>Štart. čís.</t>
  </si>
  <si>
    <t>Por.  čís.</t>
  </si>
  <si>
    <t>OS</t>
  </si>
  <si>
    <t>ŽENY - celkové poradie</t>
  </si>
  <si>
    <t>MUŽI - celkové poradie</t>
  </si>
  <si>
    <t>juniori</t>
  </si>
  <si>
    <t>NF</t>
  </si>
  <si>
    <t>kategórie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</si>
</sst>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30"/>
      <name val="Arial Narrow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21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34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0" fontId="38" fillId="24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21" fontId="1" fillId="24" borderId="16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1" fontId="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21" fontId="4" fillId="24" borderId="16" xfId="0" applyNumberFormat="1" applyFont="1" applyFill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1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0" fillId="24" borderId="0" xfId="0" applyFont="1" applyFill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1" fontId="10" fillId="24" borderId="16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1" fillId="24" borderId="17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40" fillId="0" borderId="22" xfId="0" applyFont="1" applyBorder="1" applyAlignment="1">
      <alignment vertical="center" wrapText="1"/>
    </xf>
    <xf numFmtId="0" fontId="40" fillId="24" borderId="22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vertical="center"/>
    </xf>
    <xf numFmtId="21" fontId="40" fillId="24" borderId="23" xfId="0" applyNumberFormat="1" applyFont="1" applyFill="1" applyBorder="1" applyAlignment="1">
      <alignment horizontal="center" vertical="center"/>
    </xf>
    <xf numFmtId="0" fontId="41" fillId="24" borderId="24" xfId="0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40" fillId="24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0" fillId="24" borderId="15" xfId="0" applyFont="1" applyFill="1" applyBorder="1" applyAlignment="1">
      <alignment horizontal="center" vertical="center"/>
    </xf>
    <xf numFmtId="21" fontId="40" fillId="24" borderId="16" xfId="0" applyNumberFormat="1" applyFont="1" applyFill="1" applyBorder="1" applyAlignment="1">
      <alignment horizontal="center" vertical="center"/>
    </xf>
    <xf numFmtId="0" fontId="41" fillId="24" borderId="17" xfId="0" applyFont="1" applyFill="1" applyBorder="1" applyAlignment="1">
      <alignment vertical="center"/>
    </xf>
    <xf numFmtId="0" fontId="41" fillId="24" borderId="10" xfId="0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21" fontId="40" fillId="0" borderId="16" xfId="0" applyNumberFormat="1" applyFont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24" borderId="15" xfId="0" applyFont="1" applyFill="1" applyBorder="1" applyAlignment="1">
      <alignment horizontal="center" vertical="center"/>
    </xf>
    <xf numFmtId="21" fontId="42" fillId="24" borderId="16" xfId="0" applyNumberFormat="1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vertical="center"/>
    </xf>
    <xf numFmtId="0" fontId="42" fillId="24" borderId="0" xfId="0" applyFont="1" applyFill="1" applyAlignment="1">
      <alignment vertical="center"/>
    </xf>
    <xf numFmtId="0" fontId="44" fillId="24" borderId="10" xfId="0" applyFont="1" applyFill="1" applyBorder="1" applyAlignment="1">
      <alignment horizontal="center" vertical="center"/>
    </xf>
    <xf numFmtId="0" fontId="44" fillId="24" borderId="14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24" borderId="15" xfId="0" applyFont="1" applyFill="1" applyBorder="1" applyAlignment="1">
      <alignment horizontal="center" vertical="center"/>
    </xf>
    <xf numFmtId="21" fontId="44" fillId="24" borderId="16" xfId="0" applyNumberFormat="1" applyFont="1" applyFill="1" applyBorder="1" applyAlignment="1">
      <alignment horizontal="center" vertical="center"/>
    </xf>
    <xf numFmtId="0" fontId="45" fillId="24" borderId="17" xfId="0" applyFont="1" applyFill="1" applyBorder="1" applyAlignment="1">
      <alignment vertical="center"/>
    </xf>
    <xf numFmtId="0" fontId="44" fillId="24" borderId="0" xfId="0" applyFont="1" applyFill="1" applyAlignment="1">
      <alignment vertical="center"/>
    </xf>
    <xf numFmtId="0" fontId="45" fillId="24" borderId="10" xfId="0" applyFont="1" applyFill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vertical="center"/>
    </xf>
    <xf numFmtId="0" fontId="42" fillId="24" borderId="27" xfId="0" applyFont="1" applyFill="1" applyBorder="1" applyAlignment="1">
      <alignment horizontal="center" vertical="center"/>
    </xf>
    <xf numFmtId="21" fontId="42" fillId="24" borderId="28" xfId="0" applyNumberFormat="1" applyFont="1" applyFill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38" fillId="24" borderId="0" xfId="0" applyFont="1" applyFill="1" applyAlignment="1">
      <alignment/>
    </xf>
    <xf numFmtId="0" fontId="38" fillId="24" borderId="13" xfId="0" applyFont="1" applyFill="1" applyBorder="1" applyAlignment="1">
      <alignment horizontal="center"/>
    </xf>
    <xf numFmtId="21" fontId="38" fillId="24" borderId="17" xfId="0" applyNumberFormat="1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24" borderId="27" xfId="0" applyFont="1" applyFill="1" applyBorder="1" applyAlignment="1">
      <alignment horizontal="center"/>
    </xf>
    <xf numFmtId="21" fontId="38" fillId="24" borderId="29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21" fontId="3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24" borderId="10" xfId="0" applyFont="1" applyFill="1" applyBorder="1" applyAlignment="1">
      <alignment/>
    </xf>
    <xf numFmtId="0" fontId="47" fillId="0" borderId="31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8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31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0" xfId="0" applyFont="1" applyAlignment="1">
      <alignment/>
    </xf>
    <xf numFmtId="0" fontId="50" fillId="24" borderId="0" xfId="0" applyFont="1" applyFill="1" applyAlignment="1">
      <alignment/>
    </xf>
    <xf numFmtId="0" fontId="51" fillId="24" borderId="32" xfId="0" applyFont="1" applyFill="1" applyBorder="1" applyAlignment="1">
      <alignment horizontal="center"/>
    </xf>
    <xf numFmtId="0" fontId="51" fillId="24" borderId="22" xfId="0" applyFont="1" applyFill="1" applyBorder="1" applyAlignment="1">
      <alignment horizontal="center"/>
    </xf>
    <xf numFmtId="0" fontId="51" fillId="0" borderId="22" xfId="0" applyFont="1" applyBorder="1" applyAlignment="1">
      <alignment vertical="center" wrapText="1"/>
    </xf>
    <xf numFmtId="21" fontId="51" fillId="24" borderId="24" xfId="0" applyNumberFormat="1" applyFont="1" applyFill="1" applyBorder="1" applyAlignment="1">
      <alignment horizontal="center"/>
    </xf>
    <xf numFmtId="0" fontId="51" fillId="24" borderId="0" xfId="0" applyFont="1" applyFill="1" applyAlignment="1">
      <alignment/>
    </xf>
    <xf numFmtId="0" fontId="52" fillId="24" borderId="13" xfId="0" applyFont="1" applyFill="1" applyBorder="1" applyAlignment="1">
      <alignment horizontal="center"/>
    </xf>
    <xf numFmtId="0" fontId="52" fillId="24" borderId="10" xfId="0" applyFont="1" applyFill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24" borderId="15" xfId="0" applyFont="1" applyFill="1" applyBorder="1" applyAlignment="1">
      <alignment horizontal="center"/>
    </xf>
    <xf numFmtId="21" fontId="52" fillId="24" borderId="17" xfId="0" applyNumberFormat="1" applyFont="1" applyFill="1" applyBorder="1" applyAlignment="1">
      <alignment horizontal="center"/>
    </xf>
    <xf numFmtId="0" fontId="52" fillId="24" borderId="0" xfId="0" applyFont="1" applyFill="1" applyAlignment="1">
      <alignment/>
    </xf>
    <xf numFmtId="0" fontId="52" fillId="0" borderId="10" xfId="0" applyFont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24" borderId="10" xfId="0" applyFont="1" applyFill="1" applyBorder="1" applyAlignment="1">
      <alignment/>
    </xf>
    <xf numFmtId="21" fontId="50" fillId="24" borderId="17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33" xfId="0" applyFont="1" applyBorder="1" applyAlignment="1">
      <alignment horizontal="left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6" fillId="0" borderId="33" xfId="0" applyFont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/>
    </xf>
    <xf numFmtId="0" fontId="54" fillId="24" borderId="10" xfId="0" applyFont="1" applyFill="1" applyBorder="1" applyAlignment="1">
      <alignment horizontal="center" vertical="center"/>
    </xf>
    <xf numFmtId="0" fontId="54" fillId="24" borderId="21" xfId="0" applyFont="1" applyFill="1" applyBorder="1" applyAlignment="1">
      <alignment horizontal="center" vertical="center"/>
    </xf>
    <xf numFmtId="0" fontId="54" fillId="24" borderId="22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vertical="center"/>
    </xf>
    <xf numFmtId="21" fontId="54" fillId="24" borderId="23" xfId="0" applyNumberFormat="1" applyFont="1" applyFill="1" applyBorder="1" applyAlignment="1">
      <alignment horizontal="center" vertical="center"/>
    </xf>
    <xf numFmtId="0" fontId="54" fillId="24" borderId="24" xfId="0" applyFont="1" applyFill="1" applyBorder="1" applyAlignment="1">
      <alignment vertical="center"/>
    </xf>
    <xf numFmtId="0" fontId="54" fillId="24" borderId="0" xfId="0" applyFont="1" applyFill="1" applyAlignment="1">
      <alignment vertical="center"/>
    </xf>
    <xf numFmtId="0" fontId="55" fillId="24" borderId="10" xfId="0" applyFont="1" applyFill="1" applyBorder="1" applyAlignment="1">
      <alignment horizontal="center" vertical="center"/>
    </xf>
    <xf numFmtId="0" fontId="55" fillId="24" borderId="14" xfId="0" applyFont="1" applyFill="1" applyBorder="1" applyAlignment="1">
      <alignment horizontal="center" vertical="center"/>
    </xf>
    <xf numFmtId="0" fontId="55" fillId="24" borderId="15" xfId="0" applyFont="1" applyFill="1" applyBorder="1" applyAlignment="1">
      <alignment horizontal="center" vertical="center"/>
    </xf>
    <xf numFmtId="21" fontId="55" fillId="24" borderId="16" xfId="0" applyNumberFormat="1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Alignment="1">
      <alignment vertical="center"/>
    </xf>
    <xf numFmtId="0" fontId="56" fillId="24" borderId="10" xfId="0" applyFont="1" applyFill="1" applyBorder="1" applyAlignment="1">
      <alignment horizontal="center" vertical="center"/>
    </xf>
    <xf numFmtId="0" fontId="56" fillId="24" borderId="14" xfId="0" applyFont="1" applyFill="1" applyBorder="1" applyAlignment="1">
      <alignment horizontal="center" vertical="center"/>
    </xf>
    <xf numFmtId="0" fontId="56" fillId="24" borderId="15" xfId="0" applyFont="1" applyFill="1" applyBorder="1" applyAlignment="1">
      <alignment horizontal="center" vertical="center"/>
    </xf>
    <xf numFmtId="21" fontId="56" fillId="24" borderId="16" xfId="0" applyNumberFormat="1" applyFont="1" applyFill="1" applyBorder="1" applyAlignment="1">
      <alignment horizontal="center" vertical="center"/>
    </xf>
    <xf numFmtId="0" fontId="56" fillId="24" borderId="17" xfId="0" applyFont="1" applyFill="1" applyBorder="1" applyAlignment="1">
      <alignment vertical="center"/>
    </xf>
    <xf numFmtId="0" fontId="56" fillId="24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21" fontId="32" fillId="24" borderId="16" xfId="0" applyNumberFormat="1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35" fillId="0" borderId="31" xfId="0" applyFont="1" applyBorder="1" applyAlignment="1">
      <alignment horizontal="center" vertical="center" wrapText="1"/>
    </xf>
    <xf numFmtId="0" fontId="54" fillId="24" borderId="32" xfId="0" applyFont="1" applyFill="1" applyBorder="1" applyAlignment="1">
      <alignment horizontal="center" vertical="center"/>
    </xf>
    <xf numFmtId="0" fontId="55" fillId="24" borderId="13" xfId="0" applyFont="1" applyFill="1" applyBorder="1" applyAlignment="1">
      <alignment horizontal="center" vertical="center"/>
    </xf>
    <xf numFmtId="0" fontId="56" fillId="24" borderId="13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1" fontId="32" fillId="0" borderId="1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54" fillId="24" borderId="13" xfId="0" applyFont="1" applyFill="1" applyBorder="1" applyAlignment="1">
      <alignment horizontal="center" vertical="center"/>
    </xf>
    <xf numFmtId="0" fontId="54" fillId="24" borderId="14" xfId="0" applyFont="1" applyFill="1" applyBorder="1" applyAlignment="1">
      <alignment horizontal="center" vertical="center"/>
    </xf>
    <xf numFmtId="0" fontId="54" fillId="24" borderId="15" xfId="0" applyFont="1" applyFill="1" applyBorder="1" applyAlignment="1">
      <alignment horizontal="center" vertical="center"/>
    </xf>
    <xf numFmtId="21" fontId="54" fillId="24" borderId="16" xfId="0" applyNumberFormat="1" applyFont="1" applyFill="1" applyBorder="1" applyAlignment="1">
      <alignment horizontal="center" vertical="center"/>
    </xf>
    <xf numFmtId="0" fontId="54" fillId="24" borderId="17" xfId="0" applyFont="1" applyFill="1" applyBorder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21" fontId="36" fillId="24" borderId="16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21" fontId="54" fillId="0" borderId="16" xfId="0" applyNumberFormat="1" applyFont="1" applyBorder="1" applyAlignment="1">
      <alignment horizontal="center" vertical="center"/>
    </xf>
    <xf numFmtId="0" fontId="56" fillId="24" borderId="30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/>
    </xf>
    <xf numFmtId="21" fontId="56" fillId="24" borderId="11" xfId="0" applyNumberFormat="1" applyFont="1" applyFill="1" applyBorder="1" applyAlignment="1">
      <alignment horizontal="center" vertical="center"/>
    </xf>
    <xf numFmtId="0" fontId="56" fillId="24" borderId="29" xfId="0" applyFont="1" applyFill="1" applyBorder="1" applyAlignment="1">
      <alignment vertical="center"/>
    </xf>
    <xf numFmtId="0" fontId="32" fillId="24" borderId="34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vertical="center"/>
    </xf>
    <xf numFmtId="21" fontId="32" fillId="24" borderId="35" xfId="0" applyNumberFormat="1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37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36" fillId="24" borderId="38" xfId="0" applyFont="1" applyFill="1" applyBorder="1" applyAlignment="1">
      <alignment horizontal="center" vertical="center"/>
    </xf>
    <xf numFmtId="21" fontId="32" fillId="24" borderId="39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21" fontId="32" fillId="24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18" xfId="0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24" borderId="26" xfId="0" applyFont="1" applyFill="1" applyBorder="1" applyAlignment="1">
      <alignment horizontal="center" vertical="center"/>
    </xf>
    <xf numFmtId="0" fontId="56" fillId="24" borderId="27" xfId="0" applyFont="1" applyFill="1" applyBorder="1" applyAlignment="1">
      <alignment horizontal="center" vertical="center"/>
    </xf>
    <xf numFmtId="21" fontId="56" fillId="24" borderId="28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32" fillId="24" borderId="25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vertical="center"/>
    </xf>
    <xf numFmtId="0" fontId="55" fillId="24" borderId="17" xfId="0" applyFont="1" applyFill="1" applyBorder="1" applyAlignment="1">
      <alignment horizontal="center" vertical="center"/>
    </xf>
    <xf numFmtId="0" fontId="55" fillId="24" borderId="41" xfId="0" applyFont="1" applyFill="1" applyBorder="1" applyAlignment="1">
      <alignment vertical="center"/>
    </xf>
    <xf numFmtId="0" fontId="56" fillId="24" borderId="17" xfId="0" applyFont="1" applyFill="1" applyBorder="1" applyAlignment="1">
      <alignment horizontal="center" vertical="center"/>
    </xf>
    <xf numFmtId="0" fontId="56" fillId="24" borderId="41" xfId="0" applyFont="1" applyFill="1" applyBorder="1" applyAlignment="1">
      <alignment vertical="center"/>
    </xf>
    <xf numFmtId="0" fontId="36" fillId="24" borderId="17" xfId="0" applyFont="1" applyFill="1" applyBorder="1" applyAlignment="1">
      <alignment horizontal="center" vertical="center"/>
    </xf>
    <xf numFmtId="0" fontId="55" fillId="0" borderId="41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36" fillId="24" borderId="42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vertical="center"/>
    </xf>
    <xf numFmtId="0" fontId="56" fillId="24" borderId="29" xfId="0" applyFont="1" applyFill="1" applyBorder="1" applyAlignment="1">
      <alignment horizontal="center" vertical="center"/>
    </xf>
    <xf numFmtId="0" fontId="56" fillId="0" borderId="43" xfId="0" applyFont="1" applyBorder="1" applyAlignment="1">
      <alignment vertical="center"/>
    </xf>
    <xf numFmtId="0" fontId="54" fillId="24" borderId="31" xfId="0" applyFont="1" applyFill="1" applyBorder="1" applyAlignment="1">
      <alignment horizontal="center" vertical="center"/>
    </xf>
    <xf numFmtId="0" fontId="54" fillId="24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40" fillId="24" borderId="18" xfId="0" applyFont="1" applyFill="1" applyBorder="1" applyAlignment="1">
      <alignment vertical="center"/>
    </xf>
    <xf numFmtId="21" fontId="54" fillId="24" borderId="18" xfId="0" applyNumberFormat="1" applyFont="1" applyFill="1" applyBorder="1" applyAlignment="1">
      <alignment horizontal="center" vertical="center"/>
    </xf>
    <xf numFmtId="0" fontId="54" fillId="24" borderId="19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24" borderId="24" xfId="0" applyFont="1" applyFill="1" applyBorder="1" applyAlignment="1">
      <alignment horizontal="center" vertical="center"/>
    </xf>
    <xf numFmtId="0" fontId="54" fillId="24" borderId="41" xfId="0" applyFont="1" applyFill="1" applyBorder="1" applyAlignment="1">
      <alignment vertical="center"/>
    </xf>
    <xf numFmtId="0" fontId="54" fillId="24" borderId="1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1" fontId="5" fillId="24" borderId="35" xfId="0" applyNumberFormat="1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21" fontId="5" fillId="24" borderId="16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2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57" fillId="2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21" fontId="57" fillId="24" borderId="10" xfId="0" applyNumberFormat="1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vertical="center"/>
    </xf>
    <xf numFmtId="0" fontId="57" fillId="24" borderId="0" xfId="0" applyFont="1" applyFill="1" applyBorder="1" applyAlignment="1">
      <alignment vertical="center"/>
    </xf>
    <xf numFmtId="0" fontId="57" fillId="24" borderId="14" xfId="0" applyFont="1" applyFill="1" applyBorder="1" applyAlignment="1">
      <alignment horizontal="center" vertical="center"/>
    </xf>
    <xf numFmtId="21" fontId="57" fillId="24" borderId="16" xfId="0" applyNumberFormat="1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vertical="center"/>
    </xf>
    <xf numFmtId="0" fontId="5" fillId="24" borderId="46" xfId="0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center" vertical="center"/>
    </xf>
    <xf numFmtId="21" fontId="58" fillId="24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vertical="center"/>
    </xf>
    <xf numFmtId="0" fontId="55" fillId="24" borderId="0" xfId="0" applyFont="1" applyFill="1" applyBorder="1" applyAlignment="1">
      <alignment vertical="center"/>
    </xf>
    <xf numFmtId="0" fontId="58" fillId="24" borderId="14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vertical="center"/>
    </xf>
    <xf numFmtId="21" fontId="58" fillId="24" borderId="16" xfId="0" applyNumberFormat="1" applyFont="1" applyFill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0" fontId="59" fillId="24" borderId="25" xfId="0" applyFont="1" applyFill="1" applyBorder="1" applyAlignment="1">
      <alignment horizontal="center" vertical="center"/>
    </xf>
    <xf numFmtId="0" fontId="59" fillId="24" borderId="14" xfId="0" applyFont="1" applyFill="1" applyBorder="1" applyAlignment="1">
      <alignment horizontal="center" vertical="center"/>
    </xf>
    <xf numFmtId="21" fontId="59" fillId="24" borderId="16" xfId="0" applyNumberFormat="1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42" fillId="24" borderId="10" xfId="0" applyFont="1" applyFill="1" applyBorder="1" applyAlignment="1">
      <alignment vertical="center"/>
    </xf>
    <xf numFmtId="0" fontId="59" fillId="24" borderId="17" xfId="0" applyFont="1" applyFill="1" applyBorder="1" applyAlignment="1">
      <alignment vertical="center"/>
    </xf>
    <xf numFmtId="21" fontId="59" fillId="24" borderId="10" xfId="0" applyNumberFormat="1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vertical="center"/>
    </xf>
    <xf numFmtId="0" fontId="56" fillId="24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120" zoomScaleNormal="120" zoomScalePageLayoutView="0" workbookViewId="0" topLeftCell="A2">
      <selection activeCell="A2" sqref="A2"/>
    </sheetView>
  </sheetViews>
  <sheetFormatPr defaultColWidth="8.8515625" defaultRowHeight="12.75"/>
  <cols>
    <col min="1" max="1" width="4.8515625" style="70" customWidth="1"/>
    <col min="2" max="2" width="4.7109375" style="70" customWidth="1"/>
    <col min="3" max="3" width="11.7109375" style="71" customWidth="1"/>
    <col min="4" max="4" width="9.140625" style="69" customWidth="1"/>
    <col min="5" max="5" width="4.28125" style="70" customWidth="1"/>
    <col min="6" max="6" width="6.28125" style="70" customWidth="1"/>
    <col min="7" max="7" width="20.8515625" style="121" customWidth="1"/>
    <col min="8" max="8" width="5.7109375" style="70" customWidth="1"/>
    <col min="9" max="9" width="5.28125" style="70" customWidth="1"/>
    <col min="10" max="10" width="9.28125" style="70" customWidth="1"/>
    <col min="11" max="11" width="2.28125" style="70" customWidth="1"/>
    <col min="12" max="12" width="2.7109375" style="121" customWidth="1"/>
    <col min="13" max="16384" width="8.8515625" style="71" customWidth="1"/>
  </cols>
  <sheetData>
    <row r="1" spans="5:6" ht="4.5" customHeight="1" hidden="1">
      <c r="E1" s="70" t="s">
        <v>6</v>
      </c>
      <c r="F1" s="70">
        <v>2016</v>
      </c>
    </row>
    <row r="2" ht="12.75" customHeight="1"/>
    <row r="3" spans="1:12" s="81" customFormat="1" ht="18" customHeight="1">
      <c r="A3" s="81" t="s">
        <v>37</v>
      </c>
      <c r="G3" s="122"/>
      <c r="K3" s="85"/>
      <c r="L3" s="122"/>
    </row>
    <row r="4" spans="1:12" s="69" customFormat="1" ht="9" customHeight="1">
      <c r="A4" s="72"/>
      <c r="B4" s="72"/>
      <c r="C4" s="72"/>
      <c r="D4" s="72"/>
      <c r="E4" s="414" t="s">
        <v>35</v>
      </c>
      <c r="F4" s="72"/>
      <c r="G4" s="130"/>
      <c r="H4" s="72"/>
      <c r="I4" s="72"/>
      <c r="J4" s="72"/>
      <c r="K4" s="72"/>
      <c r="L4" s="122"/>
    </row>
    <row r="5" spans="1:12" s="69" customFormat="1" ht="15.75" customHeight="1">
      <c r="A5" s="411" t="s">
        <v>36</v>
      </c>
      <c r="B5" s="411"/>
      <c r="C5" s="411"/>
      <c r="D5" s="411"/>
      <c r="E5" s="411"/>
      <c r="F5" s="411"/>
      <c r="G5" s="411"/>
      <c r="H5" s="411"/>
      <c r="I5" s="411"/>
      <c r="J5" s="411"/>
      <c r="K5" s="88"/>
      <c r="L5" s="122"/>
    </row>
    <row r="6" spans="1:12" s="69" customFormat="1" ht="15.75" customHeight="1">
      <c r="A6" s="412" t="s">
        <v>33</v>
      </c>
      <c r="B6" s="412"/>
      <c r="C6" s="75"/>
      <c r="D6" s="75"/>
      <c r="E6" s="88"/>
      <c r="F6" s="75"/>
      <c r="G6" s="131"/>
      <c r="H6" s="88"/>
      <c r="I6" s="88"/>
      <c r="J6" s="75"/>
      <c r="K6" s="72"/>
      <c r="L6" s="122"/>
    </row>
    <row r="7" spans="1:12" s="69" customFormat="1" ht="12" customHeight="1" thickBot="1">
      <c r="A7" s="88"/>
      <c r="B7" s="75"/>
      <c r="C7" s="75"/>
      <c r="D7" s="75"/>
      <c r="E7" s="88"/>
      <c r="F7" s="75"/>
      <c r="G7" s="131"/>
      <c r="H7" s="88"/>
      <c r="I7" s="88"/>
      <c r="J7" s="75"/>
      <c r="K7" s="72"/>
      <c r="L7" s="122"/>
    </row>
    <row r="8" spans="1:12" s="69" customFormat="1" ht="27.75" customHeight="1" thickBot="1">
      <c r="A8" s="112" t="s">
        <v>245</v>
      </c>
      <c r="B8" s="113" t="s">
        <v>244</v>
      </c>
      <c r="C8" s="114" t="s">
        <v>107</v>
      </c>
      <c r="D8" s="114" t="s">
        <v>0</v>
      </c>
      <c r="E8" s="115" t="s">
        <v>5</v>
      </c>
      <c r="F8" s="113" t="s">
        <v>15</v>
      </c>
      <c r="G8" s="132" t="s">
        <v>1</v>
      </c>
      <c r="H8" s="115" t="s">
        <v>7</v>
      </c>
      <c r="I8" s="113" t="s">
        <v>22</v>
      </c>
      <c r="J8" s="115" t="s">
        <v>2</v>
      </c>
      <c r="K8" s="115" t="s">
        <v>243</v>
      </c>
      <c r="L8" s="123" t="s">
        <v>246</v>
      </c>
    </row>
    <row r="9" spans="1:12" s="141" customFormat="1" ht="12.75" customHeight="1">
      <c r="A9" s="134">
        <v>1</v>
      </c>
      <c r="B9" s="135">
        <v>10</v>
      </c>
      <c r="C9" s="136" t="s">
        <v>200</v>
      </c>
      <c r="D9" s="136" t="s">
        <v>130</v>
      </c>
      <c r="E9" s="137" t="s">
        <v>3</v>
      </c>
      <c r="F9" s="137">
        <v>1990</v>
      </c>
      <c r="G9" s="138" t="s">
        <v>201</v>
      </c>
      <c r="H9" s="137" t="str">
        <f aca="true" t="shared" si="0" ref="H9:H40">IF($E9="m",IF($F$1-$F9&gt;19,IF($F$1-$F9&lt;40,"A",IF($F$1-$F9&gt;49,IF($F$1-$F9&gt;59,IF($F$1-$F9&gt;69,"E","D"),"C"),"B")),"JM"),IF($F$1-$F9&gt;19,IF($F$1-$F9&lt;35,"F",IF($F$1-$F9&lt;50,"G","H")),"JŽ"))</f>
        <v>A</v>
      </c>
      <c r="I9" s="137">
        <f>COUNTIF($F$9:$H9,$H9)</f>
        <v>1</v>
      </c>
      <c r="J9" s="139">
        <v>0.04774305555555555</v>
      </c>
      <c r="K9" s="137"/>
      <c r="L9" s="140"/>
    </row>
    <row r="10" spans="1:12" s="141" customFormat="1" ht="12.75" customHeight="1">
      <c r="A10" s="134">
        <v>2</v>
      </c>
      <c r="B10" s="142">
        <v>16</v>
      </c>
      <c r="C10" s="143" t="s">
        <v>73</v>
      </c>
      <c r="D10" s="143" t="s">
        <v>139</v>
      </c>
      <c r="E10" s="134" t="s">
        <v>3</v>
      </c>
      <c r="F10" s="134">
        <v>1974</v>
      </c>
      <c r="G10" s="144" t="s">
        <v>177</v>
      </c>
      <c r="H10" s="145" t="str">
        <f t="shared" si="0"/>
        <v>B</v>
      </c>
      <c r="I10" s="134">
        <f>COUNTIF($F$9:$H10,$H10)</f>
        <v>1</v>
      </c>
      <c r="J10" s="146">
        <v>0.04886574074074074</v>
      </c>
      <c r="K10" s="134"/>
      <c r="L10" s="147"/>
    </row>
    <row r="11" spans="1:12" s="168" customFormat="1" ht="12.75" customHeight="1">
      <c r="A11" s="161">
        <v>3</v>
      </c>
      <c r="B11" s="162">
        <v>59</v>
      </c>
      <c r="C11" s="163" t="s">
        <v>50</v>
      </c>
      <c r="D11" s="163" t="s">
        <v>121</v>
      </c>
      <c r="E11" s="161" t="s">
        <v>3</v>
      </c>
      <c r="F11" s="161">
        <v>1993</v>
      </c>
      <c r="G11" s="164" t="s">
        <v>165</v>
      </c>
      <c r="H11" s="165" t="str">
        <f t="shared" si="0"/>
        <v>A</v>
      </c>
      <c r="I11" s="161">
        <f>COUNTIF($F$9:$H11,$H11)</f>
        <v>2</v>
      </c>
      <c r="J11" s="166">
        <v>0.048993055555555554</v>
      </c>
      <c r="K11" s="161"/>
      <c r="L11" s="167"/>
    </row>
    <row r="12" spans="1:12" s="160" customFormat="1" ht="12.75" customHeight="1">
      <c r="A12" s="153">
        <v>4</v>
      </c>
      <c r="B12" s="154">
        <v>47</v>
      </c>
      <c r="C12" s="155" t="s">
        <v>105</v>
      </c>
      <c r="D12" s="155" t="s">
        <v>159</v>
      </c>
      <c r="E12" s="153" t="s">
        <v>3</v>
      </c>
      <c r="F12" s="153">
        <v>1980</v>
      </c>
      <c r="G12" s="156" t="s">
        <v>194</v>
      </c>
      <c r="H12" s="157" t="str">
        <f t="shared" si="0"/>
        <v>A</v>
      </c>
      <c r="I12" s="153">
        <f>COUNTIF($F$9:$H12,$H12)</f>
        <v>3</v>
      </c>
      <c r="J12" s="158">
        <v>0.05077546296296296</v>
      </c>
      <c r="K12" s="153"/>
      <c r="L12" s="159"/>
    </row>
    <row r="13" spans="1:12" s="117" customFormat="1" ht="12.75" customHeight="1">
      <c r="A13" s="57">
        <v>12</v>
      </c>
      <c r="B13" s="116">
        <v>58</v>
      </c>
      <c r="C13" s="43" t="s">
        <v>92</v>
      </c>
      <c r="D13" s="43" t="s">
        <v>151</v>
      </c>
      <c r="E13" s="57" t="s">
        <v>3</v>
      </c>
      <c r="F13" s="57">
        <v>1983</v>
      </c>
      <c r="G13" s="44" t="s">
        <v>189</v>
      </c>
      <c r="H13" s="58" t="str">
        <f t="shared" si="0"/>
        <v>A</v>
      </c>
      <c r="I13" s="57">
        <f>COUNTIF($F$9:$H13,$H13)</f>
        <v>4</v>
      </c>
      <c r="J13" s="59">
        <v>0.05336805555555555</v>
      </c>
      <c r="K13" s="57"/>
      <c r="L13" s="127" t="s">
        <v>246</v>
      </c>
    </row>
    <row r="14" spans="1:12" s="141" customFormat="1" ht="12.75" customHeight="1">
      <c r="A14" s="134">
        <v>6</v>
      </c>
      <c r="B14" s="142">
        <v>4</v>
      </c>
      <c r="C14" s="143" t="s">
        <v>88</v>
      </c>
      <c r="D14" s="143" t="s">
        <v>112</v>
      </c>
      <c r="E14" s="134" t="s">
        <v>3</v>
      </c>
      <c r="F14" s="134">
        <v>1961</v>
      </c>
      <c r="G14" s="144" t="s">
        <v>185</v>
      </c>
      <c r="H14" s="145" t="str">
        <f t="shared" si="0"/>
        <v>C</v>
      </c>
      <c r="I14" s="134">
        <f>COUNTIF($F$9:$H14,$H14)</f>
        <v>1</v>
      </c>
      <c r="J14" s="146">
        <v>0.05371527777777777</v>
      </c>
      <c r="K14" s="134"/>
      <c r="L14" s="147"/>
    </row>
    <row r="15" spans="1:12" s="168" customFormat="1" ht="12.75" customHeight="1">
      <c r="A15" s="161">
        <v>7</v>
      </c>
      <c r="B15" s="162">
        <v>36</v>
      </c>
      <c r="C15" s="163" t="s">
        <v>216</v>
      </c>
      <c r="D15" s="163" t="s">
        <v>128</v>
      </c>
      <c r="E15" s="161" t="s">
        <v>3</v>
      </c>
      <c r="F15" s="161">
        <v>1973</v>
      </c>
      <c r="G15" s="169" t="s">
        <v>217</v>
      </c>
      <c r="H15" s="165" t="str">
        <f t="shared" si="0"/>
        <v>B</v>
      </c>
      <c r="I15" s="161">
        <f>COUNTIF($F$9:$H15,$H15)</f>
        <v>2</v>
      </c>
      <c r="J15" s="166">
        <v>0.05545138888888889</v>
      </c>
      <c r="K15" s="161"/>
      <c r="L15" s="167"/>
    </row>
    <row r="16" spans="1:12" s="117" customFormat="1" ht="12.75" customHeight="1">
      <c r="A16" s="57">
        <v>13</v>
      </c>
      <c r="B16" s="116">
        <v>56</v>
      </c>
      <c r="C16" s="43" t="s">
        <v>95</v>
      </c>
      <c r="D16" s="43" t="s">
        <v>154</v>
      </c>
      <c r="E16" s="57" t="s">
        <v>3</v>
      </c>
      <c r="F16" s="57">
        <v>1982</v>
      </c>
      <c r="G16" s="44" t="s">
        <v>190</v>
      </c>
      <c r="H16" s="58" t="str">
        <f t="shared" si="0"/>
        <v>A</v>
      </c>
      <c r="I16" s="57">
        <f>COUNTIF($F$9:$H16,$H16)</f>
        <v>5</v>
      </c>
      <c r="J16" s="59">
        <v>0.05553240740740741</v>
      </c>
      <c r="K16" s="57"/>
      <c r="L16" s="127" t="s">
        <v>246</v>
      </c>
    </row>
    <row r="17" spans="1:12" s="160" customFormat="1" ht="12.75" customHeight="1">
      <c r="A17" s="153">
        <v>9</v>
      </c>
      <c r="B17" s="154">
        <v>46</v>
      </c>
      <c r="C17" s="155" t="s">
        <v>103</v>
      </c>
      <c r="D17" s="155" t="s">
        <v>119</v>
      </c>
      <c r="E17" s="153" t="s">
        <v>3</v>
      </c>
      <c r="F17" s="153">
        <v>1972</v>
      </c>
      <c r="G17" s="156" t="s">
        <v>193</v>
      </c>
      <c r="H17" s="157" t="str">
        <f t="shared" si="0"/>
        <v>B</v>
      </c>
      <c r="I17" s="153">
        <f>COUNTIF($F$9:$H17,$H17)</f>
        <v>3</v>
      </c>
      <c r="J17" s="158">
        <v>0.056562499999999995</v>
      </c>
      <c r="K17" s="153"/>
      <c r="L17" s="159"/>
    </row>
    <row r="18" spans="1:12" s="117" customFormat="1" ht="12.75" customHeight="1">
      <c r="A18" s="57">
        <v>10</v>
      </c>
      <c r="B18" s="116">
        <v>6</v>
      </c>
      <c r="C18" s="43" t="s">
        <v>78</v>
      </c>
      <c r="D18" s="43" t="s">
        <v>142</v>
      </c>
      <c r="E18" s="57" t="s">
        <v>3</v>
      </c>
      <c r="F18" s="57">
        <v>1987</v>
      </c>
      <c r="G18" s="44" t="s">
        <v>181</v>
      </c>
      <c r="H18" s="58" t="str">
        <f t="shared" si="0"/>
        <v>A</v>
      </c>
      <c r="I18" s="57">
        <f>COUNTIF($F$9:$H18,$H18)</f>
        <v>6</v>
      </c>
      <c r="J18" s="59">
        <v>0.05721064814814814</v>
      </c>
      <c r="K18" s="57"/>
      <c r="L18" s="127"/>
    </row>
    <row r="19" spans="1:12" s="168" customFormat="1" ht="12.75" customHeight="1">
      <c r="A19" s="161">
        <v>16</v>
      </c>
      <c r="B19" s="162">
        <v>12</v>
      </c>
      <c r="C19" s="163" t="s">
        <v>204</v>
      </c>
      <c r="D19" s="163" t="s">
        <v>115</v>
      </c>
      <c r="E19" s="161" t="s">
        <v>3</v>
      </c>
      <c r="F19" s="161">
        <v>1963</v>
      </c>
      <c r="G19" s="169" t="s">
        <v>16</v>
      </c>
      <c r="H19" s="165" t="str">
        <f t="shared" si="0"/>
        <v>C</v>
      </c>
      <c r="I19" s="161">
        <f>COUNTIF($F$9:$H19,$H19)</f>
        <v>2</v>
      </c>
      <c r="J19" s="166">
        <v>0.057986111111111106</v>
      </c>
      <c r="K19" s="161"/>
      <c r="L19" s="167"/>
    </row>
    <row r="20" spans="1:12" s="160" customFormat="1" ht="12.75" customHeight="1">
      <c r="A20" s="153">
        <v>12</v>
      </c>
      <c r="B20" s="154">
        <v>24</v>
      </c>
      <c r="C20" s="155" t="s">
        <v>63</v>
      </c>
      <c r="D20" s="155" t="s">
        <v>119</v>
      </c>
      <c r="E20" s="153" t="s">
        <v>3</v>
      </c>
      <c r="F20" s="153">
        <v>1965</v>
      </c>
      <c r="G20" s="156" t="s">
        <v>173</v>
      </c>
      <c r="H20" s="157" t="str">
        <f t="shared" si="0"/>
        <v>C</v>
      </c>
      <c r="I20" s="153">
        <f>COUNTIF($F$9:$H20,$H20)</f>
        <v>3</v>
      </c>
      <c r="J20" s="158">
        <v>0.05869212962962963</v>
      </c>
      <c r="K20" s="153" t="s">
        <v>31</v>
      </c>
      <c r="L20" s="159"/>
    </row>
    <row r="21" spans="1:12" s="117" customFormat="1" ht="12.75" customHeight="1">
      <c r="A21" s="57">
        <v>25</v>
      </c>
      <c r="B21" s="116">
        <v>92</v>
      </c>
      <c r="C21" s="43" t="s">
        <v>46</v>
      </c>
      <c r="D21" s="43" t="s">
        <v>115</v>
      </c>
      <c r="E21" s="57" t="s">
        <v>3</v>
      </c>
      <c r="F21" s="57">
        <v>1981</v>
      </c>
      <c r="G21" s="44" t="s">
        <v>19</v>
      </c>
      <c r="H21" s="58" t="str">
        <f t="shared" si="0"/>
        <v>A</v>
      </c>
      <c r="I21" s="57">
        <f>COUNTIF($F$9:$H21,$H21)</f>
        <v>7</v>
      </c>
      <c r="J21" s="59">
        <v>0.0590625</v>
      </c>
      <c r="K21" s="57" t="s">
        <v>243</v>
      </c>
      <c r="L21" s="127"/>
    </row>
    <row r="22" spans="1:12" s="117" customFormat="1" ht="12.75" customHeight="1">
      <c r="A22" s="57">
        <v>14</v>
      </c>
      <c r="B22" s="116">
        <v>30</v>
      </c>
      <c r="C22" s="43" t="s">
        <v>70</v>
      </c>
      <c r="D22" s="43" t="s">
        <v>135</v>
      </c>
      <c r="E22" s="57" t="s">
        <v>3</v>
      </c>
      <c r="F22" s="57">
        <v>1969</v>
      </c>
      <c r="G22" s="44" t="s">
        <v>10</v>
      </c>
      <c r="H22" s="58" t="str">
        <f t="shared" si="0"/>
        <v>B</v>
      </c>
      <c r="I22" s="57">
        <f>COUNTIF($F$9:$H22,$H22)</f>
        <v>4</v>
      </c>
      <c r="J22" s="59">
        <v>0.05940972222222222</v>
      </c>
      <c r="K22" s="57" t="s">
        <v>31</v>
      </c>
      <c r="L22" s="127"/>
    </row>
    <row r="23" spans="1:12" s="141" customFormat="1" ht="12.75" customHeight="1">
      <c r="A23" s="134">
        <v>20</v>
      </c>
      <c r="B23" s="142">
        <v>82</v>
      </c>
      <c r="C23" s="143" t="s">
        <v>237</v>
      </c>
      <c r="D23" s="143" t="s">
        <v>154</v>
      </c>
      <c r="E23" s="134" t="s">
        <v>3</v>
      </c>
      <c r="F23" s="134">
        <v>1998</v>
      </c>
      <c r="G23" s="148" t="s">
        <v>183</v>
      </c>
      <c r="H23" s="145" t="str">
        <f t="shared" si="0"/>
        <v>JM</v>
      </c>
      <c r="I23" s="134">
        <f>COUNTIF($F$9:$H23,$H23)</f>
        <v>1</v>
      </c>
      <c r="J23" s="146">
        <v>0.0597337962962963</v>
      </c>
      <c r="K23" s="134"/>
      <c r="L23" s="147"/>
    </row>
    <row r="24" spans="1:12" s="117" customFormat="1" ht="12.75" customHeight="1">
      <c r="A24" s="57">
        <v>11</v>
      </c>
      <c r="B24" s="116">
        <v>33</v>
      </c>
      <c r="C24" s="43" t="s">
        <v>89</v>
      </c>
      <c r="D24" s="43" t="s">
        <v>118</v>
      </c>
      <c r="E24" s="57" t="s">
        <v>3</v>
      </c>
      <c r="F24" s="57">
        <v>1978</v>
      </c>
      <c r="G24" s="44" t="s">
        <v>10</v>
      </c>
      <c r="H24" s="58" t="str">
        <f t="shared" si="0"/>
        <v>A</v>
      </c>
      <c r="I24" s="57">
        <f>COUNTIF($F$9:$H24,$H24)</f>
        <v>8</v>
      </c>
      <c r="J24" s="59">
        <v>0.06055555555555556</v>
      </c>
      <c r="K24" s="57" t="s">
        <v>31</v>
      </c>
      <c r="L24" s="127" t="s">
        <v>246</v>
      </c>
    </row>
    <row r="25" spans="1:12" s="141" customFormat="1" ht="12.75" customHeight="1">
      <c r="A25" s="134">
        <v>17</v>
      </c>
      <c r="B25" s="142">
        <v>17</v>
      </c>
      <c r="C25" s="143" t="s">
        <v>195</v>
      </c>
      <c r="D25" s="143" t="s">
        <v>196</v>
      </c>
      <c r="E25" s="134" t="s">
        <v>4</v>
      </c>
      <c r="F25" s="134">
        <v>1982</v>
      </c>
      <c r="G25" s="144" t="s">
        <v>177</v>
      </c>
      <c r="H25" s="145" t="str">
        <f t="shared" si="0"/>
        <v>F</v>
      </c>
      <c r="I25" s="134">
        <f>COUNTIF($F$9:$H25,$H25)</f>
        <v>1</v>
      </c>
      <c r="J25" s="146">
        <v>0.06108796296296296</v>
      </c>
      <c r="K25" s="134"/>
      <c r="L25" s="147"/>
    </row>
    <row r="26" spans="1:12" s="117" customFormat="1" ht="12.75" customHeight="1">
      <c r="A26" s="57">
        <v>18</v>
      </c>
      <c r="B26" s="116">
        <v>21</v>
      </c>
      <c r="C26" s="43" t="s">
        <v>54</v>
      </c>
      <c r="D26" s="43" t="s">
        <v>119</v>
      </c>
      <c r="E26" s="57" t="s">
        <v>3</v>
      </c>
      <c r="F26" s="57">
        <v>1988</v>
      </c>
      <c r="G26" s="44" t="s">
        <v>167</v>
      </c>
      <c r="H26" s="58" t="str">
        <f t="shared" si="0"/>
        <v>A</v>
      </c>
      <c r="I26" s="57">
        <f>COUNTIF($F$9:$H26,$H26)</f>
        <v>9</v>
      </c>
      <c r="J26" s="59">
        <v>0.06126157407407407</v>
      </c>
      <c r="K26" s="57" t="s">
        <v>31</v>
      </c>
      <c r="L26" s="127"/>
    </row>
    <row r="27" spans="1:12" s="117" customFormat="1" ht="12.75" customHeight="1">
      <c r="A27" s="57">
        <v>19</v>
      </c>
      <c r="B27" s="116">
        <v>81</v>
      </c>
      <c r="C27" s="43" t="s">
        <v>86</v>
      </c>
      <c r="D27" s="43" t="s">
        <v>148</v>
      </c>
      <c r="E27" s="57" t="s">
        <v>3</v>
      </c>
      <c r="F27" s="57">
        <v>1995</v>
      </c>
      <c r="G27" s="44" t="s">
        <v>183</v>
      </c>
      <c r="H27" s="58" t="str">
        <f t="shared" si="0"/>
        <v>A</v>
      </c>
      <c r="I27" s="57">
        <f>COUNTIF($F$9:$H27,$H27)</f>
        <v>10</v>
      </c>
      <c r="J27" s="59">
        <v>0.06209490740740741</v>
      </c>
      <c r="K27" s="57"/>
      <c r="L27" s="127"/>
    </row>
    <row r="28" spans="1:12" s="117" customFormat="1" ht="12.75" customHeight="1">
      <c r="A28" s="57">
        <v>5</v>
      </c>
      <c r="B28" s="116">
        <v>90</v>
      </c>
      <c r="C28" s="43" t="s">
        <v>58</v>
      </c>
      <c r="D28" s="43" t="s">
        <v>127</v>
      </c>
      <c r="E28" s="57" t="s">
        <v>3</v>
      </c>
      <c r="F28" s="57">
        <v>1973</v>
      </c>
      <c r="G28" s="44" t="s">
        <v>170</v>
      </c>
      <c r="H28" s="58" t="str">
        <f t="shared" si="0"/>
        <v>B</v>
      </c>
      <c r="I28" s="57">
        <f>COUNTIF($F$9:$H28,$H28)</f>
        <v>5</v>
      </c>
      <c r="J28" s="59">
        <v>0.06293981481481481</v>
      </c>
      <c r="K28" s="57"/>
      <c r="L28" s="127" t="s">
        <v>246</v>
      </c>
    </row>
    <row r="29" spans="1:12" s="141" customFormat="1" ht="12.75" customHeight="1">
      <c r="A29" s="134">
        <v>20</v>
      </c>
      <c r="B29" s="142">
        <v>77</v>
      </c>
      <c r="C29" s="143" t="s">
        <v>67</v>
      </c>
      <c r="D29" s="143" t="s">
        <v>133</v>
      </c>
      <c r="E29" s="134" t="s">
        <v>4</v>
      </c>
      <c r="F29" s="134">
        <v>1972</v>
      </c>
      <c r="G29" s="144" t="s">
        <v>175</v>
      </c>
      <c r="H29" s="145" t="str">
        <f t="shared" si="0"/>
        <v>G</v>
      </c>
      <c r="I29" s="134">
        <f>COUNTIF($F$9:$H29,$H29)</f>
        <v>1</v>
      </c>
      <c r="J29" s="146">
        <v>0.06293981481481481</v>
      </c>
      <c r="K29" s="134"/>
      <c r="L29" s="147"/>
    </row>
    <row r="30" spans="1:12" s="141" customFormat="1" ht="12.75" customHeight="1">
      <c r="A30" s="134">
        <v>23</v>
      </c>
      <c r="B30" s="149">
        <v>44</v>
      </c>
      <c r="C30" s="143" t="s">
        <v>55</v>
      </c>
      <c r="D30" s="143" t="s">
        <v>124</v>
      </c>
      <c r="E30" s="150" t="s">
        <v>3</v>
      </c>
      <c r="F30" s="150">
        <v>1950</v>
      </c>
      <c r="G30" s="144" t="s">
        <v>168</v>
      </c>
      <c r="H30" s="151" t="str">
        <f t="shared" si="0"/>
        <v>D</v>
      </c>
      <c r="I30" s="150">
        <f>COUNTIF($F$9:$H30,$H30)</f>
        <v>1</v>
      </c>
      <c r="J30" s="152">
        <v>0.06430555555555556</v>
      </c>
      <c r="K30" s="150"/>
      <c r="L30" s="147"/>
    </row>
    <row r="31" spans="1:12" s="117" customFormat="1" ht="12.75" customHeight="1">
      <c r="A31" s="57">
        <v>22</v>
      </c>
      <c r="B31" s="116">
        <v>19</v>
      </c>
      <c r="C31" s="43" t="s">
        <v>97</v>
      </c>
      <c r="D31" s="43" t="s">
        <v>118</v>
      </c>
      <c r="E31" s="57" t="s">
        <v>3</v>
      </c>
      <c r="F31" s="57">
        <v>1959</v>
      </c>
      <c r="G31" s="44" t="s">
        <v>191</v>
      </c>
      <c r="H31" s="58" t="str">
        <f t="shared" si="0"/>
        <v>C</v>
      </c>
      <c r="I31" s="57">
        <f>COUNTIF($F$9:$H31,$H31)</f>
        <v>4</v>
      </c>
      <c r="J31" s="59">
        <v>0.06430555555555556</v>
      </c>
      <c r="K31" s="57" t="s">
        <v>31</v>
      </c>
      <c r="L31" s="127"/>
    </row>
    <row r="32" spans="1:12" s="168" customFormat="1" ht="12.75" customHeight="1">
      <c r="A32" s="161">
        <v>24</v>
      </c>
      <c r="B32" s="162">
        <v>11</v>
      </c>
      <c r="C32" s="163" t="s">
        <v>80</v>
      </c>
      <c r="D32" s="163" t="s">
        <v>143</v>
      </c>
      <c r="E32" s="161" t="s">
        <v>3</v>
      </c>
      <c r="F32" s="161">
        <v>1949</v>
      </c>
      <c r="G32" s="164" t="s">
        <v>169</v>
      </c>
      <c r="H32" s="165" t="str">
        <f t="shared" si="0"/>
        <v>D</v>
      </c>
      <c r="I32" s="161">
        <f>COUNTIF($F$9:$H32,$H32)</f>
        <v>2</v>
      </c>
      <c r="J32" s="166">
        <v>0.06454861111111111</v>
      </c>
      <c r="K32" s="161" t="s">
        <v>31</v>
      </c>
      <c r="L32" s="167"/>
    </row>
    <row r="33" spans="1:12" s="117" customFormat="1" ht="12.75" customHeight="1">
      <c r="A33" s="57">
        <v>8</v>
      </c>
      <c r="B33" s="116">
        <v>70</v>
      </c>
      <c r="C33" s="43" t="s">
        <v>233</v>
      </c>
      <c r="D33" s="43" t="s">
        <v>114</v>
      </c>
      <c r="E33" s="57" t="s">
        <v>3</v>
      </c>
      <c r="F33" s="57">
        <v>1976</v>
      </c>
      <c r="G33" s="61" t="s">
        <v>234</v>
      </c>
      <c r="H33" s="58" t="str">
        <f t="shared" si="0"/>
        <v>B</v>
      </c>
      <c r="I33" s="57">
        <f>COUNTIF($F$9:$H33,$H33)</f>
        <v>6</v>
      </c>
      <c r="J33" s="59">
        <v>0.065</v>
      </c>
      <c r="K33" s="57" t="s">
        <v>31</v>
      </c>
      <c r="L33" s="127" t="s">
        <v>246</v>
      </c>
    </row>
    <row r="34" spans="1:12" s="117" customFormat="1" ht="12.75" customHeight="1">
      <c r="A34" s="57">
        <v>26</v>
      </c>
      <c r="B34" s="116">
        <v>91</v>
      </c>
      <c r="C34" s="43" t="s">
        <v>239</v>
      </c>
      <c r="D34" s="43" t="s">
        <v>120</v>
      </c>
      <c r="E34" s="57" t="s">
        <v>3</v>
      </c>
      <c r="F34" s="57">
        <v>1968</v>
      </c>
      <c r="G34" s="61" t="s">
        <v>240</v>
      </c>
      <c r="H34" s="58" t="str">
        <f t="shared" si="0"/>
        <v>B</v>
      </c>
      <c r="I34" s="57">
        <f>COUNTIF($F$9:$H34,$H34)</f>
        <v>7</v>
      </c>
      <c r="J34" s="59">
        <v>0.06515046296296297</v>
      </c>
      <c r="K34" s="57"/>
      <c r="L34" s="127"/>
    </row>
    <row r="35" spans="1:12" s="117" customFormat="1" ht="12.75" customHeight="1">
      <c r="A35" s="57">
        <v>27</v>
      </c>
      <c r="B35" s="116">
        <v>50</v>
      </c>
      <c r="C35" s="43" t="s">
        <v>48</v>
      </c>
      <c r="D35" s="43" t="s">
        <v>118</v>
      </c>
      <c r="E35" s="57" t="s">
        <v>3</v>
      </c>
      <c r="F35" s="57">
        <v>1966</v>
      </c>
      <c r="G35" s="44" t="s">
        <v>10</v>
      </c>
      <c r="H35" s="58" t="str">
        <f t="shared" si="0"/>
        <v>C</v>
      </c>
      <c r="I35" s="57">
        <f>COUNTIF($F$9:$H35,$H35)</f>
        <v>5</v>
      </c>
      <c r="J35" s="59">
        <v>0.06523148148148149</v>
      </c>
      <c r="K35" s="57" t="s">
        <v>31</v>
      </c>
      <c r="L35" s="127"/>
    </row>
    <row r="36" spans="1:12" s="117" customFormat="1" ht="12.75" customHeight="1">
      <c r="A36" s="57">
        <v>28</v>
      </c>
      <c r="B36" s="116">
        <v>78</v>
      </c>
      <c r="C36" s="43" t="s">
        <v>235</v>
      </c>
      <c r="D36" s="43" t="s">
        <v>154</v>
      </c>
      <c r="E36" s="57" t="s">
        <v>3</v>
      </c>
      <c r="F36" s="57">
        <v>1980</v>
      </c>
      <c r="G36" s="61" t="s">
        <v>167</v>
      </c>
      <c r="H36" s="58" t="str">
        <f t="shared" si="0"/>
        <v>A</v>
      </c>
      <c r="I36" s="57">
        <f>COUNTIF($F$9:$H36,$H36)</f>
        <v>11</v>
      </c>
      <c r="J36" s="59">
        <v>0.06528935185185185</v>
      </c>
      <c r="K36" s="57" t="s">
        <v>31</v>
      </c>
      <c r="L36" s="127"/>
    </row>
    <row r="37" spans="1:12" s="117" customFormat="1" ht="12.75" customHeight="1">
      <c r="A37" s="57">
        <v>29</v>
      </c>
      <c r="B37" s="116">
        <v>84</v>
      </c>
      <c r="C37" s="43" t="s">
        <v>91</v>
      </c>
      <c r="D37" s="43" t="s">
        <v>130</v>
      </c>
      <c r="E37" s="57" t="s">
        <v>3</v>
      </c>
      <c r="F37" s="57">
        <v>1974</v>
      </c>
      <c r="G37" s="44" t="s">
        <v>188</v>
      </c>
      <c r="H37" s="58" t="str">
        <f t="shared" si="0"/>
        <v>B</v>
      </c>
      <c r="I37" s="57">
        <f>COUNTIF($F$9:$H37,$H37)</f>
        <v>8</v>
      </c>
      <c r="J37" s="59">
        <v>0.06543981481481481</v>
      </c>
      <c r="K37" s="57"/>
      <c r="L37" s="127"/>
    </row>
    <row r="38" spans="1:12" s="117" customFormat="1" ht="12.75" customHeight="1">
      <c r="A38" s="57">
        <v>30</v>
      </c>
      <c r="B38" s="116">
        <v>55</v>
      </c>
      <c r="C38" s="43" t="s">
        <v>90</v>
      </c>
      <c r="D38" s="43" t="s">
        <v>115</v>
      </c>
      <c r="E38" s="57" t="s">
        <v>3</v>
      </c>
      <c r="F38" s="57">
        <v>1983</v>
      </c>
      <c r="G38" s="44" t="s">
        <v>187</v>
      </c>
      <c r="H38" s="58" t="str">
        <f t="shared" si="0"/>
        <v>A</v>
      </c>
      <c r="I38" s="57">
        <f>COUNTIF($F$9:$H38,$H38)</f>
        <v>12</v>
      </c>
      <c r="J38" s="59">
        <v>0.065625</v>
      </c>
      <c r="K38" s="57" t="s">
        <v>31</v>
      </c>
      <c r="L38" s="127"/>
    </row>
    <row r="39" spans="1:12" s="117" customFormat="1" ht="12.75" customHeight="1">
      <c r="A39" s="57">
        <v>28</v>
      </c>
      <c r="B39" s="116">
        <v>3</v>
      </c>
      <c r="C39" s="43" t="s">
        <v>49</v>
      </c>
      <c r="D39" s="43" t="s">
        <v>119</v>
      </c>
      <c r="E39" s="57" t="s">
        <v>3</v>
      </c>
      <c r="F39" s="57">
        <v>1967</v>
      </c>
      <c r="G39" s="44" t="s">
        <v>12</v>
      </c>
      <c r="H39" s="58" t="str">
        <f t="shared" si="0"/>
        <v>B</v>
      </c>
      <c r="I39" s="57">
        <f>COUNTIF($F$9:$H39,$H39)</f>
        <v>9</v>
      </c>
      <c r="J39" s="59">
        <v>0.06570601851851852</v>
      </c>
      <c r="K39" s="57" t="s">
        <v>31</v>
      </c>
      <c r="L39" s="127"/>
    </row>
    <row r="40" spans="1:12" s="117" customFormat="1" ht="12.75" customHeight="1">
      <c r="A40" s="57">
        <v>32</v>
      </c>
      <c r="B40" s="116">
        <v>43</v>
      </c>
      <c r="C40" s="43" t="s">
        <v>93</v>
      </c>
      <c r="D40" s="43" t="s">
        <v>116</v>
      </c>
      <c r="E40" s="57" t="s">
        <v>3</v>
      </c>
      <c r="F40" s="57">
        <v>1996</v>
      </c>
      <c r="G40" s="44" t="s">
        <v>18</v>
      </c>
      <c r="H40" s="58" t="str">
        <f t="shared" si="0"/>
        <v>A</v>
      </c>
      <c r="I40" s="57">
        <f>COUNTIF($F$9:$H40,$H40)</f>
        <v>13</v>
      </c>
      <c r="J40" s="59">
        <v>0.0658912037037037</v>
      </c>
      <c r="K40" s="57" t="s">
        <v>31</v>
      </c>
      <c r="L40" s="127"/>
    </row>
    <row r="41" spans="1:12" s="168" customFormat="1" ht="12.75" customHeight="1">
      <c r="A41" s="161">
        <v>34</v>
      </c>
      <c r="B41" s="162">
        <v>67</v>
      </c>
      <c r="C41" s="163" t="s">
        <v>51</v>
      </c>
      <c r="D41" s="163" t="s">
        <v>122</v>
      </c>
      <c r="E41" s="161" t="s">
        <v>4</v>
      </c>
      <c r="F41" s="161">
        <v>1984</v>
      </c>
      <c r="G41" s="164" t="s">
        <v>12</v>
      </c>
      <c r="H41" s="165" t="str">
        <f aca="true" t="shared" si="1" ref="H41:H72">IF($E41="m",IF($F$1-$F41&gt;19,IF($F$1-$F41&lt;40,"A",IF($F$1-$F41&gt;49,IF($F$1-$F41&gt;59,IF($F$1-$F41&gt;69,"E","D"),"C"),"B")),"JM"),IF($F$1-$F41&gt;19,IF($F$1-$F41&lt;35,"F",IF($F$1-$F41&lt;50,"G","H")),"JŽ"))</f>
        <v>F</v>
      </c>
      <c r="I41" s="161">
        <f>COUNTIF($F$9:$H41,$H41)</f>
        <v>2</v>
      </c>
      <c r="J41" s="166">
        <v>0.06619212962962963</v>
      </c>
      <c r="K41" s="161" t="s">
        <v>31</v>
      </c>
      <c r="L41" s="167"/>
    </row>
    <row r="42" spans="1:12" s="117" customFormat="1" ht="12.75" customHeight="1">
      <c r="A42" s="57">
        <v>33</v>
      </c>
      <c r="B42" s="116">
        <v>20</v>
      </c>
      <c r="C42" s="43" t="s">
        <v>84</v>
      </c>
      <c r="D42" s="43" t="s">
        <v>146</v>
      </c>
      <c r="E42" s="57" t="s">
        <v>3</v>
      </c>
      <c r="F42" s="57">
        <v>1978</v>
      </c>
      <c r="G42" s="44" t="s">
        <v>11</v>
      </c>
      <c r="H42" s="58" t="str">
        <f t="shared" si="1"/>
        <v>A</v>
      </c>
      <c r="I42" s="57">
        <f>COUNTIF($F$9:$H42,$H42)</f>
        <v>14</v>
      </c>
      <c r="J42" s="59">
        <v>0.06619212962962963</v>
      </c>
      <c r="K42" s="57"/>
      <c r="L42" s="127"/>
    </row>
    <row r="43" spans="1:12" s="117" customFormat="1" ht="12.75" customHeight="1">
      <c r="A43" s="57">
        <v>35</v>
      </c>
      <c r="B43" s="116">
        <v>25</v>
      </c>
      <c r="C43" s="43" t="s">
        <v>79</v>
      </c>
      <c r="D43" s="43" t="s">
        <v>120</v>
      </c>
      <c r="E43" s="57" t="s">
        <v>3</v>
      </c>
      <c r="F43" s="57">
        <v>1978</v>
      </c>
      <c r="G43" s="44" t="s">
        <v>25</v>
      </c>
      <c r="H43" s="58" t="str">
        <f t="shared" si="1"/>
        <v>A</v>
      </c>
      <c r="I43" s="57">
        <f>COUNTIF($F$9:$H43,$H43)</f>
        <v>15</v>
      </c>
      <c r="J43" s="59">
        <v>0.06642361111111111</v>
      </c>
      <c r="K43" s="57"/>
      <c r="L43" s="127"/>
    </row>
    <row r="44" spans="1:12" s="117" customFormat="1" ht="12.75" customHeight="1">
      <c r="A44" s="57">
        <v>36</v>
      </c>
      <c r="B44" s="116">
        <v>38</v>
      </c>
      <c r="C44" s="43" t="s">
        <v>100</v>
      </c>
      <c r="D44" s="43" t="s">
        <v>156</v>
      </c>
      <c r="E44" s="57" t="s">
        <v>3</v>
      </c>
      <c r="F44" s="57">
        <v>1970</v>
      </c>
      <c r="G44" s="44" t="s">
        <v>169</v>
      </c>
      <c r="H44" s="58" t="str">
        <f t="shared" si="1"/>
        <v>B</v>
      </c>
      <c r="I44" s="57">
        <f>COUNTIF($F$9:$H44,$H44)</f>
        <v>10</v>
      </c>
      <c r="J44" s="59">
        <v>0.06646990740740741</v>
      </c>
      <c r="K44" s="57" t="s">
        <v>31</v>
      </c>
      <c r="L44" s="127"/>
    </row>
    <row r="45" spans="1:12" s="117" customFormat="1" ht="12.75" customHeight="1">
      <c r="A45" s="57">
        <v>37</v>
      </c>
      <c r="B45" s="116">
        <v>54</v>
      </c>
      <c r="C45" s="43" t="s">
        <v>74</v>
      </c>
      <c r="D45" s="43" t="s">
        <v>140</v>
      </c>
      <c r="E45" s="57" t="s">
        <v>3</v>
      </c>
      <c r="F45" s="57">
        <v>1971</v>
      </c>
      <c r="G45" s="44" t="s">
        <v>178</v>
      </c>
      <c r="H45" s="58" t="str">
        <f t="shared" si="1"/>
        <v>B</v>
      </c>
      <c r="I45" s="57">
        <f>COUNTIF($F$9:$H45,$H45)</f>
        <v>11</v>
      </c>
      <c r="J45" s="59">
        <v>0.06664351851851852</v>
      </c>
      <c r="K45" s="57"/>
      <c r="L45" s="127"/>
    </row>
    <row r="46" spans="1:12" s="160" customFormat="1" ht="12.75" customHeight="1">
      <c r="A46" s="153">
        <v>38</v>
      </c>
      <c r="B46" s="154">
        <v>26</v>
      </c>
      <c r="C46" s="155" t="s">
        <v>104</v>
      </c>
      <c r="D46" s="155" t="s">
        <v>158</v>
      </c>
      <c r="E46" s="153" t="s">
        <v>3</v>
      </c>
      <c r="F46" s="153">
        <v>1955</v>
      </c>
      <c r="G46" s="156" t="s">
        <v>169</v>
      </c>
      <c r="H46" s="157" t="str">
        <f t="shared" si="1"/>
        <v>D</v>
      </c>
      <c r="I46" s="153">
        <f>COUNTIF($F$9:$H46,$H46)</f>
        <v>3</v>
      </c>
      <c r="J46" s="158">
        <v>0.06684027777777778</v>
      </c>
      <c r="K46" s="153" t="s">
        <v>31</v>
      </c>
      <c r="L46" s="159"/>
    </row>
    <row r="47" spans="1:12" s="117" customFormat="1" ht="12.75" customHeight="1">
      <c r="A47" s="57">
        <v>39</v>
      </c>
      <c r="B47" s="116">
        <v>57</v>
      </c>
      <c r="C47" s="43" t="s">
        <v>221</v>
      </c>
      <c r="D47" s="43" t="s">
        <v>222</v>
      </c>
      <c r="E47" s="57" t="s">
        <v>3</v>
      </c>
      <c r="F47" s="57">
        <v>1972</v>
      </c>
      <c r="G47" s="61" t="s">
        <v>184</v>
      </c>
      <c r="H47" s="58" t="str">
        <f t="shared" si="1"/>
        <v>B</v>
      </c>
      <c r="I47" s="57">
        <f>COUNTIF($F$9:$H47,$H47)</f>
        <v>12</v>
      </c>
      <c r="J47" s="59">
        <v>0.06685185185185184</v>
      </c>
      <c r="K47" s="57"/>
      <c r="L47" s="127"/>
    </row>
    <row r="48" spans="1:12" s="117" customFormat="1" ht="12.75" customHeight="1">
      <c r="A48" s="57">
        <v>7</v>
      </c>
      <c r="B48" s="116">
        <v>64</v>
      </c>
      <c r="C48" s="43" t="s">
        <v>66</v>
      </c>
      <c r="D48" s="43" t="s">
        <v>131</v>
      </c>
      <c r="E48" s="57" t="s">
        <v>3</v>
      </c>
      <c r="F48" s="57">
        <v>1986</v>
      </c>
      <c r="G48" s="44" t="s">
        <v>174</v>
      </c>
      <c r="H48" s="58" t="str">
        <f t="shared" si="1"/>
        <v>A</v>
      </c>
      <c r="I48" s="57">
        <f>COUNTIF($F$9:$H48,$H48)</f>
        <v>16</v>
      </c>
      <c r="J48" s="59">
        <v>0.06689814814814815</v>
      </c>
      <c r="K48" s="57"/>
      <c r="L48" s="127" t="s">
        <v>246</v>
      </c>
    </row>
    <row r="49" spans="1:12" s="141" customFormat="1" ht="12.75" customHeight="1">
      <c r="A49" s="134">
        <v>1</v>
      </c>
      <c r="B49" s="142">
        <v>5</v>
      </c>
      <c r="C49" s="143" t="s">
        <v>43</v>
      </c>
      <c r="D49" s="143" t="s">
        <v>113</v>
      </c>
      <c r="E49" s="134" t="s">
        <v>4</v>
      </c>
      <c r="F49" s="134">
        <v>1963</v>
      </c>
      <c r="G49" s="144" t="s">
        <v>163</v>
      </c>
      <c r="H49" s="145" t="str">
        <f t="shared" si="1"/>
        <v>H</v>
      </c>
      <c r="I49" s="134">
        <f>COUNTIF($F$9:$H49,$H49)</f>
        <v>1</v>
      </c>
      <c r="J49" s="146">
        <v>0.06690972222222223</v>
      </c>
      <c r="K49" s="134"/>
      <c r="L49" s="147" t="s">
        <v>246</v>
      </c>
    </row>
    <row r="50" spans="1:12" s="117" customFormat="1" ht="12.75" customHeight="1">
      <c r="A50" s="57">
        <v>42</v>
      </c>
      <c r="B50" s="116">
        <v>60</v>
      </c>
      <c r="C50" s="43" t="s">
        <v>85</v>
      </c>
      <c r="D50" s="43" t="s">
        <v>147</v>
      </c>
      <c r="E50" s="57" t="s">
        <v>3</v>
      </c>
      <c r="F50" s="57">
        <v>1962</v>
      </c>
      <c r="G50" s="44" t="s">
        <v>182</v>
      </c>
      <c r="H50" s="58" t="str">
        <f t="shared" si="1"/>
        <v>C</v>
      </c>
      <c r="I50" s="57">
        <f>COUNTIF($F$9:$H50,$H50)</f>
        <v>6</v>
      </c>
      <c r="J50" s="59">
        <v>0.0669212962962963</v>
      </c>
      <c r="K50" s="57"/>
      <c r="L50" s="127"/>
    </row>
    <row r="51" spans="1:12" s="117" customFormat="1" ht="12.75" customHeight="1">
      <c r="A51" s="57">
        <v>10</v>
      </c>
      <c r="B51" s="116">
        <v>61</v>
      </c>
      <c r="C51" s="43" t="s">
        <v>87</v>
      </c>
      <c r="D51" s="43" t="s">
        <v>134</v>
      </c>
      <c r="E51" s="57" t="s">
        <v>3</v>
      </c>
      <c r="F51" s="57">
        <v>1968</v>
      </c>
      <c r="G51" s="44" t="s">
        <v>184</v>
      </c>
      <c r="H51" s="58" t="str">
        <f t="shared" si="1"/>
        <v>B</v>
      </c>
      <c r="I51" s="57">
        <f>COUNTIF($F$9:$H51,$H51)</f>
        <v>13</v>
      </c>
      <c r="J51" s="59">
        <v>0.06701388888888889</v>
      </c>
      <c r="K51" s="57"/>
      <c r="L51" s="127" t="s">
        <v>246</v>
      </c>
    </row>
    <row r="52" spans="1:12" s="117" customFormat="1" ht="12.75" customHeight="1">
      <c r="A52" s="57">
        <v>3</v>
      </c>
      <c r="B52" s="116">
        <v>22</v>
      </c>
      <c r="C52" s="43" t="s">
        <v>209</v>
      </c>
      <c r="D52" s="43" t="s">
        <v>131</v>
      </c>
      <c r="E52" s="57" t="s">
        <v>3</v>
      </c>
      <c r="F52" s="57">
        <v>1973</v>
      </c>
      <c r="G52" s="61" t="s">
        <v>11</v>
      </c>
      <c r="H52" s="58" t="str">
        <f t="shared" si="1"/>
        <v>B</v>
      </c>
      <c r="I52" s="57">
        <f>COUNTIF($F$9:$H52,$H52)</f>
        <v>14</v>
      </c>
      <c r="J52" s="59">
        <v>0.06703703703703703</v>
      </c>
      <c r="K52" s="57"/>
      <c r="L52" s="127" t="s">
        <v>246</v>
      </c>
    </row>
    <row r="53" spans="1:12" s="117" customFormat="1" ht="12.75" customHeight="1">
      <c r="A53" s="57">
        <v>45</v>
      </c>
      <c r="B53" s="116">
        <v>35</v>
      </c>
      <c r="C53" s="43" t="s">
        <v>68</v>
      </c>
      <c r="D53" s="43" t="s">
        <v>114</v>
      </c>
      <c r="E53" s="57" t="s">
        <v>3</v>
      </c>
      <c r="F53" s="57">
        <v>1967</v>
      </c>
      <c r="G53" s="44" t="s">
        <v>17</v>
      </c>
      <c r="H53" s="58" t="str">
        <f t="shared" si="1"/>
        <v>B</v>
      </c>
      <c r="I53" s="57">
        <f>COUNTIF($F$9:$H53,$H53)</f>
        <v>15</v>
      </c>
      <c r="J53" s="59">
        <v>0.06716435185185186</v>
      </c>
      <c r="K53" s="57"/>
      <c r="L53" s="127"/>
    </row>
    <row r="54" spans="1:12" s="117" customFormat="1" ht="12.75" customHeight="1">
      <c r="A54" s="57">
        <v>46</v>
      </c>
      <c r="B54" s="116">
        <v>69</v>
      </c>
      <c r="C54" s="43" t="s">
        <v>150</v>
      </c>
      <c r="D54" s="43" t="s">
        <v>231</v>
      </c>
      <c r="E54" s="57" t="s">
        <v>3</v>
      </c>
      <c r="F54" s="57">
        <v>1980</v>
      </c>
      <c r="G54" s="61" t="s">
        <v>232</v>
      </c>
      <c r="H54" s="58" t="str">
        <f t="shared" si="1"/>
        <v>A</v>
      </c>
      <c r="I54" s="57">
        <f>COUNTIF($F$9:$H54,$H54)</f>
        <v>17</v>
      </c>
      <c r="J54" s="59">
        <v>0.0675</v>
      </c>
      <c r="K54" s="57"/>
      <c r="L54" s="127"/>
    </row>
    <row r="55" spans="1:12" s="117" customFormat="1" ht="12.75" customHeight="1">
      <c r="A55" s="57">
        <v>47</v>
      </c>
      <c r="B55" s="116">
        <v>65</v>
      </c>
      <c r="C55" s="43" t="s">
        <v>225</v>
      </c>
      <c r="D55" s="43" t="s">
        <v>118</v>
      </c>
      <c r="E55" s="57" t="s">
        <v>3</v>
      </c>
      <c r="F55" s="57">
        <v>1952</v>
      </c>
      <c r="G55" s="61" t="s">
        <v>23</v>
      </c>
      <c r="H55" s="58" t="str">
        <f t="shared" si="1"/>
        <v>D</v>
      </c>
      <c r="I55" s="57">
        <f>COUNTIF($F$9:$H55,$H55)</f>
        <v>4</v>
      </c>
      <c r="J55" s="59">
        <v>0.06806712962962963</v>
      </c>
      <c r="K55" s="57"/>
      <c r="L55" s="127"/>
    </row>
    <row r="56" spans="1:12" s="117" customFormat="1" ht="12.75" customHeight="1">
      <c r="A56" s="57">
        <v>48</v>
      </c>
      <c r="B56" s="116">
        <v>79</v>
      </c>
      <c r="C56" s="43" t="s">
        <v>76</v>
      </c>
      <c r="D56" s="43" t="s">
        <v>116</v>
      </c>
      <c r="E56" s="57" t="s">
        <v>3</v>
      </c>
      <c r="F56" s="57">
        <v>1982</v>
      </c>
      <c r="G56" s="44" t="s">
        <v>154</v>
      </c>
      <c r="H56" s="58" t="str">
        <f t="shared" si="1"/>
        <v>A</v>
      </c>
      <c r="I56" s="57">
        <f>COUNTIF($F$9:$H56,$H56)</f>
        <v>18</v>
      </c>
      <c r="J56" s="59">
        <v>0.06853009259259259</v>
      </c>
      <c r="K56" s="57"/>
      <c r="L56" s="127"/>
    </row>
    <row r="57" spans="1:12" s="117" customFormat="1" ht="12.75" customHeight="1">
      <c r="A57" s="57">
        <v>49</v>
      </c>
      <c r="B57" s="116">
        <v>15</v>
      </c>
      <c r="C57" s="43" t="s">
        <v>65</v>
      </c>
      <c r="D57" s="43" t="s">
        <v>119</v>
      </c>
      <c r="E57" s="57" t="s">
        <v>3</v>
      </c>
      <c r="F57" s="57">
        <v>1958</v>
      </c>
      <c r="G57" s="44" t="s">
        <v>11</v>
      </c>
      <c r="H57" s="58" t="str">
        <f t="shared" si="1"/>
        <v>C</v>
      </c>
      <c r="I57" s="57">
        <f>COUNTIF($F$9:$H57,$H57)</f>
        <v>7</v>
      </c>
      <c r="J57" s="59">
        <v>0.06877314814814815</v>
      </c>
      <c r="K57" s="57"/>
      <c r="L57" s="127"/>
    </row>
    <row r="58" spans="1:12" s="117" customFormat="1" ht="12.75" customHeight="1">
      <c r="A58" s="57">
        <v>22</v>
      </c>
      <c r="B58" s="116">
        <v>49</v>
      </c>
      <c r="C58" s="43" t="s">
        <v>42</v>
      </c>
      <c r="D58" s="43" t="s">
        <v>112</v>
      </c>
      <c r="E58" s="57" t="s">
        <v>3</v>
      </c>
      <c r="F58" s="57">
        <v>1972</v>
      </c>
      <c r="G58" s="44" t="s">
        <v>162</v>
      </c>
      <c r="H58" s="58" t="str">
        <f t="shared" si="1"/>
        <v>B</v>
      </c>
      <c r="I58" s="57">
        <f>COUNTIF($F$9:$H58,$H58)</f>
        <v>16</v>
      </c>
      <c r="J58" s="59">
        <v>0.06895833333333333</v>
      </c>
      <c r="K58" s="57"/>
      <c r="L58" s="127"/>
    </row>
    <row r="59" spans="1:12" s="117" customFormat="1" ht="12.75" customHeight="1">
      <c r="A59" s="57">
        <v>51</v>
      </c>
      <c r="B59" s="116">
        <v>52</v>
      </c>
      <c r="C59" s="43" t="s">
        <v>98</v>
      </c>
      <c r="D59" s="43" t="s">
        <v>130</v>
      </c>
      <c r="E59" s="57" t="s">
        <v>3</v>
      </c>
      <c r="F59" s="57">
        <v>1957</v>
      </c>
      <c r="G59" s="44" t="s">
        <v>23</v>
      </c>
      <c r="H59" s="58" t="str">
        <f t="shared" si="1"/>
        <v>C</v>
      </c>
      <c r="I59" s="57">
        <f>COUNTIF($F$9:$H59,$H59)</f>
        <v>8</v>
      </c>
      <c r="J59" s="59">
        <v>0.06939814814814814</v>
      </c>
      <c r="K59" s="57"/>
      <c r="L59" s="127"/>
    </row>
    <row r="60" spans="1:12" s="117" customFormat="1" ht="12.75" customHeight="1">
      <c r="A60" s="57">
        <v>14</v>
      </c>
      <c r="B60" s="116">
        <v>40</v>
      </c>
      <c r="C60" s="43" t="s">
        <v>101</v>
      </c>
      <c r="D60" s="43" t="s">
        <v>157</v>
      </c>
      <c r="E60" s="57" t="s">
        <v>3</v>
      </c>
      <c r="F60" s="57">
        <v>1982</v>
      </c>
      <c r="G60" s="44" t="s">
        <v>169</v>
      </c>
      <c r="H60" s="58" t="str">
        <f t="shared" si="1"/>
        <v>A</v>
      </c>
      <c r="I60" s="57">
        <f>COUNTIF($F$9:$H60,$H60)</f>
        <v>19</v>
      </c>
      <c r="J60" s="59">
        <v>0.07006944444444445</v>
      </c>
      <c r="K60" s="57" t="s">
        <v>31</v>
      </c>
      <c r="L60" s="127" t="s">
        <v>246</v>
      </c>
    </row>
    <row r="61" spans="1:12" s="117" customFormat="1" ht="12.75" customHeight="1">
      <c r="A61" s="57">
        <v>6</v>
      </c>
      <c r="B61" s="116">
        <v>45</v>
      </c>
      <c r="C61" s="43" t="s">
        <v>61</v>
      </c>
      <c r="D61" s="43" t="s">
        <v>130</v>
      </c>
      <c r="E61" s="57" t="s">
        <v>3</v>
      </c>
      <c r="F61" s="57">
        <v>1952</v>
      </c>
      <c r="G61" s="44" t="s">
        <v>14</v>
      </c>
      <c r="H61" s="58" t="str">
        <f t="shared" si="1"/>
        <v>D</v>
      </c>
      <c r="I61" s="57">
        <f>COUNTIF($F$9:$H61,$H61)</f>
        <v>5</v>
      </c>
      <c r="J61" s="59">
        <v>0.07024305555555556</v>
      </c>
      <c r="K61" s="57"/>
      <c r="L61" s="127" t="s">
        <v>246</v>
      </c>
    </row>
    <row r="62" spans="1:12" s="117" customFormat="1" ht="12.75" customHeight="1">
      <c r="A62" s="57">
        <v>54</v>
      </c>
      <c r="B62" s="116">
        <v>63</v>
      </c>
      <c r="C62" s="43" t="s">
        <v>102</v>
      </c>
      <c r="D62" s="43" t="s">
        <v>131</v>
      </c>
      <c r="E62" s="57" t="s">
        <v>3</v>
      </c>
      <c r="F62" s="57">
        <v>1974</v>
      </c>
      <c r="G62" s="44" t="s">
        <v>12</v>
      </c>
      <c r="H62" s="58" t="str">
        <f t="shared" si="1"/>
        <v>B</v>
      </c>
      <c r="I62" s="57">
        <f>COUNTIF($F$9:$H62,$H62)</f>
        <v>17</v>
      </c>
      <c r="J62" s="59">
        <v>0.07043981481481482</v>
      </c>
      <c r="K62" s="57" t="s">
        <v>31</v>
      </c>
      <c r="L62" s="127"/>
    </row>
    <row r="63" spans="1:12" s="117" customFormat="1" ht="12.75" customHeight="1">
      <c r="A63" s="57">
        <v>55</v>
      </c>
      <c r="B63" s="116">
        <v>42</v>
      </c>
      <c r="C63" s="43" t="s">
        <v>218</v>
      </c>
      <c r="D63" s="43" t="s">
        <v>118</v>
      </c>
      <c r="E63" s="57" t="s">
        <v>3</v>
      </c>
      <c r="F63" s="57">
        <v>1977</v>
      </c>
      <c r="G63" s="61" t="s">
        <v>18</v>
      </c>
      <c r="H63" s="58" t="str">
        <f t="shared" si="1"/>
        <v>A</v>
      </c>
      <c r="I63" s="57">
        <f>COUNTIF($F$9:$H63,$H63)</f>
        <v>20</v>
      </c>
      <c r="J63" s="59">
        <v>0.0707175925925926</v>
      </c>
      <c r="K63" s="57" t="s">
        <v>31</v>
      </c>
      <c r="L63" s="127"/>
    </row>
    <row r="64" spans="1:12" s="117" customFormat="1" ht="12.75" customHeight="1">
      <c r="A64" s="57">
        <v>56</v>
      </c>
      <c r="B64" s="116">
        <v>68</v>
      </c>
      <c r="C64" s="43" t="s">
        <v>227</v>
      </c>
      <c r="D64" s="43" t="s">
        <v>119</v>
      </c>
      <c r="E64" s="57" t="s">
        <v>3</v>
      </c>
      <c r="F64" s="57">
        <v>1980</v>
      </c>
      <c r="G64" s="61" t="s">
        <v>228</v>
      </c>
      <c r="H64" s="58" t="str">
        <f t="shared" si="1"/>
        <v>A</v>
      </c>
      <c r="I64" s="57">
        <f>COUNTIF($F$9:$H64,$H64)</f>
        <v>21</v>
      </c>
      <c r="J64" s="59">
        <v>0.07075231481481481</v>
      </c>
      <c r="K64" s="57"/>
      <c r="L64" s="127"/>
    </row>
    <row r="65" spans="1:12" s="117" customFormat="1" ht="12.75" customHeight="1">
      <c r="A65" s="57">
        <v>57</v>
      </c>
      <c r="B65" s="116">
        <v>87</v>
      </c>
      <c r="C65" s="43" t="s">
        <v>75</v>
      </c>
      <c r="D65" s="43" t="s">
        <v>119</v>
      </c>
      <c r="E65" s="57" t="s">
        <v>3</v>
      </c>
      <c r="F65" s="57">
        <v>1973</v>
      </c>
      <c r="G65" s="44" t="s">
        <v>179</v>
      </c>
      <c r="H65" s="58" t="str">
        <f t="shared" si="1"/>
        <v>B</v>
      </c>
      <c r="I65" s="57">
        <f>COUNTIF($F$9:$H65,$H65)</f>
        <v>18</v>
      </c>
      <c r="J65" s="59">
        <v>0.07091435185185185</v>
      </c>
      <c r="K65" s="57"/>
      <c r="L65" s="127"/>
    </row>
    <row r="66" spans="1:12" s="168" customFormat="1" ht="12.75" customHeight="1">
      <c r="A66" s="161">
        <v>58</v>
      </c>
      <c r="B66" s="162">
        <v>53</v>
      </c>
      <c r="C66" s="163" t="s">
        <v>99</v>
      </c>
      <c r="D66" s="163" t="s">
        <v>155</v>
      </c>
      <c r="E66" s="161" t="s">
        <v>4</v>
      </c>
      <c r="F66" s="161">
        <v>1957</v>
      </c>
      <c r="G66" s="164" t="s">
        <v>192</v>
      </c>
      <c r="H66" s="165" t="str">
        <f t="shared" si="1"/>
        <v>H</v>
      </c>
      <c r="I66" s="161">
        <f>COUNTIF($F$9:$H66,$H66)</f>
        <v>2</v>
      </c>
      <c r="J66" s="166">
        <v>0.0709837962962963</v>
      </c>
      <c r="K66" s="161"/>
      <c r="L66" s="167"/>
    </row>
    <row r="67" spans="1:12" s="117" customFormat="1" ht="12.75" customHeight="1">
      <c r="A67" s="57">
        <v>59</v>
      </c>
      <c r="B67" s="116">
        <v>83</v>
      </c>
      <c r="C67" s="43" t="s">
        <v>96</v>
      </c>
      <c r="D67" s="43" t="s">
        <v>117</v>
      </c>
      <c r="E67" s="57" t="s">
        <v>3</v>
      </c>
      <c r="F67" s="57">
        <v>1985</v>
      </c>
      <c r="G67" s="44" t="s">
        <v>11</v>
      </c>
      <c r="H67" s="58" t="str">
        <f t="shared" si="1"/>
        <v>A</v>
      </c>
      <c r="I67" s="57">
        <f>COUNTIF($F$9:$H67,$H67)</f>
        <v>22</v>
      </c>
      <c r="J67" s="59">
        <v>0.07128472222222222</v>
      </c>
      <c r="K67" s="57"/>
      <c r="L67" s="127"/>
    </row>
    <row r="68" spans="1:12" s="117" customFormat="1" ht="12.75" customHeight="1">
      <c r="A68" s="57">
        <v>23</v>
      </c>
      <c r="B68" s="116">
        <v>34</v>
      </c>
      <c r="C68" s="43" t="s">
        <v>44</v>
      </c>
      <c r="D68" s="43" t="s">
        <v>215</v>
      </c>
      <c r="E68" s="57" t="s">
        <v>3</v>
      </c>
      <c r="F68" s="57">
        <v>1953</v>
      </c>
      <c r="G68" s="44" t="s">
        <v>164</v>
      </c>
      <c r="H68" s="58" t="str">
        <f t="shared" si="1"/>
        <v>D</v>
      </c>
      <c r="I68" s="57">
        <f>COUNTIF($F$9:$H68,$H68)</f>
        <v>6</v>
      </c>
      <c r="J68" s="59">
        <v>0.0716087962962963</v>
      </c>
      <c r="K68" s="57"/>
      <c r="L68" s="127"/>
    </row>
    <row r="69" spans="1:12" s="117" customFormat="1" ht="12.75" customHeight="1">
      <c r="A69" s="57">
        <v>19</v>
      </c>
      <c r="B69" s="116">
        <v>62</v>
      </c>
      <c r="C69" s="43" t="s">
        <v>223</v>
      </c>
      <c r="D69" s="43" t="s">
        <v>116</v>
      </c>
      <c r="E69" s="57" t="s">
        <v>3</v>
      </c>
      <c r="F69" s="57">
        <v>1985</v>
      </c>
      <c r="G69" s="61" t="s">
        <v>224</v>
      </c>
      <c r="H69" s="58" t="str">
        <f t="shared" si="1"/>
        <v>A</v>
      </c>
      <c r="I69" s="57">
        <f>COUNTIF($F$9:$H69,$H69)</f>
        <v>23</v>
      </c>
      <c r="J69" s="59">
        <v>0.0717824074074074</v>
      </c>
      <c r="K69" s="57"/>
      <c r="L69" s="127"/>
    </row>
    <row r="70" spans="1:12" s="117" customFormat="1" ht="12.75" customHeight="1">
      <c r="A70" s="57">
        <v>62</v>
      </c>
      <c r="B70" s="116">
        <v>29</v>
      </c>
      <c r="C70" s="43" t="s">
        <v>83</v>
      </c>
      <c r="D70" s="43" t="s">
        <v>145</v>
      </c>
      <c r="E70" s="57" t="s">
        <v>3</v>
      </c>
      <c r="F70" s="57">
        <v>1964</v>
      </c>
      <c r="G70" s="44" t="s">
        <v>12</v>
      </c>
      <c r="H70" s="58" t="str">
        <f t="shared" si="1"/>
        <v>C</v>
      </c>
      <c r="I70" s="57">
        <f>COUNTIF($F$9:$H70,$H70)</f>
        <v>9</v>
      </c>
      <c r="J70" s="59">
        <v>0.07179398148148149</v>
      </c>
      <c r="K70" s="57" t="s">
        <v>31</v>
      </c>
      <c r="L70" s="127"/>
    </row>
    <row r="71" spans="1:12" s="117" customFormat="1" ht="12.75" customHeight="1">
      <c r="A71" s="57">
        <v>63</v>
      </c>
      <c r="B71" s="120">
        <v>89</v>
      </c>
      <c r="C71" s="43" t="s">
        <v>64</v>
      </c>
      <c r="D71" s="43" t="s">
        <v>132</v>
      </c>
      <c r="E71" s="62" t="s">
        <v>3</v>
      </c>
      <c r="F71" s="62">
        <v>1984</v>
      </c>
      <c r="G71" s="44" t="s">
        <v>18</v>
      </c>
      <c r="H71" s="63" t="str">
        <f t="shared" si="1"/>
        <v>A</v>
      </c>
      <c r="I71" s="62">
        <f>COUNTIF($F$9:$H71,$H71)</f>
        <v>24</v>
      </c>
      <c r="J71" s="64">
        <v>0.07216435185185184</v>
      </c>
      <c r="K71" s="62" t="s">
        <v>31</v>
      </c>
      <c r="L71" s="127"/>
    </row>
    <row r="72" spans="1:12" s="160" customFormat="1" ht="12.75" customHeight="1">
      <c r="A72" s="153">
        <v>64</v>
      </c>
      <c r="B72" s="154">
        <v>48</v>
      </c>
      <c r="C72" s="155" t="s">
        <v>106</v>
      </c>
      <c r="D72" s="155" t="s">
        <v>160</v>
      </c>
      <c r="E72" s="153" t="s">
        <v>4</v>
      </c>
      <c r="F72" s="153">
        <v>1984</v>
      </c>
      <c r="G72" s="156" t="s">
        <v>194</v>
      </c>
      <c r="H72" s="157" t="str">
        <f t="shared" si="1"/>
        <v>F</v>
      </c>
      <c r="I72" s="153">
        <f>COUNTIF($F$9:$H72,$H72)</f>
        <v>3</v>
      </c>
      <c r="J72" s="158">
        <v>0.07236111111111111</v>
      </c>
      <c r="K72" s="153"/>
      <c r="L72" s="159"/>
    </row>
    <row r="73" spans="1:12" ht="12.75" customHeight="1">
      <c r="A73" s="57">
        <v>2</v>
      </c>
      <c r="B73" s="116">
        <v>88</v>
      </c>
      <c r="C73" s="43" t="s">
        <v>53</v>
      </c>
      <c r="D73" s="43" t="s">
        <v>123</v>
      </c>
      <c r="E73" s="57" t="s">
        <v>3</v>
      </c>
      <c r="F73" s="57">
        <v>1987</v>
      </c>
      <c r="G73" s="44" t="s">
        <v>12</v>
      </c>
      <c r="H73" s="58" t="str">
        <f aca="true" t="shared" si="2" ref="H73:H101">IF($E73="m",IF($F$1-$F73&gt;19,IF($F$1-$F73&lt;40,"A",IF($F$1-$F73&gt;49,IF($F$1-$F73&gt;59,IF($F$1-$F73&gt;69,"E","D"),"C"),"B")),"JM"),IF($F$1-$F73&gt;19,IF($F$1-$F73&lt;35,"F",IF($F$1-$F73&lt;50,"G","H")),"JŽ"))</f>
        <v>A</v>
      </c>
      <c r="I73" s="57">
        <f>COUNTIF($F$9:$H73,$H73)</f>
        <v>25</v>
      </c>
      <c r="J73" s="59">
        <v>0.07255787037037037</v>
      </c>
      <c r="K73" s="57" t="s">
        <v>31</v>
      </c>
      <c r="L73" s="128" t="s">
        <v>246</v>
      </c>
    </row>
    <row r="74" spans="1:12" ht="12.75" customHeight="1">
      <c r="A74" s="57">
        <v>66</v>
      </c>
      <c r="B74" s="116">
        <v>18</v>
      </c>
      <c r="C74" s="43" t="s">
        <v>69</v>
      </c>
      <c r="D74" s="43" t="s">
        <v>134</v>
      </c>
      <c r="E74" s="57" t="s">
        <v>3</v>
      </c>
      <c r="F74" s="57">
        <v>1968</v>
      </c>
      <c r="G74" s="44" t="s">
        <v>176</v>
      </c>
      <c r="H74" s="58" t="str">
        <f t="shared" si="2"/>
        <v>B</v>
      </c>
      <c r="I74" s="57">
        <f>COUNTIF($F$9:$H74,$H74)</f>
        <v>19</v>
      </c>
      <c r="J74" s="59">
        <v>0.0728587962962963</v>
      </c>
      <c r="K74" s="57" t="s">
        <v>31</v>
      </c>
      <c r="L74" s="128"/>
    </row>
    <row r="75" spans="1:12" ht="12.75" customHeight="1">
      <c r="A75" s="57">
        <v>67</v>
      </c>
      <c r="B75" s="116">
        <v>37</v>
      </c>
      <c r="C75" s="43" t="s">
        <v>71</v>
      </c>
      <c r="D75" s="43" t="s">
        <v>137</v>
      </c>
      <c r="E75" s="57" t="s">
        <v>3</v>
      </c>
      <c r="F75" s="57">
        <v>1962</v>
      </c>
      <c r="G75" s="44" t="s">
        <v>166</v>
      </c>
      <c r="H75" s="58" t="str">
        <f t="shared" si="2"/>
        <v>C</v>
      </c>
      <c r="I75" s="57">
        <f>COUNTIF($F$9:$H75,$H75)</f>
        <v>10</v>
      </c>
      <c r="J75" s="59">
        <v>0.07295138888888889</v>
      </c>
      <c r="K75" s="57"/>
      <c r="L75" s="128"/>
    </row>
    <row r="76" spans="1:12" ht="12.75" customHeight="1">
      <c r="A76" s="57">
        <v>68</v>
      </c>
      <c r="B76" s="116">
        <v>9</v>
      </c>
      <c r="C76" s="43" t="s">
        <v>62</v>
      </c>
      <c r="D76" s="43" t="s">
        <v>131</v>
      </c>
      <c r="E76" s="57" t="s">
        <v>3</v>
      </c>
      <c r="F76" s="57">
        <v>1963</v>
      </c>
      <c r="G76" s="44" t="s">
        <v>12</v>
      </c>
      <c r="H76" s="58" t="str">
        <f t="shared" si="2"/>
        <v>C</v>
      </c>
      <c r="I76" s="57">
        <f>COUNTIF($F$9:$H76,$H76)</f>
        <v>11</v>
      </c>
      <c r="J76" s="59">
        <v>0.07398148148148148</v>
      </c>
      <c r="K76" s="57" t="s">
        <v>31</v>
      </c>
      <c r="L76" s="128"/>
    </row>
    <row r="77" spans="1:12" ht="12.75" customHeight="1">
      <c r="A77" s="57">
        <v>69</v>
      </c>
      <c r="B77" s="116">
        <v>39</v>
      </c>
      <c r="C77" s="43" t="s">
        <v>56</v>
      </c>
      <c r="D77" s="43" t="s">
        <v>125</v>
      </c>
      <c r="E77" s="57" t="s">
        <v>3</v>
      </c>
      <c r="F77" s="57">
        <v>1988</v>
      </c>
      <c r="G77" s="44" t="s">
        <v>169</v>
      </c>
      <c r="H77" s="58" t="str">
        <f t="shared" si="2"/>
        <v>A</v>
      </c>
      <c r="I77" s="57">
        <f>COUNTIF($F$9:$H77,$H77)</f>
        <v>26</v>
      </c>
      <c r="J77" s="59">
        <v>0.07438657407407408</v>
      </c>
      <c r="K77" s="57" t="s">
        <v>31</v>
      </c>
      <c r="L77" s="128"/>
    </row>
    <row r="78" spans="1:12" ht="12.75" customHeight="1">
      <c r="A78" s="57">
        <v>24</v>
      </c>
      <c r="B78" s="116">
        <v>71</v>
      </c>
      <c r="C78" s="43" t="s">
        <v>45</v>
      </c>
      <c r="D78" s="43" t="s">
        <v>114</v>
      </c>
      <c r="E78" s="57" t="s">
        <v>3</v>
      </c>
      <c r="F78" s="57">
        <v>1992</v>
      </c>
      <c r="G78" s="44" t="s">
        <v>12</v>
      </c>
      <c r="H78" s="58" t="str">
        <f t="shared" si="2"/>
        <v>A</v>
      </c>
      <c r="I78" s="57">
        <f>COUNTIF($F$9:$H78,$H78)</f>
        <v>27</v>
      </c>
      <c r="J78" s="59">
        <v>0.07474537037037036</v>
      </c>
      <c r="K78" s="57" t="s">
        <v>31</v>
      </c>
      <c r="L78" s="128"/>
    </row>
    <row r="79" spans="1:12" s="171" customFormat="1" ht="12.75" customHeight="1">
      <c r="A79" s="161">
        <v>71</v>
      </c>
      <c r="B79" s="162">
        <v>76</v>
      </c>
      <c r="C79" s="163" t="s">
        <v>60</v>
      </c>
      <c r="D79" s="163" t="s">
        <v>129</v>
      </c>
      <c r="E79" s="161" t="s">
        <v>4</v>
      </c>
      <c r="F79" s="161">
        <v>1981</v>
      </c>
      <c r="G79" s="164" t="s">
        <v>172</v>
      </c>
      <c r="H79" s="165" t="str">
        <f t="shared" si="2"/>
        <v>G</v>
      </c>
      <c r="I79" s="161">
        <f>COUNTIF($F$9:$H79,$H79)</f>
        <v>2</v>
      </c>
      <c r="J79" s="166">
        <v>0.07528935185185186</v>
      </c>
      <c r="K79" s="161" t="s">
        <v>31</v>
      </c>
      <c r="L79" s="170"/>
    </row>
    <row r="80" spans="1:12" ht="12.75" customHeight="1">
      <c r="A80" s="57">
        <v>9</v>
      </c>
      <c r="B80" s="116">
        <v>80</v>
      </c>
      <c r="C80" s="43" t="s">
        <v>236</v>
      </c>
      <c r="D80" s="43" t="s">
        <v>154</v>
      </c>
      <c r="E80" s="57" t="s">
        <v>3</v>
      </c>
      <c r="F80" s="57">
        <v>1971</v>
      </c>
      <c r="G80" s="61" t="s">
        <v>9</v>
      </c>
      <c r="H80" s="58" t="str">
        <f t="shared" si="2"/>
        <v>B</v>
      </c>
      <c r="I80" s="57">
        <f>COUNTIF($F$9:$H80,$H80)</f>
        <v>20</v>
      </c>
      <c r="J80" s="59">
        <v>0.07581018518518519</v>
      </c>
      <c r="K80" s="57"/>
      <c r="L80" s="128" t="s">
        <v>246</v>
      </c>
    </row>
    <row r="81" spans="1:12" s="173" customFormat="1" ht="12.75" customHeight="1">
      <c r="A81" s="153">
        <v>18</v>
      </c>
      <c r="B81" s="154">
        <v>7</v>
      </c>
      <c r="C81" s="155" t="s">
        <v>40</v>
      </c>
      <c r="D81" s="155" t="s">
        <v>110</v>
      </c>
      <c r="E81" s="153" t="s">
        <v>4</v>
      </c>
      <c r="F81" s="153">
        <v>1976</v>
      </c>
      <c r="G81" s="156" t="s">
        <v>29</v>
      </c>
      <c r="H81" s="157" t="str">
        <f t="shared" si="2"/>
        <v>G</v>
      </c>
      <c r="I81" s="153">
        <f>COUNTIF($F$9:$H81,$H81)</f>
        <v>3</v>
      </c>
      <c r="J81" s="158">
        <v>0.07587962962962963</v>
      </c>
      <c r="K81" s="153"/>
      <c r="L81" s="172"/>
    </row>
    <row r="82" spans="1:12" ht="12.75" customHeight="1">
      <c r="A82" s="57">
        <v>17</v>
      </c>
      <c r="B82" s="116">
        <v>75</v>
      </c>
      <c r="C82" s="43" t="s">
        <v>38</v>
      </c>
      <c r="D82" s="43" t="s">
        <v>108</v>
      </c>
      <c r="E82" s="57" t="s">
        <v>4</v>
      </c>
      <c r="F82" s="57">
        <v>1979</v>
      </c>
      <c r="G82" s="44" t="s">
        <v>12</v>
      </c>
      <c r="H82" s="58" t="str">
        <f t="shared" si="2"/>
        <v>G</v>
      </c>
      <c r="I82" s="57">
        <f>COUNTIF($F$9:$H82,$H82)</f>
        <v>4</v>
      </c>
      <c r="J82" s="59">
        <v>0.07594907407407407</v>
      </c>
      <c r="K82" s="57" t="s">
        <v>31</v>
      </c>
      <c r="L82" s="128"/>
    </row>
    <row r="83" spans="1:12" ht="12.75" customHeight="1">
      <c r="A83" s="57">
        <v>75</v>
      </c>
      <c r="B83" s="116">
        <v>73</v>
      </c>
      <c r="C83" s="43" t="s">
        <v>94</v>
      </c>
      <c r="D83" s="43" t="s">
        <v>152</v>
      </c>
      <c r="E83" s="57" t="s">
        <v>3</v>
      </c>
      <c r="F83" s="57">
        <v>1988</v>
      </c>
      <c r="G83" s="44" t="s">
        <v>12</v>
      </c>
      <c r="H83" s="58" t="str">
        <f t="shared" si="2"/>
        <v>A</v>
      </c>
      <c r="I83" s="57">
        <f>COUNTIF($F$9:$H83,$H83)</f>
        <v>28</v>
      </c>
      <c r="J83" s="59">
        <v>0.0765162037037037</v>
      </c>
      <c r="K83" s="57" t="s">
        <v>31</v>
      </c>
      <c r="L83" s="128"/>
    </row>
    <row r="84" spans="1:12" ht="12.75" customHeight="1">
      <c r="A84" s="57">
        <v>21</v>
      </c>
      <c r="B84" s="116">
        <v>1</v>
      </c>
      <c r="C84" s="43" t="s">
        <v>197</v>
      </c>
      <c r="D84" s="43" t="s">
        <v>198</v>
      </c>
      <c r="E84" s="57" t="s">
        <v>3</v>
      </c>
      <c r="F84" s="57">
        <v>1954</v>
      </c>
      <c r="G84" s="61" t="s">
        <v>27</v>
      </c>
      <c r="H84" s="58" t="str">
        <f t="shared" si="2"/>
        <v>D</v>
      </c>
      <c r="I84" s="57">
        <f>COUNTIF($F$9:$H84,$H84)</f>
        <v>7</v>
      </c>
      <c r="J84" s="59">
        <v>0.07710648148148148</v>
      </c>
      <c r="K84" s="57"/>
      <c r="L84" s="128"/>
    </row>
    <row r="85" spans="1:12" ht="12.75" customHeight="1">
      <c r="A85" s="57">
        <v>77</v>
      </c>
      <c r="B85" s="116">
        <v>41</v>
      </c>
      <c r="C85" s="43" t="s">
        <v>52</v>
      </c>
      <c r="D85" s="43" t="s">
        <v>123</v>
      </c>
      <c r="E85" s="57" t="s">
        <v>3</v>
      </c>
      <c r="F85" s="57">
        <v>1992</v>
      </c>
      <c r="G85" s="44" t="s">
        <v>166</v>
      </c>
      <c r="H85" s="58" t="str">
        <f t="shared" si="2"/>
        <v>A</v>
      </c>
      <c r="I85" s="57">
        <f>COUNTIF($F$9:$H85,$H85)</f>
        <v>29</v>
      </c>
      <c r="J85" s="59">
        <v>0.07722222222222223</v>
      </c>
      <c r="K85" s="57"/>
      <c r="L85" s="128"/>
    </row>
    <row r="86" spans="1:12" ht="12.75" customHeight="1">
      <c r="A86" s="57">
        <v>78</v>
      </c>
      <c r="B86" s="116">
        <v>51</v>
      </c>
      <c r="C86" s="43" t="s">
        <v>220</v>
      </c>
      <c r="D86" s="43" t="s">
        <v>219</v>
      </c>
      <c r="E86" s="57" t="s">
        <v>3</v>
      </c>
      <c r="F86" s="57">
        <v>1954</v>
      </c>
      <c r="G86" s="61" t="s">
        <v>9</v>
      </c>
      <c r="H86" s="58" t="str">
        <f t="shared" si="2"/>
        <v>D</v>
      </c>
      <c r="I86" s="57">
        <f>COUNTIF($F$9:$H86,$H86)</f>
        <v>8</v>
      </c>
      <c r="J86" s="59">
        <v>0.07746527777777777</v>
      </c>
      <c r="K86" s="57"/>
      <c r="L86" s="128"/>
    </row>
    <row r="87" spans="1:12" ht="12.75" customHeight="1">
      <c r="A87" s="57">
        <v>79</v>
      </c>
      <c r="B87" s="116">
        <v>8</v>
      </c>
      <c r="C87" s="43" t="s">
        <v>82</v>
      </c>
      <c r="D87" s="43" t="s">
        <v>118</v>
      </c>
      <c r="E87" s="57" t="s">
        <v>3</v>
      </c>
      <c r="F87" s="57">
        <v>1954</v>
      </c>
      <c r="G87" s="44" t="s">
        <v>11</v>
      </c>
      <c r="H87" s="58" t="str">
        <f t="shared" si="2"/>
        <v>D</v>
      </c>
      <c r="I87" s="57">
        <f>COUNTIF($F$9:$H87,$H87)</f>
        <v>9</v>
      </c>
      <c r="J87" s="59">
        <v>0.07910879629629629</v>
      </c>
      <c r="K87" s="57"/>
      <c r="L87" s="128"/>
    </row>
    <row r="88" spans="1:12" ht="12.75" customHeight="1">
      <c r="A88" s="57">
        <v>80</v>
      </c>
      <c r="B88" s="116">
        <v>23</v>
      </c>
      <c r="C88" s="43" t="s">
        <v>210</v>
      </c>
      <c r="D88" s="43" t="s">
        <v>211</v>
      </c>
      <c r="E88" s="57" t="s">
        <v>4</v>
      </c>
      <c r="F88" s="57">
        <v>1973</v>
      </c>
      <c r="G88" s="61" t="s">
        <v>11</v>
      </c>
      <c r="H88" s="58" t="str">
        <f t="shared" si="2"/>
        <v>G</v>
      </c>
      <c r="I88" s="57">
        <f>COUNTIF($F$9:$H88,$H88)</f>
        <v>5</v>
      </c>
      <c r="J88" s="59">
        <v>0.07947916666666667</v>
      </c>
      <c r="K88" s="57"/>
      <c r="L88" s="128"/>
    </row>
    <row r="89" spans="1:12" ht="12.75" customHeight="1">
      <c r="A89" s="57">
        <v>15</v>
      </c>
      <c r="B89" s="116">
        <v>86</v>
      </c>
      <c r="C89" s="43" t="s">
        <v>103</v>
      </c>
      <c r="D89" s="43" t="s">
        <v>238</v>
      </c>
      <c r="E89" s="57" t="s">
        <v>3</v>
      </c>
      <c r="F89" s="57">
        <v>1974</v>
      </c>
      <c r="G89" s="61" t="s">
        <v>20</v>
      </c>
      <c r="H89" s="58" t="str">
        <f t="shared" si="2"/>
        <v>B</v>
      </c>
      <c r="I89" s="57">
        <f>COUNTIF($F$9:$H89,$H89)</f>
        <v>21</v>
      </c>
      <c r="J89" s="59">
        <v>0.08011574074074074</v>
      </c>
      <c r="K89" s="57" t="s">
        <v>31</v>
      </c>
      <c r="L89" s="128" t="s">
        <v>246</v>
      </c>
    </row>
    <row r="90" spans="1:12" ht="12.75" customHeight="1">
      <c r="A90" s="57">
        <v>26</v>
      </c>
      <c r="B90" s="116">
        <v>72</v>
      </c>
      <c r="C90" s="43" t="s">
        <v>47</v>
      </c>
      <c r="D90" s="43" t="s">
        <v>117</v>
      </c>
      <c r="E90" s="57" t="s">
        <v>3</v>
      </c>
      <c r="F90" s="57">
        <v>1990</v>
      </c>
      <c r="G90" s="44" t="s">
        <v>12</v>
      </c>
      <c r="H90" s="58" t="str">
        <f t="shared" si="2"/>
        <v>A</v>
      </c>
      <c r="I90" s="57">
        <f>COUNTIF($F$9:$H90,$H90)</f>
        <v>30</v>
      </c>
      <c r="J90" s="59">
        <v>0.08011574074074074</v>
      </c>
      <c r="K90" s="57" t="s">
        <v>31</v>
      </c>
      <c r="L90" s="128"/>
    </row>
    <row r="91" spans="1:12" ht="12.75" customHeight="1">
      <c r="A91" s="57">
        <v>83</v>
      </c>
      <c r="B91" s="116">
        <v>2</v>
      </c>
      <c r="C91" s="43" t="s">
        <v>199</v>
      </c>
      <c r="D91" s="43" t="s">
        <v>138</v>
      </c>
      <c r="E91" s="57" t="s">
        <v>3</v>
      </c>
      <c r="F91" s="57">
        <v>1952</v>
      </c>
      <c r="G91" s="61" t="s">
        <v>176</v>
      </c>
      <c r="H91" s="58" t="str">
        <f t="shared" si="2"/>
        <v>D</v>
      </c>
      <c r="I91" s="57">
        <f>COUNTIF($F$9:$H91,$H91)</f>
        <v>10</v>
      </c>
      <c r="J91" s="59">
        <v>0.08230324074074075</v>
      </c>
      <c r="K91" s="57" t="s">
        <v>31</v>
      </c>
      <c r="L91" s="128"/>
    </row>
    <row r="92" spans="1:12" ht="12.75" customHeight="1">
      <c r="A92" s="57">
        <v>84</v>
      </c>
      <c r="B92" s="116">
        <v>27</v>
      </c>
      <c r="C92" s="43" t="s">
        <v>83</v>
      </c>
      <c r="D92" s="43" t="s">
        <v>134</v>
      </c>
      <c r="E92" s="57" t="s">
        <v>3</v>
      </c>
      <c r="F92" s="57">
        <v>1960</v>
      </c>
      <c r="G92" s="61" t="s">
        <v>12</v>
      </c>
      <c r="H92" s="58" t="str">
        <f t="shared" si="2"/>
        <v>C</v>
      </c>
      <c r="I92" s="57">
        <f>COUNTIF($F$9:$H92,$H92)</f>
        <v>12</v>
      </c>
      <c r="J92" s="59">
        <v>0.08268518518518518</v>
      </c>
      <c r="K92" s="57" t="s">
        <v>31</v>
      </c>
      <c r="L92" s="128"/>
    </row>
    <row r="93" spans="1:12" ht="12.75" customHeight="1">
      <c r="A93" s="57">
        <v>85</v>
      </c>
      <c r="B93" s="120">
        <v>32</v>
      </c>
      <c r="C93" s="43" t="s">
        <v>72</v>
      </c>
      <c r="D93" s="43" t="s">
        <v>138</v>
      </c>
      <c r="E93" s="62" t="s">
        <v>3</v>
      </c>
      <c r="F93" s="62">
        <v>1988</v>
      </c>
      <c r="G93" s="44" t="s">
        <v>10</v>
      </c>
      <c r="H93" s="63" t="str">
        <f t="shared" si="2"/>
        <v>A</v>
      </c>
      <c r="I93" s="62">
        <f>COUNTIF($F$9:$H93,$H93)</f>
        <v>31</v>
      </c>
      <c r="J93" s="64">
        <v>0.08366898148148148</v>
      </c>
      <c r="K93" s="62" t="s">
        <v>31</v>
      </c>
      <c r="L93" s="128"/>
    </row>
    <row r="94" spans="1:12" ht="12.75" customHeight="1">
      <c r="A94" s="57">
        <v>4</v>
      </c>
      <c r="B94" s="116">
        <v>93</v>
      </c>
      <c r="C94" s="43" t="s">
        <v>57</v>
      </c>
      <c r="D94" s="43" t="s">
        <v>126</v>
      </c>
      <c r="E94" s="57" t="s">
        <v>4</v>
      </c>
      <c r="F94" s="57">
        <v>1974</v>
      </c>
      <c r="G94" s="44" t="s">
        <v>11</v>
      </c>
      <c r="H94" s="58" t="str">
        <f t="shared" si="2"/>
        <v>G</v>
      </c>
      <c r="I94" s="57">
        <f>COUNTIF($F$9:$H94,$H94)</f>
        <v>6</v>
      </c>
      <c r="J94" s="59">
        <v>0.08489583333333334</v>
      </c>
      <c r="K94" s="57"/>
      <c r="L94" s="128" t="s">
        <v>246</v>
      </c>
    </row>
    <row r="95" spans="1:12" ht="12.75" customHeight="1">
      <c r="A95" s="57">
        <v>87</v>
      </c>
      <c r="B95" s="116">
        <v>74</v>
      </c>
      <c r="C95" s="43" t="s">
        <v>94</v>
      </c>
      <c r="D95" s="43" t="s">
        <v>153</v>
      </c>
      <c r="E95" s="57" t="s">
        <v>3</v>
      </c>
      <c r="F95" s="57">
        <v>1991</v>
      </c>
      <c r="G95" s="44" t="s">
        <v>12</v>
      </c>
      <c r="H95" s="58" t="str">
        <f t="shared" si="2"/>
        <v>A</v>
      </c>
      <c r="I95" s="57">
        <f>COUNTIF($F$9:$H95,$H95)</f>
        <v>32</v>
      </c>
      <c r="J95" s="59">
        <v>0.08570601851851851</v>
      </c>
      <c r="K95" s="57" t="s">
        <v>31</v>
      </c>
      <c r="L95" s="128"/>
    </row>
    <row r="96" spans="1:12" ht="12.75" customHeight="1">
      <c r="A96" s="57">
        <v>88</v>
      </c>
      <c r="B96" s="116">
        <v>31</v>
      </c>
      <c r="C96" s="43" t="s">
        <v>70</v>
      </c>
      <c r="D96" s="43" t="s">
        <v>136</v>
      </c>
      <c r="E96" s="57" t="s">
        <v>3</v>
      </c>
      <c r="F96" s="57">
        <v>1965</v>
      </c>
      <c r="G96" s="44" t="s">
        <v>10</v>
      </c>
      <c r="H96" s="58" t="str">
        <f t="shared" si="2"/>
        <v>C</v>
      </c>
      <c r="I96" s="57">
        <f>COUNTIF($F$9:$H96,$H96)</f>
        <v>13</v>
      </c>
      <c r="J96" s="59">
        <v>0.0878587962962963</v>
      </c>
      <c r="K96" s="57" t="s">
        <v>31</v>
      </c>
      <c r="L96" s="128"/>
    </row>
    <row r="97" spans="1:12" ht="12.75" customHeight="1">
      <c r="A97" s="57">
        <v>89</v>
      </c>
      <c r="B97" s="116">
        <v>14</v>
      </c>
      <c r="C97" s="43" t="s">
        <v>205</v>
      </c>
      <c r="D97" s="43" t="s">
        <v>116</v>
      </c>
      <c r="E97" s="57" t="s">
        <v>3</v>
      </c>
      <c r="F97" s="57">
        <v>1947</v>
      </c>
      <c r="G97" s="61" t="s">
        <v>206</v>
      </c>
      <c r="H97" s="58" t="str">
        <f t="shared" si="2"/>
        <v>D</v>
      </c>
      <c r="I97" s="57">
        <f>COUNTIF($F$9:$H97,$H97)</f>
        <v>11</v>
      </c>
      <c r="J97" s="59">
        <v>0.09150462962962963</v>
      </c>
      <c r="K97" s="57"/>
      <c r="L97" s="128"/>
    </row>
    <row r="98" spans="1:12" ht="12.75" customHeight="1">
      <c r="A98" s="57">
        <v>90</v>
      </c>
      <c r="B98" s="116">
        <v>66</v>
      </c>
      <c r="C98" s="43" t="s">
        <v>226</v>
      </c>
      <c r="D98" s="43" t="s">
        <v>149</v>
      </c>
      <c r="E98" s="57" t="s">
        <v>4</v>
      </c>
      <c r="F98" s="57">
        <v>1974</v>
      </c>
      <c r="G98" s="61" t="s">
        <v>11</v>
      </c>
      <c r="H98" s="58" t="str">
        <f t="shared" si="2"/>
        <v>G</v>
      </c>
      <c r="I98" s="57">
        <f>COUNTIF($F$9:$H98,$H98)</f>
        <v>7</v>
      </c>
      <c r="J98" s="59">
        <v>0.09295138888888889</v>
      </c>
      <c r="K98" s="57"/>
      <c r="L98" s="128"/>
    </row>
    <row r="99" spans="1:12" ht="12.75" customHeight="1">
      <c r="A99" s="57">
        <v>91</v>
      </c>
      <c r="B99" s="120">
        <v>13</v>
      </c>
      <c r="C99" s="43" t="s">
        <v>59</v>
      </c>
      <c r="D99" s="43" t="s">
        <v>128</v>
      </c>
      <c r="E99" s="62" t="s">
        <v>3</v>
      </c>
      <c r="F99" s="62">
        <v>1954</v>
      </c>
      <c r="G99" s="44" t="s">
        <v>171</v>
      </c>
      <c r="H99" s="63" t="str">
        <f t="shared" si="2"/>
        <v>D</v>
      </c>
      <c r="I99" s="62">
        <f>COUNTIF($F$9:$H99,$H99)</f>
        <v>12</v>
      </c>
      <c r="J99" s="64">
        <v>0.09663194444444445</v>
      </c>
      <c r="K99" s="62"/>
      <c r="L99" s="128"/>
    </row>
    <row r="100" spans="1:12" ht="12.75" customHeight="1">
      <c r="A100" s="57">
        <v>92</v>
      </c>
      <c r="B100" s="116">
        <v>85</v>
      </c>
      <c r="C100" s="43" t="s">
        <v>77</v>
      </c>
      <c r="D100" s="43" t="s">
        <v>141</v>
      </c>
      <c r="E100" s="57" t="s">
        <v>4</v>
      </c>
      <c r="F100" s="57">
        <v>1979</v>
      </c>
      <c r="G100" s="44" t="s">
        <v>180</v>
      </c>
      <c r="H100" s="58" t="str">
        <f t="shared" si="2"/>
        <v>G</v>
      </c>
      <c r="I100" s="57">
        <f>COUNTIF($F$9:$H100,$H100)</f>
        <v>8</v>
      </c>
      <c r="J100" s="59">
        <v>0.09677083333333332</v>
      </c>
      <c r="K100" s="57"/>
      <c r="L100" s="128"/>
    </row>
    <row r="101" spans="1:12" s="173" customFormat="1" ht="12.75" customHeight="1" thickBot="1">
      <c r="A101" s="174">
        <v>93</v>
      </c>
      <c r="B101" s="175">
        <v>28</v>
      </c>
      <c r="C101" s="176" t="s">
        <v>213</v>
      </c>
      <c r="D101" s="176" t="s">
        <v>214</v>
      </c>
      <c r="E101" s="177" t="s">
        <v>4</v>
      </c>
      <c r="F101" s="177">
        <v>1963</v>
      </c>
      <c r="G101" s="178" t="s">
        <v>12</v>
      </c>
      <c r="H101" s="179" t="str">
        <f t="shared" si="2"/>
        <v>H</v>
      </c>
      <c r="I101" s="177">
        <f>COUNTIF($F$9:$H101,$H101)</f>
        <v>3</v>
      </c>
      <c r="J101" s="180">
        <v>0.11350694444444444</v>
      </c>
      <c r="K101" s="177" t="s">
        <v>31</v>
      </c>
      <c r="L101" s="181"/>
    </row>
    <row r="102" spans="1:12" s="76" customFormat="1" ht="12.75" customHeight="1">
      <c r="A102" s="74"/>
      <c r="B102" s="74"/>
      <c r="C102" s="78"/>
      <c r="D102" s="77"/>
      <c r="E102" s="74"/>
      <c r="F102" s="74"/>
      <c r="G102" s="133"/>
      <c r="H102" s="74"/>
      <c r="I102" s="74"/>
      <c r="J102" s="79"/>
      <c r="K102" s="74"/>
      <c r="L102" s="129"/>
    </row>
    <row r="103" spans="1:5" ht="11.25">
      <c r="A103" s="410"/>
      <c r="B103" s="410"/>
      <c r="C103" s="410"/>
      <c r="D103" s="410"/>
      <c r="E103" s="410"/>
    </row>
    <row r="104" spans="1:10" s="30" customFormat="1" ht="13.5" customHeight="1">
      <c r="A104" s="191" t="s">
        <v>208</v>
      </c>
      <c r="B104" s="192"/>
      <c r="C104" s="192"/>
      <c r="D104" s="192"/>
      <c r="E104" s="32"/>
      <c r="F104" s="38"/>
      <c r="G104" s="192"/>
      <c r="H104" s="32"/>
      <c r="I104" s="32"/>
      <c r="J104" s="192"/>
    </row>
    <row r="105" spans="1:10" s="31" customFormat="1" ht="7.5" customHeight="1" thickBot="1">
      <c r="A105" s="53"/>
      <c r="B105" s="34"/>
      <c r="C105" s="34"/>
      <c r="D105" s="33"/>
      <c r="E105" s="32"/>
      <c r="F105" s="38"/>
      <c r="G105" s="33"/>
      <c r="H105" s="53"/>
      <c r="I105" s="53"/>
      <c r="J105" s="34"/>
    </row>
    <row r="106" spans="1:10" s="201" customFormat="1" ht="28.5" customHeight="1" thickBot="1">
      <c r="A106" s="195" t="s">
        <v>21</v>
      </c>
      <c r="B106" s="196" t="s">
        <v>8</v>
      </c>
      <c r="C106" s="197" t="s">
        <v>107</v>
      </c>
      <c r="D106" s="197" t="s">
        <v>0</v>
      </c>
      <c r="E106" s="198" t="s">
        <v>5</v>
      </c>
      <c r="F106" s="199" t="s">
        <v>15</v>
      </c>
      <c r="G106" s="197" t="s">
        <v>1</v>
      </c>
      <c r="H106" s="198" t="s">
        <v>7</v>
      </c>
      <c r="I106" s="196" t="s">
        <v>22</v>
      </c>
      <c r="J106" s="200" t="s">
        <v>2</v>
      </c>
    </row>
    <row r="107" spans="1:10" s="214" customFormat="1" ht="13.5" customHeight="1">
      <c r="A107" s="210">
        <v>1</v>
      </c>
      <c r="B107" s="211">
        <v>1</v>
      </c>
      <c r="C107" s="212" t="s">
        <v>207</v>
      </c>
      <c r="D107" s="212" t="s">
        <v>119</v>
      </c>
      <c r="E107" s="211" t="s">
        <v>3</v>
      </c>
      <c r="F107" s="211">
        <v>1955</v>
      </c>
      <c r="G107" s="212" t="s">
        <v>24</v>
      </c>
      <c r="H107" s="211" t="str">
        <f>IF($E107="m",IF($F$1-$F107&gt;19,IF($F$1-$F107&lt;40,"A",IF($F$1-$F107&gt;49,IF($F$1-$F107&gt;59,IF($F$1-$F107&gt;69,"E","D"),"C"),"B")),"JM"),IF($F$1-$F107&gt;19,IF($F$1-$F107&lt;35,"F",IF($F$1-$F107&lt;50,"G","H")),"JŽ"))</f>
        <v>D</v>
      </c>
      <c r="I107" s="211">
        <f>COUNTIF($F$9:$H107,$H107)</f>
        <v>13</v>
      </c>
      <c r="J107" s="213">
        <v>0.036597222222222225</v>
      </c>
    </row>
    <row r="108" spans="1:10" s="220" customFormat="1" ht="13.5" customHeight="1">
      <c r="A108" s="215">
        <v>2</v>
      </c>
      <c r="B108" s="216">
        <v>6</v>
      </c>
      <c r="C108" s="217" t="s">
        <v>229</v>
      </c>
      <c r="D108" s="217" t="s">
        <v>230</v>
      </c>
      <c r="E108" s="216" t="s">
        <v>4</v>
      </c>
      <c r="F108" s="216">
        <v>1979</v>
      </c>
      <c r="G108" s="217" t="s">
        <v>32</v>
      </c>
      <c r="H108" s="218" t="str">
        <f>IF($E108="m",IF($F$1-$F108&gt;19,IF($F$1-$F108&lt;40,"A",IF($F$1-$F108&gt;49,IF($F$1-$F108&gt;59,IF($F$1-$F108&gt;69,"E","D"),"C"),"B")),"JM"),IF($F$1-$F108&gt;19,IF($F$1-$F108&lt;35,"F",IF($F$1-$F108&lt;50,"G","H")),"JŽ"))</f>
        <v>G</v>
      </c>
      <c r="I108" s="216">
        <f>COUNTIF($F$9:$H108,$H108)</f>
        <v>9</v>
      </c>
      <c r="J108" s="219">
        <v>0.049918981481481474</v>
      </c>
    </row>
    <row r="109" spans="1:10" s="182" customFormat="1" ht="13.5" customHeight="1" thickBot="1">
      <c r="A109" s="185">
        <v>3</v>
      </c>
      <c r="B109" s="37">
        <v>7</v>
      </c>
      <c r="C109" s="186" t="s">
        <v>241</v>
      </c>
      <c r="D109" s="186" t="s">
        <v>242</v>
      </c>
      <c r="E109" s="37" t="s">
        <v>3</v>
      </c>
      <c r="F109" s="40">
        <v>1966</v>
      </c>
      <c r="G109" s="186" t="s">
        <v>32</v>
      </c>
      <c r="H109" s="187" t="str">
        <f>IF($E109="m",IF($F$1-$F109&gt;19,IF($F$1-$F109&lt;40,"A",IF($F$1-$F109&gt;49,IF($F$1-$F109&gt;59,IF($F$1-$F109&gt;69,"E","D"),"C"),"B")),"JM"),IF($F$1-$F109&gt;19,IF($F$1-$F109&lt;35,"F",IF($F$1-$F109&lt;50,"G","H")),"JŽ"))</f>
        <v>C</v>
      </c>
      <c r="I109" s="37">
        <f>COUNTIF($F$9:$H109,$H109)</f>
        <v>14</v>
      </c>
      <c r="J109" s="188" t="s">
        <v>250</v>
      </c>
    </row>
    <row r="110" spans="1:10" s="30" customFormat="1" ht="13.5" customHeight="1">
      <c r="A110" s="32"/>
      <c r="B110" s="32"/>
      <c r="C110" s="189"/>
      <c r="D110" s="189"/>
      <c r="E110" s="32"/>
      <c r="F110" s="35"/>
      <c r="G110" s="189"/>
      <c r="H110" s="32"/>
      <c r="I110" s="32"/>
      <c r="J110" s="190"/>
    </row>
    <row r="111" spans="1:10" s="193" customFormat="1" ht="13.5" customHeight="1">
      <c r="A111" s="191" t="s">
        <v>34</v>
      </c>
      <c r="B111" s="192"/>
      <c r="C111" s="189"/>
      <c r="D111" s="189"/>
      <c r="E111" s="32"/>
      <c r="F111" s="35"/>
      <c r="G111" s="189"/>
      <c r="H111" s="32"/>
      <c r="I111" s="32"/>
      <c r="J111" s="190"/>
    </row>
    <row r="112" spans="1:10" s="193" customFormat="1" ht="11.25" customHeight="1" thickBot="1">
      <c r="A112" s="32"/>
      <c r="B112" s="32"/>
      <c r="C112" s="189"/>
      <c r="D112" s="189"/>
      <c r="E112" s="32"/>
      <c r="F112" s="35"/>
      <c r="G112" s="189"/>
      <c r="H112" s="32"/>
      <c r="I112" s="32"/>
      <c r="J112" s="190"/>
    </row>
    <row r="113" spans="1:10" s="208" customFormat="1" ht="27.75" customHeight="1" thickBot="1">
      <c r="A113" s="202" t="s">
        <v>21</v>
      </c>
      <c r="B113" s="203" t="s">
        <v>8</v>
      </c>
      <c r="C113" s="204" t="s">
        <v>0</v>
      </c>
      <c r="D113" s="204"/>
      <c r="E113" s="205" t="s">
        <v>5</v>
      </c>
      <c r="F113" s="206" t="s">
        <v>15</v>
      </c>
      <c r="G113" s="204" t="s">
        <v>1</v>
      </c>
      <c r="H113" s="205" t="s">
        <v>7</v>
      </c>
      <c r="I113" s="203" t="s">
        <v>22</v>
      </c>
      <c r="J113" s="207" t="s">
        <v>2</v>
      </c>
    </row>
    <row r="114" spans="1:10" s="214" customFormat="1" ht="13.5" customHeight="1">
      <c r="A114" s="210">
        <v>1</v>
      </c>
      <c r="B114" s="211">
        <v>3</v>
      </c>
      <c r="C114" s="212" t="s">
        <v>41</v>
      </c>
      <c r="D114" s="212" t="s">
        <v>111</v>
      </c>
      <c r="E114" s="211" t="s">
        <v>3</v>
      </c>
      <c r="F114" s="211">
        <v>1942</v>
      </c>
      <c r="G114" s="212" t="s">
        <v>161</v>
      </c>
      <c r="H114" s="211" t="str">
        <f>IF($E114="m",IF($F$1-$F114&gt;19,IF($F$1-$F114&lt;40,"A",IF($F$1-$F114&gt;49,IF($F$1-$F114&gt;59,IF($F$1-$F114&gt;69,"E","D"),"C"),"B")),"JM"),IF($F$1-$F114&gt;19,IF($F$1-$F114&lt;35,"F",IF($F$1-$F114&lt;50,"G","H")),"JŽ"))</f>
        <v>E</v>
      </c>
      <c r="I114" s="211">
        <f>COUNTIF($F$9:$H114,$H114)</f>
        <v>1</v>
      </c>
      <c r="J114" s="213">
        <v>0.03181712962962963</v>
      </c>
    </row>
    <row r="115" spans="1:10" s="220" customFormat="1" ht="13.5" customHeight="1">
      <c r="A115" s="215">
        <v>2</v>
      </c>
      <c r="B115" s="216">
        <v>5</v>
      </c>
      <c r="C115" s="217" t="s">
        <v>81</v>
      </c>
      <c r="D115" s="217" t="s">
        <v>144</v>
      </c>
      <c r="E115" s="221" t="s">
        <v>3</v>
      </c>
      <c r="F115" s="221">
        <v>1943</v>
      </c>
      <c r="G115" s="217" t="s">
        <v>12</v>
      </c>
      <c r="H115" s="216" t="str">
        <f>IF($E115="m",IF($F$1-$F115&gt;19,IF($F$1-$F115&lt;40,"A",IF($F$1-$F115&gt;49,IF($F$1-$F115&gt;59,IF($F$1-$F115&gt;69,"E","D"),"C"),"B")),"JM"),IF($F$1-$F115&gt;19,IF($F$1-$F115&lt;35,"F",IF($F$1-$F115&lt;50,"G","H")),"JŽ"))</f>
        <v>E</v>
      </c>
      <c r="I115" s="216">
        <f>COUNTIF($F$9:$H115,$H115)</f>
        <v>2</v>
      </c>
      <c r="J115" s="219">
        <v>0.037905092592592594</v>
      </c>
    </row>
    <row r="116" spans="1:10" s="209" customFormat="1" ht="13.5" customHeight="1">
      <c r="A116" s="222">
        <v>3</v>
      </c>
      <c r="B116" s="223">
        <v>2</v>
      </c>
      <c r="C116" s="224" t="s">
        <v>202</v>
      </c>
      <c r="D116" s="224" t="s">
        <v>203</v>
      </c>
      <c r="E116" s="223" t="s">
        <v>3</v>
      </c>
      <c r="F116" s="223">
        <v>1942</v>
      </c>
      <c r="G116" s="225" t="s">
        <v>186</v>
      </c>
      <c r="H116" s="223" t="str">
        <f>IF($E116="m",IF($F$1-$F116&gt;19,IF($F$1-$F116&lt;40,"A",IF($F$1-$F116&gt;49,IF($F$1-$F116&gt;59,IF($F$1-$F116&gt;69,"E","D"),"C"),"B")),"JM"),IF($F$1-$F116&gt;19,IF($F$1-$F116&lt;35,"F",IF($F$1-$F116&lt;50,"G","H")),"JŽ"))</f>
        <v>E</v>
      </c>
      <c r="I116" s="223">
        <f>COUNTIF($F$9:$H116,$H116)</f>
        <v>3</v>
      </c>
      <c r="J116" s="226">
        <v>0.03962962962962963</v>
      </c>
    </row>
    <row r="117" spans="1:10" s="182" customFormat="1" ht="13.5" customHeight="1">
      <c r="A117" s="183">
        <v>4</v>
      </c>
      <c r="B117" s="36">
        <v>4</v>
      </c>
      <c r="C117" s="194" t="s">
        <v>212</v>
      </c>
      <c r="D117" s="194" t="s">
        <v>118</v>
      </c>
      <c r="E117" s="36" t="s">
        <v>3</v>
      </c>
      <c r="F117" s="39">
        <v>1942</v>
      </c>
      <c r="G117" s="194" t="s">
        <v>28</v>
      </c>
      <c r="H117" s="36" t="str">
        <f>IF($E117="m",IF($F$1-$F117&gt;19,IF($F$1-$F117&lt;40,"A",IF($F$1-$F117&gt;49,IF($F$1-$F117&gt;59,IF($F$1-$F117&gt;69,"E","D"),"C"),"B")),"JM"),IF($F$1-$F117&gt;19,IF($F$1-$F117&lt;35,"F",IF($F$1-$F117&lt;50,"G","H")),"JŽ"))</f>
        <v>E</v>
      </c>
      <c r="I117" s="36">
        <f>COUNTIF($F$9:$H117,$H117)</f>
        <v>4</v>
      </c>
      <c r="J117" s="184">
        <v>0.04203703703703704</v>
      </c>
    </row>
    <row r="118" spans="1:10" s="182" customFormat="1" ht="13.5" customHeight="1" thickBot="1">
      <c r="A118" s="185">
        <v>5</v>
      </c>
      <c r="B118" s="37">
        <v>20</v>
      </c>
      <c r="C118" s="186" t="s">
        <v>39</v>
      </c>
      <c r="D118" s="186" t="s">
        <v>109</v>
      </c>
      <c r="E118" s="37" t="s">
        <v>3</v>
      </c>
      <c r="F118" s="40">
        <v>1942</v>
      </c>
      <c r="G118" s="186" t="s">
        <v>30</v>
      </c>
      <c r="H118" s="37" t="str">
        <f>IF($E118="m",IF($F$1-$F118&gt;19,IF($F$1-$F118&lt;40,"A",IF($F$1-$F118&gt;49,IF($F$1-$F118&gt;59,IF($F$1-$F118&gt;69,"E","D"),"C"),"B")),"JM"),IF($F$1-$F118&gt;19,IF($F$1-$F118&lt;35,"F",IF($F$1-$F118&lt;50,"G","H")),"JŽ"))</f>
        <v>E</v>
      </c>
      <c r="I118" s="37">
        <f>COUNTIF($F$9:$H118,$H118)</f>
        <v>5</v>
      </c>
      <c r="J118" s="188">
        <v>0.04545138888888889</v>
      </c>
    </row>
    <row r="121" spans="1:12" s="17" customFormat="1" ht="12.75">
      <c r="A121" s="21" t="s">
        <v>26</v>
      </c>
      <c r="B121" s="28"/>
      <c r="C121" s="28"/>
      <c r="D121" s="27"/>
      <c r="E121" s="22"/>
      <c r="F121" s="2"/>
      <c r="G121" s="23"/>
      <c r="H121" s="19"/>
      <c r="I121" s="19"/>
      <c r="J121" s="20"/>
      <c r="K121" s="18"/>
      <c r="L121" s="18"/>
    </row>
    <row r="122" spans="1:12" s="17" customFormat="1" ht="12.75">
      <c r="A122" s="24" t="s">
        <v>13</v>
      </c>
      <c r="B122" s="24"/>
      <c r="C122" s="24"/>
      <c r="D122" s="24"/>
      <c r="E122" s="24"/>
      <c r="F122" s="1" t="s">
        <v>35</v>
      </c>
      <c r="H122" s="16"/>
      <c r="I122" s="16"/>
      <c r="J122" s="25"/>
      <c r="K122" s="18"/>
      <c r="L122" s="18"/>
    </row>
  </sheetData>
  <sheetProtection/>
  <mergeCells count="3">
    <mergeCell ref="A103:E103"/>
    <mergeCell ref="A5:J5"/>
    <mergeCell ref="A6:B6"/>
  </mergeCells>
  <printOptions/>
  <pageMargins left="1.1811023622047245" right="0" top="0.984251968503937" bottom="0.7874015748031497" header="0.5118110236220472" footer="0.5118110236220472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2">
      <selection activeCell="F134" sqref="F134"/>
    </sheetView>
  </sheetViews>
  <sheetFormatPr defaultColWidth="8.8515625" defaultRowHeight="12.75"/>
  <cols>
    <col min="1" max="1" width="4.8515625" style="236" customWidth="1"/>
    <col min="2" max="2" width="6.57421875" style="236" customWidth="1"/>
    <col min="3" max="3" width="14.00390625" style="237" customWidth="1"/>
    <col min="4" max="4" width="10.00390625" style="238" customWidth="1"/>
    <col min="5" max="5" width="4.28125" style="236" customWidth="1"/>
    <col min="6" max="6" width="6.28125" style="68" customWidth="1"/>
    <col min="7" max="7" width="24.7109375" style="239" customWidth="1"/>
    <col min="8" max="8" width="5.7109375" style="236" customWidth="1"/>
    <col min="9" max="9" width="5.28125" style="236" hidden="1" customWidth="1"/>
    <col min="10" max="10" width="9.421875" style="236" customWidth="1"/>
    <col min="11" max="11" width="2.28125" style="236" customWidth="1"/>
    <col min="12" max="12" width="3.7109375" style="237" customWidth="1"/>
    <col min="13" max="16384" width="8.8515625" style="237" customWidth="1"/>
  </cols>
  <sheetData>
    <row r="1" spans="5:6" ht="4.5" customHeight="1" hidden="1">
      <c r="E1" s="236" t="s">
        <v>6</v>
      </c>
      <c r="F1" s="68">
        <v>2016</v>
      </c>
    </row>
    <row r="2" ht="12.75" customHeight="1"/>
    <row r="3" spans="1:11" s="240" customFormat="1" ht="30" customHeight="1">
      <c r="A3" s="240" t="s">
        <v>37</v>
      </c>
      <c r="G3" s="238"/>
      <c r="K3" s="241"/>
    </row>
    <row r="4" spans="1:11" s="244" customFormat="1" ht="9" customHeight="1">
      <c r="A4" s="242"/>
      <c r="B4" s="242"/>
      <c r="C4" s="242"/>
      <c r="D4" s="243"/>
      <c r="E4" s="242"/>
      <c r="F4" s="85"/>
      <c r="G4" s="243"/>
      <c r="H4" s="242"/>
      <c r="I4" s="242"/>
      <c r="J4" s="242"/>
      <c r="K4" s="242"/>
    </row>
    <row r="5" spans="1:11" s="244" customFormat="1" ht="15.75" customHeight="1">
      <c r="A5" s="413" t="s">
        <v>36</v>
      </c>
      <c r="B5" s="413"/>
      <c r="C5" s="413"/>
      <c r="D5" s="413"/>
      <c r="E5" s="413"/>
      <c r="F5" s="413"/>
      <c r="G5" s="413"/>
      <c r="H5" s="413"/>
      <c r="I5" s="413"/>
      <c r="J5" s="413"/>
      <c r="K5" s="245"/>
    </row>
    <row r="6" spans="1:11" s="244" customFormat="1" ht="17.25" customHeight="1">
      <c r="A6" s="349" t="s">
        <v>33</v>
      </c>
      <c r="B6" s="349"/>
      <c r="C6" s="246"/>
      <c r="D6" s="247"/>
      <c r="E6" s="245"/>
      <c r="F6" s="87"/>
      <c r="G6" s="247"/>
      <c r="H6" s="245"/>
      <c r="I6" s="245"/>
      <c r="J6" s="246"/>
      <c r="K6" s="242"/>
    </row>
    <row r="7" spans="1:11" s="244" customFormat="1" ht="9" customHeight="1">
      <c r="A7" s="246"/>
      <c r="B7" s="246"/>
      <c r="C7" s="246"/>
      <c r="D7" s="247"/>
      <c r="E7" s="245"/>
      <c r="F7" s="87"/>
      <c r="G7" s="247"/>
      <c r="H7" s="245"/>
      <c r="I7" s="245"/>
      <c r="J7" s="246"/>
      <c r="K7" s="242"/>
    </row>
    <row r="8" spans="1:11" s="244" customFormat="1" ht="18" customHeight="1" thickBot="1">
      <c r="A8" s="253" t="s">
        <v>248</v>
      </c>
      <c r="B8" s="253"/>
      <c r="C8" s="253"/>
      <c r="D8" s="247"/>
      <c r="E8" s="245"/>
      <c r="F8" s="87"/>
      <c r="G8" s="247"/>
      <c r="H8" s="245"/>
      <c r="I8" s="245"/>
      <c r="J8" s="246"/>
      <c r="K8" s="242"/>
    </row>
    <row r="9" spans="1:12" s="244" customFormat="1" ht="34.5" customHeight="1" thickBot="1">
      <c r="A9" s="249" t="s">
        <v>245</v>
      </c>
      <c r="B9" s="250" t="s">
        <v>244</v>
      </c>
      <c r="C9" s="251" t="s">
        <v>107</v>
      </c>
      <c r="D9" s="252" t="s">
        <v>0</v>
      </c>
      <c r="E9" s="255" t="s">
        <v>5</v>
      </c>
      <c r="F9" s="107" t="s">
        <v>15</v>
      </c>
      <c r="G9" s="252" t="s">
        <v>1</v>
      </c>
      <c r="H9" s="255" t="s">
        <v>7</v>
      </c>
      <c r="I9" s="256" t="s">
        <v>22</v>
      </c>
      <c r="J9" s="255" t="s">
        <v>2</v>
      </c>
      <c r="K9" s="255" t="s">
        <v>243</v>
      </c>
      <c r="L9" s="257" t="s">
        <v>246</v>
      </c>
    </row>
    <row r="10" spans="1:12" s="264" customFormat="1" ht="15" customHeight="1">
      <c r="A10" s="258">
        <v>1</v>
      </c>
      <c r="B10" s="259">
        <v>10</v>
      </c>
      <c r="C10" s="231" t="s">
        <v>200</v>
      </c>
      <c r="D10" s="136" t="s">
        <v>130</v>
      </c>
      <c r="E10" s="260" t="s">
        <v>3</v>
      </c>
      <c r="F10" s="260">
        <v>1990</v>
      </c>
      <c r="G10" s="261" t="s">
        <v>201</v>
      </c>
      <c r="H10" s="260" t="str">
        <f>IF($E10="m",IF($F$1-$F10&gt;19,IF($F$1-$F10&lt;40,"A",IF($F$1-$F10&gt;49,IF($F$1-$F10&gt;59,IF($F$1-$F10&gt;69,"E","D"),"C"),"B")),"JM"),IF($F$1-$F10&gt;19,IF($F$1-$F10&lt;35,"F",IF($F$1-$F10&lt;50,"G","H")),"JŽ"))</f>
        <v>A</v>
      </c>
      <c r="I10" s="260">
        <f>COUNTIF($F$10:$H10,$H10)</f>
        <v>1</v>
      </c>
      <c r="J10" s="262">
        <v>0.04774305555555555</v>
      </c>
      <c r="K10" s="260"/>
      <c r="L10" s="263"/>
    </row>
    <row r="11" spans="1:12" s="270" customFormat="1" ht="15" customHeight="1">
      <c r="A11" s="265">
        <v>2</v>
      </c>
      <c r="B11" s="266">
        <v>16</v>
      </c>
      <c r="C11" s="233" t="s">
        <v>73</v>
      </c>
      <c r="D11" s="163" t="s">
        <v>139</v>
      </c>
      <c r="E11" s="265" t="s">
        <v>3</v>
      </c>
      <c r="F11" s="265">
        <v>1974</v>
      </c>
      <c r="G11" s="163" t="s">
        <v>177</v>
      </c>
      <c r="H11" s="267" t="str">
        <f>IF($E11="m",IF($F$1-$F11&gt;19,IF($F$1-$F11&lt;40,"A",IF($F$1-$F11&gt;49,IF($F$1-$F11&gt;59,IF($F$1-$F11&gt;69,"E","D"),"C"),"B")),"JM"),IF($F$1-$F11&gt;19,IF($F$1-$F11&lt;35,"F",IF($F$1-$F11&lt;50,"G","H")),"JŽ"))</f>
        <v>B</v>
      </c>
      <c r="I11" s="265">
        <f>COUNTIF($F$10:$H11,$H11)</f>
        <v>1</v>
      </c>
      <c r="J11" s="268">
        <v>0.04886574074074074</v>
      </c>
      <c r="K11" s="265"/>
      <c r="L11" s="269"/>
    </row>
    <row r="12" spans="1:12" s="276" customFormat="1" ht="15" customHeight="1">
      <c r="A12" s="271">
        <v>3</v>
      </c>
      <c r="B12" s="272">
        <v>59</v>
      </c>
      <c r="C12" s="235" t="s">
        <v>50</v>
      </c>
      <c r="D12" s="155" t="s">
        <v>121</v>
      </c>
      <c r="E12" s="271" t="s">
        <v>3</v>
      </c>
      <c r="F12" s="271">
        <v>1993</v>
      </c>
      <c r="G12" s="155" t="s">
        <v>165</v>
      </c>
      <c r="H12" s="273" t="str">
        <f>IF($E12="m",IF($F$1-$F12&gt;19,IF($F$1-$F12&lt;40,"A",IF($F$1-$F12&gt;49,IF($F$1-$F12&gt;59,IF($F$1-$F12&gt;69,"E","D"),"C"),"B")),"JM"),IF($F$1-$F12&gt;19,IF($F$1-$F12&lt;35,"F",IF($F$1-$F12&lt;50,"G","H")),"JŽ"))</f>
        <v>A</v>
      </c>
      <c r="I12" s="271">
        <f>COUNTIF($F$10:$H12,$H12)</f>
        <v>2</v>
      </c>
      <c r="J12" s="274">
        <v>0.048993055555555554</v>
      </c>
      <c r="K12" s="271"/>
      <c r="L12" s="275"/>
    </row>
    <row r="13" spans="1:12" s="282" customFormat="1" ht="15" customHeight="1">
      <c r="A13" s="277">
        <v>4</v>
      </c>
      <c r="B13" s="278">
        <v>47</v>
      </c>
      <c r="C13" s="29" t="s">
        <v>105</v>
      </c>
      <c r="D13" s="26" t="s">
        <v>159</v>
      </c>
      <c r="E13" s="277" t="s">
        <v>3</v>
      </c>
      <c r="F13" s="54">
        <v>1980</v>
      </c>
      <c r="G13" s="26" t="s">
        <v>194</v>
      </c>
      <c r="H13" s="279" t="str">
        <f>IF($E13="m",IF($F$1-$F13&gt;19,IF($F$1-$F13&lt;40,"A",IF($F$1-$F13&gt;49,IF($F$1-$F13&gt;59,IF($F$1-$F13&gt;69,"E","D"),"C"),"B")),"JM"),IF($F$1-$F13&gt;19,IF($F$1-$F13&lt;35,"F",IF($F$1-$F13&lt;50,"G","H")),"JŽ"))</f>
        <v>A</v>
      </c>
      <c r="I13" s="277">
        <f>COUNTIF($F$10:$H13,$H13)</f>
        <v>3</v>
      </c>
      <c r="J13" s="280">
        <v>0.05077546296296296</v>
      </c>
      <c r="K13" s="277"/>
      <c r="L13" s="281"/>
    </row>
    <row r="14" spans="1:12" s="282" customFormat="1" ht="15" customHeight="1">
      <c r="A14" s="277">
        <v>5</v>
      </c>
      <c r="B14" s="278">
        <v>58</v>
      </c>
      <c r="C14" s="29" t="s">
        <v>92</v>
      </c>
      <c r="D14" s="26" t="s">
        <v>151</v>
      </c>
      <c r="E14" s="277" t="s">
        <v>3</v>
      </c>
      <c r="F14" s="54">
        <v>1983</v>
      </c>
      <c r="G14" s="26" t="s">
        <v>189</v>
      </c>
      <c r="H14" s="279" t="str">
        <f>IF($E14="m",IF($F$1-$F14&gt;19,IF($F$1-$F14&lt;40,"A",IF($F$1-$F14&gt;49,IF($F$1-$F14&gt;59,IF($F$1-$F14&gt;69,"E","D"),"C"),"B")),"JM"),IF($F$1-$F14&gt;19,IF($F$1-$F14&lt;35,"F",IF($F$1-$F14&lt;50,"G","H")),"JŽ"))</f>
        <v>A</v>
      </c>
      <c r="I14" s="277">
        <f>COUNTIF($F$10:$H14,$H14)</f>
        <v>4</v>
      </c>
      <c r="J14" s="280">
        <v>0.05336805555555555</v>
      </c>
      <c r="K14" s="277"/>
      <c r="L14" s="281"/>
    </row>
    <row r="15" ht="12.75"/>
    <row r="16" spans="1:3" ht="21.75" customHeight="1" thickBot="1">
      <c r="A16" s="253" t="s">
        <v>251</v>
      </c>
      <c r="B16" s="253"/>
      <c r="C16" s="253"/>
    </row>
    <row r="17" spans="1:12" s="244" customFormat="1" ht="34.5" customHeight="1" thickBot="1">
      <c r="A17" s="283" t="s">
        <v>245</v>
      </c>
      <c r="B17" s="250" t="s">
        <v>244</v>
      </c>
      <c r="C17" s="251" t="s">
        <v>107</v>
      </c>
      <c r="D17" s="252" t="s">
        <v>0</v>
      </c>
      <c r="E17" s="255" t="s">
        <v>5</v>
      </c>
      <c r="F17" s="107" t="s">
        <v>15</v>
      </c>
      <c r="G17" s="252" t="s">
        <v>1</v>
      </c>
      <c r="H17" s="255" t="s">
        <v>7</v>
      </c>
      <c r="I17" s="256" t="s">
        <v>22</v>
      </c>
      <c r="J17" s="255" t="s">
        <v>2</v>
      </c>
      <c r="K17" s="255" t="s">
        <v>243</v>
      </c>
      <c r="L17" s="257" t="s">
        <v>246</v>
      </c>
    </row>
    <row r="18" spans="1:12" s="264" customFormat="1" ht="15" customHeight="1">
      <c r="A18" s="284">
        <v>1</v>
      </c>
      <c r="B18" s="259">
        <v>10</v>
      </c>
      <c r="C18" s="231" t="s">
        <v>200</v>
      </c>
      <c r="D18" s="136" t="s">
        <v>130</v>
      </c>
      <c r="E18" s="260" t="s">
        <v>3</v>
      </c>
      <c r="F18" s="260">
        <v>1990</v>
      </c>
      <c r="G18" s="261" t="s">
        <v>201</v>
      </c>
      <c r="H18" s="260" t="str">
        <f aca="true" t="shared" si="0" ref="H18:H46">IF($E18="m",IF($F$1-$F18&gt;19,IF($F$1-$F18&lt;40,"A",IF($F$1-$F18&gt;49,IF($F$1-$F18&gt;59,IF($F$1-$F18&gt;69,"E","D"),"C"),"B")),"JM"),IF($F$1-$F18&gt;19,IF($F$1-$F18&lt;35,"F",IF($F$1-$F18&lt;50,"G","H")),"JŽ"))</f>
        <v>A</v>
      </c>
      <c r="I18" s="260">
        <f>COUNTIF($F$10:$H18,$H18)</f>
        <v>5</v>
      </c>
      <c r="J18" s="262">
        <v>0.04774305555555555</v>
      </c>
      <c r="K18" s="260"/>
      <c r="L18" s="263"/>
    </row>
    <row r="19" spans="1:12" s="270" customFormat="1" ht="15" customHeight="1">
      <c r="A19" s="285">
        <v>2</v>
      </c>
      <c r="B19" s="266">
        <v>59</v>
      </c>
      <c r="C19" s="233" t="s">
        <v>50</v>
      </c>
      <c r="D19" s="163" t="s">
        <v>121</v>
      </c>
      <c r="E19" s="265" t="s">
        <v>3</v>
      </c>
      <c r="F19" s="265">
        <v>1993</v>
      </c>
      <c r="G19" s="163" t="s">
        <v>165</v>
      </c>
      <c r="H19" s="267" t="str">
        <f t="shared" si="0"/>
        <v>A</v>
      </c>
      <c r="I19" s="265">
        <f>COUNTIF($F$10:$H19,$H19)</f>
        <v>6</v>
      </c>
      <c r="J19" s="268">
        <v>0.048993055555555554</v>
      </c>
      <c r="K19" s="265"/>
      <c r="L19" s="269"/>
    </row>
    <row r="20" spans="1:12" s="276" customFormat="1" ht="15" customHeight="1">
      <c r="A20" s="286">
        <v>3</v>
      </c>
      <c r="B20" s="272">
        <v>47</v>
      </c>
      <c r="C20" s="235" t="s">
        <v>105</v>
      </c>
      <c r="D20" s="155" t="s">
        <v>159</v>
      </c>
      <c r="E20" s="271" t="s">
        <v>3</v>
      </c>
      <c r="F20" s="271">
        <v>1980</v>
      </c>
      <c r="G20" s="155" t="s">
        <v>194</v>
      </c>
      <c r="H20" s="273" t="str">
        <f t="shared" si="0"/>
        <v>A</v>
      </c>
      <c r="I20" s="271">
        <f>COUNTIF($F$10:$H20,$H20)</f>
        <v>7</v>
      </c>
      <c r="J20" s="274">
        <v>0.05077546296296296</v>
      </c>
      <c r="K20" s="271"/>
      <c r="L20" s="275"/>
    </row>
    <row r="21" spans="1:12" s="282" customFormat="1" ht="15" customHeight="1" hidden="1">
      <c r="A21" s="287">
        <v>5</v>
      </c>
      <c r="B21" s="278">
        <v>58</v>
      </c>
      <c r="C21" s="29" t="s">
        <v>92</v>
      </c>
      <c r="D21" s="26" t="s">
        <v>151</v>
      </c>
      <c r="E21" s="277" t="s">
        <v>3</v>
      </c>
      <c r="F21" s="54">
        <v>1983</v>
      </c>
      <c r="G21" s="26" t="s">
        <v>189</v>
      </c>
      <c r="H21" s="288" t="str">
        <f t="shared" si="0"/>
        <v>A</v>
      </c>
      <c r="I21" s="277">
        <f>COUNTIF($F$10:$H21,$H21)</f>
        <v>8</v>
      </c>
      <c r="J21" s="280">
        <v>0.05336805555555555</v>
      </c>
      <c r="K21" s="277"/>
      <c r="L21" s="281"/>
    </row>
    <row r="22" spans="1:12" s="282" customFormat="1" ht="15" customHeight="1" hidden="1">
      <c r="A22" s="287">
        <v>8</v>
      </c>
      <c r="B22" s="278">
        <v>56</v>
      </c>
      <c r="C22" s="29" t="s">
        <v>95</v>
      </c>
      <c r="D22" s="26" t="s">
        <v>154</v>
      </c>
      <c r="E22" s="277" t="s">
        <v>3</v>
      </c>
      <c r="F22" s="54">
        <v>1982</v>
      </c>
      <c r="G22" s="26" t="s">
        <v>190</v>
      </c>
      <c r="H22" s="288" t="str">
        <f t="shared" si="0"/>
        <v>A</v>
      </c>
      <c r="I22" s="277">
        <f>COUNTIF($F$10:$H22,$H22)</f>
        <v>9</v>
      </c>
      <c r="J22" s="109">
        <v>0.05553240740740741</v>
      </c>
      <c r="K22" s="277"/>
      <c r="L22" s="281" t="s">
        <v>246</v>
      </c>
    </row>
    <row r="23" spans="1:12" s="282" customFormat="1" ht="15" customHeight="1" hidden="1">
      <c r="A23" s="287">
        <v>10</v>
      </c>
      <c r="B23" s="278">
        <v>6</v>
      </c>
      <c r="C23" s="29" t="s">
        <v>78</v>
      </c>
      <c r="D23" s="26" t="s">
        <v>142</v>
      </c>
      <c r="E23" s="277" t="s">
        <v>3</v>
      </c>
      <c r="F23" s="54">
        <v>1987</v>
      </c>
      <c r="G23" s="26" t="s">
        <v>181</v>
      </c>
      <c r="H23" s="288" t="str">
        <f t="shared" si="0"/>
        <v>A</v>
      </c>
      <c r="I23" s="277">
        <f>COUNTIF($F$10:$H23,$H23)</f>
        <v>10</v>
      </c>
      <c r="J23" s="280">
        <v>0.05721064814814814</v>
      </c>
      <c r="K23" s="277"/>
      <c r="L23" s="281"/>
    </row>
    <row r="24" spans="1:12" s="282" customFormat="1" ht="15" customHeight="1" hidden="1">
      <c r="A24" s="287">
        <v>13</v>
      </c>
      <c r="B24" s="278">
        <v>92</v>
      </c>
      <c r="C24" s="29" t="s">
        <v>46</v>
      </c>
      <c r="D24" s="26" t="s">
        <v>115</v>
      </c>
      <c r="E24" s="277" t="s">
        <v>3</v>
      </c>
      <c r="F24" s="54">
        <v>1981</v>
      </c>
      <c r="G24" s="26" t="s">
        <v>19</v>
      </c>
      <c r="H24" s="288" t="str">
        <f t="shared" si="0"/>
        <v>A</v>
      </c>
      <c r="I24" s="277">
        <f>COUNTIF($F$10:$H24,$H24)</f>
        <v>11</v>
      </c>
      <c r="J24" s="280">
        <v>0.0590625</v>
      </c>
      <c r="K24" s="277"/>
      <c r="L24" s="281"/>
    </row>
    <row r="25" spans="1:12" s="282" customFormat="1" ht="15" customHeight="1" hidden="1">
      <c r="A25" s="287">
        <v>16</v>
      </c>
      <c r="B25" s="278">
        <v>33</v>
      </c>
      <c r="C25" s="29" t="s">
        <v>89</v>
      </c>
      <c r="D25" s="26" t="s">
        <v>118</v>
      </c>
      <c r="E25" s="277" t="s">
        <v>3</v>
      </c>
      <c r="F25" s="54">
        <v>1978</v>
      </c>
      <c r="G25" s="26" t="s">
        <v>10</v>
      </c>
      <c r="H25" s="288" t="str">
        <f t="shared" si="0"/>
        <v>A</v>
      </c>
      <c r="I25" s="277">
        <f>COUNTIF($F$10:$H25,$H25)</f>
        <v>12</v>
      </c>
      <c r="J25" s="109">
        <v>0.06055555555555556</v>
      </c>
      <c r="K25" s="277" t="s">
        <v>31</v>
      </c>
      <c r="L25" s="281" t="s">
        <v>246</v>
      </c>
    </row>
    <row r="26" spans="1:12" s="282" customFormat="1" ht="15" customHeight="1" hidden="1">
      <c r="A26" s="287">
        <v>18</v>
      </c>
      <c r="B26" s="278">
        <v>21</v>
      </c>
      <c r="C26" s="29" t="s">
        <v>54</v>
      </c>
      <c r="D26" s="26" t="s">
        <v>119</v>
      </c>
      <c r="E26" s="277" t="s">
        <v>3</v>
      </c>
      <c r="F26" s="54">
        <v>1988</v>
      </c>
      <c r="G26" s="26" t="s">
        <v>167</v>
      </c>
      <c r="H26" s="288" t="str">
        <f t="shared" si="0"/>
        <v>A</v>
      </c>
      <c r="I26" s="277">
        <f>COUNTIF($F$10:$H26,$H26)</f>
        <v>13</v>
      </c>
      <c r="J26" s="280">
        <v>0.06126157407407407</v>
      </c>
      <c r="K26" s="277" t="s">
        <v>31</v>
      </c>
      <c r="L26" s="281"/>
    </row>
    <row r="27" spans="1:12" s="282" customFormat="1" ht="15" customHeight="1" hidden="1">
      <c r="A27" s="287">
        <v>19</v>
      </c>
      <c r="B27" s="278">
        <v>81</v>
      </c>
      <c r="C27" s="29" t="s">
        <v>86</v>
      </c>
      <c r="D27" s="26" t="s">
        <v>148</v>
      </c>
      <c r="E27" s="277" t="s">
        <v>3</v>
      </c>
      <c r="F27" s="54">
        <v>1995</v>
      </c>
      <c r="G27" s="26" t="s">
        <v>183</v>
      </c>
      <c r="H27" s="288" t="str">
        <f t="shared" si="0"/>
        <v>A</v>
      </c>
      <c r="I27" s="277">
        <f>COUNTIF($F$10:$H27,$H27)</f>
        <v>14</v>
      </c>
      <c r="J27" s="280">
        <v>0.06209490740740741</v>
      </c>
      <c r="K27" s="277"/>
      <c r="L27" s="281"/>
    </row>
    <row r="28" spans="1:12" s="282" customFormat="1" ht="15" customHeight="1" hidden="1">
      <c r="A28" s="287">
        <v>28</v>
      </c>
      <c r="B28" s="278">
        <v>78</v>
      </c>
      <c r="C28" s="29" t="s">
        <v>235</v>
      </c>
      <c r="D28" s="26" t="s">
        <v>154</v>
      </c>
      <c r="E28" s="277" t="s">
        <v>3</v>
      </c>
      <c r="F28" s="54">
        <v>1980</v>
      </c>
      <c r="G28" s="289" t="s">
        <v>167</v>
      </c>
      <c r="H28" s="288" t="str">
        <f t="shared" si="0"/>
        <v>A</v>
      </c>
      <c r="I28" s="277">
        <f>COUNTIF($F$10:$H28,$H28)</f>
        <v>15</v>
      </c>
      <c r="J28" s="280">
        <v>0.06528935185185185</v>
      </c>
      <c r="K28" s="277" t="s">
        <v>31</v>
      </c>
      <c r="L28" s="281"/>
    </row>
    <row r="29" spans="1:12" s="282" customFormat="1" ht="15" customHeight="1" hidden="1">
      <c r="A29" s="287">
        <v>30</v>
      </c>
      <c r="B29" s="278">
        <v>55</v>
      </c>
      <c r="C29" s="29" t="s">
        <v>90</v>
      </c>
      <c r="D29" s="26" t="s">
        <v>115</v>
      </c>
      <c r="E29" s="277" t="s">
        <v>3</v>
      </c>
      <c r="F29" s="54">
        <v>1983</v>
      </c>
      <c r="G29" s="26" t="s">
        <v>187</v>
      </c>
      <c r="H29" s="288" t="str">
        <f t="shared" si="0"/>
        <v>A</v>
      </c>
      <c r="I29" s="277">
        <f>COUNTIF($F$10:$H29,$H29)</f>
        <v>16</v>
      </c>
      <c r="J29" s="280">
        <v>0.065625</v>
      </c>
      <c r="K29" s="277" t="s">
        <v>31</v>
      </c>
      <c r="L29" s="281"/>
    </row>
    <row r="30" spans="1:12" s="282" customFormat="1" ht="15" customHeight="1" hidden="1">
      <c r="A30" s="287">
        <v>32</v>
      </c>
      <c r="B30" s="278">
        <v>43</v>
      </c>
      <c r="C30" s="29" t="s">
        <v>93</v>
      </c>
      <c r="D30" s="26" t="s">
        <v>116</v>
      </c>
      <c r="E30" s="277" t="s">
        <v>3</v>
      </c>
      <c r="F30" s="54">
        <v>1996</v>
      </c>
      <c r="G30" s="26" t="s">
        <v>18</v>
      </c>
      <c r="H30" s="288" t="str">
        <f t="shared" si="0"/>
        <v>A</v>
      </c>
      <c r="I30" s="277">
        <f>COUNTIF($F$10:$H30,$H30)</f>
        <v>17</v>
      </c>
      <c r="J30" s="280">
        <v>0.0658912037037037</v>
      </c>
      <c r="K30" s="277" t="s">
        <v>31</v>
      </c>
      <c r="L30" s="281"/>
    </row>
    <row r="31" spans="1:12" s="282" customFormat="1" ht="15" customHeight="1" hidden="1">
      <c r="A31" s="287">
        <v>33</v>
      </c>
      <c r="B31" s="278">
        <v>20</v>
      </c>
      <c r="C31" s="29" t="s">
        <v>84</v>
      </c>
      <c r="D31" s="26" t="s">
        <v>146</v>
      </c>
      <c r="E31" s="277" t="s">
        <v>3</v>
      </c>
      <c r="F31" s="54">
        <v>1978</v>
      </c>
      <c r="G31" s="26" t="s">
        <v>11</v>
      </c>
      <c r="H31" s="288" t="str">
        <f t="shared" si="0"/>
        <v>A</v>
      </c>
      <c r="I31" s="277">
        <f>COUNTIF($F$10:$H31,$H31)</f>
        <v>18</v>
      </c>
      <c r="J31" s="280">
        <v>0.06619212962962963</v>
      </c>
      <c r="K31" s="277"/>
      <c r="L31" s="281"/>
    </row>
    <row r="32" spans="1:12" s="282" customFormat="1" ht="15" customHeight="1" hidden="1">
      <c r="A32" s="287">
        <v>35</v>
      </c>
      <c r="B32" s="278">
        <v>25</v>
      </c>
      <c r="C32" s="29" t="s">
        <v>79</v>
      </c>
      <c r="D32" s="26" t="s">
        <v>120</v>
      </c>
      <c r="E32" s="277" t="s">
        <v>3</v>
      </c>
      <c r="F32" s="54">
        <v>1978</v>
      </c>
      <c r="G32" s="26" t="s">
        <v>25</v>
      </c>
      <c r="H32" s="288" t="str">
        <f t="shared" si="0"/>
        <v>A</v>
      </c>
      <c r="I32" s="277">
        <f>COUNTIF($F$10:$H32,$H32)</f>
        <v>19</v>
      </c>
      <c r="J32" s="280">
        <v>0.06642361111111111</v>
      </c>
      <c r="K32" s="277"/>
      <c r="L32" s="281"/>
    </row>
    <row r="33" spans="1:12" s="282" customFormat="1" ht="15" customHeight="1" hidden="1">
      <c r="A33" s="287">
        <v>40</v>
      </c>
      <c r="B33" s="278">
        <v>64</v>
      </c>
      <c r="C33" s="29" t="s">
        <v>66</v>
      </c>
      <c r="D33" s="26" t="s">
        <v>131</v>
      </c>
      <c r="E33" s="277" t="s">
        <v>3</v>
      </c>
      <c r="F33" s="54">
        <v>1986</v>
      </c>
      <c r="G33" s="26" t="s">
        <v>174</v>
      </c>
      <c r="H33" s="288" t="str">
        <f t="shared" si="0"/>
        <v>A</v>
      </c>
      <c r="I33" s="277">
        <f>COUNTIF($F$10:$H33,$H33)</f>
        <v>20</v>
      </c>
      <c r="J33" s="280">
        <v>0.06689814814814815</v>
      </c>
      <c r="K33" s="277"/>
      <c r="L33" s="281"/>
    </row>
    <row r="34" spans="1:12" s="282" customFormat="1" ht="15" customHeight="1" hidden="1">
      <c r="A34" s="287">
        <v>46</v>
      </c>
      <c r="B34" s="278">
        <v>69</v>
      </c>
      <c r="C34" s="29" t="s">
        <v>150</v>
      </c>
      <c r="D34" s="26" t="s">
        <v>231</v>
      </c>
      <c r="E34" s="277" t="s">
        <v>3</v>
      </c>
      <c r="F34" s="54">
        <v>1980</v>
      </c>
      <c r="G34" s="289" t="s">
        <v>232</v>
      </c>
      <c r="H34" s="288" t="str">
        <f t="shared" si="0"/>
        <v>A</v>
      </c>
      <c r="I34" s="277">
        <f>COUNTIF($F$10:$H34,$H34)</f>
        <v>21</v>
      </c>
      <c r="J34" s="280">
        <v>0.0675</v>
      </c>
      <c r="K34" s="277"/>
      <c r="L34" s="281"/>
    </row>
    <row r="35" spans="1:12" s="282" customFormat="1" ht="15" customHeight="1" hidden="1">
      <c r="A35" s="287">
        <v>48</v>
      </c>
      <c r="B35" s="278">
        <v>79</v>
      </c>
      <c r="C35" s="29" t="s">
        <v>76</v>
      </c>
      <c r="D35" s="26" t="s">
        <v>116</v>
      </c>
      <c r="E35" s="277" t="s">
        <v>3</v>
      </c>
      <c r="F35" s="54">
        <v>1982</v>
      </c>
      <c r="G35" s="26" t="s">
        <v>154</v>
      </c>
      <c r="H35" s="288" t="str">
        <f t="shared" si="0"/>
        <v>A</v>
      </c>
      <c r="I35" s="277">
        <f>COUNTIF($F$10:$H35,$H35)</f>
        <v>22</v>
      </c>
      <c r="J35" s="280">
        <v>0.06853009259259259</v>
      </c>
      <c r="K35" s="277"/>
      <c r="L35" s="281"/>
    </row>
    <row r="36" spans="1:12" s="282" customFormat="1" ht="15" customHeight="1" hidden="1">
      <c r="A36" s="287">
        <v>52</v>
      </c>
      <c r="B36" s="278">
        <v>40</v>
      </c>
      <c r="C36" s="29" t="s">
        <v>101</v>
      </c>
      <c r="D36" s="26" t="s">
        <v>157</v>
      </c>
      <c r="E36" s="277" t="s">
        <v>3</v>
      </c>
      <c r="F36" s="54">
        <v>1982</v>
      </c>
      <c r="G36" s="26" t="s">
        <v>169</v>
      </c>
      <c r="H36" s="288" t="str">
        <f t="shared" si="0"/>
        <v>A</v>
      </c>
      <c r="I36" s="277">
        <f>COUNTIF($F$10:$H36,$H36)</f>
        <v>23</v>
      </c>
      <c r="J36" s="280">
        <v>0.07006944444444445</v>
      </c>
      <c r="K36" s="277" t="s">
        <v>31</v>
      </c>
      <c r="L36" s="281"/>
    </row>
    <row r="37" spans="1:12" s="282" customFormat="1" ht="15" customHeight="1" hidden="1">
      <c r="A37" s="287">
        <v>55</v>
      </c>
      <c r="B37" s="278">
        <v>42</v>
      </c>
      <c r="C37" s="29" t="s">
        <v>218</v>
      </c>
      <c r="D37" s="26" t="s">
        <v>118</v>
      </c>
      <c r="E37" s="277" t="s">
        <v>3</v>
      </c>
      <c r="F37" s="54">
        <v>1977</v>
      </c>
      <c r="G37" s="289" t="s">
        <v>18</v>
      </c>
      <c r="H37" s="288" t="str">
        <f t="shared" si="0"/>
        <v>A</v>
      </c>
      <c r="I37" s="277">
        <f>COUNTIF($F$10:$H37,$H37)</f>
        <v>24</v>
      </c>
      <c r="J37" s="280">
        <v>0.0707175925925926</v>
      </c>
      <c r="K37" s="277" t="s">
        <v>31</v>
      </c>
      <c r="L37" s="281"/>
    </row>
    <row r="38" spans="1:12" s="282" customFormat="1" ht="15" customHeight="1" hidden="1">
      <c r="A38" s="287">
        <v>56</v>
      </c>
      <c r="B38" s="278">
        <v>68</v>
      </c>
      <c r="C38" s="29" t="s">
        <v>227</v>
      </c>
      <c r="D38" s="26" t="s">
        <v>119</v>
      </c>
      <c r="E38" s="277" t="s">
        <v>3</v>
      </c>
      <c r="F38" s="54">
        <v>1980</v>
      </c>
      <c r="G38" s="289" t="s">
        <v>228</v>
      </c>
      <c r="H38" s="288" t="str">
        <f t="shared" si="0"/>
        <v>A</v>
      </c>
      <c r="I38" s="277">
        <f>COUNTIF($F$10:$H38,$H38)</f>
        <v>25</v>
      </c>
      <c r="J38" s="280">
        <v>0.07075231481481481</v>
      </c>
      <c r="K38" s="277"/>
      <c r="L38" s="281"/>
    </row>
    <row r="39" spans="1:12" s="282" customFormat="1" ht="15" customHeight="1" hidden="1">
      <c r="A39" s="287">
        <v>59</v>
      </c>
      <c r="B39" s="278">
        <v>83</v>
      </c>
      <c r="C39" s="29" t="s">
        <v>96</v>
      </c>
      <c r="D39" s="26" t="s">
        <v>117</v>
      </c>
      <c r="E39" s="277" t="s">
        <v>3</v>
      </c>
      <c r="F39" s="54">
        <v>1985</v>
      </c>
      <c r="G39" s="26" t="s">
        <v>11</v>
      </c>
      <c r="H39" s="288" t="str">
        <f t="shared" si="0"/>
        <v>A</v>
      </c>
      <c r="I39" s="277">
        <f>COUNTIF($F$10:$H39,$H39)</f>
        <v>26</v>
      </c>
      <c r="J39" s="280">
        <v>0.07128472222222222</v>
      </c>
      <c r="K39" s="277"/>
      <c r="L39" s="281"/>
    </row>
    <row r="40" spans="1:12" s="282" customFormat="1" ht="15" customHeight="1" hidden="1">
      <c r="A40" s="287">
        <v>61</v>
      </c>
      <c r="B40" s="278">
        <v>62</v>
      </c>
      <c r="C40" s="29" t="s">
        <v>223</v>
      </c>
      <c r="D40" s="26" t="s">
        <v>116</v>
      </c>
      <c r="E40" s="277" t="s">
        <v>3</v>
      </c>
      <c r="F40" s="54">
        <v>1985</v>
      </c>
      <c r="G40" s="289" t="s">
        <v>224</v>
      </c>
      <c r="H40" s="288" t="str">
        <f t="shared" si="0"/>
        <v>A</v>
      </c>
      <c r="I40" s="277">
        <f>COUNTIF($F$10:$H40,$H40)</f>
        <v>27</v>
      </c>
      <c r="J40" s="280">
        <v>0.0717824074074074</v>
      </c>
      <c r="K40" s="277"/>
      <c r="L40" s="281"/>
    </row>
    <row r="41" spans="1:12" s="282" customFormat="1" ht="15" customHeight="1" hidden="1">
      <c r="A41" s="287">
        <v>63</v>
      </c>
      <c r="B41" s="290">
        <v>89</v>
      </c>
      <c r="C41" s="29" t="s">
        <v>64</v>
      </c>
      <c r="D41" s="26" t="s">
        <v>132</v>
      </c>
      <c r="E41" s="291" t="s">
        <v>3</v>
      </c>
      <c r="F41" s="111">
        <v>1984</v>
      </c>
      <c r="G41" s="26" t="s">
        <v>18</v>
      </c>
      <c r="H41" s="292" t="str">
        <f t="shared" si="0"/>
        <v>A</v>
      </c>
      <c r="I41" s="291">
        <f>COUNTIF($F$10:$H41,$H41)</f>
        <v>28</v>
      </c>
      <c r="J41" s="293">
        <v>0.07216435185185184</v>
      </c>
      <c r="K41" s="291" t="s">
        <v>31</v>
      </c>
      <c r="L41" s="281"/>
    </row>
    <row r="42" spans="1:12" s="282" customFormat="1" ht="15" customHeight="1" hidden="1">
      <c r="A42" s="287">
        <v>65</v>
      </c>
      <c r="B42" s="278">
        <v>88</v>
      </c>
      <c r="C42" s="29" t="s">
        <v>53</v>
      </c>
      <c r="D42" s="26" t="s">
        <v>123</v>
      </c>
      <c r="E42" s="277" t="s">
        <v>3</v>
      </c>
      <c r="F42" s="54">
        <v>1987</v>
      </c>
      <c r="G42" s="26" t="s">
        <v>12</v>
      </c>
      <c r="H42" s="288" t="str">
        <f t="shared" si="0"/>
        <v>A</v>
      </c>
      <c r="I42" s="277">
        <f>COUNTIF($F$10:$H42,$H42)</f>
        <v>29</v>
      </c>
      <c r="J42" s="280">
        <v>0.07255787037037037</v>
      </c>
      <c r="K42" s="277" t="s">
        <v>31</v>
      </c>
      <c r="L42" s="294"/>
    </row>
    <row r="43" spans="1:12" s="282" customFormat="1" ht="15" customHeight="1" hidden="1">
      <c r="A43" s="287">
        <v>69</v>
      </c>
      <c r="B43" s="278">
        <v>39</v>
      </c>
      <c r="C43" s="29" t="s">
        <v>56</v>
      </c>
      <c r="D43" s="26" t="s">
        <v>125</v>
      </c>
      <c r="E43" s="277" t="s">
        <v>3</v>
      </c>
      <c r="F43" s="54">
        <v>1988</v>
      </c>
      <c r="G43" s="26" t="s">
        <v>169</v>
      </c>
      <c r="H43" s="288" t="str">
        <f t="shared" si="0"/>
        <v>A</v>
      </c>
      <c r="I43" s="277">
        <f>COUNTIF($F$10:$H43,$H43)</f>
        <v>30</v>
      </c>
      <c r="J43" s="280">
        <v>0.07438657407407408</v>
      </c>
      <c r="K43" s="277" t="s">
        <v>31</v>
      </c>
      <c r="L43" s="294"/>
    </row>
    <row r="44" spans="1:12" s="282" customFormat="1" ht="15" customHeight="1" hidden="1">
      <c r="A44" s="287">
        <v>70</v>
      </c>
      <c r="B44" s="278">
        <v>71</v>
      </c>
      <c r="C44" s="29" t="s">
        <v>45</v>
      </c>
      <c r="D44" s="26" t="s">
        <v>114</v>
      </c>
      <c r="E44" s="277" t="s">
        <v>3</v>
      </c>
      <c r="F44" s="54">
        <v>1992</v>
      </c>
      <c r="G44" s="26" t="s">
        <v>12</v>
      </c>
      <c r="H44" s="288" t="str">
        <f t="shared" si="0"/>
        <v>A</v>
      </c>
      <c r="I44" s="277">
        <f>COUNTIF($F$10:$H44,$H44)</f>
        <v>31</v>
      </c>
      <c r="J44" s="280">
        <v>0.07474537037037036</v>
      </c>
      <c r="K44" s="277" t="s">
        <v>31</v>
      </c>
      <c r="L44" s="294"/>
    </row>
    <row r="45" spans="1:12" s="282" customFormat="1" ht="15" customHeight="1" hidden="1">
      <c r="A45" s="287">
        <v>75</v>
      </c>
      <c r="B45" s="278">
        <v>73</v>
      </c>
      <c r="C45" s="29" t="s">
        <v>94</v>
      </c>
      <c r="D45" s="26" t="s">
        <v>152</v>
      </c>
      <c r="E45" s="277" t="s">
        <v>3</v>
      </c>
      <c r="F45" s="54">
        <v>1988</v>
      </c>
      <c r="G45" s="26" t="s">
        <v>12</v>
      </c>
      <c r="H45" s="288" t="str">
        <f t="shared" si="0"/>
        <v>A</v>
      </c>
      <c r="I45" s="277">
        <f>COUNTIF($F$10:$H45,$H45)</f>
        <v>32</v>
      </c>
      <c r="J45" s="280">
        <v>0.0765162037037037</v>
      </c>
      <c r="K45" s="277" t="s">
        <v>31</v>
      </c>
      <c r="L45" s="294"/>
    </row>
    <row r="46" spans="1:12" s="282" customFormat="1" ht="15" customHeight="1" hidden="1">
      <c r="A46" s="287">
        <v>77</v>
      </c>
      <c r="B46" s="278">
        <v>41</v>
      </c>
      <c r="C46" s="29" t="s">
        <v>52</v>
      </c>
      <c r="D46" s="26" t="s">
        <v>123</v>
      </c>
      <c r="E46" s="277" t="s">
        <v>3</v>
      </c>
      <c r="F46" s="54">
        <v>1992</v>
      </c>
      <c r="G46" s="26" t="s">
        <v>166</v>
      </c>
      <c r="H46" s="288" t="str">
        <f t="shared" si="0"/>
        <v>A</v>
      </c>
      <c r="I46" s="277">
        <f>COUNTIF($F$10:$H46,$H46)</f>
        <v>33</v>
      </c>
      <c r="J46" s="280">
        <v>0.07722222222222223</v>
      </c>
      <c r="K46" s="277"/>
      <c r="L46" s="294"/>
    </row>
    <row r="47" spans="1:12" s="282" customFormat="1" ht="15" customHeight="1">
      <c r="A47" s="287"/>
      <c r="B47" s="278"/>
      <c r="C47" s="29"/>
      <c r="D47" s="26"/>
      <c r="E47" s="277"/>
      <c r="F47" s="54"/>
      <c r="G47" s="26"/>
      <c r="H47" s="288"/>
      <c r="I47" s="277"/>
      <c r="J47" s="280"/>
      <c r="K47" s="277"/>
      <c r="L47" s="294"/>
    </row>
    <row r="48" spans="1:12" s="282" customFormat="1" ht="15" customHeight="1">
      <c r="A48" s="287"/>
      <c r="B48" s="278"/>
      <c r="C48" s="29"/>
      <c r="D48" s="26"/>
      <c r="E48" s="277"/>
      <c r="F48" s="54"/>
      <c r="G48" s="26"/>
      <c r="H48" s="288"/>
      <c r="I48" s="277"/>
      <c r="J48" s="280"/>
      <c r="K48" s="277"/>
      <c r="L48" s="294"/>
    </row>
    <row r="49" spans="1:12" s="264" customFormat="1" ht="15" customHeight="1">
      <c r="A49" s="295">
        <v>1</v>
      </c>
      <c r="B49" s="296">
        <v>16</v>
      </c>
      <c r="C49" s="232" t="s">
        <v>73</v>
      </c>
      <c r="D49" s="143" t="s">
        <v>139</v>
      </c>
      <c r="E49" s="258" t="s">
        <v>3</v>
      </c>
      <c r="F49" s="258">
        <v>1974</v>
      </c>
      <c r="G49" s="143" t="s">
        <v>177</v>
      </c>
      <c r="H49" s="297" t="str">
        <f aca="true" t="shared" si="1" ref="H49:H69">IF($E49="m",IF($F$1-$F49&gt;19,IF($F$1-$F49&lt;40,"A",IF($F$1-$F49&gt;49,IF($F$1-$F49&gt;59,IF($F$1-$F49&gt;69,"E","D"),"C"),"B")),"JM"),IF($F$1-$F49&gt;19,IF($F$1-$F49&lt;35,"F",IF($F$1-$F49&lt;50,"G","H")),"JŽ"))</f>
        <v>B</v>
      </c>
      <c r="I49" s="258">
        <f>COUNTIF($F$10:$H49,$H49)</f>
        <v>2</v>
      </c>
      <c r="J49" s="298">
        <v>0.04886574074074074</v>
      </c>
      <c r="K49" s="258"/>
      <c r="L49" s="299"/>
    </row>
    <row r="50" spans="1:12" s="270" customFormat="1" ht="15" customHeight="1">
      <c r="A50" s="285">
        <v>2</v>
      </c>
      <c r="B50" s="266">
        <v>36</v>
      </c>
      <c r="C50" s="233" t="s">
        <v>216</v>
      </c>
      <c r="D50" s="163" t="s">
        <v>128</v>
      </c>
      <c r="E50" s="265" t="s">
        <v>3</v>
      </c>
      <c r="F50" s="265">
        <v>1973</v>
      </c>
      <c r="G50" s="300" t="s">
        <v>217</v>
      </c>
      <c r="H50" s="267" t="str">
        <f t="shared" si="1"/>
        <v>B</v>
      </c>
      <c r="I50" s="265">
        <f>COUNTIF($F$10:$H50,$H50)</f>
        <v>3</v>
      </c>
      <c r="J50" s="268">
        <v>0.05545138888888889</v>
      </c>
      <c r="K50" s="265"/>
      <c r="L50" s="269"/>
    </row>
    <row r="51" spans="1:12" s="276" customFormat="1" ht="15" customHeight="1">
      <c r="A51" s="286">
        <v>3</v>
      </c>
      <c r="B51" s="272">
        <v>46</v>
      </c>
      <c r="C51" s="235" t="s">
        <v>103</v>
      </c>
      <c r="D51" s="155" t="s">
        <v>119</v>
      </c>
      <c r="E51" s="271" t="s">
        <v>3</v>
      </c>
      <c r="F51" s="271">
        <v>1972</v>
      </c>
      <c r="G51" s="155" t="s">
        <v>193</v>
      </c>
      <c r="H51" s="273" t="str">
        <f t="shared" si="1"/>
        <v>B</v>
      </c>
      <c r="I51" s="271">
        <f>COUNTIF($F$10:$H51,$H51)</f>
        <v>4</v>
      </c>
      <c r="J51" s="274">
        <v>0.056562499999999995</v>
      </c>
      <c r="K51" s="271"/>
      <c r="L51" s="275"/>
    </row>
    <row r="52" spans="1:12" s="282" customFormat="1" ht="15" customHeight="1" hidden="1">
      <c r="A52" s="287">
        <v>14</v>
      </c>
      <c r="B52" s="278">
        <v>30</v>
      </c>
      <c r="C52" s="29" t="s">
        <v>70</v>
      </c>
      <c r="D52" s="26" t="s">
        <v>135</v>
      </c>
      <c r="E52" s="277" t="s">
        <v>3</v>
      </c>
      <c r="F52" s="54">
        <v>1969</v>
      </c>
      <c r="G52" s="26" t="s">
        <v>10</v>
      </c>
      <c r="H52" s="288" t="str">
        <f t="shared" si="1"/>
        <v>B</v>
      </c>
      <c r="I52" s="277">
        <f>COUNTIF($F$10:$H52,$H52)</f>
        <v>5</v>
      </c>
      <c r="J52" s="280">
        <v>0.05940972222222222</v>
      </c>
      <c r="K52" s="277" t="s">
        <v>31</v>
      </c>
      <c r="L52" s="281"/>
    </row>
    <row r="53" spans="1:12" s="282" customFormat="1" ht="15" customHeight="1" hidden="1">
      <c r="A53" s="287">
        <v>21</v>
      </c>
      <c r="B53" s="278">
        <v>90</v>
      </c>
      <c r="C53" s="29" t="s">
        <v>58</v>
      </c>
      <c r="D53" s="26" t="s">
        <v>127</v>
      </c>
      <c r="E53" s="277" t="s">
        <v>3</v>
      </c>
      <c r="F53" s="54">
        <v>1973</v>
      </c>
      <c r="G53" s="26" t="s">
        <v>170</v>
      </c>
      <c r="H53" s="288" t="str">
        <f t="shared" si="1"/>
        <v>B</v>
      </c>
      <c r="I53" s="277">
        <f>COUNTIF($F$10:$H53,$H53)</f>
        <v>6</v>
      </c>
      <c r="J53" s="280">
        <v>0.06293981481481481</v>
      </c>
      <c r="K53" s="277"/>
      <c r="L53" s="281"/>
    </row>
    <row r="54" spans="1:12" s="282" customFormat="1" ht="15" customHeight="1" hidden="1">
      <c r="A54" s="287">
        <v>25</v>
      </c>
      <c r="B54" s="278">
        <v>70</v>
      </c>
      <c r="C54" s="29" t="s">
        <v>233</v>
      </c>
      <c r="D54" s="26" t="s">
        <v>114</v>
      </c>
      <c r="E54" s="277" t="s">
        <v>3</v>
      </c>
      <c r="F54" s="54">
        <v>1976</v>
      </c>
      <c r="G54" s="289" t="s">
        <v>234</v>
      </c>
      <c r="H54" s="288" t="str">
        <f t="shared" si="1"/>
        <v>B</v>
      </c>
      <c r="I54" s="277">
        <f>COUNTIF($F$10:$H54,$H54)</f>
        <v>7</v>
      </c>
      <c r="J54" s="280">
        <v>0.065</v>
      </c>
      <c r="K54" s="277"/>
      <c r="L54" s="281"/>
    </row>
    <row r="55" spans="1:12" s="282" customFormat="1" ht="15" customHeight="1" hidden="1">
      <c r="A55" s="287">
        <v>26</v>
      </c>
      <c r="B55" s="278">
        <v>91</v>
      </c>
      <c r="C55" s="29" t="s">
        <v>239</v>
      </c>
      <c r="D55" s="26" t="s">
        <v>120</v>
      </c>
      <c r="E55" s="277" t="s">
        <v>3</v>
      </c>
      <c r="F55" s="54">
        <v>1968</v>
      </c>
      <c r="G55" s="289" t="s">
        <v>240</v>
      </c>
      <c r="H55" s="288" t="str">
        <f t="shared" si="1"/>
        <v>B</v>
      </c>
      <c r="I55" s="277">
        <f>COUNTIF($F$10:$H55,$H55)</f>
        <v>8</v>
      </c>
      <c r="J55" s="280">
        <v>0.06515046296296297</v>
      </c>
      <c r="K55" s="277"/>
      <c r="L55" s="281"/>
    </row>
    <row r="56" spans="1:12" s="282" customFormat="1" ht="15" customHeight="1" hidden="1">
      <c r="A56" s="287">
        <v>29</v>
      </c>
      <c r="B56" s="278">
        <v>84</v>
      </c>
      <c r="C56" s="29" t="s">
        <v>91</v>
      </c>
      <c r="D56" s="26" t="s">
        <v>130</v>
      </c>
      <c r="E56" s="277" t="s">
        <v>3</v>
      </c>
      <c r="F56" s="54">
        <v>1974</v>
      </c>
      <c r="G56" s="26" t="s">
        <v>188</v>
      </c>
      <c r="H56" s="288" t="str">
        <f t="shared" si="1"/>
        <v>B</v>
      </c>
      <c r="I56" s="277">
        <f>COUNTIF($F$10:$H56,$H56)</f>
        <v>9</v>
      </c>
      <c r="J56" s="280">
        <v>0.06543981481481481</v>
      </c>
      <c r="K56" s="277"/>
      <c r="L56" s="281"/>
    </row>
    <row r="57" spans="1:12" s="282" customFormat="1" ht="15" customHeight="1" hidden="1">
      <c r="A57" s="287">
        <v>31</v>
      </c>
      <c r="B57" s="278">
        <v>3</v>
      </c>
      <c r="C57" s="29" t="s">
        <v>49</v>
      </c>
      <c r="D57" s="26" t="s">
        <v>119</v>
      </c>
      <c r="E57" s="277" t="s">
        <v>3</v>
      </c>
      <c r="F57" s="54">
        <v>1967</v>
      </c>
      <c r="G57" s="26" t="s">
        <v>12</v>
      </c>
      <c r="H57" s="288" t="str">
        <f t="shared" si="1"/>
        <v>B</v>
      </c>
      <c r="I57" s="277">
        <f>COUNTIF($F$10:$H57,$H57)</f>
        <v>10</v>
      </c>
      <c r="J57" s="280">
        <v>0.06570601851851852</v>
      </c>
      <c r="K57" s="277" t="s">
        <v>31</v>
      </c>
      <c r="L57" s="281"/>
    </row>
    <row r="58" spans="1:12" s="282" customFormat="1" ht="15" customHeight="1" hidden="1">
      <c r="A58" s="287">
        <v>36</v>
      </c>
      <c r="B58" s="278">
        <v>38</v>
      </c>
      <c r="C58" s="29" t="s">
        <v>100</v>
      </c>
      <c r="D58" s="26" t="s">
        <v>156</v>
      </c>
      <c r="E58" s="277" t="s">
        <v>3</v>
      </c>
      <c r="F58" s="54">
        <v>1970</v>
      </c>
      <c r="G58" s="26" t="s">
        <v>169</v>
      </c>
      <c r="H58" s="288" t="str">
        <f t="shared" si="1"/>
        <v>B</v>
      </c>
      <c r="I58" s="277">
        <f>COUNTIF($F$10:$H58,$H58)</f>
        <v>11</v>
      </c>
      <c r="J58" s="280">
        <v>0.06646990740740741</v>
      </c>
      <c r="K58" s="277" t="s">
        <v>31</v>
      </c>
      <c r="L58" s="281"/>
    </row>
    <row r="59" spans="1:12" s="282" customFormat="1" ht="15" customHeight="1" hidden="1">
      <c r="A59" s="287">
        <v>37</v>
      </c>
      <c r="B59" s="278">
        <v>54</v>
      </c>
      <c r="C59" s="29" t="s">
        <v>74</v>
      </c>
      <c r="D59" s="26" t="s">
        <v>140</v>
      </c>
      <c r="E59" s="277" t="s">
        <v>3</v>
      </c>
      <c r="F59" s="54">
        <v>1971</v>
      </c>
      <c r="G59" s="26" t="s">
        <v>178</v>
      </c>
      <c r="H59" s="288" t="str">
        <f t="shared" si="1"/>
        <v>B</v>
      </c>
      <c r="I59" s="277">
        <f>COUNTIF($F$10:$H59,$H59)</f>
        <v>12</v>
      </c>
      <c r="J59" s="280">
        <v>0.06664351851851852</v>
      </c>
      <c r="K59" s="277"/>
      <c r="L59" s="281"/>
    </row>
    <row r="60" spans="1:12" s="282" customFormat="1" ht="15" customHeight="1" hidden="1">
      <c r="A60" s="287">
        <v>39</v>
      </c>
      <c r="B60" s="278">
        <v>57</v>
      </c>
      <c r="C60" s="29" t="s">
        <v>221</v>
      </c>
      <c r="D60" s="26" t="s">
        <v>222</v>
      </c>
      <c r="E60" s="277" t="s">
        <v>3</v>
      </c>
      <c r="F60" s="54">
        <v>1972</v>
      </c>
      <c r="G60" s="289" t="s">
        <v>184</v>
      </c>
      <c r="H60" s="288" t="str">
        <f t="shared" si="1"/>
        <v>B</v>
      </c>
      <c r="I60" s="277">
        <f>COUNTIF($F$10:$H60,$H60)</f>
        <v>13</v>
      </c>
      <c r="J60" s="280">
        <v>0.06685185185185184</v>
      </c>
      <c r="K60" s="277"/>
      <c r="L60" s="281"/>
    </row>
    <row r="61" spans="1:12" s="282" customFormat="1" ht="15" customHeight="1" hidden="1">
      <c r="A61" s="287">
        <v>43</v>
      </c>
      <c r="B61" s="278">
        <v>61</v>
      </c>
      <c r="C61" s="29" t="s">
        <v>87</v>
      </c>
      <c r="D61" s="26" t="s">
        <v>134</v>
      </c>
      <c r="E61" s="277" t="s">
        <v>3</v>
      </c>
      <c r="F61" s="54">
        <v>1968</v>
      </c>
      <c r="G61" s="26" t="s">
        <v>184</v>
      </c>
      <c r="H61" s="288" t="str">
        <f t="shared" si="1"/>
        <v>B</v>
      </c>
      <c r="I61" s="277">
        <f>COUNTIF($F$10:$H61,$H61)</f>
        <v>14</v>
      </c>
      <c r="J61" s="280">
        <v>0.06701388888888889</v>
      </c>
      <c r="K61" s="277"/>
      <c r="L61" s="281"/>
    </row>
    <row r="62" spans="1:12" s="282" customFormat="1" ht="15" customHeight="1" hidden="1">
      <c r="A62" s="287">
        <v>44</v>
      </c>
      <c r="B62" s="278">
        <v>22</v>
      </c>
      <c r="C62" s="29" t="s">
        <v>209</v>
      </c>
      <c r="D62" s="26" t="s">
        <v>131</v>
      </c>
      <c r="E62" s="277" t="s">
        <v>3</v>
      </c>
      <c r="F62" s="54">
        <v>1973</v>
      </c>
      <c r="G62" s="289" t="s">
        <v>11</v>
      </c>
      <c r="H62" s="288" t="str">
        <f t="shared" si="1"/>
        <v>B</v>
      </c>
      <c r="I62" s="277">
        <f>COUNTIF($F$10:$H62,$H62)</f>
        <v>15</v>
      </c>
      <c r="J62" s="280">
        <v>0.06703703703703703</v>
      </c>
      <c r="K62" s="277"/>
      <c r="L62" s="281"/>
    </row>
    <row r="63" spans="1:12" s="282" customFormat="1" ht="15" customHeight="1" hidden="1">
      <c r="A63" s="287">
        <v>45</v>
      </c>
      <c r="B63" s="278">
        <v>35</v>
      </c>
      <c r="C63" s="29" t="s">
        <v>68</v>
      </c>
      <c r="D63" s="26" t="s">
        <v>114</v>
      </c>
      <c r="E63" s="277" t="s">
        <v>3</v>
      </c>
      <c r="F63" s="54">
        <v>1967</v>
      </c>
      <c r="G63" s="26" t="s">
        <v>17</v>
      </c>
      <c r="H63" s="288" t="str">
        <f t="shared" si="1"/>
        <v>B</v>
      </c>
      <c r="I63" s="277">
        <f>COUNTIF($F$10:$H63,$H63)</f>
        <v>16</v>
      </c>
      <c r="J63" s="280">
        <v>0.06716435185185186</v>
      </c>
      <c r="K63" s="277"/>
      <c r="L63" s="281"/>
    </row>
    <row r="64" spans="1:12" s="282" customFormat="1" ht="15" customHeight="1" hidden="1">
      <c r="A64" s="287">
        <v>50</v>
      </c>
      <c r="B64" s="278">
        <v>49</v>
      </c>
      <c r="C64" s="29" t="s">
        <v>42</v>
      </c>
      <c r="D64" s="26" t="s">
        <v>112</v>
      </c>
      <c r="E64" s="277" t="s">
        <v>3</v>
      </c>
      <c r="F64" s="54">
        <v>1972</v>
      </c>
      <c r="G64" s="26" t="s">
        <v>162</v>
      </c>
      <c r="H64" s="288" t="str">
        <f t="shared" si="1"/>
        <v>B</v>
      </c>
      <c r="I64" s="277">
        <f>COUNTIF($F$10:$H64,$H64)</f>
        <v>17</v>
      </c>
      <c r="J64" s="280">
        <v>0.06895833333333333</v>
      </c>
      <c r="K64" s="277"/>
      <c r="L64" s="281"/>
    </row>
    <row r="65" spans="1:12" s="282" customFormat="1" ht="15" customHeight="1" hidden="1">
      <c r="A65" s="287">
        <v>54</v>
      </c>
      <c r="B65" s="278">
        <v>63</v>
      </c>
      <c r="C65" s="29" t="s">
        <v>102</v>
      </c>
      <c r="D65" s="26" t="s">
        <v>131</v>
      </c>
      <c r="E65" s="277" t="s">
        <v>3</v>
      </c>
      <c r="F65" s="54">
        <v>1974</v>
      </c>
      <c r="G65" s="26" t="s">
        <v>12</v>
      </c>
      <c r="H65" s="288" t="str">
        <f t="shared" si="1"/>
        <v>B</v>
      </c>
      <c r="I65" s="277">
        <f>COUNTIF($F$10:$H65,$H65)</f>
        <v>18</v>
      </c>
      <c r="J65" s="280">
        <v>0.07043981481481482</v>
      </c>
      <c r="K65" s="277" t="s">
        <v>31</v>
      </c>
      <c r="L65" s="281"/>
    </row>
    <row r="66" spans="1:12" s="282" customFormat="1" ht="15" customHeight="1" hidden="1">
      <c r="A66" s="287">
        <v>57</v>
      </c>
      <c r="B66" s="278">
        <v>87</v>
      </c>
      <c r="C66" s="29" t="s">
        <v>75</v>
      </c>
      <c r="D66" s="26" t="s">
        <v>119</v>
      </c>
      <c r="E66" s="277" t="s">
        <v>3</v>
      </c>
      <c r="F66" s="54">
        <v>1973</v>
      </c>
      <c r="G66" s="26" t="s">
        <v>179</v>
      </c>
      <c r="H66" s="288" t="str">
        <f t="shared" si="1"/>
        <v>B</v>
      </c>
      <c r="I66" s="277">
        <f>COUNTIF($F$10:$H66,$H66)</f>
        <v>19</v>
      </c>
      <c r="J66" s="280">
        <v>0.07091435185185185</v>
      </c>
      <c r="K66" s="277"/>
      <c r="L66" s="281"/>
    </row>
    <row r="67" spans="1:12" s="282" customFormat="1" ht="15" customHeight="1" hidden="1">
      <c r="A67" s="287">
        <v>66</v>
      </c>
      <c r="B67" s="278">
        <v>18</v>
      </c>
      <c r="C67" s="29" t="s">
        <v>69</v>
      </c>
      <c r="D67" s="26" t="s">
        <v>134</v>
      </c>
      <c r="E67" s="277" t="s">
        <v>3</v>
      </c>
      <c r="F67" s="54">
        <v>1968</v>
      </c>
      <c r="G67" s="26" t="s">
        <v>176</v>
      </c>
      <c r="H67" s="288" t="str">
        <f t="shared" si="1"/>
        <v>B</v>
      </c>
      <c r="I67" s="277">
        <f>COUNTIF($F$10:$H67,$H67)</f>
        <v>20</v>
      </c>
      <c r="J67" s="280">
        <v>0.0728587962962963</v>
      </c>
      <c r="K67" s="277" t="s">
        <v>31</v>
      </c>
      <c r="L67" s="294"/>
    </row>
    <row r="68" spans="1:12" s="282" customFormat="1" ht="15" customHeight="1" hidden="1">
      <c r="A68" s="287">
        <v>72</v>
      </c>
      <c r="B68" s="278">
        <v>80</v>
      </c>
      <c r="C68" s="29" t="s">
        <v>236</v>
      </c>
      <c r="D68" s="26" t="s">
        <v>154</v>
      </c>
      <c r="E68" s="277" t="s">
        <v>3</v>
      </c>
      <c r="F68" s="54">
        <v>1971</v>
      </c>
      <c r="G68" s="289" t="s">
        <v>9</v>
      </c>
      <c r="H68" s="288" t="str">
        <f t="shared" si="1"/>
        <v>B</v>
      </c>
      <c r="I68" s="277">
        <f>COUNTIF($F$10:$H68,$H68)</f>
        <v>21</v>
      </c>
      <c r="J68" s="280">
        <v>0.07581018518518519</v>
      </c>
      <c r="K68" s="277"/>
      <c r="L68" s="294"/>
    </row>
    <row r="69" spans="1:12" s="282" customFormat="1" ht="15" customHeight="1" hidden="1">
      <c r="A69" s="287">
        <v>81</v>
      </c>
      <c r="B69" s="278">
        <v>86</v>
      </c>
      <c r="C69" s="29" t="s">
        <v>103</v>
      </c>
      <c r="D69" s="26" t="s">
        <v>238</v>
      </c>
      <c r="E69" s="277" t="s">
        <v>3</v>
      </c>
      <c r="F69" s="54">
        <v>1974</v>
      </c>
      <c r="G69" s="289" t="s">
        <v>20</v>
      </c>
      <c r="H69" s="288" t="str">
        <f t="shared" si="1"/>
        <v>B</v>
      </c>
      <c r="I69" s="277">
        <f>COUNTIF($F$10:$H69,$H69)</f>
        <v>22</v>
      </c>
      <c r="J69" s="280">
        <v>0.08011574074074074</v>
      </c>
      <c r="K69" s="277" t="s">
        <v>31</v>
      </c>
      <c r="L69" s="294"/>
    </row>
    <row r="70" spans="1:12" s="282" customFormat="1" ht="15" customHeight="1">
      <c r="A70" s="287"/>
      <c r="B70" s="278"/>
      <c r="C70" s="29"/>
      <c r="D70" s="26"/>
      <c r="E70" s="277"/>
      <c r="F70" s="54"/>
      <c r="G70" s="289"/>
      <c r="H70" s="288"/>
      <c r="I70" s="277"/>
      <c r="J70" s="280"/>
      <c r="K70" s="277"/>
      <c r="L70" s="294"/>
    </row>
    <row r="71" spans="1:12" s="282" customFormat="1" ht="15" customHeight="1">
      <c r="A71" s="287"/>
      <c r="B71" s="278"/>
      <c r="C71" s="29"/>
      <c r="D71" s="26"/>
      <c r="E71" s="277"/>
      <c r="F71" s="54"/>
      <c r="G71" s="289"/>
      <c r="H71" s="288"/>
      <c r="I71" s="277"/>
      <c r="J71" s="280"/>
      <c r="K71" s="277"/>
      <c r="L71" s="294"/>
    </row>
    <row r="72" spans="1:12" s="264" customFormat="1" ht="15" customHeight="1">
      <c r="A72" s="295">
        <v>1</v>
      </c>
      <c r="B72" s="296">
        <v>4</v>
      </c>
      <c r="C72" s="232" t="s">
        <v>88</v>
      </c>
      <c r="D72" s="143" t="s">
        <v>112</v>
      </c>
      <c r="E72" s="258" t="s">
        <v>3</v>
      </c>
      <c r="F72" s="258">
        <v>1961</v>
      </c>
      <c r="G72" s="143" t="s">
        <v>185</v>
      </c>
      <c r="H72" s="297" t="str">
        <f aca="true" t="shared" si="2" ref="H72:H82">IF($E72="m",IF($F$1-$F72&gt;19,IF($F$1-$F72&lt;40,"A",IF($F$1-$F72&gt;49,IF($F$1-$F72&gt;59,IF($F$1-$F72&gt;69,"E","D"),"C"),"B")),"JM"),IF($F$1-$F72&gt;19,IF($F$1-$F72&lt;35,"F",IF($F$1-$F72&lt;50,"G","H")),"JŽ"))</f>
        <v>C</v>
      </c>
      <c r="I72" s="258">
        <f>COUNTIF($F$10:$H72,$H72)</f>
        <v>1</v>
      </c>
      <c r="J72" s="298">
        <v>0.05371527777777777</v>
      </c>
      <c r="K72" s="258"/>
      <c r="L72" s="299"/>
    </row>
    <row r="73" spans="1:12" s="270" customFormat="1" ht="15" customHeight="1">
      <c r="A73" s="285">
        <v>2</v>
      </c>
      <c r="B73" s="266">
        <v>12</v>
      </c>
      <c r="C73" s="233" t="s">
        <v>204</v>
      </c>
      <c r="D73" s="163" t="s">
        <v>115</v>
      </c>
      <c r="E73" s="265" t="s">
        <v>3</v>
      </c>
      <c r="F73" s="265">
        <v>1963</v>
      </c>
      <c r="G73" s="300" t="s">
        <v>16</v>
      </c>
      <c r="H73" s="267" t="str">
        <f t="shared" si="2"/>
        <v>C</v>
      </c>
      <c r="I73" s="265">
        <f>COUNTIF($F$10:$H73,$H73)</f>
        <v>2</v>
      </c>
      <c r="J73" s="268">
        <v>0.057986111111111106</v>
      </c>
      <c r="K73" s="265"/>
      <c r="L73" s="269"/>
    </row>
    <row r="74" spans="1:12" s="276" customFormat="1" ht="15" customHeight="1">
      <c r="A74" s="286">
        <v>3</v>
      </c>
      <c r="B74" s="272">
        <v>24</v>
      </c>
      <c r="C74" s="235" t="s">
        <v>63</v>
      </c>
      <c r="D74" s="155" t="s">
        <v>119</v>
      </c>
      <c r="E74" s="271" t="s">
        <v>3</v>
      </c>
      <c r="F74" s="271">
        <v>1965</v>
      </c>
      <c r="G74" s="155" t="s">
        <v>173</v>
      </c>
      <c r="H74" s="273" t="str">
        <f t="shared" si="2"/>
        <v>C</v>
      </c>
      <c r="I74" s="271">
        <f>COUNTIF($F$10:$H74,$H74)</f>
        <v>3</v>
      </c>
      <c r="J74" s="274">
        <v>0.05869212962962963</v>
      </c>
      <c r="K74" s="271" t="s">
        <v>31</v>
      </c>
      <c r="L74" s="275"/>
    </row>
    <row r="75" spans="1:12" s="282" customFormat="1" ht="15" customHeight="1" hidden="1">
      <c r="A75" s="287">
        <v>22</v>
      </c>
      <c r="B75" s="278">
        <v>19</v>
      </c>
      <c r="C75" s="29" t="s">
        <v>97</v>
      </c>
      <c r="D75" s="26" t="s">
        <v>118</v>
      </c>
      <c r="E75" s="277" t="s">
        <v>3</v>
      </c>
      <c r="F75" s="54">
        <v>1959</v>
      </c>
      <c r="G75" s="26" t="s">
        <v>191</v>
      </c>
      <c r="H75" s="288" t="str">
        <f t="shared" si="2"/>
        <v>C</v>
      </c>
      <c r="I75" s="277">
        <f>COUNTIF($F$10:$H75,$H75)</f>
        <v>4</v>
      </c>
      <c r="J75" s="280">
        <v>0.06430555555555556</v>
      </c>
      <c r="K75" s="277" t="s">
        <v>31</v>
      </c>
      <c r="L75" s="281"/>
    </row>
    <row r="76" spans="1:12" s="282" customFormat="1" ht="15" customHeight="1" hidden="1">
      <c r="A76" s="287">
        <v>27</v>
      </c>
      <c r="B76" s="278">
        <v>50</v>
      </c>
      <c r="C76" s="29" t="s">
        <v>48</v>
      </c>
      <c r="D76" s="26" t="s">
        <v>118</v>
      </c>
      <c r="E76" s="277" t="s">
        <v>3</v>
      </c>
      <c r="F76" s="54">
        <v>1966</v>
      </c>
      <c r="G76" s="26" t="s">
        <v>10</v>
      </c>
      <c r="H76" s="288" t="str">
        <f t="shared" si="2"/>
        <v>C</v>
      </c>
      <c r="I76" s="277">
        <f>COUNTIF($F$10:$H76,$H76)</f>
        <v>5</v>
      </c>
      <c r="J76" s="280">
        <v>0.06523148148148149</v>
      </c>
      <c r="K76" s="277" t="s">
        <v>31</v>
      </c>
      <c r="L76" s="281"/>
    </row>
    <row r="77" spans="1:12" s="282" customFormat="1" ht="15" customHeight="1" hidden="1">
      <c r="A77" s="287">
        <v>42</v>
      </c>
      <c r="B77" s="278">
        <v>60</v>
      </c>
      <c r="C77" s="29" t="s">
        <v>85</v>
      </c>
      <c r="D77" s="26" t="s">
        <v>147</v>
      </c>
      <c r="E77" s="277" t="s">
        <v>3</v>
      </c>
      <c r="F77" s="54">
        <v>1962</v>
      </c>
      <c r="G77" s="26" t="s">
        <v>182</v>
      </c>
      <c r="H77" s="288" t="str">
        <f t="shared" si="2"/>
        <v>C</v>
      </c>
      <c r="I77" s="277">
        <f>COUNTIF($F$10:$H77,$H77)</f>
        <v>6</v>
      </c>
      <c r="J77" s="280">
        <v>0.0669212962962963</v>
      </c>
      <c r="K77" s="277"/>
      <c r="L77" s="281"/>
    </row>
    <row r="78" spans="1:12" s="282" customFormat="1" ht="15" customHeight="1" hidden="1">
      <c r="A78" s="287">
        <v>49</v>
      </c>
      <c r="B78" s="278">
        <v>15</v>
      </c>
      <c r="C78" s="29" t="s">
        <v>65</v>
      </c>
      <c r="D78" s="26" t="s">
        <v>119</v>
      </c>
      <c r="E78" s="277" t="s">
        <v>3</v>
      </c>
      <c r="F78" s="54">
        <v>1958</v>
      </c>
      <c r="G78" s="26" t="s">
        <v>11</v>
      </c>
      <c r="H78" s="288" t="str">
        <f t="shared" si="2"/>
        <v>C</v>
      </c>
      <c r="I78" s="277">
        <f>COUNTIF($F$10:$H78,$H78)</f>
        <v>7</v>
      </c>
      <c r="J78" s="280">
        <v>0.06877314814814815</v>
      </c>
      <c r="K78" s="277"/>
      <c r="L78" s="281"/>
    </row>
    <row r="79" spans="1:12" s="282" customFormat="1" ht="15" customHeight="1" hidden="1">
      <c r="A79" s="287">
        <v>51</v>
      </c>
      <c r="B79" s="278">
        <v>52</v>
      </c>
      <c r="C79" s="29" t="s">
        <v>98</v>
      </c>
      <c r="D79" s="26" t="s">
        <v>130</v>
      </c>
      <c r="E79" s="277" t="s">
        <v>3</v>
      </c>
      <c r="F79" s="54">
        <v>1957</v>
      </c>
      <c r="G79" s="26" t="s">
        <v>23</v>
      </c>
      <c r="H79" s="288" t="str">
        <f t="shared" si="2"/>
        <v>C</v>
      </c>
      <c r="I79" s="277">
        <f>COUNTIF($F$10:$H79,$H79)</f>
        <v>8</v>
      </c>
      <c r="J79" s="280">
        <v>0.06939814814814814</v>
      </c>
      <c r="K79" s="277"/>
      <c r="L79" s="281"/>
    </row>
    <row r="80" spans="1:12" s="282" customFormat="1" ht="15" customHeight="1" hidden="1">
      <c r="A80" s="287">
        <v>62</v>
      </c>
      <c r="B80" s="278">
        <v>29</v>
      </c>
      <c r="C80" s="29" t="s">
        <v>83</v>
      </c>
      <c r="D80" s="26" t="s">
        <v>145</v>
      </c>
      <c r="E80" s="277" t="s">
        <v>3</v>
      </c>
      <c r="F80" s="54">
        <v>1964</v>
      </c>
      <c r="G80" s="26" t="s">
        <v>12</v>
      </c>
      <c r="H80" s="288" t="str">
        <f t="shared" si="2"/>
        <v>C</v>
      </c>
      <c r="I80" s="277">
        <f>COUNTIF($F$10:$H80,$H80)</f>
        <v>9</v>
      </c>
      <c r="J80" s="280">
        <v>0.07179398148148149</v>
      </c>
      <c r="K80" s="277" t="s">
        <v>31</v>
      </c>
      <c r="L80" s="281"/>
    </row>
    <row r="81" spans="1:12" s="282" customFormat="1" ht="15" customHeight="1" hidden="1">
      <c r="A81" s="287">
        <v>67</v>
      </c>
      <c r="B81" s="278">
        <v>37</v>
      </c>
      <c r="C81" s="29" t="s">
        <v>71</v>
      </c>
      <c r="D81" s="26" t="s">
        <v>137</v>
      </c>
      <c r="E81" s="277" t="s">
        <v>3</v>
      </c>
      <c r="F81" s="54">
        <v>1962</v>
      </c>
      <c r="G81" s="26" t="s">
        <v>166</v>
      </c>
      <c r="H81" s="288" t="str">
        <f t="shared" si="2"/>
        <v>C</v>
      </c>
      <c r="I81" s="277">
        <f>COUNTIF($F$10:$H81,$H81)</f>
        <v>10</v>
      </c>
      <c r="J81" s="280">
        <v>0.07295138888888889</v>
      </c>
      <c r="K81" s="277"/>
      <c r="L81" s="294"/>
    </row>
    <row r="82" spans="1:12" s="282" customFormat="1" ht="15" customHeight="1" hidden="1">
      <c r="A82" s="287">
        <v>68</v>
      </c>
      <c r="B82" s="278">
        <v>9</v>
      </c>
      <c r="C82" s="29" t="s">
        <v>62</v>
      </c>
      <c r="D82" s="26" t="s">
        <v>131</v>
      </c>
      <c r="E82" s="277" t="s">
        <v>3</v>
      </c>
      <c r="F82" s="54">
        <v>1963</v>
      </c>
      <c r="G82" s="26" t="s">
        <v>12</v>
      </c>
      <c r="H82" s="288" t="str">
        <f t="shared" si="2"/>
        <v>C</v>
      </c>
      <c r="I82" s="277">
        <f>COUNTIF($F$10:$H82,$H82)</f>
        <v>11</v>
      </c>
      <c r="J82" s="280">
        <v>0.07398148148148148</v>
      </c>
      <c r="K82" s="277" t="s">
        <v>31</v>
      </c>
      <c r="L82" s="294"/>
    </row>
    <row r="83" spans="1:12" s="282" customFormat="1" ht="15" customHeight="1">
      <c r="A83" s="287"/>
      <c r="B83" s="278"/>
      <c r="C83" s="29"/>
      <c r="D83" s="26"/>
      <c r="E83" s="277"/>
      <c r="F83" s="54"/>
      <c r="G83" s="26"/>
      <c r="H83" s="288"/>
      <c r="I83" s="277"/>
      <c r="J83" s="280"/>
      <c r="K83" s="277"/>
      <c r="L83" s="294"/>
    </row>
    <row r="84" spans="1:12" s="282" customFormat="1" ht="15" customHeight="1">
      <c r="A84" s="287"/>
      <c r="B84" s="278"/>
      <c r="C84" s="29"/>
      <c r="D84" s="26"/>
      <c r="E84" s="277"/>
      <c r="F84" s="54"/>
      <c r="G84" s="26"/>
      <c r="H84" s="288"/>
      <c r="I84" s="277"/>
      <c r="J84" s="280"/>
      <c r="K84" s="277"/>
      <c r="L84" s="294"/>
    </row>
    <row r="85" spans="1:12" s="264" customFormat="1" ht="14.25" customHeight="1">
      <c r="A85" s="295">
        <v>1</v>
      </c>
      <c r="B85" s="305">
        <v>44</v>
      </c>
      <c r="C85" s="232" t="s">
        <v>55</v>
      </c>
      <c r="D85" s="143" t="s">
        <v>124</v>
      </c>
      <c r="E85" s="306" t="s">
        <v>3</v>
      </c>
      <c r="F85" s="306">
        <v>1950</v>
      </c>
      <c r="G85" s="143" t="s">
        <v>168</v>
      </c>
      <c r="H85" s="307" t="str">
        <f aca="true" t="shared" si="3" ref="H85:H93">IF($E85="m",IF($F$1-$F85&gt;19,IF($F$1-$F85&lt;40,"A",IF($F$1-$F85&gt;49,IF($F$1-$F85&gt;59,IF($F$1-$F85&gt;69,"E","D"),"C"),"B")),"JM"),IF($F$1-$F85&gt;19,IF($F$1-$F85&lt;35,"F",IF($F$1-$F85&lt;50,"G","H")),"JŽ"))</f>
        <v>D</v>
      </c>
      <c r="I85" s="306">
        <f>COUNTIF($F$10:$H85,$H85)</f>
        <v>1</v>
      </c>
      <c r="J85" s="308">
        <v>0.06430555555555556</v>
      </c>
      <c r="K85" s="306"/>
      <c r="L85" s="299"/>
    </row>
    <row r="86" spans="1:12" s="270" customFormat="1" ht="15" customHeight="1">
      <c r="A86" s="285">
        <v>2</v>
      </c>
      <c r="B86" s="266">
        <v>11</v>
      </c>
      <c r="C86" s="233" t="s">
        <v>80</v>
      </c>
      <c r="D86" s="163" t="s">
        <v>143</v>
      </c>
      <c r="E86" s="265" t="s">
        <v>3</v>
      </c>
      <c r="F86" s="265">
        <v>1949</v>
      </c>
      <c r="G86" s="163" t="s">
        <v>169</v>
      </c>
      <c r="H86" s="267" t="str">
        <f t="shared" si="3"/>
        <v>D</v>
      </c>
      <c r="I86" s="265">
        <f>COUNTIF($F$10:$H86,$H86)</f>
        <v>2</v>
      </c>
      <c r="J86" s="268">
        <v>0.06454861111111111</v>
      </c>
      <c r="K86" s="265" t="s">
        <v>31</v>
      </c>
      <c r="L86" s="269"/>
    </row>
    <row r="87" spans="1:12" s="276" customFormat="1" ht="14.25" customHeight="1" thickBot="1">
      <c r="A87" s="309">
        <v>3</v>
      </c>
      <c r="B87" s="310">
        <v>26</v>
      </c>
      <c r="C87" s="234" t="s">
        <v>104</v>
      </c>
      <c r="D87" s="176" t="s">
        <v>158</v>
      </c>
      <c r="E87" s="310" t="s">
        <v>3</v>
      </c>
      <c r="F87" s="310">
        <v>1955</v>
      </c>
      <c r="G87" s="176" t="s">
        <v>169</v>
      </c>
      <c r="H87" s="310" t="str">
        <f t="shared" si="3"/>
        <v>D</v>
      </c>
      <c r="I87" s="310">
        <f>COUNTIF($F$10:$H87,$H87)</f>
        <v>3</v>
      </c>
      <c r="J87" s="311">
        <v>0.06684027777777778</v>
      </c>
      <c r="K87" s="310" t="s">
        <v>31</v>
      </c>
      <c r="L87" s="312"/>
    </row>
    <row r="88" spans="1:12" ht="15" customHeight="1" hidden="1">
      <c r="A88" s="279">
        <v>47</v>
      </c>
      <c r="B88" s="313">
        <v>65</v>
      </c>
      <c r="C88" s="229" t="s">
        <v>225</v>
      </c>
      <c r="D88" s="230" t="s">
        <v>118</v>
      </c>
      <c r="E88" s="279" t="s">
        <v>3</v>
      </c>
      <c r="F88" s="110">
        <v>1952</v>
      </c>
      <c r="G88" s="314" t="s">
        <v>23</v>
      </c>
      <c r="H88" s="288" t="str">
        <f t="shared" si="3"/>
        <v>D</v>
      </c>
      <c r="I88" s="279">
        <f>COUNTIF($F$10:$H88,$H88)</f>
        <v>4</v>
      </c>
      <c r="J88" s="315">
        <v>0.06806712962962963</v>
      </c>
      <c r="K88" s="279"/>
      <c r="L88" s="316"/>
    </row>
    <row r="89" spans="1:12" ht="15" customHeight="1" hidden="1">
      <c r="A89" s="277">
        <v>53</v>
      </c>
      <c r="B89" s="278">
        <v>45</v>
      </c>
      <c r="C89" s="29" t="s">
        <v>61</v>
      </c>
      <c r="D89" s="26" t="s">
        <v>130</v>
      </c>
      <c r="E89" s="277" t="s">
        <v>3</v>
      </c>
      <c r="F89" s="54">
        <v>1952</v>
      </c>
      <c r="G89" s="26" t="s">
        <v>14</v>
      </c>
      <c r="H89" s="288" t="str">
        <f t="shared" si="3"/>
        <v>D</v>
      </c>
      <c r="I89" s="277">
        <f>COUNTIF($F$10:$H89,$H89)</f>
        <v>5</v>
      </c>
      <c r="J89" s="304">
        <v>0.07024305555555556</v>
      </c>
      <c r="K89" s="277"/>
      <c r="L89" s="281" t="s">
        <v>246</v>
      </c>
    </row>
    <row r="90" spans="1:12" ht="15" customHeight="1" hidden="1">
      <c r="A90" s="277">
        <v>60</v>
      </c>
      <c r="B90" s="278">
        <v>34</v>
      </c>
      <c r="C90" s="29" t="s">
        <v>44</v>
      </c>
      <c r="D90" s="26" t="s">
        <v>215</v>
      </c>
      <c r="E90" s="277" t="s">
        <v>3</v>
      </c>
      <c r="F90" s="54">
        <v>1953</v>
      </c>
      <c r="G90" s="26" t="s">
        <v>164</v>
      </c>
      <c r="H90" s="288" t="str">
        <f t="shared" si="3"/>
        <v>D</v>
      </c>
      <c r="I90" s="277">
        <f>COUNTIF($F$10:$H90,$H90)</f>
        <v>6</v>
      </c>
      <c r="J90" s="280">
        <v>0.0716087962962963</v>
      </c>
      <c r="K90" s="277" t="s">
        <v>31</v>
      </c>
      <c r="L90" s="281"/>
    </row>
    <row r="91" spans="1:12" ht="15" customHeight="1" hidden="1">
      <c r="A91" s="277">
        <v>76</v>
      </c>
      <c r="B91" s="278">
        <v>1</v>
      </c>
      <c r="C91" s="29" t="s">
        <v>197</v>
      </c>
      <c r="D91" s="26" t="s">
        <v>198</v>
      </c>
      <c r="E91" s="277" t="s">
        <v>3</v>
      </c>
      <c r="F91" s="54">
        <v>1954</v>
      </c>
      <c r="G91" s="289" t="s">
        <v>27</v>
      </c>
      <c r="H91" s="288" t="str">
        <f t="shared" si="3"/>
        <v>D</v>
      </c>
      <c r="I91" s="277">
        <f>COUNTIF($F$10:$H91,$H91)</f>
        <v>7</v>
      </c>
      <c r="J91" s="280">
        <v>0.07710648148148148</v>
      </c>
      <c r="K91" s="277"/>
      <c r="L91" s="294"/>
    </row>
    <row r="92" spans="1:12" ht="15" customHeight="1" hidden="1">
      <c r="A92" s="277">
        <v>78</v>
      </c>
      <c r="B92" s="278">
        <v>51</v>
      </c>
      <c r="C92" s="29" t="s">
        <v>220</v>
      </c>
      <c r="D92" s="26" t="s">
        <v>219</v>
      </c>
      <c r="E92" s="277" t="s">
        <v>3</v>
      </c>
      <c r="F92" s="54">
        <v>1954</v>
      </c>
      <c r="G92" s="289" t="s">
        <v>9</v>
      </c>
      <c r="H92" s="288" t="str">
        <f t="shared" si="3"/>
        <v>D</v>
      </c>
      <c r="I92" s="277">
        <f>COUNTIF($F$10:$H92,$H92)</f>
        <v>8</v>
      </c>
      <c r="J92" s="280">
        <v>0.07746527777777777</v>
      </c>
      <c r="K92" s="277"/>
      <c r="L92" s="294"/>
    </row>
    <row r="93" spans="1:12" ht="15" customHeight="1" hidden="1">
      <c r="A93" s="317">
        <v>79</v>
      </c>
      <c r="B93" s="318">
        <v>8</v>
      </c>
      <c r="C93" s="49" t="s">
        <v>82</v>
      </c>
      <c r="D93" s="50" t="s">
        <v>118</v>
      </c>
      <c r="E93" s="317" t="s">
        <v>3</v>
      </c>
      <c r="F93" s="319">
        <v>1954</v>
      </c>
      <c r="G93" s="50" t="s">
        <v>11</v>
      </c>
      <c r="H93" s="320" t="str">
        <f t="shared" si="3"/>
        <v>D</v>
      </c>
      <c r="I93" s="317">
        <f>COUNTIF($F$10:$H93,$H93)</f>
        <v>9</v>
      </c>
      <c r="J93" s="321">
        <v>0.07910879629629629</v>
      </c>
      <c r="K93" s="317"/>
      <c r="L93" s="322"/>
    </row>
    <row r="94" spans="1:11" s="327" customFormat="1" ht="15" customHeight="1">
      <c r="A94" s="323"/>
      <c r="B94" s="323"/>
      <c r="C94" s="51"/>
      <c r="D94" s="52"/>
      <c r="E94" s="323"/>
      <c r="F94" s="324"/>
      <c r="G94" s="52"/>
      <c r="H94" s="325"/>
      <c r="I94" s="323"/>
      <c r="J94" s="326"/>
      <c r="K94" s="323"/>
    </row>
    <row r="95" spans="1:11" s="327" customFormat="1" ht="15" customHeight="1">
      <c r="A95" s="323"/>
      <c r="B95" s="323"/>
      <c r="C95" s="51"/>
      <c r="D95" s="52"/>
      <c r="E95" s="323"/>
      <c r="F95" s="324"/>
      <c r="G95" s="52"/>
      <c r="H95" s="325"/>
      <c r="I95" s="323"/>
      <c r="J95" s="326"/>
      <c r="K95" s="323"/>
    </row>
    <row r="96" spans="1:11" s="327" customFormat="1" ht="15" customHeight="1" thickBot="1">
      <c r="A96" s="254" t="s">
        <v>249</v>
      </c>
      <c r="B96" s="254"/>
      <c r="C96" s="254"/>
      <c r="D96" s="52"/>
      <c r="E96" s="323"/>
      <c r="F96" s="324"/>
      <c r="G96" s="52"/>
      <c r="H96" s="323"/>
      <c r="I96" s="323"/>
      <c r="J96" s="326"/>
      <c r="K96" s="323"/>
    </row>
    <row r="97" spans="1:12" s="264" customFormat="1" ht="18.75" customHeight="1" thickBot="1">
      <c r="A97" s="355">
        <v>1</v>
      </c>
      <c r="B97" s="356">
        <v>82</v>
      </c>
      <c r="C97" s="357" t="s">
        <v>237</v>
      </c>
      <c r="D97" s="357" t="s">
        <v>154</v>
      </c>
      <c r="E97" s="356" t="s">
        <v>3</v>
      </c>
      <c r="F97" s="356">
        <v>1998</v>
      </c>
      <c r="G97" s="358" t="s">
        <v>183</v>
      </c>
      <c r="H97" s="356" t="str">
        <f>IF($E97="m",IF($F$1-$F97&gt;19,IF($F$1-$F97&lt;40,"A",IF($F$1-$F97&gt;49,IF($F$1-$F97&gt;59,IF($F$1-$F97&gt;69,"E","D"),"C"),"B")),"JM"),IF($F$1-$F97&gt;19,IF($F$1-$F97&lt;35,"F",IF($F$1-$F97&lt;50,"G","H")),"JŽ"))</f>
        <v>JM</v>
      </c>
      <c r="I97" s="356">
        <f>COUNTIF($F$9:$H97,$H97)</f>
        <v>1</v>
      </c>
      <c r="J97" s="359">
        <v>0.0597337962962963</v>
      </c>
      <c r="K97" s="356"/>
      <c r="L97" s="360"/>
    </row>
    <row r="98" ht="19.5" customHeight="1"/>
    <row r="99" spans="1:4" ht="24" customHeight="1" thickBot="1">
      <c r="A99" s="248" t="s">
        <v>247</v>
      </c>
      <c r="B99" s="248"/>
      <c r="C99" s="328"/>
      <c r="D99" s="329"/>
    </row>
    <row r="100" spans="1:12" s="333" customFormat="1" ht="31.5" customHeight="1" thickBot="1">
      <c r="A100" s="283" t="s">
        <v>245</v>
      </c>
      <c r="B100" s="250" t="s">
        <v>244</v>
      </c>
      <c r="C100" s="330" t="s">
        <v>107</v>
      </c>
      <c r="D100" s="330" t="s">
        <v>0</v>
      </c>
      <c r="E100" s="331" t="s">
        <v>5</v>
      </c>
      <c r="F100" s="90" t="s">
        <v>15</v>
      </c>
      <c r="G100" s="252" t="s">
        <v>1</v>
      </c>
      <c r="H100" s="331" t="s">
        <v>7</v>
      </c>
      <c r="I100" s="250" t="s">
        <v>22</v>
      </c>
      <c r="J100" s="331" t="s">
        <v>2</v>
      </c>
      <c r="K100" s="331" t="s">
        <v>243</v>
      </c>
      <c r="L100" s="332" t="s">
        <v>246</v>
      </c>
    </row>
    <row r="101" spans="1:12" s="361" customFormat="1" ht="15" customHeight="1">
      <c r="A101" s="284">
        <v>1</v>
      </c>
      <c r="B101" s="259">
        <v>17</v>
      </c>
      <c r="C101" s="231" t="s">
        <v>195</v>
      </c>
      <c r="D101" s="136" t="s">
        <v>196</v>
      </c>
      <c r="E101" s="260" t="s">
        <v>4</v>
      </c>
      <c r="F101" s="260">
        <v>1982</v>
      </c>
      <c r="G101" s="136" t="s">
        <v>177</v>
      </c>
      <c r="H101" s="260" t="str">
        <f aca="true" t="shared" si="4" ref="H101:H110">IF($E101="m",IF($F$1-$F101&gt;19,IF($F$1-$F101&lt;40,"A",IF($F$1-$F101&gt;49,IF($F$1-$F101&gt;59,IF($F$1-$F101&gt;69,"E","D"),"C"),"B")),"JM"),IF($F$1-$F101&gt;19,IF($F$1-$F101&lt;35,"F",IF($F$1-$F101&lt;50,"G","H")),"JŽ"))</f>
        <v>F</v>
      </c>
      <c r="I101" s="260">
        <f>COUNTIF($F$10:$H101,$H101)</f>
        <v>1</v>
      </c>
      <c r="J101" s="262">
        <v>0.06108796296296296</v>
      </c>
      <c r="K101" s="260"/>
      <c r="L101" s="263"/>
    </row>
    <row r="102" spans="1:12" s="334" customFormat="1" ht="15" customHeight="1">
      <c r="A102" s="285">
        <v>2</v>
      </c>
      <c r="B102" s="266">
        <v>77</v>
      </c>
      <c r="C102" s="233" t="s">
        <v>67</v>
      </c>
      <c r="D102" s="163" t="s">
        <v>133</v>
      </c>
      <c r="E102" s="265" t="s">
        <v>4</v>
      </c>
      <c r="F102" s="265">
        <v>1972</v>
      </c>
      <c r="G102" s="163" t="s">
        <v>175</v>
      </c>
      <c r="H102" s="267" t="str">
        <f t="shared" si="4"/>
        <v>G</v>
      </c>
      <c r="I102" s="265">
        <f>COUNTIF($F$10:$H102,$H102)</f>
        <v>1</v>
      </c>
      <c r="J102" s="268">
        <v>0.06293981481481481</v>
      </c>
      <c r="K102" s="265"/>
      <c r="L102" s="269"/>
    </row>
    <row r="103" spans="1:12" s="338" customFormat="1" ht="15" customHeight="1" thickBot="1">
      <c r="A103" s="309">
        <v>3</v>
      </c>
      <c r="B103" s="335">
        <v>67</v>
      </c>
      <c r="C103" s="234" t="s">
        <v>51</v>
      </c>
      <c r="D103" s="176" t="s">
        <v>122</v>
      </c>
      <c r="E103" s="310" t="s">
        <v>4</v>
      </c>
      <c r="F103" s="310">
        <v>1984</v>
      </c>
      <c r="G103" s="176" t="s">
        <v>12</v>
      </c>
      <c r="H103" s="336" t="str">
        <f t="shared" si="4"/>
        <v>F</v>
      </c>
      <c r="I103" s="310">
        <f>COUNTIF($F$10:$H103,$H103)</f>
        <v>2</v>
      </c>
      <c r="J103" s="337">
        <v>0.06619212962962963</v>
      </c>
      <c r="K103" s="310" t="s">
        <v>31</v>
      </c>
      <c r="L103" s="312"/>
    </row>
    <row r="104" spans="1:12" ht="15" customHeight="1" hidden="1">
      <c r="A104" s="339">
        <v>41</v>
      </c>
      <c r="B104" s="313">
        <v>5</v>
      </c>
      <c r="C104" s="229" t="s">
        <v>43</v>
      </c>
      <c r="D104" s="230" t="s">
        <v>113</v>
      </c>
      <c r="E104" s="279" t="s">
        <v>4</v>
      </c>
      <c r="F104" s="110">
        <v>1963</v>
      </c>
      <c r="G104" s="230" t="s">
        <v>163</v>
      </c>
      <c r="H104" s="279" t="str">
        <f t="shared" si="4"/>
        <v>H</v>
      </c>
      <c r="I104" s="279">
        <f>COUNTIF($F$10:$H104,$H104)</f>
        <v>1</v>
      </c>
      <c r="J104" s="315">
        <v>0.06690972222222223</v>
      </c>
      <c r="K104" s="279"/>
      <c r="L104" s="316"/>
    </row>
    <row r="105" spans="1:12" ht="15" customHeight="1" hidden="1">
      <c r="A105" s="287">
        <v>58</v>
      </c>
      <c r="B105" s="278">
        <v>53</v>
      </c>
      <c r="C105" s="29" t="s">
        <v>99</v>
      </c>
      <c r="D105" s="26" t="s">
        <v>155</v>
      </c>
      <c r="E105" s="277" t="s">
        <v>4</v>
      </c>
      <c r="F105" s="54">
        <v>1957</v>
      </c>
      <c r="G105" s="26" t="s">
        <v>192</v>
      </c>
      <c r="H105" s="279" t="str">
        <f t="shared" si="4"/>
        <v>H</v>
      </c>
      <c r="I105" s="277">
        <f>COUNTIF($F$10:$H105,$H105)</f>
        <v>2</v>
      </c>
      <c r="J105" s="280">
        <v>0.0709837962962963</v>
      </c>
      <c r="K105" s="277"/>
      <c r="L105" s="281"/>
    </row>
    <row r="106" spans="1:12" ht="15" customHeight="1" hidden="1">
      <c r="A106" s="287">
        <v>64</v>
      </c>
      <c r="B106" s="278">
        <v>48</v>
      </c>
      <c r="C106" s="29" t="s">
        <v>106</v>
      </c>
      <c r="D106" s="26" t="s">
        <v>160</v>
      </c>
      <c r="E106" s="277" t="s">
        <v>4</v>
      </c>
      <c r="F106" s="54">
        <v>1984</v>
      </c>
      <c r="G106" s="26" t="s">
        <v>194</v>
      </c>
      <c r="H106" s="279" t="str">
        <f t="shared" si="4"/>
        <v>F</v>
      </c>
      <c r="I106" s="277">
        <f>COUNTIF($F$10:$H106,$H106)</f>
        <v>3</v>
      </c>
      <c r="J106" s="280">
        <v>0.07236111111111111</v>
      </c>
      <c r="K106" s="277"/>
      <c r="L106" s="281"/>
    </row>
    <row r="107" spans="1:12" ht="15" customHeight="1" hidden="1">
      <c r="A107" s="287">
        <v>71</v>
      </c>
      <c r="B107" s="278">
        <v>76</v>
      </c>
      <c r="C107" s="29" t="s">
        <v>60</v>
      </c>
      <c r="D107" s="26" t="s">
        <v>129</v>
      </c>
      <c r="E107" s="277" t="s">
        <v>4</v>
      </c>
      <c r="F107" s="54">
        <v>1981</v>
      </c>
      <c r="G107" s="26" t="s">
        <v>172</v>
      </c>
      <c r="H107" s="279" t="str">
        <f t="shared" si="4"/>
        <v>G</v>
      </c>
      <c r="I107" s="277">
        <f>COUNTIF($F$10:$H107,$H107)</f>
        <v>2</v>
      </c>
      <c r="J107" s="280">
        <v>0.07528935185185186</v>
      </c>
      <c r="K107" s="277" t="s">
        <v>31</v>
      </c>
      <c r="L107" s="294"/>
    </row>
    <row r="108" spans="1:12" ht="15" customHeight="1" hidden="1">
      <c r="A108" s="287">
        <v>73</v>
      </c>
      <c r="B108" s="278">
        <v>7</v>
      </c>
      <c r="C108" s="29" t="s">
        <v>40</v>
      </c>
      <c r="D108" s="26" t="s">
        <v>110</v>
      </c>
      <c r="E108" s="277" t="s">
        <v>4</v>
      </c>
      <c r="F108" s="54">
        <v>1976</v>
      </c>
      <c r="G108" s="26" t="s">
        <v>29</v>
      </c>
      <c r="H108" s="279" t="str">
        <f t="shared" si="4"/>
        <v>G</v>
      </c>
      <c r="I108" s="277">
        <f>COUNTIF($F$10:$H108,$H108)</f>
        <v>3</v>
      </c>
      <c r="J108" s="280">
        <v>0.07587962962962963</v>
      </c>
      <c r="K108" s="277"/>
      <c r="L108" s="294"/>
    </row>
    <row r="109" spans="1:12" ht="15" customHeight="1" hidden="1">
      <c r="A109" s="287">
        <v>74</v>
      </c>
      <c r="B109" s="278">
        <v>75</v>
      </c>
      <c r="C109" s="29" t="s">
        <v>38</v>
      </c>
      <c r="D109" s="26" t="s">
        <v>108</v>
      </c>
      <c r="E109" s="277" t="s">
        <v>4</v>
      </c>
      <c r="F109" s="54">
        <v>1979</v>
      </c>
      <c r="G109" s="26" t="s">
        <v>12</v>
      </c>
      <c r="H109" s="279" t="str">
        <f t="shared" si="4"/>
        <v>G</v>
      </c>
      <c r="I109" s="277">
        <f>COUNTIF($F$10:$H109,$H109)</f>
        <v>4</v>
      </c>
      <c r="J109" s="280">
        <v>0.07594907407407407</v>
      </c>
      <c r="K109" s="277" t="s">
        <v>31</v>
      </c>
      <c r="L109" s="294"/>
    </row>
    <row r="110" spans="1:12" ht="15" customHeight="1" hidden="1">
      <c r="A110" s="287">
        <v>80</v>
      </c>
      <c r="B110" s="278">
        <v>23</v>
      </c>
      <c r="C110" s="29" t="s">
        <v>210</v>
      </c>
      <c r="D110" s="26" t="s">
        <v>211</v>
      </c>
      <c r="E110" s="277" t="s">
        <v>4</v>
      </c>
      <c r="F110" s="54">
        <v>1973</v>
      </c>
      <c r="G110" s="289" t="s">
        <v>11</v>
      </c>
      <c r="H110" s="279" t="str">
        <f t="shared" si="4"/>
        <v>G</v>
      </c>
      <c r="I110" s="277">
        <f>COUNTIF($F$10:$H110,$H110)</f>
        <v>5</v>
      </c>
      <c r="J110" s="280">
        <v>0.07947916666666667</v>
      </c>
      <c r="K110" s="277"/>
      <c r="L110" s="294"/>
    </row>
    <row r="111" ht="31.5" customHeight="1"/>
    <row r="112" spans="1:3" ht="17.25" customHeight="1" thickBot="1">
      <c r="A112" s="253" t="s">
        <v>251</v>
      </c>
      <c r="B112" s="253"/>
      <c r="C112" s="253"/>
    </row>
    <row r="113" spans="1:12" s="333" customFormat="1" ht="31.5" customHeight="1" thickBot="1">
      <c r="A113" s="283" t="s">
        <v>245</v>
      </c>
      <c r="B113" s="250" t="s">
        <v>244</v>
      </c>
      <c r="C113" s="330" t="s">
        <v>107</v>
      </c>
      <c r="D113" s="330" t="s">
        <v>0</v>
      </c>
      <c r="E113" s="331" t="s">
        <v>5</v>
      </c>
      <c r="F113" s="90" t="s">
        <v>15</v>
      </c>
      <c r="G113" s="252" t="s">
        <v>1</v>
      </c>
      <c r="H113" s="331" t="s">
        <v>7</v>
      </c>
      <c r="I113" s="250" t="s">
        <v>22</v>
      </c>
      <c r="J113" s="331" t="s">
        <v>2</v>
      </c>
      <c r="K113" s="331" t="s">
        <v>243</v>
      </c>
      <c r="L113" s="332" t="s">
        <v>246</v>
      </c>
    </row>
    <row r="114" spans="1:12" s="361" customFormat="1" ht="15" customHeight="1">
      <c r="A114" s="284">
        <v>1</v>
      </c>
      <c r="B114" s="259">
        <v>17</v>
      </c>
      <c r="C114" s="231" t="s">
        <v>195</v>
      </c>
      <c r="D114" s="136" t="s">
        <v>196</v>
      </c>
      <c r="E114" s="260" t="s">
        <v>4</v>
      </c>
      <c r="F114" s="260">
        <v>1982</v>
      </c>
      <c r="G114" s="136" t="s">
        <v>177</v>
      </c>
      <c r="H114" s="260" t="str">
        <f>IF($E114="m",IF($F$1-$F114&gt;19,IF($F$1-$F114&lt;40,"A",IF($F$1-$F114&gt;49,IF($F$1-$F114&gt;59,IF($F$1-$F114&gt;69,"E","D"),"C"),"B")),"JM"),IF($F$1-$F114&gt;19,IF($F$1-$F114&lt;35,"F",IF($F$1-$F114&lt;50,"G","H")),"JŽ"))</f>
        <v>F</v>
      </c>
      <c r="I114" s="260">
        <f>COUNTIF($F$10:$H114,$H114)</f>
        <v>4</v>
      </c>
      <c r="J114" s="262">
        <v>0.06108796296296296</v>
      </c>
      <c r="K114" s="362"/>
      <c r="L114" s="363"/>
    </row>
    <row r="115" spans="1:12" s="334" customFormat="1" ht="15" customHeight="1">
      <c r="A115" s="285">
        <v>2</v>
      </c>
      <c r="B115" s="266">
        <v>67</v>
      </c>
      <c r="C115" s="233" t="s">
        <v>51</v>
      </c>
      <c r="D115" s="163" t="s">
        <v>122</v>
      </c>
      <c r="E115" s="265" t="s">
        <v>4</v>
      </c>
      <c r="F115" s="265">
        <v>1984</v>
      </c>
      <c r="G115" s="163" t="s">
        <v>12</v>
      </c>
      <c r="H115" s="267" t="str">
        <f>IF($E115="m",IF($F$1-$F115&gt;19,IF($F$1-$F115&lt;40,"A",IF($F$1-$F115&gt;49,IF($F$1-$F115&gt;59,IF($F$1-$F115&gt;69,"E","D"),"C"),"B")),"JM"),IF($F$1-$F115&gt;19,IF($F$1-$F115&lt;35,"F",IF($F$1-$F115&lt;50,"G","H")),"JŽ"))</f>
        <v>F</v>
      </c>
      <c r="I115" s="265">
        <f>COUNTIF($F$10:$H115,$H115)</f>
        <v>5</v>
      </c>
      <c r="J115" s="268">
        <v>0.06619212962962963</v>
      </c>
      <c r="K115" s="341" t="s">
        <v>31</v>
      </c>
      <c r="L115" s="342"/>
    </row>
    <row r="116" spans="1:12" s="338" customFormat="1" ht="15" customHeight="1">
      <c r="A116" s="286">
        <v>3</v>
      </c>
      <c r="B116" s="272">
        <v>48</v>
      </c>
      <c r="C116" s="235" t="s">
        <v>106</v>
      </c>
      <c r="D116" s="155" t="s">
        <v>160</v>
      </c>
      <c r="E116" s="271" t="s">
        <v>4</v>
      </c>
      <c r="F116" s="271">
        <v>1984</v>
      </c>
      <c r="G116" s="155" t="s">
        <v>194</v>
      </c>
      <c r="H116" s="273" t="str">
        <f>IF($E116="m",IF($F$1-$F116&gt;19,IF($F$1-$F116&lt;40,"A",IF($F$1-$F116&gt;49,IF($F$1-$F116&gt;59,IF($F$1-$F116&gt;69,"E","D"),"C"),"B")),"JM"),IF($F$1-$F116&gt;19,IF($F$1-$F116&lt;35,"F",IF($F$1-$F116&lt;50,"G","H")),"JŽ"))</f>
        <v>F</v>
      </c>
      <c r="I116" s="271">
        <f>COUNTIF($F$10:$H116,$H116)</f>
        <v>6</v>
      </c>
      <c r="J116" s="274">
        <v>0.07236111111111111</v>
      </c>
      <c r="K116" s="343"/>
      <c r="L116" s="344"/>
    </row>
    <row r="117" spans="1:12" s="244" customFormat="1" ht="15" customHeight="1">
      <c r="A117" s="301"/>
      <c r="B117" s="302"/>
      <c r="C117" s="227"/>
      <c r="D117" s="228"/>
      <c r="E117" s="303"/>
      <c r="F117" s="108"/>
      <c r="G117" s="228"/>
      <c r="H117" s="288"/>
      <c r="I117" s="303"/>
      <c r="J117" s="304"/>
      <c r="K117" s="345"/>
      <c r="L117" s="340"/>
    </row>
    <row r="118" spans="1:12" s="361" customFormat="1" ht="15" customHeight="1">
      <c r="A118" s="295">
        <v>1</v>
      </c>
      <c r="B118" s="296">
        <v>77</v>
      </c>
      <c r="C118" s="232" t="s">
        <v>67</v>
      </c>
      <c r="D118" s="143" t="s">
        <v>133</v>
      </c>
      <c r="E118" s="258" t="s">
        <v>4</v>
      </c>
      <c r="F118" s="258">
        <v>1972</v>
      </c>
      <c r="G118" s="143" t="s">
        <v>175</v>
      </c>
      <c r="H118" s="297" t="str">
        <f>IF($E118="m",IF($F$1-$F118&gt;19,IF($F$1-$F118&lt;40,"A",IF($F$1-$F118&gt;49,IF($F$1-$F118&gt;59,IF($F$1-$F118&gt;69,"E","D"),"C"),"B")),"JM"),IF($F$1-$F118&gt;19,IF($F$1-$F118&lt;35,"F",IF($F$1-$F118&lt;50,"G","H")),"JŽ"))</f>
        <v>G</v>
      </c>
      <c r="I118" s="258">
        <f>COUNTIF($F$10:$H118,$H118)</f>
        <v>6</v>
      </c>
      <c r="J118" s="298">
        <v>0.06293981481481481</v>
      </c>
      <c r="K118" s="364"/>
      <c r="L118" s="363"/>
    </row>
    <row r="119" spans="1:12" s="334" customFormat="1" ht="15" customHeight="1">
      <c r="A119" s="285">
        <v>2</v>
      </c>
      <c r="B119" s="266">
        <v>76</v>
      </c>
      <c r="C119" s="233" t="s">
        <v>60</v>
      </c>
      <c r="D119" s="163" t="s">
        <v>129</v>
      </c>
      <c r="E119" s="265" t="s">
        <v>4</v>
      </c>
      <c r="F119" s="265">
        <v>1981</v>
      </c>
      <c r="G119" s="163" t="s">
        <v>172</v>
      </c>
      <c r="H119" s="267" t="str">
        <f>IF($E119="m",IF($F$1-$F119&gt;19,IF($F$1-$F119&lt;40,"A",IF($F$1-$F119&gt;49,IF($F$1-$F119&gt;59,IF($F$1-$F119&gt;69,"E","D"),"C"),"B")),"JM"),IF($F$1-$F119&gt;19,IF($F$1-$F119&lt;35,"F",IF($F$1-$F119&lt;50,"G","H")),"JŽ"))</f>
        <v>G</v>
      </c>
      <c r="I119" s="265">
        <f>COUNTIF($F$10:$H119,$H119)</f>
        <v>7</v>
      </c>
      <c r="J119" s="268">
        <v>0.07528935185185186</v>
      </c>
      <c r="K119" s="341" t="s">
        <v>31</v>
      </c>
      <c r="L119" s="346"/>
    </row>
    <row r="120" spans="1:12" s="338" customFormat="1" ht="15" customHeight="1">
      <c r="A120" s="286">
        <v>3</v>
      </c>
      <c r="B120" s="272">
        <v>7</v>
      </c>
      <c r="C120" s="235" t="s">
        <v>40</v>
      </c>
      <c r="D120" s="155" t="s">
        <v>110</v>
      </c>
      <c r="E120" s="271" t="s">
        <v>4</v>
      </c>
      <c r="F120" s="271">
        <v>1976</v>
      </c>
      <c r="G120" s="155" t="s">
        <v>29</v>
      </c>
      <c r="H120" s="273" t="str">
        <f>IF($E120="m",IF($F$1-$F120&gt;19,IF($F$1-$F120&lt;40,"A",IF($F$1-$F120&gt;49,IF($F$1-$F120&gt;59,IF($F$1-$F120&gt;69,"E","D"),"C"),"B")),"JM"),IF($F$1-$F120&gt;19,IF($F$1-$F120&lt;35,"F",IF($F$1-$F120&lt;50,"G","H")),"JŽ"))</f>
        <v>G</v>
      </c>
      <c r="I120" s="271">
        <f>COUNTIF($F$10:$H120,$H120)</f>
        <v>8</v>
      </c>
      <c r="J120" s="274">
        <v>0.07587962962962963</v>
      </c>
      <c r="K120" s="343"/>
      <c r="L120" s="347"/>
    </row>
    <row r="121" spans="1:12" s="244" customFormat="1" ht="15" customHeight="1" hidden="1">
      <c r="A121" s="301">
        <v>74</v>
      </c>
      <c r="B121" s="302">
        <v>75</v>
      </c>
      <c r="C121" s="227" t="s">
        <v>38</v>
      </c>
      <c r="D121" s="228" t="s">
        <v>108</v>
      </c>
      <c r="E121" s="303" t="s">
        <v>4</v>
      </c>
      <c r="F121" s="108">
        <v>1979</v>
      </c>
      <c r="G121" s="228" t="s">
        <v>12</v>
      </c>
      <c r="H121" s="288" t="str">
        <f>IF($E121="m",IF($F$1-$F121&gt;19,IF($F$1-$F121&lt;40,"A",IF($F$1-$F121&gt;49,IF($F$1-$F121&gt;59,IF($F$1-$F121&gt;69,"E","D"),"C"),"B")),"JM"),IF($F$1-$F121&gt;19,IF($F$1-$F121&lt;35,"F",IF($F$1-$F121&lt;50,"G","H")),"JŽ"))</f>
        <v>G</v>
      </c>
      <c r="I121" s="303">
        <f>COUNTIF($F$10:$H121,$H121)</f>
        <v>9</v>
      </c>
      <c r="J121" s="304">
        <v>0.07594907407407407</v>
      </c>
      <c r="K121" s="345" t="s">
        <v>31</v>
      </c>
      <c r="L121" s="348"/>
    </row>
    <row r="122" spans="1:12" s="244" customFormat="1" ht="15" customHeight="1" hidden="1">
      <c r="A122" s="301">
        <v>80</v>
      </c>
      <c r="B122" s="302">
        <v>23</v>
      </c>
      <c r="C122" s="227" t="s">
        <v>210</v>
      </c>
      <c r="D122" s="228" t="s">
        <v>211</v>
      </c>
      <c r="E122" s="303" t="s">
        <v>4</v>
      </c>
      <c r="F122" s="108">
        <v>1973</v>
      </c>
      <c r="G122" s="350" t="s">
        <v>11</v>
      </c>
      <c r="H122" s="288" t="str">
        <f>IF($E122="m",IF($F$1-$F122&gt;19,IF($F$1-$F122&lt;40,"A",IF($F$1-$F122&gt;49,IF($F$1-$F122&gt;59,IF($F$1-$F122&gt;69,"E","D"),"C"),"B")),"JM"),IF($F$1-$F122&gt;19,IF($F$1-$F122&lt;35,"F",IF($F$1-$F122&lt;50,"G","H")),"JŽ"))</f>
        <v>G</v>
      </c>
      <c r="I122" s="303">
        <f>COUNTIF($F$10:$H122,$H122)</f>
        <v>10</v>
      </c>
      <c r="J122" s="304">
        <v>0.07947916666666667</v>
      </c>
      <c r="K122" s="345"/>
      <c r="L122" s="348"/>
    </row>
    <row r="123" spans="1:12" s="244" customFormat="1" ht="15" customHeight="1">
      <c r="A123" s="351"/>
      <c r="B123" s="302"/>
      <c r="C123" s="227"/>
      <c r="D123" s="228"/>
      <c r="E123" s="303"/>
      <c r="F123" s="108"/>
      <c r="G123" s="350"/>
      <c r="H123" s="288"/>
      <c r="I123" s="303"/>
      <c r="J123" s="304"/>
      <c r="K123" s="345"/>
      <c r="L123" s="348"/>
    </row>
    <row r="124" spans="1:12" s="361" customFormat="1" ht="15" customHeight="1">
      <c r="A124" s="295">
        <v>1</v>
      </c>
      <c r="B124" s="296">
        <v>5</v>
      </c>
      <c r="C124" s="232" t="s">
        <v>43</v>
      </c>
      <c r="D124" s="143" t="s">
        <v>113</v>
      </c>
      <c r="E124" s="258" t="s">
        <v>4</v>
      </c>
      <c r="F124" s="258">
        <v>1963</v>
      </c>
      <c r="G124" s="143" t="s">
        <v>163</v>
      </c>
      <c r="H124" s="297" t="str">
        <f>IF($E124="m",IF($F$1-$F124&gt;19,IF($F$1-$F124&lt;40,"A",IF($F$1-$F124&gt;49,IF($F$1-$F124&gt;59,IF($F$1-$F124&gt;69,"E","D"),"C"),"B")),"JM"),IF($F$1-$F124&gt;19,IF($F$1-$F124&lt;35,"F",IF($F$1-$F124&lt;50,"G","H")),"JŽ"))</f>
        <v>H</v>
      </c>
      <c r="I124" s="258">
        <f>COUNTIF($F$10:$H124,$H124)</f>
        <v>3</v>
      </c>
      <c r="J124" s="298">
        <v>0.06690972222222223</v>
      </c>
      <c r="K124" s="364"/>
      <c r="L124" s="363"/>
    </row>
    <row r="125" spans="1:12" s="334" customFormat="1" ht="15" customHeight="1">
      <c r="A125" s="285">
        <v>2</v>
      </c>
      <c r="B125" s="266">
        <v>53</v>
      </c>
      <c r="C125" s="233" t="s">
        <v>99</v>
      </c>
      <c r="D125" s="163" t="s">
        <v>155</v>
      </c>
      <c r="E125" s="265" t="s">
        <v>4</v>
      </c>
      <c r="F125" s="265">
        <v>1957</v>
      </c>
      <c r="G125" s="163" t="s">
        <v>192</v>
      </c>
      <c r="H125" s="267" t="str">
        <f>IF($E125="m",IF($F$1-$F125&gt;19,IF($F$1-$F125&lt;40,"A",IF($F$1-$F125&gt;49,IF($F$1-$F125&gt;59,IF($F$1-$F125&gt;69,"E","D"),"C"),"B")),"JM"),IF($F$1-$F125&gt;19,IF($F$1-$F125&lt;35,"F",IF($F$1-$F125&lt;50,"G","H")),"JŽ"))</f>
        <v>H</v>
      </c>
      <c r="I125" s="265">
        <f>COUNTIF($F$10:$H125,$H125)</f>
        <v>4</v>
      </c>
      <c r="J125" s="268">
        <v>0.0709837962962963</v>
      </c>
      <c r="K125" s="341"/>
      <c r="L125" s="342"/>
    </row>
    <row r="126" spans="1:12" s="338" customFormat="1" ht="15" customHeight="1" thickBot="1">
      <c r="A126" s="309">
        <v>3</v>
      </c>
      <c r="B126" s="335">
        <v>28</v>
      </c>
      <c r="C126" s="234" t="s">
        <v>213</v>
      </c>
      <c r="D126" s="234" t="s">
        <v>214</v>
      </c>
      <c r="E126" s="310" t="s">
        <v>4</v>
      </c>
      <c r="F126" s="310">
        <v>1963</v>
      </c>
      <c r="G126" s="352" t="s">
        <v>12</v>
      </c>
      <c r="H126" s="336" t="str">
        <f>IF($E126="m",IF($F$1-$F126&gt;19,IF($F$1-$F126&lt;40,"A",IF($F$1-$F126&gt;49,IF($F$1-$F126&gt;59,IF($F$1-$F126&gt;69,"E","D"),"C"),"B")),"JM"),IF($F$1-$F126&gt;19,IF($F$1-$F126&lt;35,"F",IF($F$1-$F126&lt;50,"G","H")),"JŽ"))</f>
        <v>H</v>
      </c>
      <c r="I126" s="310">
        <f>COUNTIF($F$9:$H126,$H126)</f>
        <v>5</v>
      </c>
      <c r="J126" s="337">
        <v>0.11350694444444444</v>
      </c>
      <c r="K126" s="353" t="s">
        <v>31</v>
      </c>
      <c r="L126" s="354"/>
    </row>
    <row r="127" ht="12.75"/>
    <row r="128" ht="12.75"/>
    <row r="129" spans="1:12" s="17" customFormat="1" ht="12.75">
      <c r="A129" s="21" t="s">
        <v>26</v>
      </c>
      <c r="B129" s="28"/>
      <c r="C129" s="28"/>
      <c r="D129" s="27"/>
      <c r="E129" s="22"/>
      <c r="F129" s="2"/>
      <c r="G129" s="23"/>
      <c r="H129" s="19"/>
      <c r="I129" s="19"/>
      <c r="J129" s="20"/>
      <c r="K129" s="18"/>
      <c r="L129" s="18"/>
    </row>
    <row r="130" spans="1:12" s="17" customFormat="1" ht="12.75">
      <c r="A130" s="24" t="s">
        <v>13</v>
      </c>
      <c r="B130" s="24"/>
      <c r="C130" s="24"/>
      <c r="D130" s="24"/>
      <c r="E130" s="24"/>
      <c r="F130" s="1" t="s">
        <v>35</v>
      </c>
      <c r="H130" s="16"/>
      <c r="I130" s="16"/>
      <c r="J130" s="25"/>
      <c r="K130" s="18"/>
      <c r="L130" s="18"/>
    </row>
    <row r="153" ht="12.75"/>
    <row r="154" ht="12.75"/>
    <row r="155" ht="12.75"/>
    <row r="156" ht="12.75"/>
  </sheetData>
  <sheetProtection/>
  <mergeCells count="6">
    <mergeCell ref="A112:C112"/>
    <mergeCell ref="A5:J5"/>
    <mergeCell ref="A6:B6"/>
    <mergeCell ref="A8:C8"/>
    <mergeCell ref="A96:C96"/>
    <mergeCell ref="A16:C1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8">
      <selection activeCell="O27" sqref="O27"/>
    </sheetView>
  </sheetViews>
  <sheetFormatPr defaultColWidth="8.8515625" defaultRowHeight="12.75"/>
  <cols>
    <col min="1" max="1" width="4.8515625" style="1" customWidth="1"/>
    <col min="2" max="2" width="4.7109375" style="8" customWidth="1"/>
    <col min="3" max="3" width="13.140625" style="3" customWidth="1"/>
    <col min="4" max="4" width="8.140625" style="42" customWidth="1"/>
    <col min="5" max="5" width="4.28125" style="12" customWidth="1"/>
    <col min="6" max="6" width="6.28125" style="12" customWidth="1"/>
    <col min="7" max="7" width="20.7109375" style="7" customWidth="1"/>
    <col min="8" max="8" width="5.7109375" style="12" customWidth="1"/>
    <col min="9" max="9" width="5.28125" style="12" customWidth="1"/>
    <col min="10" max="10" width="9.421875" style="1" customWidth="1"/>
    <col min="11" max="11" width="2.28125" style="8" customWidth="1"/>
    <col min="12" max="12" width="3.7109375" style="41" customWidth="1"/>
    <col min="13" max="16384" width="8.8515625" style="3" customWidth="1"/>
  </cols>
  <sheetData>
    <row r="1" spans="5:6" ht="4.5" customHeight="1" hidden="1">
      <c r="E1" s="12" t="s">
        <v>6</v>
      </c>
      <c r="F1" s="12">
        <v>2016</v>
      </c>
    </row>
    <row r="2" ht="12.75" customHeight="1"/>
    <row r="3" spans="1:12" s="80" customFormat="1" ht="32.25" customHeight="1">
      <c r="A3" s="80" t="s">
        <v>37</v>
      </c>
      <c r="C3" s="81"/>
      <c r="G3" s="69"/>
      <c r="J3" s="83"/>
      <c r="K3" s="82"/>
      <c r="L3" s="83"/>
    </row>
    <row r="4" spans="1:12" s="81" customFormat="1" ht="9" customHeight="1">
      <c r="A4" s="84"/>
      <c r="B4" s="85"/>
      <c r="C4" s="85"/>
      <c r="D4" s="72"/>
      <c r="E4" s="72"/>
      <c r="F4" s="72"/>
      <c r="G4" s="72"/>
      <c r="H4" s="72"/>
      <c r="I4" s="72"/>
      <c r="J4" s="84"/>
      <c r="K4" s="85"/>
      <c r="L4" s="83"/>
    </row>
    <row r="5" spans="1:12" s="81" customFormat="1" ht="15.75" customHeight="1">
      <c r="A5" s="124" t="s">
        <v>36</v>
      </c>
      <c r="B5" s="124"/>
      <c r="C5" s="124"/>
      <c r="D5" s="124"/>
      <c r="E5" s="124"/>
      <c r="F5" s="124"/>
      <c r="G5" s="124"/>
      <c r="H5" s="124"/>
      <c r="I5" s="124"/>
      <c r="J5" s="124"/>
      <c r="K5" s="86"/>
      <c r="L5" s="83"/>
    </row>
    <row r="6" spans="1:11" s="83" customFormat="1" ht="15.75" customHeight="1">
      <c r="A6" s="125" t="s">
        <v>33</v>
      </c>
      <c r="B6" s="125"/>
      <c r="C6" s="87"/>
      <c r="D6" s="73"/>
      <c r="E6" s="88"/>
      <c r="F6" s="73"/>
      <c r="G6" s="75"/>
      <c r="H6" s="89"/>
      <c r="I6" s="89"/>
      <c r="J6" s="73"/>
      <c r="K6" s="84"/>
    </row>
    <row r="7" spans="1:12" s="81" customFormat="1" ht="12" customHeight="1" thickBot="1">
      <c r="A7" s="89"/>
      <c r="B7" s="87"/>
      <c r="C7" s="87"/>
      <c r="D7" s="75"/>
      <c r="E7" s="88"/>
      <c r="F7" s="75"/>
      <c r="G7" s="75"/>
      <c r="H7" s="88"/>
      <c r="I7" s="88"/>
      <c r="J7" s="73"/>
      <c r="K7" s="85"/>
      <c r="L7" s="83"/>
    </row>
    <row r="8" spans="1:12" s="83" customFormat="1" ht="30" customHeight="1">
      <c r="A8" s="102" t="s">
        <v>245</v>
      </c>
      <c r="B8" s="365" t="s">
        <v>244</v>
      </c>
      <c r="C8" s="366" t="s">
        <v>107</v>
      </c>
      <c r="D8" s="366" t="s">
        <v>0</v>
      </c>
      <c r="E8" s="367" t="s">
        <v>5</v>
      </c>
      <c r="F8" s="365" t="s">
        <v>15</v>
      </c>
      <c r="G8" s="381" t="s">
        <v>1</v>
      </c>
      <c r="H8" s="367" t="s">
        <v>7</v>
      </c>
      <c r="I8" s="365" t="s">
        <v>22</v>
      </c>
      <c r="J8" s="367" t="s">
        <v>2</v>
      </c>
      <c r="K8" s="367" t="s">
        <v>243</v>
      </c>
      <c r="L8" s="368" t="s">
        <v>246</v>
      </c>
    </row>
    <row r="9" spans="1:12" s="387" customFormat="1" ht="15.75" customHeight="1">
      <c r="A9" s="383">
        <v>1</v>
      </c>
      <c r="B9" s="383">
        <v>92</v>
      </c>
      <c r="C9" s="384" t="s">
        <v>46</v>
      </c>
      <c r="D9" s="384" t="s">
        <v>115</v>
      </c>
      <c r="E9" s="383" t="s">
        <v>3</v>
      </c>
      <c r="F9" s="383">
        <v>1981</v>
      </c>
      <c r="G9" s="143" t="s">
        <v>19</v>
      </c>
      <c r="H9" s="383" t="str">
        <f aca="true" t="shared" si="0" ref="H9:H24">IF($E9="m",IF($F$1-$F9&gt;19,IF($F$1-$F9&lt;40,"A",IF($F$1-$F9&gt;49,IF($F$1-$F9&gt;59,IF($F$1-$F9&gt;69,"E","D"),"C"),"B")),"JM"),IF($F$1-$F9&gt;19,IF($F$1-$F9&lt;35,"F",IF($F$1-$F9&lt;50,"G","H")),"JŽ"))</f>
        <v>A</v>
      </c>
      <c r="I9" s="383">
        <f>COUNTIF($F$9:$H9,$H9)</f>
        <v>1</v>
      </c>
      <c r="J9" s="385">
        <v>0.0590625</v>
      </c>
      <c r="K9" s="383" t="s">
        <v>243</v>
      </c>
      <c r="L9" s="386"/>
    </row>
    <row r="10" spans="1:12" s="395" customFormat="1" ht="15" customHeight="1">
      <c r="A10" s="392">
        <v>2</v>
      </c>
      <c r="B10" s="392">
        <v>33</v>
      </c>
      <c r="C10" s="233" t="s">
        <v>89</v>
      </c>
      <c r="D10" s="163" t="s">
        <v>118</v>
      </c>
      <c r="E10" s="161" t="s">
        <v>3</v>
      </c>
      <c r="F10" s="161">
        <v>1978</v>
      </c>
      <c r="G10" s="163" t="s">
        <v>10</v>
      </c>
      <c r="H10" s="161" t="str">
        <f t="shared" si="0"/>
        <v>A</v>
      </c>
      <c r="I10" s="161">
        <f>COUNTIF($F$10:$H10,$H10)</f>
        <v>1</v>
      </c>
      <c r="J10" s="393">
        <v>0.06055555555555556</v>
      </c>
      <c r="K10" s="392" t="s">
        <v>31</v>
      </c>
      <c r="L10" s="394" t="s">
        <v>246</v>
      </c>
    </row>
    <row r="11" spans="1:12" s="409" customFormat="1" ht="15" customHeight="1">
      <c r="A11" s="403">
        <v>3</v>
      </c>
      <c r="B11" s="403">
        <v>21</v>
      </c>
      <c r="C11" s="235" t="s">
        <v>54</v>
      </c>
      <c r="D11" s="155" t="s">
        <v>119</v>
      </c>
      <c r="E11" s="153" t="s">
        <v>3</v>
      </c>
      <c r="F11" s="153">
        <v>1988</v>
      </c>
      <c r="G11" s="155" t="s">
        <v>167</v>
      </c>
      <c r="H11" s="153" t="str">
        <f t="shared" si="0"/>
        <v>A</v>
      </c>
      <c r="I11" s="153">
        <f>COUNTIF($F$10:$H11,$H11)</f>
        <v>2</v>
      </c>
      <c r="J11" s="407">
        <v>0.06126157407407407</v>
      </c>
      <c r="K11" s="403" t="s">
        <v>31</v>
      </c>
      <c r="L11" s="408"/>
    </row>
    <row r="12" spans="1:12" s="94" customFormat="1" ht="15" customHeight="1" hidden="1">
      <c r="A12" s="369">
        <v>3</v>
      </c>
      <c r="B12" s="370">
        <v>78</v>
      </c>
      <c r="C12" s="371" t="s">
        <v>235</v>
      </c>
      <c r="D12" s="372" t="s">
        <v>154</v>
      </c>
      <c r="E12" s="99" t="s">
        <v>3</v>
      </c>
      <c r="F12" s="99">
        <v>1980</v>
      </c>
      <c r="G12" s="382" t="s">
        <v>167</v>
      </c>
      <c r="H12" s="99" t="str">
        <f t="shared" si="0"/>
        <v>A</v>
      </c>
      <c r="I12" s="99">
        <f>COUNTIF($F$10:$H12,$H12)</f>
        <v>3</v>
      </c>
      <c r="J12" s="373">
        <v>0.06528935185185185</v>
      </c>
      <c r="K12" s="374" t="s">
        <v>31</v>
      </c>
      <c r="L12" s="375"/>
    </row>
    <row r="13" spans="1:12" s="94" customFormat="1" ht="15" customHeight="1" hidden="1" thickBot="1">
      <c r="A13" s="376">
        <v>30</v>
      </c>
      <c r="B13" s="95">
        <v>55</v>
      </c>
      <c r="C13" s="96" t="s">
        <v>90</v>
      </c>
      <c r="D13" s="97" t="s">
        <v>115</v>
      </c>
      <c r="E13" s="98" t="s">
        <v>3</v>
      </c>
      <c r="F13" s="98">
        <v>1983</v>
      </c>
      <c r="G13" s="97" t="s">
        <v>187</v>
      </c>
      <c r="H13" s="99" t="str">
        <f t="shared" si="0"/>
        <v>A</v>
      </c>
      <c r="I13" s="98">
        <f>COUNTIF($F$10:$H13,$H13)</f>
        <v>4</v>
      </c>
      <c r="J13" s="377">
        <v>0.065625</v>
      </c>
      <c r="K13" s="100" t="s">
        <v>31</v>
      </c>
      <c r="L13" s="101"/>
    </row>
    <row r="14" spans="1:12" s="94" customFormat="1" ht="15" customHeight="1" hidden="1">
      <c r="A14" s="378">
        <v>32</v>
      </c>
      <c r="B14" s="95">
        <v>43</v>
      </c>
      <c r="C14" s="96" t="s">
        <v>93</v>
      </c>
      <c r="D14" s="97" t="s">
        <v>116</v>
      </c>
      <c r="E14" s="98" t="s">
        <v>3</v>
      </c>
      <c r="F14" s="98">
        <v>1996</v>
      </c>
      <c r="G14" s="97" t="s">
        <v>18</v>
      </c>
      <c r="H14" s="99" t="str">
        <f t="shared" si="0"/>
        <v>A</v>
      </c>
      <c r="I14" s="98">
        <f>COUNTIF($F$10:$H14,$H14)</f>
        <v>5</v>
      </c>
      <c r="J14" s="377">
        <v>0.0658912037037037</v>
      </c>
      <c r="K14" s="100" t="s">
        <v>31</v>
      </c>
      <c r="L14" s="101"/>
    </row>
    <row r="15" spans="1:12" s="94" customFormat="1" ht="15" customHeight="1" hidden="1" thickBot="1">
      <c r="A15" s="376">
        <v>14</v>
      </c>
      <c r="B15" s="95">
        <v>40</v>
      </c>
      <c r="C15" s="96" t="s">
        <v>101</v>
      </c>
      <c r="D15" s="97" t="s">
        <v>157</v>
      </c>
      <c r="E15" s="98" t="s">
        <v>3</v>
      </c>
      <c r="F15" s="98">
        <v>1982</v>
      </c>
      <c r="G15" s="97" t="s">
        <v>169</v>
      </c>
      <c r="H15" s="99" t="str">
        <f t="shared" si="0"/>
        <v>A</v>
      </c>
      <c r="I15" s="98">
        <f>COUNTIF($F$10:$H15,$H15)</f>
        <v>6</v>
      </c>
      <c r="J15" s="377">
        <v>0.07006944444444445</v>
      </c>
      <c r="K15" s="100" t="s">
        <v>31</v>
      </c>
      <c r="L15" s="101" t="s">
        <v>246</v>
      </c>
    </row>
    <row r="16" spans="1:12" s="94" customFormat="1" ht="15" customHeight="1" hidden="1">
      <c r="A16" s="378">
        <v>55</v>
      </c>
      <c r="B16" s="95">
        <v>42</v>
      </c>
      <c r="C16" s="96" t="s">
        <v>218</v>
      </c>
      <c r="D16" s="97" t="s">
        <v>118</v>
      </c>
      <c r="E16" s="98" t="s">
        <v>3</v>
      </c>
      <c r="F16" s="98">
        <v>1977</v>
      </c>
      <c r="G16" s="118" t="s">
        <v>18</v>
      </c>
      <c r="H16" s="99" t="str">
        <f t="shared" si="0"/>
        <v>A</v>
      </c>
      <c r="I16" s="98">
        <f>COUNTIF($F$10:$H16,$H16)</f>
        <v>7</v>
      </c>
      <c r="J16" s="377">
        <v>0.0707175925925926</v>
      </c>
      <c r="K16" s="100" t="s">
        <v>31</v>
      </c>
      <c r="L16" s="101"/>
    </row>
    <row r="17" spans="1:12" s="94" customFormat="1" ht="15" customHeight="1" hidden="1" thickBot="1">
      <c r="A17" s="376">
        <v>63</v>
      </c>
      <c r="B17" s="103">
        <v>89</v>
      </c>
      <c r="C17" s="96" t="s">
        <v>64</v>
      </c>
      <c r="D17" s="97" t="s">
        <v>132</v>
      </c>
      <c r="E17" s="104" t="s">
        <v>3</v>
      </c>
      <c r="F17" s="104">
        <v>1984</v>
      </c>
      <c r="G17" s="97" t="s">
        <v>18</v>
      </c>
      <c r="H17" s="105" t="str">
        <f t="shared" si="0"/>
        <v>A</v>
      </c>
      <c r="I17" s="104">
        <f>COUNTIF($F$10:$H17,$H17)</f>
        <v>8</v>
      </c>
      <c r="J17" s="379">
        <v>0.07216435185185184</v>
      </c>
      <c r="K17" s="106" t="s">
        <v>31</v>
      </c>
      <c r="L17" s="101"/>
    </row>
    <row r="18" spans="1:12" s="94" customFormat="1" ht="15" customHeight="1" hidden="1">
      <c r="A18" s="378">
        <v>2</v>
      </c>
      <c r="B18" s="95">
        <v>88</v>
      </c>
      <c r="C18" s="96" t="s">
        <v>53</v>
      </c>
      <c r="D18" s="97" t="s">
        <v>123</v>
      </c>
      <c r="E18" s="98" t="s">
        <v>3</v>
      </c>
      <c r="F18" s="98">
        <v>1987</v>
      </c>
      <c r="G18" s="97" t="s">
        <v>12</v>
      </c>
      <c r="H18" s="99" t="str">
        <f t="shared" si="0"/>
        <v>A</v>
      </c>
      <c r="I18" s="98">
        <f>COUNTIF($F$10:$H18,$H18)</f>
        <v>9</v>
      </c>
      <c r="J18" s="377">
        <v>0.07255787037037037</v>
      </c>
      <c r="K18" s="100" t="s">
        <v>31</v>
      </c>
      <c r="L18" s="380" t="s">
        <v>246</v>
      </c>
    </row>
    <row r="19" spans="1:12" s="94" customFormat="1" ht="15" customHeight="1" hidden="1" thickBot="1">
      <c r="A19" s="376">
        <v>69</v>
      </c>
      <c r="B19" s="95">
        <v>39</v>
      </c>
      <c r="C19" s="96" t="s">
        <v>56</v>
      </c>
      <c r="D19" s="97" t="s">
        <v>125</v>
      </c>
      <c r="E19" s="98" t="s">
        <v>3</v>
      </c>
      <c r="F19" s="98">
        <v>1988</v>
      </c>
      <c r="G19" s="97" t="s">
        <v>169</v>
      </c>
      <c r="H19" s="99" t="str">
        <f t="shared" si="0"/>
        <v>A</v>
      </c>
      <c r="I19" s="98">
        <f>COUNTIF($F$10:$H19,$H19)</f>
        <v>10</v>
      </c>
      <c r="J19" s="377">
        <v>0.07438657407407408</v>
      </c>
      <c r="K19" s="100" t="s">
        <v>31</v>
      </c>
      <c r="L19" s="380"/>
    </row>
    <row r="20" spans="1:12" s="94" customFormat="1" ht="15" customHeight="1" hidden="1">
      <c r="A20" s="378">
        <v>24</v>
      </c>
      <c r="B20" s="95">
        <v>71</v>
      </c>
      <c r="C20" s="96" t="s">
        <v>45</v>
      </c>
      <c r="D20" s="97" t="s">
        <v>114</v>
      </c>
      <c r="E20" s="98" t="s">
        <v>3</v>
      </c>
      <c r="F20" s="98">
        <v>1992</v>
      </c>
      <c r="G20" s="97" t="s">
        <v>12</v>
      </c>
      <c r="H20" s="99" t="str">
        <f t="shared" si="0"/>
        <v>A</v>
      </c>
      <c r="I20" s="98">
        <f>COUNTIF($F$10:$H20,$H20)</f>
        <v>11</v>
      </c>
      <c r="J20" s="377">
        <v>0.07474537037037036</v>
      </c>
      <c r="K20" s="100" t="s">
        <v>31</v>
      </c>
      <c r="L20" s="380"/>
    </row>
    <row r="21" spans="1:12" s="94" customFormat="1" ht="15" customHeight="1" hidden="1" thickBot="1">
      <c r="A21" s="376">
        <v>75</v>
      </c>
      <c r="B21" s="95">
        <v>73</v>
      </c>
      <c r="C21" s="96" t="s">
        <v>94</v>
      </c>
      <c r="D21" s="97" t="s">
        <v>152</v>
      </c>
      <c r="E21" s="98" t="s">
        <v>3</v>
      </c>
      <c r="F21" s="98">
        <v>1988</v>
      </c>
      <c r="G21" s="97" t="s">
        <v>12</v>
      </c>
      <c r="H21" s="99" t="str">
        <f t="shared" si="0"/>
        <v>A</v>
      </c>
      <c r="I21" s="98">
        <f>COUNTIF($F$10:$H21,$H21)</f>
        <v>12</v>
      </c>
      <c r="J21" s="377">
        <v>0.0765162037037037</v>
      </c>
      <c r="K21" s="100" t="s">
        <v>31</v>
      </c>
      <c r="L21" s="380"/>
    </row>
    <row r="22" spans="1:12" s="94" customFormat="1" ht="15" customHeight="1" hidden="1">
      <c r="A22" s="378">
        <v>26</v>
      </c>
      <c r="B22" s="95">
        <v>72</v>
      </c>
      <c r="C22" s="96" t="s">
        <v>47</v>
      </c>
      <c r="D22" s="97" t="s">
        <v>117</v>
      </c>
      <c r="E22" s="98" t="s">
        <v>3</v>
      </c>
      <c r="F22" s="98">
        <v>1990</v>
      </c>
      <c r="G22" s="97" t="s">
        <v>12</v>
      </c>
      <c r="H22" s="99" t="str">
        <f t="shared" si="0"/>
        <v>A</v>
      </c>
      <c r="I22" s="98">
        <f>COUNTIF($F$10:$H22,$H22)</f>
        <v>13</v>
      </c>
      <c r="J22" s="377">
        <v>0.08011574074074074</v>
      </c>
      <c r="K22" s="100" t="s">
        <v>31</v>
      </c>
      <c r="L22" s="380"/>
    </row>
    <row r="23" spans="1:12" s="94" customFormat="1" ht="15" customHeight="1" hidden="1" thickBot="1">
      <c r="A23" s="376">
        <v>85</v>
      </c>
      <c r="B23" s="103">
        <v>32</v>
      </c>
      <c r="C23" s="96" t="s">
        <v>72</v>
      </c>
      <c r="D23" s="97" t="s">
        <v>138</v>
      </c>
      <c r="E23" s="104" t="s">
        <v>3</v>
      </c>
      <c r="F23" s="104">
        <v>1988</v>
      </c>
      <c r="G23" s="97" t="s">
        <v>10</v>
      </c>
      <c r="H23" s="105" t="str">
        <f t="shared" si="0"/>
        <v>A</v>
      </c>
      <c r="I23" s="104">
        <f>COUNTIF($F$10:$H23,$H23)</f>
        <v>14</v>
      </c>
      <c r="J23" s="379">
        <v>0.08366898148148148</v>
      </c>
      <c r="K23" s="106" t="s">
        <v>31</v>
      </c>
      <c r="L23" s="380"/>
    </row>
    <row r="24" spans="1:12" s="94" customFormat="1" ht="15" customHeight="1" hidden="1">
      <c r="A24" s="378">
        <v>87</v>
      </c>
      <c r="B24" s="95">
        <v>74</v>
      </c>
      <c r="C24" s="96" t="s">
        <v>94</v>
      </c>
      <c r="D24" s="97" t="s">
        <v>153</v>
      </c>
      <c r="E24" s="98" t="s">
        <v>3</v>
      </c>
      <c r="F24" s="98">
        <v>1991</v>
      </c>
      <c r="G24" s="97" t="s">
        <v>12</v>
      </c>
      <c r="H24" s="99" t="str">
        <f t="shared" si="0"/>
        <v>A</v>
      </c>
      <c r="I24" s="98">
        <f>COUNTIF($F$10:$H24,$H24)</f>
        <v>15</v>
      </c>
      <c r="J24" s="377">
        <v>0.08570601851851851</v>
      </c>
      <c r="K24" s="100" t="s">
        <v>31</v>
      </c>
      <c r="L24" s="380"/>
    </row>
    <row r="25" spans="1:12" s="94" customFormat="1" ht="15" customHeight="1">
      <c r="A25" s="391"/>
      <c r="B25" s="95"/>
      <c r="C25" s="96"/>
      <c r="D25" s="97"/>
      <c r="E25" s="98"/>
      <c r="F25" s="98"/>
      <c r="G25" s="97"/>
      <c r="H25" s="99"/>
      <c r="I25" s="98"/>
      <c r="J25" s="377"/>
      <c r="K25" s="100"/>
      <c r="L25" s="380"/>
    </row>
    <row r="26" spans="1:12" s="264" customFormat="1" ht="17.25" customHeight="1">
      <c r="A26" s="383">
        <v>1</v>
      </c>
      <c r="B26" s="388">
        <v>30</v>
      </c>
      <c r="C26" s="232" t="s">
        <v>70</v>
      </c>
      <c r="D26" s="143" t="s">
        <v>135</v>
      </c>
      <c r="E26" s="134" t="s">
        <v>3</v>
      </c>
      <c r="F26" s="134">
        <v>1969</v>
      </c>
      <c r="G26" s="143" t="s">
        <v>10</v>
      </c>
      <c r="H26" s="145" t="str">
        <f aca="true" t="shared" si="1" ref="H26:H32">IF($E26="m",IF($F$1-$F26&gt;19,IF($F$1-$F26&lt;40,"A",IF($F$1-$F26&gt;49,IF($F$1-$F26&gt;59,IF($F$1-$F26&gt;69,"E","D"),"C"),"B")),"JM"),IF($F$1-$F26&gt;19,IF($F$1-$F26&lt;35,"F",IF($F$1-$F26&lt;50,"G","H")),"JŽ"))</f>
        <v>B</v>
      </c>
      <c r="I26" s="134">
        <f>COUNTIF($F$10:$H26,$H26)</f>
        <v>1</v>
      </c>
      <c r="J26" s="389">
        <v>0.05940972222222222</v>
      </c>
      <c r="K26" s="383" t="s">
        <v>31</v>
      </c>
      <c r="L26" s="390"/>
    </row>
    <row r="27" spans="1:12" s="270" customFormat="1" ht="15" customHeight="1">
      <c r="A27" s="392">
        <v>2</v>
      </c>
      <c r="B27" s="396">
        <v>70</v>
      </c>
      <c r="C27" s="233" t="s">
        <v>233</v>
      </c>
      <c r="D27" s="163" t="s">
        <v>114</v>
      </c>
      <c r="E27" s="161" t="s">
        <v>3</v>
      </c>
      <c r="F27" s="161">
        <v>1976</v>
      </c>
      <c r="G27" s="300" t="s">
        <v>234</v>
      </c>
      <c r="H27" s="165" t="str">
        <f t="shared" si="1"/>
        <v>B</v>
      </c>
      <c r="I27" s="161">
        <f>COUNTIF($F$9:$H27,$H27)</f>
        <v>2</v>
      </c>
      <c r="J27" s="166">
        <v>0.065</v>
      </c>
      <c r="K27" s="392" t="s">
        <v>31</v>
      </c>
      <c r="L27" s="397" t="s">
        <v>246</v>
      </c>
    </row>
    <row r="28" spans="1:12" s="276" customFormat="1" ht="15" customHeight="1">
      <c r="A28" s="403">
        <v>3</v>
      </c>
      <c r="B28" s="401">
        <v>3</v>
      </c>
      <c r="C28" s="235" t="s">
        <v>49</v>
      </c>
      <c r="D28" s="155" t="s">
        <v>119</v>
      </c>
      <c r="E28" s="153" t="s">
        <v>3</v>
      </c>
      <c r="F28" s="153">
        <v>1967</v>
      </c>
      <c r="G28" s="155" t="s">
        <v>12</v>
      </c>
      <c r="H28" s="157" t="str">
        <f t="shared" si="1"/>
        <v>B</v>
      </c>
      <c r="I28" s="153">
        <f>COUNTIF($F$10:$H28,$H28)</f>
        <v>3</v>
      </c>
      <c r="J28" s="402">
        <v>0.06570601851851852</v>
      </c>
      <c r="K28" s="403" t="s">
        <v>31</v>
      </c>
      <c r="L28" s="406"/>
    </row>
    <row r="29" spans="1:12" s="94" customFormat="1" ht="15" customHeight="1" hidden="1">
      <c r="A29" s="369">
        <v>3</v>
      </c>
      <c r="B29" s="95">
        <v>38</v>
      </c>
      <c r="C29" s="96" t="s">
        <v>100</v>
      </c>
      <c r="D29" s="97" t="s">
        <v>156</v>
      </c>
      <c r="E29" s="98" t="s">
        <v>3</v>
      </c>
      <c r="F29" s="98">
        <v>1970</v>
      </c>
      <c r="G29" s="97" t="s">
        <v>169</v>
      </c>
      <c r="H29" s="99" t="str">
        <f t="shared" si="1"/>
        <v>B</v>
      </c>
      <c r="I29" s="98">
        <f>COUNTIF($F$10:$H29,$H29)</f>
        <v>4</v>
      </c>
      <c r="J29" s="377">
        <v>0.06646990740740741</v>
      </c>
      <c r="K29" s="100" t="s">
        <v>31</v>
      </c>
      <c r="L29" s="101"/>
    </row>
    <row r="30" spans="1:12" s="94" customFormat="1" ht="15" customHeight="1" hidden="1">
      <c r="A30" s="378">
        <v>54</v>
      </c>
      <c r="B30" s="95">
        <v>63</v>
      </c>
      <c r="C30" s="96" t="s">
        <v>102</v>
      </c>
      <c r="D30" s="97" t="s">
        <v>131</v>
      </c>
      <c r="E30" s="98" t="s">
        <v>3</v>
      </c>
      <c r="F30" s="98">
        <v>1974</v>
      </c>
      <c r="G30" s="97" t="s">
        <v>12</v>
      </c>
      <c r="H30" s="99" t="str">
        <f t="shared" si="1"/>
        <v>B</v>
      </c>
      <c r="I30" s="98">
        <f>COUNTIF($F$10:$H30,$H30)</f>
        <v>5</v>
      </c>
      <c r="J30" s="377">
        <v>0.07043981481481482</v>
      </c>
      <c r="K30" s="100" t="s">
        <v>31</v>
      </c>
      <c r="L30" s="101"/>
    </row>
    <row r="31" spans="1:12" s="94" customFormat="1" ht="15" customHeight="1" hidden="1" thickBot="1">
      <c r="A31" s="376">
        <v>66</v>
      </c>
      <c r="B31" s="95">
        <v>18</v>
      </c>
      <c r="C31" s="96" t="s">
        <v>69</v>
      </c>
      <c r="D31" s="97" t="s">
        <v>134</v>
      </c>
      <c r="E31" s="98" t="s">
        <v>3</v>
      </c>
      <c r="F31" s="98">
        <v>1968</v>
      </c>
      <c r="G31" s="97" t="s">
        <v>176</v>
      </c>
      <c r="H31" s="99" t="str">
        <f t="shared" si="1"/>
        <v>B</v>
      </c>
      <c r="I31" s="98">
        <f>COUNTIF($F$10:$H31,$H31)</f>
        <v>6</v>
      </c>
      <c r="J31" s="377">
        <v>0.0728587962962963</v>
      </c>
      <c r="K31" s="100" t="s">
        <v>31</v>
      </c>
      <c r="L31" s="380"/>
    </row>
    <row r="32" spans="1:12" s="94" customFormat="1" ht="15" customHeight="1" hidden="1">
      <c r="A32" s="378">
        <v>15</v>
      </c>
      <c r="B32" s="95">
        <v>86</v>
      </c>
      <c r="C32" s="96" t="s">
        <v>103</v>
      </c>
      <c r="D32" s="97" t="s">
        <v>238</v>
      </c>
      <c r="E32" s="98" t="s">
        <v>3</v>
      </c>
      <c r="F32" s="98">
        <v>1974</v>
      </c>
      <c r="G32" s="118" t="s">
        <v>20</v>
      </c>
      <c r="H32" s="99" t="str">
        <f t="shared" si="1"/>
        <v>B</v>
      </c>
      <c r="I32" s="98">
        <f>COUNTIF($F$10:$H32,$H32)</f>
        <v>7</v>
      </c>
      <c r="J32" s="377">
        <v>0.08011574074074074</v>
      </c>
      <c r="K32" s="100" t="s">
        <v>31</v>
      </c>
      <c r="L32" s="380" t="s">
        <v>246</v>
      </c>
    </row>
    <row r="33" spans="1:12" s="94" customFormat="1" ht="15" customHeight="1">
      <c r="A33" s="391"/>
      <c r="B33" s="95"/>
      <c r="C33" s="96"/>
      <c r="D33" s="97"/>
      <c r="E33" s="98"/>
      <c r="F33" s="98"/>
      <c r="G33" s="118"/>
      <c r="H33" s="99"/>
      <c r="I33" s="98"/>
      <c r="J33" s="377"/>
      <c r="K33" s="100"/>
      <c r="L33" s="380"/>
    </row>
    <row r="34" spans="1:12" s="264" customFormat="1" ht="13.5" customHeight="1">
      <c r="A34" s="383">
        <v>1</v>
      </c>
      <c r="B34" s="388">
        <v>24</v>
      </c>
      <c r="C34" s="232" t="s">
        <v>63</v>
      </c>
      <c r="D34" s="143" t="s">
        <v>119</v>
      </c>
      <c r="E34" s="134" t="s">
        <v>3</v>
      </c>
      <c r="F34" s="134">
        <v>1965</v>
      </c>
      <c r="G34" s="143" t="s">
        <v>173</v>
      </c>
      <c r="H34" s="145" t="str">
        <f aca="true" t="shared" si="2" ref="H34:H40">IF($E34="m",IF($F$1-$F34&gt;19,IF($F$1-$F34&lt;40,"A",IF($F$1-$F34&gt;49,IF($F$1-$F34&gt;59,IF($F$1-$F34&gt;69,"E","D"),"C"),"B")),"JM"),IF($F$1-$F34&gt;19,IF($F$1-$F34&lt;35,"F",IF($F$1-$F34&lt;50,"G","H")),"JŽ"))</f>
        <v>C</v>
      </c>
      <c r="I34" s="134">
        <f>COUNTIF($F$10:$H34,$H34)</f>
        <v>1</v>
      </c>
      <c r="J34" s="389">
        <v>0.05869212962962963</v>
      </c>
      <c r="K34" s="383" t="s">
        <v>31</v>
      </c>
      <c r="L34" s="390"/>
    </row>
    <row r="35" spans="1:12" s="270" customFormat="1" ht="15" customHeight="1">
      <c r="A35" s="392">
        <v>2</v>
      </c>
      <c r="B35" s="396">
        <v>19</v>
      </c>
      <c r="C35" s="233" t="s">
        <v>97</v>
      </c>
      <c r="D35" s="163" t="s">
        <v>118</v>
      </c>
      <c r="E35" s="161" t="s">
        <v>3</v>
      </c>
      <c r="F35" s="161">
        <v>1959</v>
      </c>
      <c r="G35" s="163" t="s">
        <v>191</v>
      </c>
      <c r="H35" s="165" t="str">
        <f t="shared" si="2"/>
        <v>C</v>
      </c>
      <c r="I35" s="161">
        <f>COUNTIF($F$10:$H35,$H35)</f>
        <v>2</v>
      </c>
      <c r="J35" s="398">
        <v>0.06430555555555556</v>
      </c>
      <c r="K35" s="392" t="s">
        <v>31</v>
      </c>
      <c r="L35" s="397"/>
    </row>
    <row r="36" spans="1:12" s="276" customFormat="1" ht="15" customHeight="1">
      <c r="A36" s="403">
        <v>3</v>
      </c>
      <c r="B36" s="401">
        <v>50</v>
      </c>
      <c r="C36" s="235" t="s">
        <v>48</v>
      </c>
      <c r="D36" s="155" t="s">
        <v>118</v>
      </c>
      <c r="E36" s="153" t="s">
        <v>3</v>
      </c>
      <c r="F36" s="153">
        <v>1966</v>
      </c>
      <c r="G36" s="155" t="s">
        <v>10</v>
      </c>
      <c r="H36" s="157" t="str">
        <f t="shared" si="2"/>
        <v>C</v>
      </c>
      <c r="I36" s="153">
        <f>COUNTIF($F$10:$H36,$H36)</f>
        <v>3</v>
      </c>
      <c r="J36" s="402">
        <v>0.06523148148148149</v>
      </c>
      <c r="K36" s="403" t="s">
        <v>31</v>
      </c>
      <c r="L36" s="406"/>
    </row>
    <row r="37" spans="1:12" s="94" customFormat="1" ht="15" customHeight="1" hidden="1">
      <c r="A37" s="100">
        <v>62</v>
      </c>
      <c r="B37" s="95">
        <v>29</v>
      </c>
      <c r="C37" s="96" t="s">
        <v>83</v>
      </c>
      <c r="D37" s="97" t="s">
        <v>145</v>
      </c>
      <c r="E37" s="98" t="s">
        <v>3</v>
      </c>
      <c r="F37" s="98">
        <v>1964</v>
      </c>
      <c r="G37" s="97" t="s">
        <v>12</v>
      </c>
      <c r="H37" s="99" t="str">
        <f t="shared" si="2"/>
        <v>C</v>
      </c>
      <c r="I37" s="98">
        <f>COUNTIF($F$10:$H37,$H37)</f>
        <v>4</v>
      </c>
      <c r="J37" s="377">
        <v>0.07179398148148149</v>
      </c>
      <c r="K37" s="100" t="s">
        <v>31</v>
      </c>
      <c r="L37" s="101"/>
    </row>
    <row r="38" spans="1:12" s="94" customFormat="1" ht="15" customHeight="1" hidden="1" thickBot="1">
      <c r="A38" s="100">
        <v>68</v>
      </c>
      <c r="B38" s="95">
        <v>9</v>
      </c>
      <c r="C38" s="96" t="s">
        <v>62</v>
      </c>
      <c r="D38" s="97" t="s">
        <v>131</v>
      </c>
      <c r="E38" s="98" t="s">
        <v>3</v>
      </c>
      <c r="F38" s="98">
        <v>1963</v>
      </c>
      <c r="G38" s="97" t="s">
        <v>12</v>
      </c>
      <c r="H38" s="99" t="str">
        <f t="shared" si="2"/>
        <v>C</v>
      </c>
      <c r="I38" s="98">
        <f>COUNTIF($F$10:$H38,$H38)</f>
        <v>5</v>
      </c>
      <c r="J38" s="377">
        <v>0.07398148148148148</v>
      </c>
      <c r="K38" s="100" t="s">
        <v>31</v>
      </c>
      <c r="L38" s="380"/>
    </row>
    <row r="39" spans="1:12" s="94" customFormat="1" ht="15" customHeight="1" hidden="1">
      <c r="A39" s="100">
        <v>84</v>
      </c>
      <c r="B39" s="95">
        <v>27</v>
      </c>
      <c r="C39" s="96" t="s">
        <v>83</v>
      </c>
      <c r="D39" s="97" t="s">
        <v>134</v>
      </c>
      <c r="E39" s="98" t="s">
        <v>3</v>
      </c>
      <c r="F39" s="98">
        <v>1960</v>
      </c>
      <c r="G39" s="118" t="s">
        <v>12</v>
      </c>
      <c r="H39" s="99" t="str">
        <f t="shared" si="2"/>
        <v>C</v>
      </c>
      <c r="I39" s="98">
        <f>COUNTIF($F$10:$H39,$H39)</f>
        <v>6</v>
      </c>
      <c r="J39" s="377">
        <v>0.08268518518518518</v>
      </c>
      <c r="K39" s="100" t="s">
        <v>31</v>
      </c>
      <c r="L39" s="380"/>
    </row>
    <row r="40" spans="1:12" s="94" customFormat="1" ht="15" customHeight="1" hidden="1" thickBot="1">
      <c r="A40" s="100">
        <v>88</v>
      </c>
      <c r="B40" s="95">
        <v>31</v>
      </c>
      <c r="C40" s="96" t="s">
        <v>70</v>
      </c>
      <c r="D40" s="97" t="s">
        <v>136</v>
      </c>
      <c r="E40" s="98" t="s">
        <v>3</v>
      </c>
      <c r="F40" s="98">
        <v>1965</v>
      </c>
      <c r="G40" s="97" t="s">
        <v>10</v>
      </c>
      <c r="H40" s="99" t="str">
        <f t="shared" si="2"/>
        <v>C</v>
      </c>
      <c r="I40" s="98">
        <f>COUNTIF($F$10:$H40,$H40)</f>
        <v>7</v>
      </c>
      <c r="J40" s="377">
        <v>0.0878587962962963</v>
      </c>
      <c r="K40" s="100" t="s">
        <v>31</v>
      </c>
      <c r="L40" s="380"/>
    </row>
    <row r="41" spans="1:12" s="94" customFormat="1" ht="15" customHeight="1">
      <c r="A41" s="100"/>
      <c r="B41" s="95"/>
      <c r="C41" s="96"/>
      <c r="D41" s="97"/>
      <c r="E41" s="98"/>
      <c r="F41" s="98"/>
      <c r="G41" s="97"/>
      <c r="H41" s="99"/>
      <c r="I41" s="98"/>
      <c r="J41" s="377"/>
      <c r="K41" s="100"/>
      <c r="L41" s="380"/>
    </row>
    <row r="42" spans="1:12" s="264" customFormat="1" ht="15" customHeight="1">
      <c r="A42" s="383">
        <v>1</v>
      </c>
      <c r="B42" s="388">
        <v>11</v>
      </c>
      <c r="C42" s="232" t="s">
        <v>80</v>
      </c>
      <c r="D42" s="143" t="s">
        <v>143</v>
      </c>
      <c r="E42" s="134" t="s">
        <v>3</v>
      </c>
      <c r="F42" s="134">
        <v>1949</v>
      </c>
      <c r="G42" s="143" t="s">
        <v>169</v>
      </c>
      <c r="H42" s="145" t="str">
        <f>IF($E42="m",IF($F$1-$F42&gt;19,IF($F$1-$F42&lt;40,"A",IF($F$1-$F42&gt;49,IF($F$1-$F42&gt;59,IF($F$1-$F42&gt;69,"E","D"),"C"),"B")),"JM"),IF($F$1-$F42&gt;19,IF($F$1-$F42&lt;35,"F",IF($F$1-$F42&lt;50,"G","H")),"JŽ"))</f>
        <v>D</v>
      </c>
      <c r="I42" s="134">
        <f>COUNTIF($F$10:$H42,$H42)</f>
        <v>1</v>
      </c>
      <c r="J42" s="389">
        <v>0.06454861111111111</v>
      </c>
      <c r="K42" s="383" t="s">
        <v>31</v>
      </c>
      <c r="L42" s="390"/>
    </row>
    <row r="43" spans="1:12" s="270" customFormat="1" ht="15" customHeight="1">
      <c r="A43" s="392">
        <v>2</v>
      </c>
      <c r="B43" s="396">
        <v>26</v>
      </c>
      <c r="C43" s="233" t="s">
        <v>104</v>
      </c>
      <c r="D43" s="163" t="s">
        <v>158</v>
      </c>
      <c r="E43" s="161" t="s">
        <v>3</v>
      </c>
      <c r="F43" s="161">
        <v>1955</v>
      </c>
      <c r="G43" s="163" t="s">
        <v>169</v>
      </c>
      <c r="H43" s="165" t="str">
        <f>IF($E43="m",IF($F$1-$F43&gt;19,IF($F$1-$F43&lt;40,"A",IF($F$1-$F43&gt;49,IF($F$1-$F43&gt;59,IF($F$1-$F43&gt;69,"E","D"),"C"),"B")),"JM"),IF($F$1-$F43&gt;19,IF($F$1-$F43&lt;35,"F",IF($F$1-$F43&lt;50,"G","H")),"JŽ"))</f>
        <v>D</v>
      </c>
      <c r="I43" s="161">
        <f>COUNTIF($F$10:$H43,$H43)</f>
        <v>2</v>
      </c>
      <c r="J43" s="398">
        <v>0.06684027777777778</v>
      </c>
      <c r="K43" s="392" t="s">
        <v>31</v>
      </c>
      <c r="L43" s="397"/>
    </row>
    <row r="44" spans="1:12" s="94" customFormat="1" ht="15" customHeight="1" hidden="1">
      <c r="A44" s="100">
        <v>3</v>
      </c>
      <c r="B44" s="95">
        <v>34</v>
      </c>
      <c r="C44" s="96" t="s">
        <v>44</v>
      </c>
      <c r="D44" s="97" t="s">
        <v>215</v>
      </c>
      <c r="E44" s="98" t="s">
        <v>3</v>
      </c>
      <c r="F44" s="98">
        <v>1953</v>
      </c>
      <c r="G44" s="97" t="s">
        <v>164</v>
      </c>
      <c r="H44" s="99" t="str">
        <f>IF($E44="m",IF($F$1-$F44&gt;19,IF($F$1-$F44&lt;40,"A",IF($F$1-$F44&gt;49,IF($F$1-$F44&gt;59,IF($F$1-$F44&gt;69,"E","D"),"C"),"B")),"JM"),IF($F$1-$F44&gt;19,IF($F$1-$F44&lt;35,"F",IF($F$1-$F44&lt;50,"G","H")),"JŽ"))</f>
        <v>D</v>
      </c>
      <c r="I44" s="98">
        <f>COUNTIF($F$10:$H44,$H44)</f>
        <v>3</v>
      </c>
      <c r="J44" s="377">
        <v>0.0716087962962963</v>
      </c>
      <c r="K44" s="100" t="s">
        <v>31</v>
      </c>
      <c r="L44" s="101"/>
    </row>
    <row r="45" spans="1:12" s="276" customFormat="1" ht="15" customHeight="1">
      <c r="A45" s="403">
        <v>3</v>
      </c>
      <c r="B45" s="401">
        <v>2</v>
      </c>
      <c r="C45" s="235" t="s">
        <v>199</v>
      </c>
      <c r="D45" s="155" t="s">
        <v>138</v>
      </c>
      <c r="E45" s="153" t="s">
        <v>3</v>
      </c>
      <c r="F45" s="153">
        <v>1952</v>
      </c>
      <c r="G45" s="405" t="s">
        <v>176</v>
      </c>
      <c r="H45" s="157" t="str">
        <f>IF($E45="m",IF($F$1-$F45&gt;19,IF($F$1-$F45&lt;40,"A",IF($F$1-$F45&gt;49,IF($F$1-$F45&gt;59,IF($F$1-$F45&gt;69,"E","D"),"C"),"B")),"JM"),IF($F$1-$F45&gt;19,IF($F$1-$F45&lt;35,"F",IF($F$1-$F45&lt;50,"G","H")),"JŽ"))</f>
        <v>D</v>
      </c>
      <c r="I45" s="153">
        <f>COUNTIF($F$10:$H45,$H45)</f>
        <v>4</v>
      </c>
      <c r="J45" s="402">
        <v>0.08230324074074075</v>
      </c>
      <c r="K45" s="403" t="s">
        <v>31</v>
      </c>
      <c r="L45" s="404"/>
    </row>
    <row r="46" spans="1:12" s="94" customFormat="1" ht="15" customHeight="1">
      <c r="A46" s="100"/>
      <c r="B46" s="95"/>
      <c r="C46" s="96"/>
      <c r="D46" s="97"/>
      <c r="E46" s="98"/>
      <c r="F46" s="98"/>
      <c r="G46" s="97"/>
      <c r="H46" s="99"/>
      <c r="I46" s="98"/>
      <c r="J46" s="377"/>
      <c r="K46" s="100"/>
      <c r="L46" s="380"/>
    </row>
    <row r="47" spans="1:12" s="94" customFormat="1" ht="15" customHeight="1" thickBot="1">
      <c r="A47" s="369"/>
      <c r="B47" s="95"/>
      <c r="C47" s="96"/>
      <c r="D47" s="97"/>
      <c r="E47" s="98"/>
      <c r="F47" s="98"/>
      <c r="G47" s="97"/>
      <c r="H47" s="99"/>
      <c r="I47" s="98"/>
      <c r="J47" s="377"/>
      <c r="K47" s="100"/>
      <c r="L47" s="380"/>
    </row>
    <row r="48" spans="1:12" s="83" customFormat="1" ht="30" customHeight="1" thickBot="1">
      <c r="A48" s="102" t="s">
        <v>245</v>
      </c>
      <c r="B48" s="90" t="s">
        <v>244</v>
      </c>
      <c r="C48" s="91" t="s">
        <v>107</v>
      </c>
      <c r="D48" s="91" t="s">
        <v>0</v>
      </c>
      <c r="E48" s="92" t="s">
        <v>5</v>
      </c>
      <c r="F48" s="90" t="s">
        <v>15</v>
      </c>
      <c r="G48" s="114" t="s">
        <v>1</v>
      </c>
      <c r="H48" s="92" t="s">
        <v>7</v>
      </c>
      <c r="I48" s="90" t="s">
        <v>22</v>
      </c>
      <c r="J48" s="92" t="s">
        <v>2</v>
      </c>
      <c r="K48" s="92" t="s">
        <v>243</v>
      </c>
      <c r="L48" s="93" t="s">
        <v>246</v>
      </c>
    </row>
    <row r="49" spans="1:12" s="264" customFormat="1" ht="15" customHeight="1">
      <c r="A49" s="383">
        <v>1</v>
      </c>
      <c r="B49" s="388">
        <v>67</v>
      </c>
      <c r="C49" s="232" t="s">
        <v>51</v>
      </c>
      <c r="D49" s="143" t="s">
        <v>122</v>
      </c>
      <c r="E49" s="134" t="s">
        <v>4</v>
      </c>
      <c r="F49" s="134">
        <v>1984</v>
      </c>
      <c r="G49" s="143" t="s">
        <v>12</v>
      </c>
      <c r="H49" s="145" t="str">
        <f>IF($E49="m",IF($F$1-$F49&gt;19,IF($F$1-$F49&lt;40,"A",IF($F$1-$F49&gt;49,IF($F$1-$F49&gt;59,IF($F$1-$F49&gt;69,"E","D"),"C"),"B")),"JM"),IF($F$1-$F49&gt;19,IF($F$1-$F49&lt;35,"F",IF($F$1-$F49&lt;50,"G","H")),"JŽ"))</f>
        <v>F</v>
      </c>
      <c r="I49" s="134">
        <f>COUNTIF($F$10:$H49,$H49)</f>
        <v>1</v>
      </c>
      <c r="J49" s="389">
        <v>0.06619212962962963</v>
      </c>
      <c r="K49" s="383" t="s">
        <v>31</v>
      </c>
      <c r="L49" s="390"/>
    </row>
    <row r="50" spans="1:12" s="270" customFormat="1" ht="15" customHeight="1">
      <c r="A50" s="392">
        <v>2</v>
      </c>
      <c r="B50" s="396">
        <v>76</v>
      </c>
      <c r="C50" s="233" t="s">
        <v>60</v>
      </c>
      <c r="D50" s="163" t="s">
        <v>129</v>
      </c>
      <c r="E50" s="161" t="s">
        <v>4</v>
      </c>
      <c r="F50" s="161">
        <v>1981</v>
      </c>
      <c r="G50" s="163" t="s">
        <v>172</v>
      </c>
      <c r="H50" s="165" t="str">
        <f>IF($E50="m",IF($F$1-$F50&gt;19,IF($F$1-$F50&lt;40,"A",IF($F$1-$F50&gt;49,IF($F$1-$F50&gt;59,IF($F$1-$F50&gt;69,"E","D"),"C"),"B")),"JM"),IF($F$1-$F50&gt;19,IF($F$1-$F50&lt;35,"F",IF($F$1-$F50&lt;50,"G","H")),"JŽ"))</f>
        <v>G</v>
      </c>
      <c r="I50" s="161">
        <f>COUNTIF($F$10:$H50,$H50)</f>
        <v>1</v>
      </c>
      <c r="J50" s="398">
        <v>0.07528935185185186</v>
      </c>
      <c r="K50" s="392" t="s">
        <v>31</v>
      </c>
      <c r="L50" s="399"/>
    </row>
    <row r="51" spans="1:12" s="276" customFormat="1" ht="14.25" customHeight="1">
      <c r="A51" s="400">
        <v>3</v>
      </c>
      <c r="B51" s="401">
        <v>75</v>
      </c>
      <c r="C51" s="235" t="s">
        <v>38</v>
      </c>
      <c r="D51" s="155" t="s">
        <v>108</v>
      </c>
      <c r="E51" s="153" t="s">
        <v>4</v>
      </c>
      <c r="F51" s="153">
        <v>1979</v>
      </c>
      <c r="G51" s="155" t="s">
        <v>12</v>
      </c>
      <c r="H51" s="157" t="str">
        <f>IF($E51="m",IF($F$1-$F51&gt;19,IF($F$1-$F51&lt;40,"A",IF($F$1-$F51&gt;49,IF($F$1-$F51&gt;59,IF($F$1-$F51&gt;69,"E","D"),"C"),"B")),"JM"),IF($F$1-$F51&gt;19,IF($F$1-$F51&lt;35,"F",IF($F$1-$F51&lt;50,"G","H")),"JŽ"))</f>
        <v>G</v>
      </c>
      <c r="I51" s="153">
        <f>COUNTIF($F$10:$H51,$H51)</f>
        <v>2</v>
      </c>
      <c r="J51" s="402">
        <v>0.07594907407407407</v>
      </c>
      <c r="K51" s="403" t="s">
        <v>31</v>
      </c>
      <c r="L51" s="404"/>
    </row>
    <row r="52" spans="1:12" s="15" customFormat="1" ht="15" customHeight="1" hidden="1">
      <c r="A52" s="55">
        <v>4</v>
      </c>
      <c r="B52" s="56">
        <v>28</v>
      </c>
      <c r="C52" s="48" t="s">
        <v>213</v>
      </c>
      <c r="D52" s="43" t="s">
        <v>214</v>
      </c>
      <c r="E52" s="57" t="s">
        <v>4</v>
      </c>
      <c r="F52" s="57">
        <v>1963</v>
      </c>
      <c r="G52" s="119" t="s">
        <v>12</v>
      </c>
      <c r="H52" s="58" t="str">
        <f>IF($E52="m",IF($F$1-$F52&gt;19,IF($F$1-$F52&lt;40,"A",IF($F$1-$F52&gt;49,IF($F$1-$F52&gt;59,IF($F$1-$F52&gt;69,"E","D"),"C"),"B")),"JM"),IF($F$1-$F52&gt;19,IF($F$1-$F52&lt;35,"F",IF($F$1-$F52&lt;50,"G","H")),"JŽ"))</f>
        <v>H</v>
      </c>
      <c r="I52" s="57">
        <f>COUNTIF($F$10:$H52,$H52)</f>
        <v>1</v>
      </c>
      <c r="J52" s="66">
        <v>0.11350694444444444</v>
      </c>
      <c r="K52" s="60" t="s">
        <v>31</v>
      </c>
      <c r="L52" s="65"/>
    </row>
    <row r="53" spans="1:12" s="4" customFormat="1" ht="34.5" customHeight="1">
      <c r="A53" s="2"/>
      <c r="B53" s="11"/>
      <c r="C53" s="9"/>
      <c r="D53" s="45"/>
      <c r="E53" s="6"/>
      <c r="F53" s="6"/>
      <c r="G53" s="13"/>
      <c r="H53" s="6"/>
      <c r="I53" s="6"/>
      <c r="J53" s="67"/>
      <c r="K53" s="11"/>
      <c r="L53" s="46"/>
    </row>
    <row r="54" spans="1:12" s="7" customFormat="1" ht="12.75">
      <c r="A54" s="5" t="s">
        <v>26</v>
      </c>
      <c r="B54" s="10"/>
      <c r="C54" s="10"/>
      <c r="D54" s="47"/>
      <c r="E54" s="6"/>
      <c r="F54" s="6"/>
      <c r="G54" s="14"/>
      <c r="H54" s="6"/>
      <c r="I54" s="6"/>
      <c r="J54" s="67"/>
      <c r="K54" s="12"/>
      <c r="L54" s="41"/>
    </row>
    <row r="55" spans="1:12" s="7" customFormat="1" ht="12">
      <c r="A55" s="126" t="s">
        <v>13</v>
      </c>
      <c r="B55" s="126"/>
      <c r="C55" s="126"/>
      <c r="D55" s="126"/>
      <c r="E55" s="126"/>
      <c r="F55" s="12" t="s">
        <v>35</v>
      </c>
      <c r="H55" s="12"/>
      <c r="I55" s="12"/>
      <c r="J55" s="1"/>
      <c r="K55" s="12"/>
      <c r="L55" s="41"/>
    </row>
  </sheetData>
  <sheetProtection/>
  <mergeCells count="3">
    <mergeCell ref="A5:J5"/>
    <mergeCell ref="A6:B6"/>
    <mergeCell ref="A55:E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Beh, hamorska 20, run, running, lauf, futo</dc:description>
  <cp:lastModifiedBy>Luboš Ferenc</cp:lastModifiedBy>
  <cp:lastPrinted>2016-08-13T11:21:04Z</cp:lastPrinted>
  <dcterms:created xsi:type="dcterms:W3CDTF">2006-08-10T15:02:00Z</dcterms:created>
  <dcterms:modified xsi:type="dcterms:W3CDTF">2016-08-13T12:46:55Z</dcterms:modified>
  <cp:category>KE</cp:category>
  <cp:version/>
  <cp:contentType/>
  <cp:contentStatus/>
</cp:coreProperties>
</file>