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15" windowHeight="5385"/>
  </bookViews>
  <sheets>
    <sheet name="Hárok1" sheetId="1" r:id="rId1"/>
    <sheet name="Hárok2" sheetId="2" r:id="rId2"/>
    <sheet name="Hárok3" sheetId="3" r:id="rId3"/>
  </sheets>
  <externalReferences>
    <externalReference r:id="rId4"/>
  </externalReferences>
  <calcPr calcId="145621"/>
  <fileRecoveryPr repairLoad="1"/>
</workbook>
</file>

<file path=xl/calcChain.xml><?xml version="1.0" encoding="utf-8"?>
<calcChain xmlns="http://schemas.openxmlformats.org/spreadsheetml/2006/main">
  <c r="F109" i="1" l="1"/>
  <c r="G109" i="1"/>
  <c r="H158" i="1" l="1"/>
  <c r="G158" i="1"/>
  <c r="F158" i="1"/>
  <c r="E158" i="1"/>
  <c r="D158" i="1"/>
  <c r="H157" i="1"/>
  <c r="G157" i="1"/>
  <c r="F157" i="1"/>
  <c r="E157" i="1"/>
  <c r="D157" i="1"/>
  <c r="H156" i="1"/>
  <c r="G156" i="1"/>
  <c r="F156" i="1"/>
  <c r="E156" i="1"/>
  <c r="D156" i="1"/>
  <c r="H155" i="1"/>
  <c r="G155" i="1"/>
  <c r="F155" i="1"/>
  <c r="E155" i="1"/>
  <c r="D155" i="1"/>
  <c r="H154" i="1"/>
  <c r="G154" i="1"/>
  <c r="F154" i="1"/>
  <c r="E154" i="1"/>
  <c r="D154" i="1"/>
  <c r="H153" i="1"/>
  <c r="G153" i="1"/>
  <c r="F153" i="1"/>
  <c r="E153" i="1"/>
  <c r="D153" i="1"/>
  <c r="H152" i="1"/>
  <c r="G152" i="1"/>
  <c r="F152" i="1"/>
  <c r="E152" i="1"/>
  <c r="D152" i="1"/>
  <c r="H151" i="1"/>
  <c r="G151" i="1"/>
  <c r="F151" i="1"/>
  <c r="E151" i="1"/>
  <c r="D151" i="1"/>
  <c r="H150" i="1"/>
  <c r="G150" i="1"/>
  <c r="F150" i="1"/>
  <c r="E150" i="1"/>
  <c r="D150" i="1"/>
  <c r="H149" i="1"/>
  <c r="G149" i="1"/>
  <c r="F149" i="1"/>
  <c r="E149" i="1"/>
  <c r="D149" i="1"/>
  <c r="H148" i="1"/>
  <c r="G148" i="1"/>
  <c r="F148" i="1"/>
  <c r="E148" i="1"/>
  <c r="D148" i="1"/>
  <c r="H147" i="1"/>
  <c r="G147" i="1"/>
  <c r="F147" i="1"/>
  <c r="E147" i="1"/>
  <c r="D147" i="1"/>
  <c r="H146" i="1"/>
  <c r="G146" i="1"/>
  <c r="F146" i="1"/>
  <c r="E146" i="1"/>
  <c r="D146" i="1"/>
  <c r="H145" i="1"/>
  <c r="G145" i="1"/>
  <c r="F145" i="1"/>
  <c r="E145" i="1"/>
  <c r="D145" i="1"/>
  <c r="H144" i="1"/>
  <c r="G144" i="1"/>
  <c r="F144" i="1"/>
  <c r="E144" i="1"/>
  <c r="D144" i="1"/>
  <c r="H143" i="1"/>
  <c r="J143" i="1" s="1"/>
  <c r="G143" i="1"/>
  <c r="F143" i="1"/>
  <c r="E143" i="1"/>
  <c r="D143" i="1"/>
  <c r="H142" i="1"/>
  <c r="J142" i="1" s="1"/>
  <c r="G142" i="1"/>
  <c r="F142" i="1"/>
  <c r="E142" i="1"/>
  <c r="D142" i="1"/>
  <c r="H141" i="1"/>
  <c r="J141" i="1" s="1"/>
  <c r="G141" i="1"/>
  <c r="F141" i="1"/>
  <c r="E141" i="1"/>
  <c r="D141" i="1"/>
  <c r="H140" i="1"/>
  <c r="J140" i="1" s="1"/>
  <c r="G140" i="1"/>
  <c r="F140" i="1"/>
  <c r="E140" i="1"/>
  <c r="D140" i="1"/>
  <c r="H139" i="1"/>
  <c r="J139" i="1" s="1"/>
  <c r="G139" i="1"/>
  <c r="F139" i="1"/>
  <c r="E139" i="1"/>
  <c r="D139" i="1"/>
  <c r="H138" i="1"/>
  <c r="J138" i="1" s="1"/>
  <c r="G138" i="1"/>
  <c r="F138" i="1"/>
  <c r="E138" i="1"/>
  <c r="D138" i="1"/>
  <c r="H137" i="1"/>
  <c r="J137" i="1" s="1"/>
  <c r="G137" i="1"/>
  <c r="F137" i="1"/>
  <c r="E137" i="1"/>
  <c r="D137" i="1"/>
  <c r="H136" i="1"/>
  <c r="J136" i="1" s="1"/>
  <c r="G136" i="1"/>
  <c r="F136" i="1"/>
  <c r="E136" i="1"/>
  <c r="D136" i="1"/>
  <c r="H135" i="1"/>
  <c r="J135" i="1" s="1"/>
  <c r="G135" i="1"/>
  <c r="F135" i="1"/>
  <c r="E135" i="1"/>
  <c r="D135" i="1"/>
  <c r="H134" i="1"/>
  <c r="J134" i="1" s="1"/>
  <c r="G134" i="1"/>
  <c r="F134" i="1"/>
  <c r="E134" i="1"/>
  <c r="D134" i="1"/>
  <c r="H133" i="1"/>
  <c r="J133" i="1" s="1"/>
  <c r="G133" i="1"/>
  <c r="F133" i="1"/>
  <c r="E133" i="1"/>
  <c r="D133" i="1"/>
  <c r="H132" i="1"/>
  <c r="J132" i="1" s="1"/>
  <c r="G132" i="1"/>
  <c r="F132" i="1"/>
  <c r="E132" i="1"/>
  <c r="D132" i="1"/>
  <c r="H131" i="1"/>
  <c r="J131" i="1" s="1"/>
  <c r="G131" i="1"/>
  <c r="F131" i="1"/>
  <c r="E131" i="1"/>
  <c r="D131" i="1"/>
  <c r="H130" i="1"/>
  <c r="J130" i="1" s="1"/>
  <c r="G130" i="1"/>
  <c r="F130" i="1"/>
  <c r="E130" i="1"/>
  <c r="D130" i="1"/>
  <c r="H129" i="1"/>
  <c r="J129" i="1" s="1"/>
  <c r="G129" i="1"/>
  <c r="F129" i="1"/>
  <c r="E129" i="1"/>
  <c r="D129" i="1"/>
  <c r="H128" i="1"/>
  <c r="J128" i="1" s="1"/>
  <c r="G128" i="1"/>
  <c r="F128" i="1"/>
  <c r="E128" i="1"/>
  <c r="D128" i="1"/>
  <c r="H127" i="1"/>
  <c r="J127" i="1" s="1"/>
  <c r="G127" i="1"/>
  <c r="F127" i="1"/>
  <c r="E127" i="1"/>
  <c r="D127" i="1"/>
  <c r="H126" i="1"/>
  <c r="J126" i="1" s="1"/>
  <c r="G126" i="1"/>
  <c r="F126" i="1"/>
  <c r="E126" i="1"/>
  <c r="D126" i="1"/>
  <c r="H125" i="1"/>
  <c r="J125" i="1" s="1"/>
  <c r="G125" i="1"/>
  <c r="F125" i="1"/>
  <c r="E125" i="1"/>
  <c r="D125" i="1"/>
  <c r="H124" i="1"/>
  <c r="J124" i="1" s="1"/>
  <c r="G124" i="1"/>
  <c r="F124" i="1"/>
  <c r="E124" i="1"/>
  <c r="D124" i="1"/>
  <c r="H123" i="1"/>
  <c r="J123" i="1" s="1"/>
  <c r="G123" i="1"/>
  <c r="F123" i="1"/>
  <c r="E123" i="1"/>
  <c r="D123" i="1"/>
  <c r="H122" i="1"/>
  <c r="J122" i="1" s="1"/>
  <c r="G122" i="1"/>
  <c r="F122" i="1"/>
  <c r="E122" i="1"/>
  <c r="D122" i="1"/>
  <c r="H121" i="1"/>
  <c r="J121" i="1" s="1"/>
  <c r="G121" i="1"/>
  <c r="F121" i="1"/>
  <c r="E121" i="1"/>
  <c r="D121" i="1"/>
  <c r="H120" i="1"/>
  <c r="J120" i="1" s="1"/>
  <c r="G120" i="1"/>
  <c r="F120" i="1"/>
  <c r="E120" i="1"/>
  <c r="D120" i="1"/>
  <c r="H119" i="1"/>
  <c r="J119" i="1" s="1"/>
  <c r="G119" i="1"/>
  <c r="F119" i="1"/>
  <c r="E119" i="1"/>
  <c r="D119" i="1"/>
  <c r="H118" i="1"/>
  <c r="J118" i="1" s="1"/>
  <c r="G118" i="1"/>
  <c r="F118" i="1"/>
  <c r="E118" i="1"/>
  <c r="D118" i="1"/>
  <c r="H117" i="1"/>
  <c r="J117" i="1" s="1"/>
  <c r="G117" i="1"/>
  <c r="F117" i="1"/>
  <c r="E117" i="1"/>
  <c r="D117" i="1"/>
  <c r="H116" i="1"/>
  <c r="J116" i="1" s="1"/>
  <c r="G116" i="1"/>
  <c r="F116" i="1"/>
  <c r="E116" i="1"/>
  <c r="D116" i="1"/>
  <c r="H115" i="1"/>
  <c r="J115" i="1" s="1"/>
  <c r="G115" i="1"/>
  <c r="F115" i="1"/>
  <c r="E115" i="1"/>
  <c r="D115" i="1"/>
  <c r="H114" i="1"/>
  <c r="J114" i="1" s="1"/>
  <c r="G114" i="1"/>
  <c r="F114" i="1"/>
  <c r="E114" i="1"/>
  <c r="D114" i="1"/>
  <c r="H113" i="1"/>
  <c r="J113" i="1" s="1"/>
  <c r="G113" i="1"/>
  <c r="F113" i="1"/>
  <c r="E113" i="1"/>
  <c r="D113" i="1"/>
  <c r="H112" i="1"/>
  <c r="J112" i="1" s="1"/>
  <c r="G112" i="1"/>
  <c r="F112" i="1"/>
  <c r="E112" i="1"/>
  <c r="D112" i="1"/>
  <c r="H111" i="1"/>
  <c r="J111" i="1" s="1"/>
  <c r="G111" i="1"/>
  <c r="F111" i="1"/>
  <c r="E111" i="1"/>
  <c r="D111" i="1"/>
  <c r="H110" i="1"/>
  <c r="J110" i="1" s="1"/>
  <c r="G110" i="1"/>
  <c r="F110" i="1"/>
  <c r="E110" i="1"/>
  <c r="D110" i="1"/>
  <c r="H109" i="1"/>
  <c r="J109" i="1" s="1"/>
  <c r="H108" i="1"/>
  <c r="J108" i="1" s="1"/>
  <c r="G108" i="1"/>
  <c r="F108" i="1"/>
  <c r="E108" i="1"/>
  <c r="D108" i="1"/>
  <c r="H107" i="1"/>
  <c r="J107" i="1" s="1"/>
  <c r="G107" i="1"/>
  <c r="F107" i="1"/>
  <c r="E107" i="1"/>
  <c r="D107" i="1"/>
  <c r="H106" i="1"/>
  <c r="J106" i="1" s="1"/>
  <c r="G106" i="1"/>
  <c r="F106" i="1"/>
  <c r="E106" i="1"/>
  <c r="D106" i="1"/>
  <c r="H105" i="1"/>
  <c r="J105" i="1" s="1"/>
  <c r="G105" i="1"/>
  <c r="F105" i="1"/>
  <c r="E105" i="1"/>
  <c r="D105" i="1"/>
  <c r="H104" i="1"/>
  <c r="J104" i="1" s="1"/>
  <c r="G104" i="1"/>
  <c r="F104" i="1"/>
  <c r="E104" i="1"/>
  <c r="D104" i="1"/>
  <c r="H103" i="1"/>
  <c r="J103" i="1" s="1"/>
  <c r="G103" i="1"/>
  <c r="F103" i="1"/>
  <c r="E103" i="1"/>
  <c r="D103" i="1"/>
  <c r="H102" i="1"/>
  <c r="J102" i="1" s="1"/>
  <c r="G102" i="1"/>
  <c r="F102" i="1"/>
  <c r="E102" i="1"/>
  <c r="D102" i="1"/>
  <c r="H101" i="1"/>
  <c r="J101" i="1" s="1"/>
  <c r="G101" i="1"/>
  <c r="F101" i="1"/>
  <c r="E101" i="1"/>
  <c r="D101" i="1"/>
  <c r="H100" i="1"/>
  <c r="J100" i="1" s="1"/>
  <c r="G100" i="1"/>
  <c r="F100" i="1"/>
  <c r="E100" i="1"/>
  <c r="D100" i="1"/>
  <c r="H99" i="1"/>
  <c r="J99" i="1" s="1"/>
  <c r="G99" i="1"/>
  <c r="F99" i="1"/>
  <c r="E99" i="1"/>
  <c r="D99" i="1"/>
  <c r="H98" i="1"/>
  <c r="J98" i="1" s="1"/>
  <c r="G98" i="1"/>
  <c r="F98" i="1"/>
  <c r="E98" i="1"/>
  <c r="D98" i="1"/>
  <c r="H97" i="1"/>
  <c r="J97" i="1" s="1"/>
  <c r="G97" i="1"/>
  <c r="F97" i="1"/>
  <c r="E97" i="1"/>
  <c r="D97" i="1"/>
  <c r="H96" i="1"/>
  <c r="J96" i="1" s="1"/>
  <c r="G96" i="1"/>
  <c r="F96" i="1"/>
  <c r="E96" i="1"/>
  <c r="D96" i="1"/>
  <c r="H95" i="1"/>
  <c r="J95" i="1" s="1"/>
  <c r="G95" i="1"/>
  <c r="F95" i="1"/>
  <c r="E95" i="1"/>
  <c r="D95" i="1"/>
  <c r="H94" i="1"/>
  <c r="J94" i="1" s="1"/>
  <c r="G94" i="1"/>
  <c r="F94" i="1"/>
  <c r="E94" i="1"/>
  <c r="D94" i="1"/>
  <c r="H93" i="1"/>
  <c r="J93" i="1" s="1"/>
  <c r="G93" i="1"/>
  <c r="F93" i="1"/>
  <c r="E93" i="1"/>
  <c r="D93" i="1"/>
  <c r="H92" i="1"/>
  <c r="J92" i="1" s="1"/>
  <c r="G92" i="1"/>
  <c r="F92" i="1"/>
  <c r="E92" i="1"/>
  <c r="D92" i="1"/>
  <c r="H91" i="1"/>
  <c r="I91" i="1" s="1"/>
  <c r="G91" i="1"/>
  <c r="F91" i="1"/>
  <c r="E91" i="1"/>
  <c r="D91" i="1"/>
  <c r="H90" i="1"/>
  <c r="J90" i="1" s="1"/>
  <c r="G90" i="1"/>
  <c r="F90" i="1"/>
  <c r="E90" i="1"/>
  <c r="D90" i="1"/>
  <c r="H89" i="1"/>
  <c r="J89" i="1" s="1"/>
  <c r="G89" i="1"/>
  <c r="F89" i="1"/>
  <c r="E89" i="1"/>
  <c r="D89" i="1"/>
  <c r="H88" i="1"/>
  <c r="I88" i="1" s="1"/>
  <c r="G88" i="1"/>
  <c r="F88" i="1"/>
  <c r="E88" i="1"/>
  <c r="D88" i="1"/>
  <c r="H87" i="1"/>
  <c r="I87" i="1" s="1"/>
  <c r="G87" i="1"/>
  <c r="F87" i="1"/>
  <c r="E87" i="1"/>
  <c r="D87" i="1"/>
  <c r="H86" i="1"/>
  <c r="J86" i="1" s="1"/>
  <c r="G86" i="1"/>
  <c r="F86" i="1"/>
  <c r="E86" i="1"/>
  <c r="D86" i="1"/>
  <c r="H85" i="1"/>
  <c r="J85" i="1" s="1"/>
  <c r="G85" i="1"/>
  <c r="F85" i="1"/>
  <c r="E85" i="1"/>
  <c r="D85" i="1"/>
  <c r="H84" i="1"/>
  <c r="I84" i="1" s="1"/>
  <c r="G84" i="1"/>
  <c r="F84" i="1"/>
  <c r="E84" i="1"/>
  <c r="D84" i="1"/>
  <c r="H83" i="1"/>
  <c r="J83" i="1" s="1"/>
  <c r="G83" i="1"/>
  <c r="F83" i="1"/>
  <c r="E83" i="1"/>
  <c r="D83" i="1"/>
  <c r="H82" i="1"/>
  <c r="J82" i="1" s="1"/>
  <c r="G82" i="1"/>
  <c r="F82" i="1"/>
  <c r="E82" i="1"/>
  <c r="D82" i="1"/>
  <c r="H81" i="1"/>
  <c r="J81" i="1" s="1"/>
  <c r="G81" i="1"/>
  <c r="F81" i="1"/>
  <c r="E81" i="1"/>
  <c r="D81" i="1"/>
  <c r="H80" i="1"/>
  <c r="I80" i="1" s="1"/>
  <c r="G80" i="1"/>
  <c r="F80" i="1"/>
  <c r="E80" i="1"/>
  <c r="D80" i="1"/>
  <c r="H79" i="1"/>
  <c r="J79" i="1" s="1"/>
  <c r="G79" i="1"/>
  <c r="F79" i="1"/>
  <c r="E79" i="1"/>
  <c r="D79" i="1"/>
  <c r="H78" i="1"/>
  <c r="J78" i="1" s="1"/>
  <c r="G78" i="1"/>
  <c r="F78" i="1"/>
  <c r="E78" i="1"/>
  <c r="D78" i="1"/>
  <c r="H77" i="1"/>
  <c r="J77" i="1" s="1"/>
  <c r="G77" i="1"/>
  <c r="F77" i="1"/>
  <c r="E77" i="1"/>
  <c r="D77" i="1"/>
  <c r="H76" i="1"/>
  <c r="I76" i="1" s="1"/>
  <c r="G76" i="1"/>
  <c r="F76" i="1"/>
  <c r="E76" i="1"/>
  <c r="D76" i="1"/>
  <c r="H75" i="1"/>
  <c r="I75" i="1" s="1"/>
  <c r="G75" i="1"/>
  <c r="F75" i="1"/>
  <c r="E75" i="1"/>
  <c r="D75" i="1"/>
  <c r="H74" i="1"/>
  <c r="J74" i="1" s="1"/>
  <c r="G74" i="1"/>
  <c r="F74" i="1"/>
  <c r="E74" i="1"/>
  <c r="D74" i="1"/>
  <c r="H73" i="1"/>
  <c r="J73" i="1" s="1"/>
  <c r="G73" i="1"/>
  <c r="F73" i="1"/>
  <c r="E73" i="1"/>
  <c r="D73" i="1"/>
  <c r="H72" i="1"/>
  <c r="I72" i="1" s="1"/>
  <c r="G72" i="1"/>
  <c r="F72" i="1"/>
  <c r="E72" i="1"/>
  <c r="D72" i="1"/>
  <c r="H71" i="1"/>
  <c r="I71" i="1" s="1"/>
  <c r="G71" i="1"/>
  <c r="F71" i="1"/>
  <c r="E71" i="1"/>
  <c r="D71" i="1"/>
  <c r="H70" i="1"/>
  <c r="J70" i="1" s="1"/>
  <c r="G70" i="1"/>
  <c r="F70" i="1"/>
  <c r="E70" i="1"/>
  <c r="D70" i="1"/>
  <c r="H69" i="1"/>
  <c r="J69" i="1" s="1"/>
  <c r="G69" i="1"/>
  <c r="F69" i="1"/>
  <c r="E69" i="1"/>
  <c r="D69" i="1"/>
  <c r="H68" i="1"/>
  <c r="I68" i="1" s="1"/>
  <c r="G68" i="1"/>
  <c r="F68" i="1"/>
  <c r="E68" i="1"/>
  <c r="D68" i="1"/>
  <c r="H67" i="1"/>
  <c r="I67" i="1" s="1"/>
  <c r="G67" i="1"/>
  <c r="F67" i="1"/>
  <c r="E67" i="1"/>
  <c r="D67" i="1"/>
  <c r="H66" i="1"/>
  <c r="J66" i="1" s="1"/>
  <c r="G66" i="1"/>
  <c r="F66" i="1"/>
  <c r="E66" i="1"/>
  <c r="D66" i="1"/>
  <c r="H65" i="1"/>
  <c r="J65" i="1" s="1"/>
  <c r="G65" i="1"/>
  <c r="F65" i="1"/>
  <c r="E65" i="1"/>
  <c r="D65" i="1"/>
  <c r="H64" i="1"/>
  <c r="I64" i="1" s="1"/>
  <c r="G64" i="1"/>
  <c r="F64" i="1"/>
  <c r="E64" i="1"/>
  <c r="D64" i="1"/>
  <c r="H63" i="1"/>
  <c r="J63" i="1" s="1"/>
  <c r="G63" i="1"/>
  <c r="F63" i="1"/>
  <c r="E63" i="1"/>
  <c r="D63" i="1"/>
  <c r="H62" i="1"/>
  <c r="J62" i="1" s="1"/>
  <c r="G62" i="1"/>
  <c r="F62" i="1"/>
  <c r="E62" i="1"/>
  <c r="D62" i="1"/>
  <c r="H61" i="1"/>
  <c r="J61" i="1" s="1"/>
  <c r="G61" i="1"/>
  <c r="F61" i="1"/>
  <c r="E61" i="1"/>
  <c r="D61" i="1"/>
  <c r="H60" i="1"/>
  <c r="I60" i="1" s="1"/>
  <c r="G60" i="1"/>
  <c r="F60" i="1"/>
  <c r="E60" i="1"/>
  <c r="D60" i="1"/>
  <c r="H59" i="1"/>
  <c r="I59" i="1" s="1"/>
  <c r="G59" i="1"/>
  <c r="F59" i="1"/>
  <c r="E59" i="1"/>
  <c r="D59" i="1"/>
  <c r="H58" i="1"/>
  <c r="J58" i="1" s="1"/>
  <c r="G58" i="1"/>
  <c r="F58" i="1"/>
  <c r="E58" i="1"/>
  <c r="D58" i="1"/>
  <c r="H57" i="1"/>
  <c r="J57" i="1" s="1"/>
  <c r="G57" i="1"/>
  <c r="F57" i="1"/>
  <c r="E57" i="1"/>
  <c r="D57" i="1"/>
  <c r="H56" i="1"/>
  <c r="I56" i="1" s="1"/>
  <c r="G56" i="1"/>
  <c r="F56" i="1"/>
  <c r="E56" i="1"/>
  <c r="D56" i="1"/>
  <c r="H55" i="1"/>
  <c r="I55" i="1" s="1"/>
  <c r="G55" i="1"/>
  <c r="F55" i="1"/>
  <c r="E55" i="1"/>
  <c r="D55" i="1"/>
  <c r="H54" i="1"/>
  <c r="J54" i="1" s="1"/>
  <c r="G54" i="1"/>
  <c r="F54" i="1"/>
  <c r="E54" i="1"/>
  <c r="D54" i="1"/>
  <c r="H53" i="1"/>
  <c r="J53" i="1" s="1"/>
  <c r="G53" i="1"/>
  <c r="F53" i="1"/>
  <c r="E53" i="1"/>
  <c r="D53" i="1"/>
  <c r="H52" i="1"/>
  <c r="J52" i="1" s="1"/>
  <c r="G52" i="1"/>
  <c r="F52" i="1"/>
  <c r="E52" i="1"/>
  <c r="D52" i="1"/>
  <c r="H51" i="1"/>
  <c r="J51" i="1" s="1"/>
  <c r="G51" i="1"/>
  <c r="F51" i="1"/>
  <c r="E51" i="1"/>
  <c r="D51" i="1"/>
  <c r="H50" i="1"/>
  <c r="J50" i="1" s="1"/>
  <c r="G50" i="1"/>
  <c r="F50" i="1"/>
  <c r="E50" i="1"/>
  <c r="D50" i="1"/>
  <c r="H49" i="1"/>
  <c r="J49" i="1" s="1"/>
  <c r="G49" i="1"/>
  <c r="F49" i="1"/>
  <c r="E49" i="1"/>
  <c r="D49" i="1"/>
  <c r="H48" i="1"/>
  <c r="J48" i="1" s="1"/>
  <c r="G48" i="1"/>
  <c r="F48" i="1"/>
  <c r="E48" i="1"/>
  <c r="D48" i="1"/>
  <c r="H47" i="1"/>
  <c r="J47" i="1" s="1"/>
  <c r="G47" i="1"/>
  <c r="F47" i="1"/>
  <c r="E47" i="1"/>
  <c r="D47" i="1"/>
  <c r="H46" i="1"/>
  <c r="J46" i="1" s="1"/>
  <c r="G46" i="1"/>
  <c r="F46" i="1"/>
  <c r="E46" i="1"/>
  <c r="D46" i="1"/>
  <c r="H45" i="1"/>
  <c r="J45" i="1" s="1"/>
  <c r="G45" i="1"/>
  <c r="F45" i="1"/>
  <c r="E45" i="1"/>
  <c r="D45" i="1"/>
  <c r="H44" i="1"/>
  <c r="J44" i="1" s="1"/>
  <c r="G44" i="1"/>
  <c r="F44" i="1"/>
  <c r="E44" i="1"/>
  <c r="D44" i="1"/>
  <c r="H43" i="1"/>
  <c r="J43" i="1" s="1"/>
  <c r="G43" i="1"/>
  <c r="F43" i="1"/>
  <c r="E43" i="1"/>
  <c r="D43" i="1"/>
  <c r="H42" i="1"/>
  <c r="J42" i="1" s="1"/>
  <c r="G42" i="1"/>
  <c r="F42" i="1"/>
  <c r="E42" i="1"/>
  <c r="D42" i="1"/>
  <c r="H41" i="1"/>
  <c r="J41" i="1" s="1"/>
  <c r="G41" i="1"/>
  <c r="F41" i="1"/>
  <c r="E41" i="1"/>
  <c r="D41" i="1"/>
  <c r="H40" i="1"/>
  <c r="J40" i="1" s="1"/>
  <c r="G40" i="1"/>
  <c r="F40" i="1"/>
  <c r="E40" i="1"/>
  <c r="D40" i="1"/>
  <c r="H39" i="1"/>
  <c r="J39" i="1" s="1"/>
  <c r="G39" i="1"/>
  <c r="F39" i="1"/>
  <c r="E39" i="1"/>
  <c r="D39" i="1"/>
  <c r="H38" i="1"/>
  <c r="J38" i="1" s="1"/>
  <c r="G38" i="1"/>
  <c r="F38" i="1"/>
  <c r="E38" i="1"/>
  <c r="D38" i="1"/>
  <c r="H37" i="1"/>
  <c r="J37" i="1" s="1"/>
  <c r="G37" i="1"/>
  <c r="F37" i="1"/>
  <c r="E37" i="1"/>
  <c r="D37" i="1"/>
  <c r="H36" i="1"/>
  <c r="J36" i="1" s="1"/>
  <c r="G36" i="1"/>
  <c r="F36" i="1"/>
  <c r="E36" i="1"/>
  <c r="D36" i="1"/>
  <c r="H35" i="1"/>
  <c r="J35" i="1" s="1"/>
  <c r="G35" i="1"/>
  <c r="F35" i="1"/>
  <c r="E35" i="1"/>
  <c r="D35" i="1"/>
  <c r="H34" i="1"/>
  <c r="J34" i="1" s="1"/>
  <c r="G34" i="1"/>
  <c r="F34" i="1"/>
  <c r="E34" i="1"/>
  <c r="D34" i="1"/>
  <c r="H33" i="1"/>
  <c r="J33" i="1" s="1"/>
  <c r="G33" i="1"/>
  <c r="F33" i="1"/>
  <c r="E33" i="1"/>
  <c r="D33" i="1"/>
  <c r="H32" i="1"/>
  <c r="J32" i="1" s="1"/>
  <c r="G32" i="1"/>
  <c r="F32" i="1"/>
  <c r="E32" i="1"/>
  <c r="D32" i="1"/>
  <c r="H31" i="1"/>
  <c r="J31" i="1" s="1"/>
  <c r="G31" i="1"/>
  <c r="F31" i="1"/>
  <c r="E31" i="1"/>
  <c r="D31" i="1"/>
  <c r="H30" i="1"/>
  <c r="J30" i="1" s="1"/>
  <c r="G30" i="1"/>
  <c r="F30" i="1"/>
  <c r="E30" i="1"/>
  <c r="D30" i="1"/>
  <c r="H29" i="1"/>
  <c r="J29" i="1" s="1"/>
  <c r="G29" i="1"/>
  <c r="F29" i="1"/>
  <c r="E29" i="1"/>
  <c r="D29" i="1"/>
  <c r="H28" i="1"/>
  <c r="J28" i="1" s="1"/>
  <c r="G28" i="1"/>
  <c r="F28" i="1"/>
  <c r="E28" i="1"/>
  <c r="D28" i="1"/>
  <c r="H27" i="1"/>
  <c r="J27" i="1" s="1"/>
  <c r="G27" i="1"/>
  <c r="F27" i="1"/>
  <c r="E27" i="1"/>
  <c r="D27" i="1"/>
  <c r="H26" i="1"/>
  <c r="J26" i="1" s="1"/>
  <c r="G26" i="1"/>
  <c r="F26" i="1"/>
  <c r="E26" i="1"/>
  <c r="D26" i="1"/>
  <c r="H25" i="1"/>
  <c r="J25" i="1" s="1"/>
  <c r="G25" i="1"/>
  <c r="F25" i="1"/>
  <c r="E25" i="1"/>
  <c r="D25" i="1"/>
  <c r="H24" i="1"/>
  <c r="J24" i="1" s="1"/>
  <c r="G24" i="1"/>
  <c r="F24" i="1"/>
  <c r="E24" i="1"/>
  <c r="D24" i="1"/>
  <c r="H23" i="1"/>
  <c r="J23" i="1" s="1"/>
  <c r="G23" i="1"/>
  <c r="F23" i="1"/>
  <c r="E23" i="1"/>
  <c r="D23" i="1"/>
  <c r="H22" i="1"/>
  <c r="J22" i="1" s="1"/>
  <c r="G22" i="1"/>
  <c r="F22" i="1"/>
  <c r="E22" i="1"/>
  <c r="D22" i="1"/>
  <c r="H21" i="1"/>
  <c r="J21" i="1" s="1"/>
  <c r="G21" i="1"/>
  <c r="F21" i="1"/>
  <c r="E21" i="1"/>
  <c r="D21" i="1"/>
  <c r="H20" i="1"/>
  <c r="J20" i="1" s="1"/>
  <c r="G20" i="1"/>
  <c r="F20" i="1"/>
  <c r="E20" i="1"/>
  <c r="D20" i="1"/>
  <c r="H19" i="1"/>
  <c r="J19" i="1" s="1"/>
  <c r="G19" i="1"/>
  <c r="F19" i="1"/>
  <c r="E19" i="1"/>
  <c r="D19" i="1"/>
  <c r="H18" i="1"/>
  <c r="J18" i="1" s="1"/>
  <c r="G18" i="1"/>
  <c r="F18" i="1"/>
  <c r="E18" i="1"/>
  <c r="D18" i="1"/>
  <c r="H17" i="1"/>
  <c r="J17" i="1" s="1"/>
  <c r="G17" i="1"/>
  <c r="F17" i="1"/>
  <c r="E17" i="1"/>
  <c r="D17" i="1"/>
  <c r="H16" i="1"/>
  <c r="J16" i="1" s="1"/>
  <c r="G16" i="1"/>
  <c r="F16" i="1"/>
  <c r="E16" i="1"/>
  <c r="D16" i="1"/>
  <c r="H15" i="1"/>
  <c r="J15" i="1" s="1"/>
  <c r="G15" i="1"/>
  <c r="F15" i="1"/>
  <c r="E15" i="1"/>
  <c r="D15" i="1"/>
  <c r="H14" i="1"/>
  <c r="J14" i="1" s="1"/>
  <c r="G14" i="1"/>
  <c r="F14" i="1"/>
  <c r="E14" i="1"/>
  <c r="D14" i="1"/>
  <c r="H13" i="1"/>
  <c r="J13" i="1" s="1"/>
  <c r="G13" i="1"/>
  <c r="F13" i="1"/>
  <c r="E13" i="1"/>
  <c r="D13" i="1"/>
  <c r="H12" i="1"/>
  <c r="J12" i="1" s="1"/>
  <c r="G12" i="1"/>
  <c r="F12" i="1"/>
  <c r="E12" i="1"/>
  <c r="D12" i="1"/>
  <c r="H11" i="1"/>
  <c r="J11" i="1" s="1"/>
  <c r="G11" i="1"/>
  <c r="F11" i="1"/>
  <c r="E11" i="1"/>
  <c r="D11" i="1"/>
  <c r="H10" i="1"/>
  <c r="J10" i="1" s="1"/>
  <c r="G10" i="1"/>
  <c r="F10" i="1"/>
  <c r="E10" i="1"/>
  <c r="D10" i="1"/>
  <c r="H9" i="1"/>
  <c r="J9" i="1" s="1"/>
  <c r="G9" i="1"/>
  <c r="F9" i="1"/>
  <c r="E9" i="1"/>
  <c r="D9" i="1"/>
  <c r="H8" i="1"/>
  <c r="J8" i="1" s="1"/>
  <c r="G8" i="1"/>
  <c r="F8" i="1"/>
  <c r="E8" i="1"/>
  <c r="D8" i="1"/>
  <c r="H7" i="1"/>
  <c r="J7" i="1" s="1"/>
  <c r="G7" i="1"/>
  <c r="F7" i="1"/>
  <c r="E7" i="1"/>
  <c r="D7" i="1"/>
  <c r="H6" i="1"/>
  <c r="J6" i="1" s="1"/>
  <c r="G6" i="1"/>
  <c r="F6" i="1"/>
  <c r="E6" i="1"/>
  <c r="D6" i="1"/>
  <c r="H5" i="1"/>
  <c r="J5" i="1" s="1"/>
  <c r="G5" i="1"/>
  <c r="F5" i="1"/>
  <c r="E5" i="1"/>
  <c r="D5" i="1"/>
  <c r="H4" i="1"/>
  <c r="J4" i="1" s="1"/>
  <c r="G4" i="1"/>
  <c r="F4" i="1"/>
  <c r="E4" i="1"/>
  <c r="D4" i="1"/>
  <c r="I47" i="1" l="1"/>
  <c r="I41" i="1"/>
  <c r="I39" i="1"/>
  <c r="J55" i="1"/>
  <c r="J71" i="1"/>
  <c r="J87" i="1"/>
  <c r="I24" i="1"/>
  <c r="I27" i="1"/>
  <c r="J68" i="1"/>
  <c r="J84" i="1"/>
  <c r="I8" i="1"/>
  <c r="I11" i="1"/>
  <c r="J59" i="1"/>
  <c r="J75" i="1"/>
  <c r="J91" i="1"/>
  <c r="I37" i="1"/>
  <c r="J64" i="1"/>
  <c r="I83" i="1"/>
  <c r="I143" i="1"/>
  <c r="I16" i="1"/>
  <c r="I19" i="1"/>
  <c r="I32" i="1"/>
  <c r="I35" i="1"/>
  <c r="I43" i="1"/>
  <c r="I51" i="1"/>
  <c r="J60" i="1"/>
  <c r="I63" i="1"/>
  <c r="J67" i="1"/>
  <c r="J76" i="1"/>
  <c r="I79" i="1"/>
  <c r="I45" i="1"/>
  <c r="I53" i="1"/>
  <c r="J80" i="1"/>
  <c r="I49" i="1"/>
  <c r="J56" i="1"/>
  <c r="J72" i="1"/>
  <c r="J88" i="1"/>
  <c r="I58" i="1"/>
  <c r="I62" i="1"/>
  <c r="I66" i="1"/>
  <c r="I70" i="1"/>
  <c r="I74" i="1"/>
  <c r="I78" i="1"/>
  <c r="I82" i="1"/>
  <c r="I86" i="1"/>
  <c r="I90" i="1"/>
  <c r="I100" i="1"/>
  <c r="I107" i="1"/>
  <c r="I116" i="1"/>
  <c r="I123" i="1"/>
  <c r="I4" i="1"/>
  <c r="I7" i="1"/>
  <c r="I12" i="1"/>
  <c r="I15" i="1"/>
  <c r="I20" i="1"/>
  <c r="I23" i="1"/>
  <c r="I28" i="1"/>
  <c r="I31" i="1"/>
  <c r="I36" i="1"/>
  <c r="I38" i="1"/>
  <c r="I40" i="1"/>
  <c r="I42" i="1"/>
  <c r="I44" i="1"/>
  <c r="I46" i="1"/>
  <c r="I48" i="1"/>
  <c r="I50" i="1"/>
  <c r="I52" i="1"/>
  <c r="I54" i="1"/>
  <c r="I57" i="1"/>
  <c r="I61" i="1"/>
  <c r="I65" i="1"/>
  <c r="I69" i="1"/>
  <c r="I73" i="1"/>
  <c r="I77" i="1"/>
  <c r="I81" i="1"/>
  <c r="I85" i="1"/>
  <c r="I89" i="1"/>
  <c r="I127" i="1"/>
  <c r="I92" i="1"/>
  <c r="I99" i="1"/>
  <c r="I108" i="1"/>
  <c r="I115" i="1"/>
  <c r="I139" i="1"/>
  <c r="I6" i="1"/>
  <c r="I10" i="1"/>
  <c r="I14" i="1"/>
  <c r="I18" i="1"/>
  <c r="I22" i="1"/>
  <c r="I34" i="1"/>
  <c r="I96" i="1"/>
  <c r="I104" i="1"/>
  <c r="I112" i="1"/>
  <c r="I131" i="1"/>
  <c r="I26" i="1"/>
  <c r="I30" i="1"/>
  <c r="I5" i="1"/>
  <c r="I9" i="1"/>
  <c r="I13" i="1"/>
  <c r="I17" i="1"/>
  <c r="I21" i="1"/>
  <c r="I25" i="1"/>
  <c r="I29" i="1"/>
  <c r="I33" i="1"/>
  <c r="I95" i="1"/>
  <c r="I103" i="1"/>
  <c r="I111" i="1"/>
  <c r="I119" i="1"/>
  <c r="I135" i="1"/>
  <c r="J145" i="1"/>
  <c r="I145" i="1"/>
  <c r="J147" i="1"/>
  <c r="I147" i="1"/>
  <c r="J149" i="1"/>
  <c r="I149" i="1"/>
  <c r="J151" i="1"/>
  <c r="I151" i="1"/>
  <c r="J153" i="1"/>
  <c r="I153" i="1"/>
  <c r="J155" i="1"/>
  <c r="I155" i="1"/>
  <c r="J157" i="1"/>
  <c r="I157" i="1"/>
  <c r="I94" i="1"/>
  <c r="I98" i="1"/>
  <c r="I102" i="1"/>
  <c r="I106" i="1"/>
  <c r="I110" i="1"/>
  <c r="I114" i="1"/>
  <c r="I118" i="1"/>
  <c r="I122" i="1"/>
  <c r="I126" i="1"/>
  <c r="I130" i="1"/>
  <c r="I134" i="1"/>
  <c r="I138" i="1"/>
  <c r="I142" i="1"/>
  <c r="I93" i="1"/>
  <c r="I97" i="1"/>
  <c r="I101" i="1"/>
  <c r="I105" i="1"/>
  <c r="I109" i="1"/>
  <c r="I113" i="1"/>
  <c r="I117" i="1"/>
  <c r="I121" i="1"/>
  <c r="I125" i="1"/>
  <c r="I129" i="1"/>
  <c r="I133" i="1"/>
  <c r="I137" i="1"/>
  <c r="I141" i="1"/>
  <c r="J144" i="1"/>
  <c r="I144" i="1"/>
  <c r="J146" i="1"/>
  <c r="I146" i="1"/>
  <c r="J148" i="1"/>
  <c r="I148" i="1"/>
  <c r="J150" i="1"/>
  <c r="I150" i="1"/>
  <c r="J152" i="1"/>
  <c r="I152" i="1"/>
  <c r="J154" i="1"/>
  <c r="I154" i="1"/>
  <c r="J156" i="1"/>
  <c r="I156" i="1"/>
  <c r="J158" i="1"/>
  <c r="I158" i="1"/>
  <c r="I120" i="1"/>
  <c r="I124" i="1"/>
  <c r="I128" i="1"/>
  <c r="I132" i="1"/>
  <c r="I136" i="1"/>
  <c r="I140" i="1"/>
</calcChain>
</file>

<file path=xl/sharedStrings.xml><?xml version="1.0" encoding="utf-8"?>
<sst xmlns="http://schemas.openxmlformats.org/spreadsheetml/2006/main" count="14" uniqueCount="14">
  <si>
    <r>
      <rPr>
        <b/>
        <sz val="18"/>
        <color indexed="10"/>
        <rFont val="Calibri"/>
        <family val="2"/>
        <charset val="238"/>
      </rPr>
      <t>Beh o pohár festivalu HoryZonty</t>
    </r>
    <r>
      <rPr>
        <b/>
        <sz val="18"/>
        <color indexed="8"/>
        <rFont val="Calibri"/>
        <family val="2"/>
        <charset val="238"/>
      </rPr>
      <t>, 12.11.2016, 6km, Trenčín</t>
    </r>
  </si>
  <si>
    <t>Štartovné číslo</t>
  </si>
  <si>
    <t>Celkové poradie</t>
  </si>
  <si>
    <t>Poradie v KAT</t>
  </si>
  <si>
    <t>Meno  a priezvisko</t>
  </si>
  <si>
    <t>Klub / mesto</t>
  </si>
  <si>
    <t>Ročník</t>
  </si>
  <si>
    <t>KAT</t>
  </si>
  <si>
    <t>Čas v cieli</t>
  </si>
  <si>
    <t>ᴓ čas na 1000m</t>
  </si>
  <si>
    <t>Strata na víťaza</t>
  </si>
  <si>
    <t>6</t>
  </si>
  <si>
    <t>Juraj Mokoš</t>
  </si>
  <si>
    <t>TJ Stratená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</si>
</sst>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:ss.00"/>
    <numFmt numFmtId="165" formatCode="[h]:mm:ss.00"/>
    <numFmt numFmtId="166" formatCode="0.00;[Red]0.00"/>
  </numFmts>
  <fonts count="9" x14ac:knownFonts="1">
    <font>
      <sz val="11"/>
      <color theme="1"/>
      <name val="Calibri"/>
      <family val="2"/>
      <charset val="238"/>
      <scheme val="minor"/>
    </font>
    <font>
      <b/>
      <sz val="18"/>
      <color indexed="8"/>
      <name val="Calibri"/>
      <family val="2"/>
      <charset val="238"/>
    </font>
    <font>
      <b/>
      <sz val="18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6" xfId="0" applyFont="1" applyFill="1" applyBorder="1"/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165" fontId="0" fillId="0" borderId="6" xfId="0" applyNumberFormat="1" applyBorder="1"/>
    <xf numFmtId="164" fontId="0" fillId="0" borderId="6" xfId="0" applyNumberFormat="1" applyBorder="1"/>
    <xf numFmtId="0" fontId="8" fillId="0" borderId="7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6" fontId="8" fillId="0" borderId="7" xfId="0" applyNumberFormat="1" applyFont="1" applyFill="1" applyBorder="1" applyAlignment="1">
      <alignment horizontal="center"/>
    </xf>
    <xf numFmtId="164" fontId="0" fillId="0" borderId="4" xfId="0" applyNumberFormat="1" applyBorder="1"/>
    <xf numFmtId="0" fontId="0" fillId="0" borderId="0" xfId="0" applyAlignment="1">
      <alignment horizontal="center"/>
    </xf>
    <xf numFmtId="0" fontId="8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hh:mm:ss.0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164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tb/Desktop/HoryZonty%202016_Prezentacia9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entácia"/>
      <sheetName val="Výsledky "/>
      <sheetName val="Výsledky po kat"/>
      <sheetName val="Stopky"/>
      <sheetName val="Hárok1"/>
      <sheetName val="Hárok2"/>
      <sheetName val="Hárok3"/>
      <sheetName val="Hárok4"/>
    </sheetNames>
    <sheetDataSet>
      <sheetData sheetId="0">
        <row r="2">
          <cell r="A2">
            <v>85</v>
          </cell>
          <cell r="B2" t="str">
            <v>Miška Orechovská</v>
          </cell>
          <cell r="C2" t="str">
            <v>Ďurikam Team Trenčín</v>
          </cell>
          <cell r="D2">
            <v>1981</v>
          </cell>
          <cell r="E2" t="str">
            <v>ž</v>
          </cell>
          <cell r="F2" t="str">
            <v>Ženy F</v>
          </cell>
        </row>
        <row r="3">
          <cell r="A3">
            <v>69</v>
          </cell>
          <cell r="B3" t="str">
            <v>Marek Orechovský</v>
          </cell>
          <cell r="C3" t="str">
            <v>Ďurikam Team Trenčín</v>
          </cell>
          <cell r="D3">
            <v>1976</v>
          </cell>
          <cell r="E3" t="str">
            <v>m</v>
          </cell>
          <cell r="F3" t="str">
            <v>Muži B</v>
          </cell>
        </row>
        <row r="4">
          <cell r="A4">
            <v>122</v>
          </cell>
          <cell r="B4" t="str">
            <v>Dušan Daniš</v>
          </cell>
          <cell r="C4" t="str">
            <v>Nová Dubnica</v>
          </cell>
          <cell r="D4">
            <v>1968</v>
          </cell>
          <cell r="E4" t="str">
            <v>m</v>
          </cell>
          <cell r="F4" t="str">
            <v>Muži B</v>
          </cell>
        </row>
        <row r="5">
          <cell r="A5">
            <v>13</v>
          </cell>
          <cell r="B5" t="str">
            <v>Ferdinand Husár</v>
          </cell>
          <cell r="C5" t="str">
            <v>Trenčín</v>
          </cell>
          <cell r="D5">
            <v>1944</v>
          </cell>
          <cell r="E5" t="str">
            <v>m</v>
          </cell>
          <cell r="F5" t="str">
            <v>Muži E</v>
          </cell>
        </row>
        <row r="6">
          <cell r="A6">
            <v>23</v>
          </cell>
          <cell r="B6" t="str">
            <v>Kamila Chomaničová</v>
          </cell>
          <cell r="C6" t="str">
            <v>Beháme.sk</v>
          </cell>
          <cell r="D6">
            <v>1995</v>
          </cell>
          <cell r="E6" t="str">
            <v>ž</v>
          </cell>
          <cell r="F6" t="str">
            <v>Ženy F</v>
          </cell>
        </row>
        <row r="7">
          <cell r="A7">
            <v>54</v>
          </cell>
          <cell r="B7" t="str">
            <v>Filip Moravec</v>
          </cell>
          <cell r="C7" t="str">
            <v>TJ Spartak Myjava</v>
          </cell>
          <cell r="D7">
            <v>1993</v>
          </cell>
          <cell r="E7" t="str">
            <v>m</v>
          </cell>
          <cell r="F7" t="str">
            <v>Muži A</v>
          </cell>
        </row>
        <row r="8">
          <cell r="A8">
            <v>125</v>
          </cell>
          <cell r="B8" t="str">
            <v>Martin Kocaj</v>
          </cell>
          <cell r="C8" t="str">
            <v>Trenčín</v>
          </cell>
          <cell r="D8">
            <v>1987</v>
          </cell>
          <cell r="E8" t="str">
            <v>m</v>
          </cell>
          <cell r="F8" t="str">
            <v>Muži A</v>
          </cell>
        </row>
        <row r="9">
          <cell r="A9">
            <v>77</v>
          </cell>
          <cell r="B9" t="str">
            <v>Miroslav Vrzba</v>
          </cell>
          <cell r="C9" t="str">
            <v>Pivné Kvasinky</v>
          </cell>
          <cell r="D9">
            <v>1982</v>
          </cell>
          <cell r="E9" t="str">
            <v>m</v>
          </cell>
          <cell r="F9" t="str">
            <v>Muži A</v>
          </cell>
        </row>
        <row r="10">
          <cell r="A10">
            <v>82</v>
          </cell>
          <cell r="B10" t="str">
            <v>Marian Cyprian</v>
          </cell>
          <cell r="D10">
            <v>1947</v>
          </cell>
          <cell r="E10" t="str">
            <v>m</v>
          </cell>
          <cell r="F10" t="str">
            <v>Muži D</v>
          </cell>
        </row>
        <row r="11">
          <cell r="A11">
            <v>58</v>
          </cell>
          <cell r="B11" t="str">
            <v>Gizela Chrenková</v>
          </cell>
          <cell r="C11" t="str">
            <v>Jogging klub Dubnica n/V.</v>
          </cell>
          <cell r="D11">
            <v>1954</v>
          </cell>
          <cell r="E11" t="str">
            <v>ž</v>
          </cell>
          <cell r="F11" t="str">
            <v>Ženy H</v>
          </cell>
        </row>
        <row r="12">
          <cell r="A12">
            <v>112</v>
          </cell>
          <cell r="B12" t="str">
            <v>Lucia Mituchová</v>
          </cell>
          <cell r="C12" t="str">
            <v>Opatová</v>
          </cell>
          <cell r="D12">
            <v>1981</v>
          </cell>
          <cell r="E12" t="str">
            <v>ž</v>
          </cell>
          <cell r="F12" t="str">
            <v>Ženy F</v>
          </cell>
        </row>
        <row r="13">
          <cell r="A13">
            <v>76</v>
          </cell>
          <cell r="B13" t="str">
            <v>Martin Vrzba</v>
          </cell>
          <cell r="C13" t="str">
            <v>Pivné Kvasinky</v>
          </cell>
          <cell r="D13">
            <v>1984</v>
          </cell>
          <cell r="E13" t="str">
            <v>m</v>
          </cell>
          <cell r="F13" t="str">
            <v>Muži A</v>
          </cell>
        </row>
        <row r="14">
          <cell r="A14">
            <v>66</v>
          </cell>
          <cell r="B14" t="str">
            <v>Ján Vojtek</v>
          </cell>
          <cell r="C14" t="str">
            <v>Soblahov</v>
          </cell>
          <cell r="D14">
            <v>1974</v>
          </cell>
          <cell r="E14" t="str">
            <v>m</v>
          </cell>
          <cell r="F14" t="str">
            <v>Muži B</v>
          </cell>
        </row>
        <row r="15">
          <cell r="A15">
            <v>113</v>
          </cell>
          <cell r="B15" t="str">
            <v>Miroslav Letko</v>
          </cell>
          <cell r="C15" t="str">
            <v>Trenč. Stankovce</v>
          </cell>
          <cell r="D15">
            <v>1979</v>
          </cell>
          <cell r="E15" t="str">
            <v>m</v>
          </cell>
          <cell r="F15" t="str">
            <v>Muži A</v>
          </cell>
        </row>
        <row r="16">
          <cell r="A16">
            <v>59</v>
          </cell>
          <cell r="B16" t="str">
            <v>Peter Netopil</v>
          </cell>
          <cell r="C16" t="str">
            <v>Banovce nad Bebravou</v>
          </cell>
          <cell r="D16">
            <v>1984</v>
          </cell>
          <cell r="E16" t="str">
            <v>m</v>
          </cell>
          <cell r="F16" t="str">
            <v>Muži A</v>
          </cell>
        </row>
        <row r="17">
          <cell r="A17">
            <v>60</v>
          </cell>
          <cell r="B17" t="str">
            <v>Zuzana Netopilova</v>
          </cell>
          <cell r="C17" t="str">
            <v>Banovce nad Bebravou</v>
          </cell>
          <cell r="D17">
            <v>1990</v>
          </cell>
          <cell r="E17" t="str">
            <v>ž</v>
          </cell>
          <cell r="F17" t="str">
            <v>Ženy F</v>
          </cell>
        </row>
        <row r="18">
          <cell r="A18">
            <v>117</v>
          </cell>
          <cell r="B18" t="str">
            <v>Patrícia Pavlíková</v>
          </cell>
          <cell r="C18" t="str">
            <v>Trenčín</v>
          </cell>
          <cell r="D18">
            <v>1987</v>
          </cell>
          <cell r="E18" t="str">
            <v>ž</v>
          </cell>
          <cell r="F18" t="str">
            <v>Ženy F</v>
          </cell>
        </row>
        <row r="19">
          <cell r="A19">
            <v>118</v>
          </cell>
          <cell r="B19" t="str">
            <v>Jaroslav Struhár</v>
          </cell>
          <cell r="C19" t="str">
            <v>Trenčín</v>
          </cell>
          <cell r="D19">
            <v>1983</v>
          </cell>
          <cell r="E19" t="str">
            <v>m</v>
          </cell>
          <cell r="F19" t="str">
            <v>Muži A</v>
          </cell>
        </row>
        <row r="20">
          <cell r="A20">
            <v>37</v>
          </cell>
          <cell r="B20" t="str">
            <v>Igor Karas</v>
          </cell>
          <cell r="C20" t="str">
            <v>Dubnica nad Váhom</v>
          </cell>
          <cell r="D20">
            <v>1960</v>
          </cell>
          <cell r="E20" t="str">
            <v>m</v>
          </cell>
          <cell r="F20" t="str">
            <v>Muži C</v>
          </cell>
        </row>
        <row r="21">
          <cell r="A21">
            <v>38</v>
          </cell>
          <cell r="B21" t="str">
            <v>Alica Nemčeková</v>
          </cell>
          <cell r="C21" t="str">
            <v>Dubnica nad Váhom</v>
          </cell>
          <cell r="D21">
            <v>1964</v>
          </cell>
          <cell r="E21" t="str">
            <v>ž</v>
          </cell>
          <cell r="F21" t="str">
            <v>Ženy H</v>
          </cell>
        </row>
        <row r="22">
          <cell r="A22">
            <v>89</v>
          </cell>
          <cell r="B22" t="str">
            <v>Miloš Humera</v>
          </cell>
          <cell r="C22" t="str">
            <v>Trenčín</v>
          </cell>
          <cell r="D22">
            <v>1970</v>
          </cell>
          <cell r="E22" t="str">
            <v>m</v>
          </cell>
          <cell r="F22" t="str">
            <v>Muži B</v>
          </cell>
        </row>
        <row r="23">
          <cell r="A23">
            <v>97</v>
          </cell>
          <cell r="B23" t="str">
            <v>Juraj Maláň</v>
          </cell>
          <cell r="C23" t="str">
            <v>Soblahov</v>
          </cell>
          <cell r="D23">
            <v>1977</v>
          </cell>
          <cell r="E23" t="str">
            <v>m</v>
          </cell>
          <cell r="F23" t="str">
            <v>Muži A</v>
          </cell>
        </row>
        <row r="24">
          <cell r="A24">
            <v>15</v>
          </cell>
          <cell r="B24" t="str">
            <v>Ľuboš Kováčik</v>
          </cell>
          <cell r="C24" t="str">
            <v>Súľov Hradná</v>
          </cell>
          <cell r="D24">
            <v>1966</v>
          </cell>
          <cell r="E24" t="str">
            <v>m</v>
          </cell>
          <cell r="F24" t="str">
            <v>Muži C</v>
          </cell>
        </row>
        <row r="25">
          <cell r="A25">
            <v>100</v>
          </cell>
          <cell r="B25" t="str">
            <v>Jaroslav Čierňava</v>
          </cell>
          <cell r="C25" t="str">
            <v>Trenčianske Stankovce</v>
          </cell>
          <cell r="D25">
            <v>1981</v>
          </cell>
          <cell r="E25" t="str">
            <v>m</v>
          </cell>
          <cell r="F25" t="str">
            <v>Muži A</v>
          </cell>
        </row>
        <row r="26">
          <cell r="A26">
            <v>16</v>
          </cell>
          <cell r="B26" t="str">
            <v>Peter Deneš</v>
          </cell>
          <cell r="C26" t="str">
            <v>KBPŠ Púchov</v>
          </cell>
          <cell r="D26">
            <v>1961</v>
          </cell>
          <cell r="E26" t="str">
            <v>m</v>
          </cell>
          <cell r="F26" t="str">
            <v>Muži C</v>
          </cell>
        </row>
        <row r="27">
          <cell r="A27">
            <v>104</v>
          </cell>
          <cell r="B27" t="str">
            <v>Ľudmila Daňová</v>
          </cell>
          <cell r="C27" t="str">
            <v>Sedmerovec</v>
          </cell>
          <cell r="D27">
            <v>1996</v>
          </cell>
          <cell r="E27" t="str">
            <v>ž</v>
          </cell>
          <cell r="F27" t="str">
            <v>Ženy F</v>
          </cell>
        </row>
        <row r="28">
          <cell r="A28">
            <v>103</v>
          </cell>
          <cell r="B28" t="str">
            <v>Ferdinand Daňo</v>
          </cell>
          <cell r="C28" t="str">
            <v>Sedmerovec</v>
          </cell>
          <cell r="D28">
            <v>1963</v>
          </cell>
          <cell r="E28" t="str">
            <v>m</v>
          </cell>
          <cell r="F28" t="str">
            <v>Muži C</v>
          </cell>
        </row>
        <row r="29">
          <cell r="A29">
            <v>64</v>
          </cell>
          <cell r="B29" t="str">
            <v>Patrik Drak</v>
          </cell>
          <cell r="C29" t="str">
            <v>Nová Dubnica</v>
          </cell>
          <cell r="D29">
            <v>1972</v>
          </cell>
          <cell r="E29" t="str">
            <v>m</v>
          </cell>
          <cell r="F29" t="str">
            <v>Muži B</v>
          </cell>
        </row>
        <row r="30">
          <cell r="A30">
            <v>116</v>
          </cell>
          <cell r="B30" t="str">
            <v>Lukáš Trepáč</v>
          </cell>
          <cell r="C30" t="str">
            <v>Jogging klub Dubnica</v>
          </cell>
          <cell r="D30">
            <v>1985</v>
          </cell>
          <cell r="E30" t="str">
            <v>m</v>
          </cell>
          <cell r="F30" t="str">
            <v>Muži A</v>
          </cell>
        </row>
        <row r="31">
          <cell r="A31">
            <v>88</v>
          </cell>
          <cell r="B31" t="str">
            <v>Vladimír Bulko</v>
          </cell>
          <cell r="C31" t="str">
            <v>Keraming</v>
          </cell>
          <cell r="D31">
            <v>1980</v>
          </cell>
          <cell r="E31" t="str">
            <v>m</v>
          </cell>
          <cell r="F31" t="str">
            <v>Muži A</v>
          </cell>
        </row>
        <row r="32">
          <cell r="A32">
            <v>10</v>
          </cell>
          <cell r="B32" t="str">
            <v>Katarina Kolinkova</v>
          </cell>
          <cell r="C32" t="str">
            <v>TTT</v>
          </cell>
          <cell r="D32">
            <v>1977</v>
          </cell>
          <cell r="E32" t="str">
            <v>ž</v>
          </cell>
          <cell r="F32" t="str">
            <v>Ženy G</v>
          </cell>
        </row>
        <row r="33">
          <cell r="A33">
            <v>94</v>
          </cell>
          <cell r="B33" t="str">
            <v>Ján Cibulka</v>
          </cell>
          <cell r="D33">
            <v>1968</v>
          </cell>
          <cell r="E33" t="str">
            <v>m</v>
          </cell>
          <cell r="F33" t="str">
            <v>Muži B</v>
          </cell>
        </row>
        <row r="34">
          <cell r="A34">
            <v>17</v>
          </cell>
          <cell r="B34" t="str">
            <v>Ivetka Janičková</v>
          </cell>
          <cell r="C34" t="str">
            <v>BK Lysa pod Makytou</v>
          </cell>
          <cell r="D34">
            <v>1976</v>
          </cell>
          <cell r="E34" t="str">
            <v>ž</v>
          </cell>
          <cell r="F34" t="str">
            <v>Ženy G</v>
          </cell>
        </row>
        <row r="35">
          <cell r="A35">
            <v>18</v>
          </cell>
          <cell r="B35" t="str">
            <v>Robert Janiček</v>
          </cell>
          <cell r="C35" t="str">
            <v>BK Lysa pod Makytou</v>
          </cell>
          <cell r="D35">
            <v>1969</v>
          </cell>
          <cell r="E35" t="str">
            <v>m</v>
          </cell>
          <cell r="F35" t="str">
            <v>Muži B</v>
          </cell>
        </row>
        <row r="36">
          <cell r="A36">
            <v>48</v>
          </cell>
          <cell r="B36" t="str">
            <v>Milan Plevak</v>
          </cell>
          <cell r="C36" t="str">
            <v>BK Lysa pod Makytou</v>
          </cell>
          <cell r="D36">
            <v>1975</v>
          </cell>
          <cell r="E36" t="str">
            <v>m</v>
          </cell>
          <cell r="F36" t="str">
            <v>Muži B</v>
          </cell>
        </row>
        <row r="37">
          <cell r="A37">
            <v>8</v>
          </cell>
          <cell r="B37" t="str">
            <v>Katarína Janurová</v>
          </cell>
          <cell r="C37" t="str">
            <v>Martin</v>
          </cell>
          <cell r="D37">
            <v>1993</v>
          </cell>
          <cell r="E37" t="str">
            <v>ž</v>
          </cell>
          <cell r="F37" t="str">
            <v>Ženy F</v>
          </cell>
        </row>
        <row r="38">
          <cell r="A38">
            <v>9</v>
          </cell>
          <cell r="B38" t="str">
            <v>Peter Husár</v>
          </cell>
          <cell r="C38" t="str">
            <v>GEKONsport</v>
          </cell>
          <cell r="D38">
            <v>1973</v>
          </cell>
          <cell r="E38" t="str">
            <v>m</v>
          </cell>
          <cell r="F38" t="str">
            <v>Muži B</v>
          </cell>
        </row>
        <row r="39">
          <cell r="A39">
            <v>101</v>
          </cell>
          <cell r="B39" t="str">
            <v>Katarína Garajová</v>
          </cell>
          <cell r="C39" t="str">
            <v>Beham s laskou</v>
          </cell>
          <cell r="D39">
            <v>1979</v>
          </cell>
          <cell r="E39" t="str">
            <v>ž</v>
          </cell>
          <cell r="F39" t="str">
            <v>Ženy G</v>
          </cell>
        </row>
        <row r="40">
          <cell r="A40">
            <v>46</v>
          </cell>
          <cell r="B40" t="str">
            <v>Monika Kadlecová</v>
          </cell>
          <cell r="C40" t="str">
            <v>BK Lysá pod Makytou</v>
          </cell>
          <cell r="D40">
            <v>1990</v>
          </cell>
          <cell r="E40" t="str">
            <v>ž</v>
          </cell>
          <cell r="F40" t="str">
            <v>Ženy F</v>
          </cell>
        </row>
        <row r="41">
          <cell r="A41">
            <v>121</v>
          </cell>
          <cell r="B41" t="str">
            <v>Lívia Csibreiová</v>
          </cell>
          <cell r="C41" t="str">
            <v>Trenčín</v>
          </cell>
          <cell r="D41">
            <v>1980</v>
          </cell>
          <cell r="E41" t="str">
            <v>ž</v>
          </cell>
          <cell r="F41" t="str">
            <v>Ženy G</v>
          </cell>
        </row>
        <row r="42">
          <cell r="A42">
            <v>47</v>
          </cell>
          <cell r="B42" t="str">
            <v>Ľudovít Kadlec</v>
          </cell>
          <cell r="C42" t="str">
            <v>BK Lysá pod Makytou</v>
          </cell>
          <cell r="D42">
            <v>1986</v>
          </cell>
          <cell r="E42" t="str">
            <v>m</v>
          </cell>
          <cell r="F42" t="str">
            <v>Muži A</v>
          </cell>
        </row>
        <row r="43">
          <cell r="A43">
            <v>14</v>
          </cell>
          <cell r="B43" t="str">
            <v>Dušan Kašička</v>
          </cell>
          <cell r="C43" t="str">
            <v>Letisko Trenčin</v>
          </cell>
          <cell r="D43">
            <v>1942</v>
          </cell>
          <cell r="E43" t="str">
            <v>m</v>
          </cell>
          <cell r="F43" t="str">
            <v>Muži E</v>
          </cell>
        </row>
        <row r="44">
          <cell r="A44">
            <v>115</v>
          </cell>
          <cell r="B44" t="str">
            <v>Svetozár SADLOŇ</v>
          </cell>
          <cell r="C44" t="str">
            <v>2 doctors and children</v>
          </cell>
          <cell r="D44">
            <v>1979</v>
          </cell>
          <cell r="E44" t="str">
            <v>m</v>
          </cell>
          <cell r="F44" t="str">
            <v>Muži A</v>
          </cell>
        </row>
        <row r="45">
          <cell r="A45">
            <v>119</v>
          </cell>
          <cell r="B45" t="str">
            <v>Anton Doktor</v>
          </cell>
          <cell r="C45" t="str">
            <v>2 doctors and children</v>
          </cell>
          <cell r="D45">
            <v>1973</v>
          </cell>
          <cell r="E45" t="str">
            <v>m</v>
          </cell>
          <cell r="F45" t="str">
            <v>Muži B</v>
          </cell>
        </row>
        <row r="46">
          <cell r="A46">
            <v>62</v>
          </cell>
          <cell r="B46" t="str">
            <v>Ivan Pavlis</v>
          </cell>
          <cell r="C46" t="str">
            <v>BK Lysá pod Makytou</v>
          </cell>
          <cell r="D46">
            <v>1977</v>
          </cell>
          <cell r="E46" t="str">
            <v>m</v>
          </cell>
          <cell r="F46" t="str">
            <v>Muži A</v>
          </cell>
        </row>
        <row r="47">
          <cell r="A47">
            <v>61</v>
          </cell>
          <cell r="B47" t="str">
            <v>Ivana Pavlisová</v>
          </cell>
          <cell r="C47" t="str">
            <v>BK Lysá pod Makytou</v>
          </cell>
          <cell r="D47">
            <v>1977</v>
          </cell>
          <cell r="E47" t="str">
            <v>ž</v>
          </cell>
          <cell r="F47" t="str">
            <v>Ženy G</v>
          </cell>
        </row>
        <row r="48">
          <cell r="A48">
            <v>55</v>
          </cell>
          <cell r="B48" t="str">
            <v>Peter Soľár</v>
          </cell>
          <cell r="C48" t="str">
            <v>ŠK pre Radosť Trencin</v>
          </cell>
          <cell r="D48">
            <v>1977</v>
          </cell>
          <cell r="E48" t="str">
            <v>m</v>
          </cell>
          <cell r="F48" t="str">
            <v>Muži A</v>
          </cell>
        </row>
        <row r="49">
          <cell r="A49">
            <v>114</v>
          </cell>
          <cell r="B49" t="str">
            <v>Matúš Varačka</v>
          </cell>
          <cell r="C49" t="str">
            <v>Beckov</v>
          </cell>
          <cell r="D49">
            <v>1988</v>
          </cell>
          <cell r="E49" t="str">
            <v>m</v>
          </cell>
          <cell r="F49" t="str">
            <v>Muži A</v>
          </cell>
        </row>
        <row r="50">
          <cell r="A50">
            <v>108</v>
          </cell>
          <cell r="B50" t="str">
            <v>Eva Milovska</v>
          </cell>
          <cell r="C50" t="str">
            <v>Trencianska Tepla</v>
          </cell>
          <cell r="D50">
            <v>1982</v>
          </cell>
          <cell r="E50" t="str">
            <v>ž</v>
          </cell>
          <cell r="F50" t="str">
            <v>Ženy F</v>
          </cell>
        </row>
        <row r="51">
          <cell r="A51">
            <v>65</v>
          </cell>
          <cell r="B51" t="str">
            <v>Vladimír Rybár</v>
          </cell>
          <cell r="C51" t="str">
            <v>Ebajk racing</v>
          </cell>
          <cell r="D51">
            <v>1984</v>
          </cell>
          <cell r="E51" t="str">
            <v>m</v>
          </cell>
          <cell r="F51" t="str">
            <v>Muži A</v>
          </cell>
        </row>
        <row r="52">
          <cell r="A52">
            <v>12</v>
          </cell>
          <cell r="B52" t="str">
            <v>Milada Doskočilová</v>
          </cell>
          <cell r="C52" t="str">
            <v>GEKONsport Trenčín</v>
          </cell>
          <cell r="D52">
            <v>1968</v>
          </cell>
          <cell r="E52" t="str">
            <v>ž</v>
          </cell>
          <cell r="F52" t="str">
            <v>Ženy G</v>
          </cell>
        </row>
        <row r="53">
          <cell r="A53">
            <v>52</v>
          </cell>
          <cell r="B53" t="str">
            <v>Milan Gašparovič</v>
          </cell>
          <cell r="C53" t="str">
            <v>Trenčín</v>
          </cell>
          <cell r="D53">
            <v>1964</v>
          </cell>
          <cell r="E53" t="str">
            <v>m</v>
          </cell>
          <cell r="F53" t="str">
            <v>Muži C</v>
          </cell>
        </row>
        <row r="54">
          <cell r="A54">
            <v>84</v>
          </cell>
          <cell r="B54" t="str">
            <v>Viera Ester Páleníková</v>
          </cell>
          <cell r="C54" t="str">
            <v>Trenčín</v>
          </cell>
          <cell r="D54">
            <v>1991</v>
          </cell>
          <cell r="E54" t="str">
            <v>ž</v>
          </cell>
          <cell r="F54" t="str">
            <v>Ženy F</v>
          </cell>
        </row>
        <row r="55">
          <cell r="A55">
            <v>87</v>
          </cell>
          <cell r="B55" t="str">
            <v>Jakub Paleta</v>
          </cell>
          <cell r="C55" t="str">
            <v>Trenčín</v>
          </cell>
          <cell r="D55">
            <v>1993</v>
          </cell>
          <cell r="E55" t="str">
            <v>m</v>
          </cell>
          <cell r="F55" t="str">
            <v>Muži A</v>
          </cell>
        </row>
        <row r="56">
          <cell r="A56">
            <v>40</v>
          </cell>
          <cell r="B56" t="str">
            <v>Miloš Sýkora</v>
          </cell>
          <cell r="C56" t="str">
            <v>Nová Dubnica</v>
          </cell>
          <cell r="D56">
            <v>1976</v>
          </cell>
          <cell r="E56" t="str">
            <v>m</v>
          </cell>
          <cell r="F56" t="str">
            <v>Muži B</v>
          </cell>
        </row>
        <row r="57">
          <cell r="A57">
            <v>39</v>
          </cell>
          <cell r="B57" t="str">
            <v>Katarína Horňáčková</v>
          </cell>
          <cell r="C57" t="str">
            <v>Nová Dubnica</v>
          </cell>
          <cell r="D57">
            <v>1979</v>
          </cell>
          <cell r="E57" t="str">
            <v>ž</v>
          </cell>
          <cell r="F57" t="str">
            <v>Ženy G</v>
          </cell>
        </row>
        <row r="58">
          <cell r="A58">
            <v>44</v>
          </cell>
          <cell r="B58" t="str">
            <v>Jozef Staník</v>
          </cell>
          <cell r="C58" t="str">
            <v>Bežecký klub Lysá pod Makytou</v>
          </cell>
          <cell r="D58">
            <v>1973</v>
          </cell>
          <cell r="E58" t="str">
            <v>m</v>
          </cell>
          <cell r="F58" t="str">
            <v>Muži B</v>
          </cell>
        </row>
        <row r="59">
          <cell r="A59">
            <v>74</v>
          </cell>
          <cell r="B59" t="str">
            <v>Jozef Hlávka</v>
          </cell>
          <cell r="C59" t="str">
            <v>Ilava</v>
          </cell>
          <cell r="D59">
            <v>1951</v>
          </cell>
          <cell r="E59" t="str">
            <v>m</v>
          </cell>
          <cell r="F59" t="str">
            <v>Muži D</v>
          </cell>
        </row>
        <row r="60">
          <cell r="A60">
            <v>80</v>
          </cell>
          <cell r="B60" t="str">
            <v>Juraj Schiller</v>
          </cell>
          <cell r="C60" t="str">
            <v>Aj MY sme BEH</v>
          </cell>
          <cell r="D60">
            <v>1977</v>
          </cell>
          <cell r="E60" t="str">
            <v>m</v>
          </cell>
          <cell r="F60" t="str">
            <v>Muži A</v>
          </cell>
        </row>
        <row r="61">
          <cell r="A61">
            <v>111</v>
          </cell>
          <cell r="B61" t="str">
            <v>Evka Čuriková</v>
          </cell>
          <cell r="C61" t="str">
            <v>Champion Club DnV</v>
          </cell>
          <cell r="D61">
            <v>1992</v>
          </cell>
          <cell r="E61" t="str">
            <v>ž</v>
          </cell>
          <cell r="F61" t="str">
            <v>Ženy F</v>
          </cell>
        </row>
        <row r="62">
          <cell r="A62">
            <v>98</v>
          </cell>
          <cell r="B62" t="str">
            <v>Ján Polák</v>
          </cell>
          <cell r="C62" t="str">
            <v>Nová Dubnica</v>
          </cell>
          <cell r="D62">
            <v>1964</v>
          </cell>
          <cell r="E62" t="str">
            <v>m</v>
          </cell>
          <cell r="F62" t="str">
            <v>Muži C</v>
          </cell>
        </row>
        <row r="63">
          <cell r="A63">
            <v>105</v>
          </cell>
          <cell r="B63" t="str">
            <v>Petronela Hudokova</v>
          </cell>
          <cell r="C63" t="str">
            <v>ChampionClub</v>
          </cell>
          <cell r="D63">
            <v>1982</v>
          </cell>
          <cell r="E63" t="str">
            <v>ž</v>
          </cell>
          <cell r="F63" t="str">
            <v>Ženy F</v>
          </cell>
        </row>
        <row r="64">
          <cell r="A64">
            <v>255</v>
          </cell>
          <cell r="B64" t="str">
            <v>Ján Hudec</v>
          </cell>
          <cell r="C64" t="str">
            <v>Trenčín</v>
          </cell>
          <cell r="D64">
            <v>1948</v>
          </cell>
          <cell r="E64" t="str">
            <v>m</v>
          </cell>
          <cell r="F64" t="str">
            <v>Muži D</v>
          </cell>
        </row>
        <row r="65">
          <cell r="A65">
            <v>2</v>
          </cell>
          <cell r="B65" t="str">
            <v>Juraj mokoš</v>
          </cell>
          <cell r="C65" t="str">
            <v>Tj Stratená</v>
          </cell>
          <cell r="D65">
            <v>1968</v>
          </cell>
          <cell r="E65" t="str">
            <v>m</v>
          </cell>
          <cell r="F65" t="str">
            <v>Muži B</v>
          </cell>
        </row>
        <row r="66">
          <cell r="A66">
            <v>91</v>
          </cell>
          <cell r="B66" t="str">
            <v>Helena Nováková</v>
          </cell>
          <cell r="C66" t="str">
            <v>Báječné ženy v běhu</v>
          </cell>
          <cell r="D66">
            <v>1971</v>
          </cell>
          <cell r="E66" t="str">
            <v>ž</v>
          </cell>
          <cell r="F66" t="str">
            <v>Ženy G</v>
          </cell>
        </row>
        <row r="67">
          <cell r="A67">
            <v>92</v>
          </cell>
          <cell r="B67" t="str">
            <v>Petra Nováková</v>
          </cell>
          <cell r="C67" t="str">
            <v>Báječné ženy v běhu</v>
          </cell>
          <cell r="D67">
            <v>1997</v>
          </cell>
          <cell r="E67" t="str">
            <v>ž</v>
          </cell>
          <cell r="F67" t="str">
            <v>Juniorky</v>
          </cell>
        </row>
        <row r="68">
          <cell r="A68">
            <v>95</v>
          </cell>
          <cell r="B68" t="str">
            <v>Juraj Macák</v>
          </cell>
          <cell r="C68" t="str">
            <v>Trenčín</v>
          </cell>
          <cell r="D68">
            <v>1976</v>
          </cell>
          <cell r="E68" t="str">
            <v>m</v>
          </cell>
          <cell r="F68" t="str">
            <v>Muži B</v>
          </cell>
        </row>
        <row r="69">
          <cell r="A69">
            <v>19</v>
          </cell>
          <cell r="B69" t="str">
            <v>Pavol Medveď</v>
          </cell>
          <cell r="C69" t="str">
            <v>Trenčianske Teplice</v>
          </cell>
          <cell r="D69">
            <v>1972</v>
          </cell>
          <cell r="E69" t="str">
            <v>m</v>
          </cell>
          <cell r="F69" t="str">
            <v>Muži B</v>
          </cell>
        </row>
        <row r="70">
          <cell r="A70">
            <v>71</v>
          </cell>
          <cell r="B70" t="str">
            <v>Pavol Balaščák</v>
          </cell>
          <cell r="D70">
            <v>1964</v>
          </cell>
          <cell r="E70" t="str">
            <v>m</v>
          </cell>
          <cell r="F70" t="str">
            <v>Muži C</v>
          </cell>
        </row>
        <row r="71">
          <cell r="A71">
            <v>63</v>
          </cell>
          <cell r="B71" t="str">
            <v>Marian adamkovic</v>
          </cell>
          <cell r="C71" t="str">
            <v>banovski behuni</v>
          </cell>
          <cell r="D71">
            <v>1964</v>
          </cell>
          <cell r="E71" t="str">
            <v>m</v>
          </cell>
          <cell r="F71" t="str">
            <v>Muži C</v>
          </cell>
        </row>
        <row r="72">
          <cell r="A72">
            <v>11</v>
          </cell>
          <cell r="B72" t="str">
            <v>Rastislav Cabala</v>
          </cell>
          <cell r="C72" t="str">
            <v>GEKONsport</v>
          </cell>
          <cell r="D72">
            <v>1978</v>
          </cell>
          <cell r="E72" t="str">
            <v>m</v>
          </cell>
          <cell r="F72" t="str">
            <v>Muži A</v>
          </cell>
        </row>
        <row r="73">
          <cell r="A73">
            <v>30</v>
          </cell>
          <cell r="B73" t="str">
            <v>Miroslava Vertigač</v>
          </cell>
          <cell r="C73" t="str">
            <v>/PS/</v>
          </cell>
          <cell r="D73">
            <v>1978</v>
          </cell>
          <cell r="E73" t="str">
            <v>ž</v>
          </cell>
          <cell r="F73" t="str">
            <v>Ženy G</v>
          </cell>
        </row>
        <row r="74">
          <cell r="A74">
            <v>106</v>
          </cell>
          <cell r="B74" t="str">
            <v>Jakub Melo</v>
          </cell>
          <cell r="C74" t="str">
            <v>Trenčín</v>
          </cell>
          <cell r="D74">
            <v>1988</v>
          </cell>
          <cell r="E74" t="str">
            <v>m</v>
          </cell>
          <cell r="F74" t="str">
            <v>Muži A</v>
          </cell>
        </row>
        <row r="75">
          <cell r="A75">
            <v>123</v>
          </cell>
          <cell r="B75" t="str">
            <v>Vladimír Kovalčík</v>
          </cell>
          <cell r="C75" t="str">
            <v>Trenčín</v>
          </cell>
          <cell r="D75">
            <v>1951</v>
          </cell>
          <cell r="E75" t="str">
            <v>m</v>
          </cell>
          <cell r="F75" t="str">
            <v>Muži D</v>
          </cell>
        </row>
        <row r="76">
          <cell r="A76">
            <v>45</v>
          </cell>
          <cell r="B76" t="str">
            <v>Alena Kadlecová</v>
          </cell>
          <cell r="C76" t="str">
            <v>BK Lysá pod Makytou</v>
          </cell>
          <cell r="D76">
            <v>1966</v>
          </cell>
          <cell r="E76" t="str">
            <v>ž</v>
          </cell>
          <cell r="F76" t="str">
            <v>Ženy H</v>
          </cell>
        </row>
        <row r="77">
          <cell r="A77">
            <v>33</v>
          </cell>
          <cell r="B77" t="str">
            <v>Miriam Marušincová</v>
          </cell>
          <cell r="C77" t="str">
            <v>KPB</v>
          </cell>
          <cell r="D77">
            <v>1973</v>
          </cell>
          <cell r="E77" t="str">
            <v>ž</v>
          </cell>
          <cell r="F77" t="str">
            <v>Ženy G</v>
          </cell>
        </row>
        <row r="78">
          <cell r="A78">
            <v>27</v>
          </cell>
          <cell r="B78" t="str">
            <v>Sylvia Kňažková</v>
          </cell>
          <cell r="C78" t="str">
            <v>KPB</v>
          </cell>
          <cell r="D78">
            <v>1976</v>
          </cell>
          <cell r="E78" t="str">
            <v>ž</v>
          </cell>
          <cell r="F78" t="str">
            <v>Ženy G</v>
          </cell>
        </row>
        <row r="79">
          <cell r="A79">
            <v>1</v>
          </cell>
          <cell r="B79" t="str">
            <v>Pavel Uhrecký</v>
          </cell>
          <cell r="C79" t="str">
            <v>Trenčín</v>
          </cell>
          <cell r="D79">
            <v>1974</v>
          </cell>
          <cell r="E79" t="str">
            <v>m</v>
          </cell>
          <cell r="F79" t="str">
            <v>Muži B</v>
          </cell>
        </row>
        <row r="80">
          <cell r="A80">
            <v>102</v>
          </cell>
          <cell r="B80" t="str">
            <v>Renáta Šmihálová</v>
          </cell>
          <cell r="C80" t="str">
            <v>HappyFeet/Horné Srnie</v>
          </cell>
          <cell r="D80">
            <v>1993</v>
          </cell>
          <cell r="E80" t="str">
            <v>ž</v>
          </cell>
          <cell r="F80" t="str">
            <v>Ženy F</v>
          </cell>
        </row>
        <row r="81">
          <cell r="A81">
            <v>25</v>
          </cell>
          <cell r="B81" t="str">
            <v>Augustin Zubo</v>
          </cell>
          <cell r="C81" t="str">
            <v>Borčické slimáky</v>
          </cell>
          <cell r="D81">
            <v>1983</v>
          </cell>
          <cell r="E81" t="str">
            <v>m</v>
          </cell>
          <cell r="F81" t="str">
            <v>Muži A</v>
          </cell>
        </row>
        <row r="82">
          <cell r="A82">
            <v>72</v>
          </cell>
          <cell r="B82" t="str">
            <v>Barbara Bahnová</v>
          </cell>
          <cell r="C82" t="str">
            <v>Veselé Zlatovce/Trenčín</v>
          </cell>
          <cell r="D82">
            <v>1991</v>
          </cell>
          <cell r="E82" t="str">
            <v>ž</v>
          </cell>
          <cell r="F82" t="str">
            <v>Ženy F</v>
          </cell>
        </row>
        <row r="83">
          <cell r="A83">
            <v>73</v>
          </cell>
          <cell r="B83" t="str">
            <v>Ingrid Bahnová</v>
          </cell>
          <cell r="C83" t="str">
            <v>Vesele Zlatovce/Trenčín</v>
          </cell>
          <cell r="D83">
            <v>1967</v>
          </cell>
          <cell r="E83" t="str">
            <v>ž</v>
          </cell>
          <cell r="F83" t="str">
            <v>Ženy G</v>
          </cell>
        </row>
        <row r="84">
          <cell r="A84">
            <v>75</v>
          </cell>
          <cell r="B84" t="str">
            <v>Anton Blaško</v>
          </cell>
          <cell r="C84" t="str">
            <v>Dubnica nad Váhom</v>
          </cell>
          <cell r="D84">
            <v>1965</v>
          </cell>
          <cell r="E84" t="str">
            <v>m</v>
          </cell>
          <cell r="F84" t="str">
            <v>Muži C</v>
          </cell>
        </row>
        <row r="85">
          <cell r="A85">
            <v>96</v>
          </cell>
          <cell r="B85" t="str">
            <v>Pavol Straka</v>
          </cell>
          <cell r="C85" t="str">
            <v>Ivanovce</v>
          </cell>
          <cell r="D85">
            <v>1982</v>
          </cell>
          <cell r="E85" t="str">
            <v>m</v>
          </cell>
          <cell r="F85" t="str">
            <v>Muži A</v>
          </cell>
        </row>
        <row r="86">
          <cell r="A86">
            <v>83</v>
          </cell>
          <cell r="B86" t="str">
            <v>Drahoslav Masarik</v>
          </cell>
          <cell r="C86" t="str">
            <v>Štvorlístok Trenčín</v>
          </cell>
          <cell r="D86">
            <v>1967</v>
          </cell>
          <cell r="E86" t="str">
            <v>m</v>
          </cell>
          <cell r="F86" t="str">
            <v>Muži B</v>
          </cell>
        </row>
        <row r="87">
          <cell r="A87">
            <v>29</v>
          </cell>
          <cell r="B87" t="str">
            <v>Peter Stehlík</v>
          </cell>
          <cell r="C87" t="str">
            <v>Trenčín</v>
          </cell>
          <cell r="D87">
            <v>1979</v>
          </cell>
          <cell r="E87" t="str">
            <v>m</v>
          </cell>
          <cell r="F87" t="str">
            <v>Muži A</v>
          </cell>
        </row>
        <row r="88">
          <cell r="A88">
            <v>6</v>
          </cell>
          <cell r="B88" t="str">
            <v>Jakub Vrana</v>
          </cell>
          <cell r="C88" t="str">
            <v>GEKONsport</v>
          </cell>
          <cell r="D88">
            <v>1984</v>
          </cell>
          <cell r="E88" t="str">
            <v>m</v>
          </cell>
          <cell r="F88" t="str">
            <v>Muži A</v>
          </cell>
        </row>
        <row r="89">
          <cell r="A89">
            <v>22</v>
          </cell>
          <cell r="B89" t="str">
            <v>Štefan Štefina</v>
          </cell>
          <cell r="C89" t="str">
            <v>Towerrunning Slovakia</v>
          </cell>
          <cell r="D89">
            <v>1986</v>
          </cell>
          <cell r="E89" t="str">
            <v>m</v>
          </cell>
          <cell r="F89" t="str">
            <v>Muži A</v>
          </cell>
        </row>
        <row r="90">
          <cell r="A90">
            <v>109</v>
          </cell>
          <cell r="B90" t="str">
            <v>Ľubomír Mikloš</v>
          </cell>
          <cell r="C90" t="str">
            <v>Trenčín</v>
          </cell>
          <cell r="D90">
            <v>1972</v>
          </cell>
          <cell r="E90" t="str">
            <v>m</v>
          </cell>
          <cell r="F90" t="str">
            <v>Muži B</v>
          </cell>
        </row>
        <row r="91">
          <cell r="A91">
            <v>24</v>
          </cell>
          <cell r="B91" t="str">
            <v>Daniel Zubo</v>
          </cell>
          <cell r="C91" t="str">
            <v>ZSR Nova Dubnica</v>
          </cell>
          <cell r="D91">
            <v>1969</v>
          </cell>
          <cell r="E91" t="str">
            <v>m</v>
          </cell>
          <cell r="F91" t="str">
            <v>Muži B</v>
          </cell>
        </row>
        <row r="92">
          <cell r="A92">
            <v>57</v>
          </cell>
          <cell r="B92" t="str">
            <v>Michaela Žilková</v>
          </cell>
          <cell r="C92" t="str">
            <v>Dubnica nad Váhom</v>
          </cell>
          <cell r="D92">
            <v>1972</v>
          </cell>
          <cell r="E92" t="str">
            <v>ž</v>
          </cell>
          <cell r="F92" t="str">
            <v>Ženy G</v>
          </cell>
        </row>
        <row r="93">
          <cell r="A93">
            <v>99</v>
          </cell>
          <cell r="B93" t="str">
            <v>Michal Talaba</v>
          </cell>
          <cell r="C93" t="str">
            <v>NUTRILITE team</v>
          </cell>
          <cell r="D93">
            <v>1988</v>
          </cell>
          <cell r="E93" t="str">
            <v>m</v>
          </cell>
          <cell r="F93" t="str">
            <v>Muži A</v>
          </cell>
        </row>
        <row r="94">
          <cell r="A94">
            <v>86</v>
          </cell>
          <cell r="B94" t="str">
            <v>Igor Meško</v>
          </cell>
          <cell r="C94" t="str">
            <v>Trenčín</v>
          </cell>
          <cell r="D94">
            <v>1986</v>
          </cell>
          <cell r="E94" t="str">
            <v>m</v>
          </cell>
          <cell r="F94" t="str">
            <v>Muži A</v>
          </cell>
        </row>
        <row r="95">
          <cell r="A95">
            <v>49</v>
          </cell>
          <cell r="B95" t="str">
            <v>Miroslav Ilavský</v>
          </cell>
          <cell r="C95" t="str">
            <v>Dubnica n/v</v>
          </cell>
          <cell r="D95">
            <v>1963</v>
          </cell>
          <cell r="E95" t="str">
            <v>m</v>
          </cell>
          <cell r="F95" t="str">
            <v>Muži C</v>
          </cell>
        </row>
        <row r="96">
          <cell r="A96">
            <v>110</v>
          </cell>
          <cell r="B96" t="str">
            <v>Katarina Spačkova</v>
          </cell>
          <cell r="C96" t="str">
            <v>budlepsi</v>
          </cell>
          <cell r="D96">
            <v>1972</v>
          </cell>
          <cell r="E96" t="str">
            <v>ž</v>
          </cell>
          <cell r="F96" t="str">
            <v>Ženy G</v>
          </cell>
        </row>
        <row r="97">
          <cell r="A97">
            <v>79</v>
          </cell>
          <cell r="B97" t="str">
            <v>Štefan Červenka</v>
          </cell>
          <cell r="C97" t="str">
            <v>Dubnica nad Váhom</v>
          </cell>
          <cell r="D97">
            <v>1966</v>
          </cell>
          <cell r="E97" t="str">
            <v>m</v>
          </cell>
          <cell r="F97" t="str">
            <v>Muži C</v>
          </cell>
        </row>
        <row r="98">
          <cell r="A98">
            <v>32</v>
          </cell>
          <cell r="B98" t="str">
            <v>Andrej Vrana</v>
          </cell>
          <cell r="C98" t="str">
            <v>Dubnica nad Vahom</v>
          </cell>
          <cell r="D98">
            <v>1988</v>
          </cell>
          <cell r="E98" t="str">
            <v>m</v>
          </cell>
          <cell r="F98" t="str">
            <v>Muži A</v>
          </cell>
        </row>
        <row r="99">
          <cell r="A99">
            <v>68</v>
          </cell>
          <cell r="B99" t="str">
            <v>Petra Balaščáková</v>
          </cell>
          <cell r="C99" t="str">
            <v>Behám s láskou</v>
          </cell>
          <cell r="D99">
            <v>1993</v>
          </cell>
          <cell r="E99" t="str">
            <v>ž</v>
          </cell>
          <cell r="F99" t="str">
            <v>Ženy F</v>
          </cell>
        </row>
        <row r="100">
          <cell r="A100">
            <v>256</v>
          </cell>
          <cell r="B100" t="str">
            <v>Ján Kucharík</v>
          </cell>
          <cell r="C100" t="str">
            <v>ŽSR Trenčín</v>
          </cell>
          <cell r="D100">
            <v>1965</v>
          </cell>
          <cell r="E100" t="str">
            <v>m</v>
          </cell>
          <cell r="F100" t="str">
            <v>Muži C</v>
          </cell>
        </row>
        <row r="101">
          <cell r="A101">
            <v>90</v>
          </cell>
          <cell r="B101" t="str">
            <v>Vojtech Fuček</v>
          </cell>
          <cell r="C101" t="str">
            <v>Trenčín</v>
          </cell>
          <cell r="D101">
            <v>1966</v>
          </cell>
          <cell r="E101" t="str">
            <v>m</v>
          </cell>
          <cell r="F101" t="str">
            <v>Muži C</v>
          </cell>
        </row>
        <row r="102">
          <cell r="A102">
            <v>31</v>
          </cell>
          <cell r="B102" t="str">
            <v>Peter Sobek</v>
          </cell>
          <cell r="C102" t="str">
            <v>Trenčín</v>
          </cell>
          <cell r="D102">
            <v>1978</v>
          </cell>
          <cell r="E102" t="str">
            <v>m</v>
          </cell>
          <cell r="F102" t="str">
            <v>Muži A</v>
          </cell>
        </row>
        <row r="103">
          <cell r="A103">
            <v>120</v>
          </cell>
          <cell r="B103" t="str">
            <v>Ondřej Tluka</v>
          </cell>
          <cell r="C103" t="str">
            <v>Trenčín</v>
          </cell>
          <cell r="D103">
            <v>1976</v>
          </cell>
          <cell r="E103" t="str">
            <v>m</v>
          </cell>
          <cell r="F103" t="str">
            <v>Muži B</v>
          </cell>
        </row>
        <row r="104">
          <cell r="A104">
            <v>78</v>
          </cell>
          <cell r="B104" t="str">
            <v>Martin Oláš</v>
          </cell>
          <cell r="C104" t="str">
            <v>Dubnica nad Váhom</v>
          </cell>
          <cell r="D104">
            <v>1986</v>
          </cell>
          <cell r="E104" t="str">
            <v>m</v>
          </cell>
          <cell r="F104" t="str">
            <v>Muži A</v>
          </cell>
        </row>
        <row r="105">
          <cell r="A105">
            <v>70</v>
          </cell>
          <cell r="B105" t="str">
            <v>Blanka Balaščáková</v>
          </cell>
          <cell r="C105" t="str">
            <v>Behám s láskou</v>
          </cell>
          <cell r="D105">
            <v>1966</v>
          </cell>
          <cell r="E105" t="str">
            <v>ž</v>
          </cell>
          <cell r="F105" t="str">
            <v>Ženy H</v>
          </cell>
        </row>
        <row r="106">
          <cell r="A106">
            <v>50</v>
          </cell>
          <cell r="B106" t="str">
            <v>Miroslav Ilavský</v>
          </cell>
          <cell r="C106" t="str">
            <v>Jogging klub Dubnica</v>
          </cell>
          <cell r="D106">
            <v>1987</v>
          </cell>
          <cell r="E106" t="str">
            <v>m</v>
          </cell>
          <cell r="F106" t="str">
            <v>Muži A</v>
          </cell>
        </row>
        <row r="107">
          <cell r="A107">
            <v>26</v>
          </cell>
          <cell r="B107" t="str">
            <v>Ervín Páleník</v>
          </cell>
          <cell r="C107" t="str">
            <v>Trenčín</v>
          </cell>
          <cell r="D107">
            <v>1962</v>
          </cell>
          <cell r="E107" t="str">
            <v>m</v>
          </cell>
          <cell r="F107" t="str">
            <v>Muži C</v>
          </cell>
        </row>
        <row r="108">
          <cell r="A108">
            <v>93</v>
          </cell>
          <cell r="B108" t="str">
            <v>Eva Mareková</v>
          </cell>
          <cell r="C108" t="str">
            <v>Soblahov</v>
          </cell>
          <cell r="D108">
            <v>1982</v>
          </cell>
          <cell r="E108" t="str">
            <v>ž</v>
          </cell>
          <cell r="F108" t="str">
            <v>Ženy F</v>
          </cell>
        </row>
        <row r="109">
          <cell r="A109">
            <v>35</v>
          </cell>
          <cell r="B109" t="str">
            <v>Vincent Bašista</v>
          </cell>
          <cell r="C109" t="str">
            <v>OÚ Demjata</v>
          </cell>
          <cell r="D109">
            <v>1942</v>
          </cell>
          <cell r="E109" t="str">
            <v>m</v>
          </cell>
          <cell r="F109" t="str">
            <v>Muži E</v>
          </cell>
        </row>
        <row r="110">
          <cell r="A110">
            <v>42</v>
          </cell>
          <cell r="B110" t="str">
            <v>Peter Klobučník</v>
          </cell>
          <cell r="C110" t="str">
            <v>Jogging klub Dubnica nad Váhom</v>
          </cell>
          <cell r="D110">
            <v>1963</v>
          </cell>
          <cell r="E110" t="str">
            <v>m</v>
          </cell>
          <cell r="F110" t="str">
            <v>Muži C</v>
          </cell>
        </row>
        <row r="111">
          <cell r="A111">
            <v>41</v>
          </cell>
          <cell r="B111" t="str">
            <v>Michaela Klobučníková</v>
          </cell>
          <cell r="C111" t="str">
            <v>Dubnica nad Váhom</v>
          </cell>
          <cell r="D111">
            <v>1988</v>
          </cell>
          <cell r="E111" t="str">
            <v>ž</v>
          </cell>
          <cell r="F111" t="str">
            <v>Ženy F</v>
          </cell>
        </row>
        <row r="112">
          <cell r="A112">
            <v>43</v>
          </cell>
          <cell r="B112" t="str">
            <v>Ľubomíra Maníková</v>
          </cell>
          <cell r="C112" t="str">
            <v>Dubnica nad Váhom</v>
          </cell>
          <cell r="D112">
            <v>1986</v>
          </cell>
          <cell r="E112" t="str">
            <v>ž</v>
          </cell>
          <cell r="F112" t="str">
            <v>Ženy F</v>
          </cell>
        </row>
        <row r="113">
          <cell r="A113">
            <v>20</v>
          </cell>
          <cell r="B113" t="str">
            <v>Ľuboš Chmatil</v>
          </cell>
          <cell r="C113" t="str">
            <v>Nová Dubnica</v>
          </cell>
          <cell r="D113">
            <v>1986</v>
          </cell>
          <cell r="E113" t="str">
            <v>m</v>
          </cell>
          <cell r="F113" t="str">
            <v>Muži A</v>
          </cell>
        </row>
        <row r="114">
          <cell r="A114">
            <v>67</v>
          </cell>
          <cell r="B114" t="str">
            <v>Viliam Manduch</v>
          </cell>
          <cell r="C114" t="str">
            <v>KMB</v>
          </cell>
          <cell r="D114">
            <v>1986</v>
          </cell>
          <cell r="E114" t="str">
            <v>m</v>
          </cell>
          <cell r="F114" t="str">
            <v>Muži A</v>
          </cell>
        </row>
        <row r="115">
          <cell r="A115">
            <v>28</v>
          </cell>
          <cell r="B115" t="str">
            <v>Miroslav Kováč</v>
          </cell>
          <cell r="C115" t="str">
            <v>Trenčín</v>
          </cell>
          <cell r="D115">
            <v>1952</v>
          </cell>
          <cell r="E115" t="str">
            <v>m</v>
          </cell>
          <cell r="F115" t="str">
            <v>Muži D</v>
          </cell>
        </row>
        <row r="116">
          <cell r="A116">
            <v>53</v>
          </cell>
          <cell r="B116" t="str">
            <v>Jan Moravec</v>
          </cell>
          <cell r="C116" t="str">
            <v>TJ SPARTAK MYJAVA</v>
          </cell>
          <cell r="D116">
            <v>1967</v>
          </cell>
          <cell r="E116" t="str">
            <v>m</v>
          </cell>
          <cell r="F116" t="str">
            <v>Muži B</v>
          </cell>
        </row>
        <row r="117">
          <cell r="A117">
            <v>7</v>
          </cell>
          <cell r="B117" t="str">
            <v>Miroslav Ďurkech</v>
          </cell>
          <cell r="C117" t="str">
            <v>Považská-Bystrica</v>
          </cell>
          <cell r="D117">
            <v>1967</v>
          </cell>
          <cell r="E117" t="str">
            <v>m</v>
          </cell>
          <cell r="F117" t="str">
            <v>Muži B</v>
          </cell>
        </row>
        <row r="118">
          <cell r="A118">
            <v>36</v>
          </cell>
          <cell r="B118" t="str">
            <v>Vrškový Andrej</v>
          </cell>
          <cell r="C118" t="str">
            <v>KK TTS Trenčín</v>
          </cell>
          <cell r="D118">
            <v>1999</v>
          </cell>
          <cell r="E118" t="str">
            <v>m</v>
          </cell>
          <cell r="F118" t="str">
            <v>Juniori</v>
          </cell>
        </row>
        <row r="119">
          <cell r="A119">
            <v>56</v>
          </cell>
          <cell r="B119" t="str">
            <v>Pavel Dorušek</v>
          </cell>
          <cell r="C119" t="str">
            <v>Klenoty Slavičín</v>
          </cell>
          <cell r="D119">
            <v>1954</v>
          </cell>
          <cell r="E119" t="str">
            <v>m</v>
          </cell>
          <cell r="F119" t="str">
            <v>Muži D</v>
          </cell>
        </row>
        <row r="120">
          <cell r="A120">
            <v>124</v>
          </cell>
          <cell r="B120" t="str">
            <v>Damián Melo</v>
          </cell>
          <cell r="C120" t="str">
            <v>Nová Dubnica</v>
          </cell>
          <cell r="D120">
            <v>1988</v>
          </cell>
          <cell r="E120" t="str">
            <v>m</v>
          </cell>
          <cell r="F120" t="str">
            <v>Muži A</v>
          </cell>
        </row>
        <row r="121">
          <cell r="A121">
            <v>107</v>
          </cell>
          <cell r="B121" t="str">
            <v>Barbora Hôrkova</v>
          </cell>
          <cell r="C121" t="str">
            <v>Soblahov</v>
          </cell>
          <cell r="D121">
            <v>1993</v>
          </cell>
          <cell r="E121" t="str">
            <v>ž</v>
          </cell>
          <cell r="F121" t="str">
            <v>Ženy F</v>
          </cell>
        </row>
        <row r="122">
          <cell r="A122">
            <v>51</v>
          </cell>
          <cell r="B122" t="str">
            <v>Miroslav Kavický</v>
          </cell>
          <cell r="C122" t="str">
            <v>Barina Zabudišová</v>
          </cell>
          <cell r="D122">
            <v>1968</v>
          </cell>
          <cell r="E122" t="str">
            <v>m</v>
          </cell>
          <cell r="F122" t="str">
            <v>Muži B</v>
          </cell>
        </row>
        <row r="123">
          <cell r="A123">
            <v>81</v>
          </cell>
          <cell r="B123" t="str">
            <v>Kristína Vlková</v>
          </cell>
          <cell r="C123" t="str">
            <v>Aj MY sme BEH :)</v>
          </cell>
          <cell r="D123">
            <v>1986</v>
          </cell>
          <cell r="E123" t="str">
            <v>ž</v>
          </cell>
          <cell r="F123" t="str">
            <v>Ženy F</v>
          </cell>
        </row>
        <row r="124">
          <cell r="A124">
            <v>222</v>
          </cell>
          <cell r="B124" t="str">
            <v>Katarína Polacseková</v>
          </cell>
          <cell r="C124" t="str">
            <v>Champion Club DnV</v>
          </cell>
          <cell r="D124">
            <v>1992</v>
          </cell>
          <cell r="E124" t="str">
            <v>ž</v>
          </cell>
          <cell r="F124" t="str">
            <v>Ženy F</v>
          </cell>
        </row>
        <row r="125">
          <cell r="A125">
            <v>4</v>
          </cell>
          <cell r="B125" t="str">
            <v>Roman Škorvánek</v>
          </cell>
          <cell r="C125" t="str">
            <v>Tulák</v>
          </cell>
          <cell r="D125">
            <v>1964</v>
          </cell>
          <cell r="E125" t="str">
            <v>m</v>
          </cell>
          <cell r="F125" t="str">
            <v>Muži C</v>
          </cell>
        </row>
        <row r="126">
          <cell r="A126">
            <v>3</v>
          </cell>
          <cell r="B126" t="str">
            <v>Romana Škorvánková</v>
          </cell>
          <cell r="C126" t="str">
            <v>Tulák</v>
          </cell>
          <cell r="D126">
            <v>1995</v>
          </cell>
          <cell r="E126" t="str">
            <v>ž</v>
          </cell>
          <cell r="F126" t="str">
            <v>Ženy F</v>
          </cell>
        </row>
        <row r="127">
          <cell r="A127">
            <v>5</v>
          </cell>
          <cell r="B127" t="str">
            <v>Pavol Santa</v>
          </cell>
          <cell r="C127" t="str">
            <v>Tulák</v>
          </cell>
          <cell r="D127">
            <v>1966</v>
          </cell>
          <cell r="E127" t="str">
            <v>m</v>
          </cell>
          <cell r="F127" t="str">
            <v>Muži C</v>
          </cell>
        </row>
        <row r="128">
          <cell r="A128">
            <v>238</v>
          </cell>
          <cell r="B128" t="str">
            <v>Michal Pajtinka</v>
          </cell>
          <cell r="C128" t="str">
            <v>Trenčín</v>
          </cell>
          <cell r="D128">
            <v>1983</v>
          </cell>
          <cell r="E128" t="str">
            <v>M</v>
          </cell>
          <cell r="F128" t="str">
            <v>Muži A</v>
          </cell>
        </row>
        <row r="129">
          <cell r="A129">
            <v>239</v>
          </cell>
          <cell r="B129" t="str">
            <v>Dominika Holecová</v>
          </cell>
          <cell r="C129" t="str">
            <v>Dubnica nad Váhom</v>
          </cell>
          <cell r="D129">
            <v>2000</v>
          </cell>
          <cell r="E129" t="str">
            <v>Ž</v>
          </cell>
          <cell r="F129" t="str">
            <v>Juniorky</v>
          </cell>
        </row>
        <row r="130">
          <cell r="A130">
            <v>231</v>
          </cell>
          <cell r="B130" t="str">
            <v>Ladislav Miščík</v>
          </cell>
          <cell r="C130" t="str">
            <v>GEKONsport</v>
          </cell>
          <cell r="D130">
            <v>1965</v>
          </cell>
          <cell r="E130" t="str">
            <v>M</v>
          </cell>
          <cell r="F130" t="str">
            <v>Muži C</v>
          </cell>
        </row>
        <row r="131">
          <cell r="A131">
            <v>230</v>
          </cell>
          <cell r="B131" t="str">
            <v>Ján Klimek</v>
          </cell>
          <cell r="C131" t="str">
            <v>Čachtice</v>
          </cell>
          <cell r="D131">
            <v>1944</v>
          </cell>
          <cell r="E131" t="str">
            <v>M</v>
          </cell>
          <cell r="F131" t="str">
            <v>Muži E</v>
          </cell>
        </row>
        <row r="132">
          <cell r="A132">
            <v>236</v>
          </cell>
          <cell r="B132" t="str">
            <v>Juraj Haninec</v>
          </cell>
          <cell r="C132" t="str">
            <v>AK Spartak Dubnica</v>
          </cell>
          <cell r="D132">
            <v>1957</v>
          </cell>
          <cell r="E132" t="str">
            <v>M</v>
          </cell>
          <cell r="F132" t="str">
            <v>Muži C</v>
          </cell>
        </row>
        <row r="133">
          <cell r="A133">
            <v>233</v>
          </cell>
          <cell r="B133" t="str">
            <v>Peter Knížat</v>
          </cell>
          <cell r="C133" t="str">
            <v>BERNOSPORT.sk</v>
          </cell>
          <cell r="D133">
            <v>1993</v>
          </cell>
          <cell r="E133" t="str">
            <v>M</v>
          </cell>
          <cell r="F133" t="str">
            <v>Muži A</v>
          </cell>
        </row>
        <row r="134">
          <cell r="A134">
            <v>204</v>
          </cell>
          <cell r="B134" t="str">
            <v>Jiří Horníček</v>
          </cell>
          <cell r="C134" t="str">
            <v>GEKONsport</v>
          </cell>
          <cell r="D134">
            <v>1987</v>
          </cell>
          <cell r="E134" t="str">
            <v>M</v>
          </cell>
          <cell r="F134" t="str">
            <v>Muži A</v>
          </cell>
        </row>
        <row r="135">
          <cell r="A135">
            <v>207</v>
          </cell>
          <cell r="B135" t="str">
            <v>Ivo Žuk</v>
          </cell>
          <cell r="C135" t="str">
            <v>Trenčianska Turná</v>
          </cell>
          <cell r="D135">
            <v>1969</v>
          </cell>
          <cell r="E135" t="str">
            <v>M</v>
          </cell>
          <cell r="F135" t="str">
            <v>Muži B</v>
          </cell>
        </row>
        <row r="136">
          <cell r="A136">
            <v>203</v>
          </cell>
          <cell r="B136" t="str">
            <v>Michal Chladoň</v>
          </cell>
          <cell r="C136" t="str">
            <v>Soblahov</v>
          </cell>
          <cell r="D136">
            <v>1980</v>
          </cell>
          <cell r="E136" t="str">
            <v>M</v>
          </cell>
          <cell r="F136" t="str">
            <v>Muži A</v>
          </cell>
        </row>
        <row r="137">
          <cell r="A137">
            <v>200</v>
          </cell>
          <cell r="B137" t="str">
            <v>Dagmara Šujanová</v>
          </cell>
          <cell r="C137" t="str">
            <v>Trenčín</v>
          </cell>
          <cell r="D137">
            <v>1988</v>
          </cell>
          <cell r="E137" t="str">
            <v>Ž</v>
          </cell>
          <cell r="F137" t="str">
            <v>Ženy F</v>
          </cell>
        </row>
        <row r="138">
          <cell r="A138">
            <v>201</v>
          </cell>
          <cell r="B138" t="str">
            <v>Patrik Beneš</v>
          </cell>
          <cell r="C138" t="str">
            <v>Nová Dubnica</v>
          </cell>
          <cell r="D138">
            <v>1971</v>
          </cell>
          <cell r="E138" t="str">
            <v>M</v>
          </cell>
          <cell r="F138" t="str">
            <v>Muži B</v>
          </cell>
        </row>
        <row r="139">
          <cell r="A139">
            <v>217</v>
          </cell>
          <cell r="B139" t="str">
            <v>Vladimír Čupalka</v>
          </cell>
          <cell r="C139" t="str">
            <v>Trenčín</v>
          </cell>
          <cell r="D139">
            <v>1974</v>
          </cell>
          <cell r="E139" t="str">
            <v>M</v>
          </cell>
          <cell r="F139" t="str">
            <v>Muži B</v>
          </cell>
        </row>
        <row r="140">
          <cell r="A140">
            <v>223</v>
          </cell>
          <cell r="B140" t="str">
            <v>Mirka Zichová</v>
          </cell>
          <cell r="C140" t="str">
            <v>Slavičín</v>
          </cell>
          <cell r="D140">
            <v>1981</v>
          </cell>
          <cell r="E140" t="str">
            <v>Ž</v>
          </cell>
          <cell r="F140" t="str">
            <v>Ženy F</v>
          </cell>
        </row>
        <row r="141">
          <cell r="A141">
            <v>197</v>
          </cell>
          <cell r="B141" t="str">
            <v>Alexander Bezový</v>
          </cell>
          <cell r="C141" t="str">
            <v>Trenčín</v>
          </cell>
          <cell r="D141">
            <v>1959</v>
          </cell>
          <cell r="E141" t="str">
            <v>M</v>
          </cell>
          <cell r="F141" t="str">
            <v>Muži C</v>
          </cell>
        </row>
        <row r="142">
          <cell r="A142">
            <v>199</v>
          </cell>
          <cell r="B142" t="str">
            <v>Pavol Ďuriga</v>
          </cell>
          <cell r="C142" t="str">
            <v>Trenčín</v>
          </cell>
          <cell r="D142">
            <v>1959</v>
          </cell>
          <cell r="E142" t="str">
            <v>M</v>
          </cell>
          <cell r="F142" t="str">
            <v>Muži C</v>
          </cell>
        </row>
        <row r="143">
          <cell r="A143">
            <v>186</v>
          </cell>
          <cell r="B143" t="str">
            <v>Andrej Kalafut</v>
          </cell>
          <cell r="C143" t="str">
            <v>Nová Dubnica</v>
          </cell>
          <cell r="D143">
            <v>1999</v>
          </cell>
          <cell r="E143" t="str">
            <v>M</v>
          </cell>
          <cell r="F143" t="str">
            <v>Juniori</v>
          </cell>
        </row>
        <row r="144">
          <cell r="A144">
            <v>193</v>
          </cell>
          <cell r="B144" t="str">
            <v>Jakub Jando</v>
          </cell>
          <cell r="C144" t="str">
            <v>Nová Dubnica</v>
          </cell>
          <cell r="D144">
            <v>1988</v>
          </cell>
          <cell r="E144" t="str">
            <v>M</v>
          </cell>
          <cell r="F144" t="str">
            <v>Muži A</v>
          </cell>
        </row>
        <row r="145">
          <cell r="A145">
            <v>194</v>
          </cell>
          <cell r="B145" t="str">
            <v>Jozef Kudla</v>
          </cell>
          <cell r="C145" t="str">
            <v>Sokol Trenčín</v>
          </cell>
          <cell r="D145">
            <v>1947</v>
          </cell>
          <cell r="E145" t="str">
            <v>M</v>
          </cell>
          <cell r="F145" t="str">
            <v>Muži D</v>
          </cell>
        </row>
        <row r="146">
          <cell r="A146">
            <v>184</v>
          </cell>
          <cell r="B146" t="str">
            <v>Dušan Harangozó</v>
          </cell>
          <cell r="C146" t="str">
            <v>ŠK pre radosť</v>
          </cell>
          <cell r="D146">
            <v>1977</v>
          </cell>
          <cell r="E146" t="str">
            <v>M</v>
          </cell>
          <cell r="F146" t="str">
            <v>Muži A</v>
          </cell>
        </row>
        <row r="147">
          <cell r="A147">
            <v>220</v>
          </cell>
          <cell r="B147" t="str">
            <v>Vladimíra Robotová</v>
          </cell>
          <cell r="C147" t="str">
            <v>Trenčianska Teplá</v>
          </cell>
          <cell r="D147">
            <v>1978</v>
          </cell>
          <cell r="E147" t="str">
            <v>Ž</v>
          </cell>
          <cell r="F147" t="str">
            <v>Ženy G</v>
          </cell>
        </row>
        <row r="148">
          <cell r="A148">
            <v>224</v>
          </cell>
          <cell r="B148" t="str">
            <v>Juraj Moško</v>
          </cell>
          <cell r="C148" t="str">
            <v>Zabudišová</v>
          </cell>
          <cell r="D148">
            <v>1985</v>
          </cell>
          <cell r="E148" t="str">
            <v>M</v>
          </cell>
          <cell r="F148" t="str">
            <v>Muži A</v>
          </cell>
        </row>
        <row r="149">
          <cell r="A149">
            <v>178</v>
          </cell>
          <cell r="B149" t="str">
            <v>Barbora Kiššová</v>
          </cell>
          <cell r="C149" t="str">
            <v>Trenčín</v>
          </cell>
          <cell r="D149">
            <v>1990</v>
          </cell>
          <cell r="E149" t="str">
            <v>Ž</v>
          </cell>
          <cell r="F149" t="str">
            <v>Ženy F</v>
          </cell>
        </row>
        <row r="150">
          <cell r="A150">
            <v>181</v>
          </cell>
          <cell r="B150" t="str">
            <v>Ján Kminiak</v>
          </cell>
          <cell r="C150" t="str">
            <v>Ilava</v>
          </cell>
          <cell r="D150">
            <v>1948</v>
          </cell>
          <cell r="E150" t="str">
            <v>M</v>
          </cell>
          <cell r="F150" t="str">
            <v>Muži D</v>
          </cell>
        </row>
        <row r="151">
          <cell r="A151">
            <v>237</v>
          </cell>
          <cell r="B151" t="str">
            <v>Branislav Lobotka</v>
          </cell>
          <cell r="C151" t="str">
            <v>Buď lepší</v>
          </cell>
          <cell r="D151">
            <v>1986</v>
          </cell>
          <cell r="E151" t="str">
            <v>M</v>
          </cell>
          <cell r="F151" t="str">
            <v>Muži A</v>
          </cell>
        </row>
        <row r="152">
          <cell r="A152">
            <v>226</v>
          </cell>
          <cell r="B152" t="str">
            <v>Iveta Hulvátová</v>
          </cell>
          <cell r="C152" t="str">
            <v>Dubnica nad Váhom</v>
          </cell>
          <cell r="D152">
            <v>1970</v>
          </cell>
          <cell r="E152" t="str">
            <v>Ž</v>
          </cell>
          <cell r="F152" t="str">
            <v>Ženy G</v>
          </cell>
        </row>
        <row r="153">
          <cell r="A153">
            <v>216</v>
          </cell>
          <cell r="B153" t="str">
            <v>Roman Herman</v>
          </cell>
          <cell r="C153" t="str">
            <v>KVV Trenčín</v>
          </cell>
          <cell r="D153">
            <v>1967</v>
          </cell>
          <cell r="E153" t="str">
            <v>M</v>
          </cell>
          <cell r="F153" t="str">
            <v>Muži B</v>
          </cell>
        </row>
        <row r="154">
          <cell r="A154">
            <v>234</v>
          </cell>
          <cell r="B154" t="str">
            <v>Rudolf Sopko</v>
          </cell>
          <cell r="C154" t="str">
            <v>Trenčín</v>
          </cell>
          <cell r="D154">
            <v>1943</v>
          </cell>
          <cell r="E154" t="str">
            <v>M</v>
          </cell>
          <cell r="F154" t="str">
            <v>Muži E</v>
          </cell>
        </row>
        <row r="155">
          <cell r="A155">
            <v>219</v>
          </cell>
          <cell r="B155" t="str">
            <v>Zdeno Buček</v>
          </cell>
          <cell r="C155" t="str">
            <v>Trenčín</v>
          </cell>
          <cell r="D155">
            <v>1998</v>
          </cell>
          <cell r="E155" t="str">
            <v>M</v>
          </cell>
          <cell r="F155" t="str">
            <v>Juniori</v>
          </cell>
        </row>
        <row r="156">
          <cell r="A156">
            <v>229</v>
          </cell>
          <cell r="B156" t="str">
            <v>Klaudia Žárska</v>
          </cell>
          <cell r="C156" t="str">
            <v>Dubnica nad Váhom</v>
          </cell>
          <cell r="D156">
            <v>1999</v>
          </cell>
          <cell r="E156" t="str">
            <v>Ž</v>
          </cell>
          <cell r="F156" t="str">
            <v>Juniorky</v>
          </cell>
        </row>
        <row r="157">
          <cell r="A157">
            <v>21</v>
          </cell>
          <cell r="B157" t="str">
            <v>Matej Valuch</v>
          </cell>
          <cell r="C157" t="str">
            <v>Agilus.sk / Dubnica</v>
          </cell>
          <cell r="D157">
            <v>1987</v>
          </cell>
          <cell r="E157" t="str">
            <v>m</v>
          </cell>
          <cell r="F157" t="str">
            <v>Muži A</v>
          </cell>
        </row>
        <row r="158">
          <cell r="A158">
            <v>34</v>
          </cell>
          <cell r="B158" t="str">
            <v>Tomáš Korec</v>
          </cell>
          <cell r="C158" t="str">
            <v>KK TTS Trenčín</v>
          </cell>
          <cell r="D158">
            <v>1999</v>
          </cell>
          <cell r="E158" t="str">
            <v>m</v>
          </cell>
          <cell r="F158" t="str">
            <v>Juniori</v>
          </cell>
        </row>
        <row r="159">
          <cell r="F159" t="e">
            <v>#N/A</v>
          </cell>
        </row>
        <row r="160">
          <cell r="F160" t="e">
            <v>#N/A</v>
          </cell>
        </row>
        <row r="161">
          <cell r="F161" t="e">
            <v>#N/A</v>
          </cell>
        </row>
        <row r="162">
          <cell r="F162" t="e">
            <v>#N/A</v>
          </cell>
        </row>
        <row r="163">
          <cell r="F163" t="e">
            <v>#N/A</v>
          </cell>
        </row>
        <row r="164">
          <cell r="F164" t="e">
            <v>#N/A</v>
          </cell>
        </row>
        <row r="165">
          <cell r="F165" t="e">
            <v>#N/A</v>
          </cell>
        </row>
        <row r="166">
          <cell r="F166" t="e">
            <v>#N/A</v>
          </cell>
        </row>
        <row r="167">
          <cell r="F167" t="e">
            <v>#N/A</v>
          </cell>
        </row>
        <row r="168">
          <cell r="F168" t="e">
            <v>#N/A</v>
          </cell>
        </row>
        <row r="169">
          <cell r="F169" t="e">
            <v>#N/A</v>
          </cell>
        </row>
        <row r="170">
          <cell r="F170" t="e">
            <v>#N/A</v>
          </cell>
        </row>
        <row r="171">
          <cell r="F171" t="e">
            <v>#N/A</v>
          </cell>
        </row>
        <row r="172">
          <cell r="F172" t="e">
            <v>#N/A</v>
          </cell>
        </row>
        <row r="173">
          <cell r="F173" t="e">
            <v>#N/A</v>
          </cell>
        </row>
        <row r="174">
          <cell r="F174" t="e">
            <v>#N/A</v>
          </cell>
        </row>
        <row r="175">
          <cell r="F175" t="e">
            <v>#N/A</v>
          </cell>
        </row>
        <row r="176">
          <cell r="F176" t="e">
            <v>#N/A</v>
          </cell>
        </row>
        <row r="177">
          <cell r="F177" t="e">
            <v>#N/A</v>
          </cell>
        </row>
        <row r="178">
          <cell r="F178" t="e">
            <v>#N/A</v>
          </cell>
        </row>
        <row r="179">
          <cell r="F179" t="e">
            <v>#N/A</v>
          </cell>
        </row>
        <row r="180">
          <cell r="F180" t="e">
            <v>#N/A</v>
          </cell>
        </row>
        <row r="181">
          <cell r="F181" t="e">
            <v>#N/A</v>
          </cell>
        </row>
        <row r="182">
          <cell r="F182" t="e">
            <v>#N/A</v>
          </cell>
        </row>
        <row r="183">
          <cell r="F183" t="e">
            <v>#N/A</v>
          </cell>
        </row>
        <row r="184">
          <cell r="F184" t="e">
            <v>#N/A</v>
          </cell>
        </row>
        <row r="185">
          <cell r="F185" t="e">
            <v>#N/A</v>
          </cell>
        </row>
        <row r="186">
          <cell r="F186" t="e">
            <v>#N/A</v>
          </cell>
        </row>
        <row r="187">
          <cell r="F187" t="e">
            <v>#N/A</v>
          </cell>
        </row>
        <row r="188">
          <cell r="F188" t="e">
            <v>#N/A</v>
          </cell>
        </row>
        <row r="189">
          <cell r="F189" t="e">
            <v>#N/A</v>
          </cell>
        </row>
        <row r="190">
          <cell r="F190" t="e">
            <v>#N/A</v>
          </cell>
        </row>
        <row r="191">
          <cell r="F191" t="e">
            <v>#N/A</v>
          </cell>
        </row>
        <row r="192">
          <cell r="F192" t="e">
            <v>#N/A</v>
          </cell>
        </row>
        <row r="193">
          <cell r="F193" t="e">
            <v>#N/A</v>
          </cell>
        </row>
        <row r="194">
          <cell r="F194" t="e">
            <v>#N/A</v>
          </cell>
        </row>
        <row r="195">
          <cell r="F195" t="e">
            <v>#N/A</v>
          </cell>
        </row>
        <row r="196">
          <cell r="F196" t="e">
            <v>#N/A</v>
          </cell>
        </row>
        <row r="197">
          <cell r="F197" t="e">
            <v>#N/A</v>
          </cell>
        </row>
        <row r="198">
          <cell r="F198" t="e">
            <v>#N/A</v>
          </cell>
        </row>
        <row r="199">
          <cell r="F199" t="e">
            <v>#N/A</v>
          </cell>
        </row>
        <row r="200">
          <cell r="F200" t="e">
            <v>#N/A</v>
          </cell>
        </row>
        <row r="201">
          <cell r="F201" t="e">
            <v>#N/A</v>
          </cell>
        </row>
        <row r="202">
          <cell r="F202" t="e">
            <v>#N/A</v>
          </cell>
        </row>
        <row r="203">
          <cell r="F203" t="e">
            <v>#N/A</v>
          </cell>
        </row>
        <row r="204">
          <cell r="F204" t="e">
            <v>#N/A</v>
          </cell>
        </row>
        <row r="205">
          <cell r="F205" t="e">
            <v>#N/A</v>
          </cell>
        </row>
        <row r="206">
          <cell r="F206" t="e">
            <v>#N/A</v>
          </cell>
        </row>
        <row r="207">
          <cell r="F207" t="e">
            <v>#N/A</v>
          </cell>
        </row>
        <row r="208">
          <cell r="F208" t="e">
            <v>#N/A</v>
          </cell>
        </row>
        <row r="209">
          <cell r="F209" t="e">
            <v>#N/A</v>
          </cell>
        </row>
        <row r="210">
          <cell r="F210" t="e">
            <v>#N/A</v>
          </cell>
        </row>
        <row r="211">
          <cell r="F211" t="e">
            <v>#N/A</v>
          </cell>
        </row>
        <row r="212">
          <cell r="F212" t="e">
            <v>#N/A</v>
          </cell>
        </row>
        <row r="213">
          <cell r="F213" t="e">
            <v>#N/A</v>
          </cell>
        </row>
        <row r="214">
          <cell r="F214" t="e">
            <v>#N/A</v>
          </cell>
        </row>
      </sheetData>
      <sheetData sheetId="1">
        <row r="4">
          <cell r="A4">
            <v>22</v>
          </cell>
        </row>
        <row r="5">
          <cell r="A5">
            <v>50</v>
          </cell>
        </row>
        <row r="6">
          <cell r="A6">
            <v>15</v>
          </cell>
        </row>
        <row r="7">
          <cell r="A7">
            <v>54</v>
          </cell>
        </row>
        <row r="8">
          <cell r="A8">
            <v>53</v>
          </cell>
        </row>
        <row r="9">
          <cell r="A9">
            <v>21</v>
          </cell>
        </row>
        <row r="10">
          <cell r="A10">
            <v>48</v>
          </cell>
        </row>
        <row r="11">
          <cell r="A11">
            <v>44</v>
          </cell>
        </row>
        <row r="12">
          <cell r="A12">
            <v>78</v>
          </cell>
        </row>
        <row r="13">
          <cell r="A13">
            <v>31</v>
          </cell>
        </row>
        <row r="14">
          <cell r="A14">
            <v>1</v>
          </cell>
        </row>
        <row r="15">
          <cell r="A15">
            <v>20</v>
          </cell>
        </row>
        <row r="16">
          <cell r="A16">
            <v>26</v>
          </cell>
        </row>
        <row r="17">
          <cell r="A17">
            <v>203</v>
          </cell>
        </row>
        <row r="18">
          <cell r="A18">
            <v>29</v>
          </cell>
        </row>
        <row r="19">
          <cell r="A19">
            <v>42</v>
          </cell>
        </row>
        <row r="20">
          <cell r="A20">
            <v>116</v>
          </cell>
        </row>
        <row r="21">
          <cell r="A21">
            <v>95</v>
          </cell>
        </row>
        <row r="22">
          <cell r="A22">
            <v>6</v>
          </cell>
        </row>
        <row r="23">
          <cell r="A23">
            <v>11</v>
          </cell>
        </row>
        <row r="24">
          <cell r="A24">
            <v>62</v>
          </cell>
        </row>
        <row r="25">
          <cell r="A25">
            <v>193</v>
          </cell>
        </row>
        <row r="26">
          <cell r="A26">
            <v>256</v>
          </cell>
        </row>
        <row r="27">
          <cell r="A27">
            <v>226</v>
          </cell>
        </row>
        <row r="28">
          <cell r="A28">
            <v>24</v>
          </cell>
        </row>
        <row r="29">
          <cell r="A29">
            <v>106</v>
          </cell>
        </row>
        <row r="30">
          <cell r="A30">
            <v>79</v>
          </cell>
        </row>
        <row r="31">
          <cell r="A31">
            <v>120</v>
          </cell>
        </row>
        <row r="32">
          <cell r="A32">
            <v>18</v>
          </cell>
        </row>
        <row r="33">
          <cell r="A33">
            <v>67</v>
          </cell>
        </row>
        <row r="34">
          <cell r="A34">
            <v>113</v>
          </cell>
        </row>
        <row r="35">
          <cell r="A35">
            <v>28</v>
          </cell>
        </row>
        <row r="36">
          <cell r="A36">
            <v>204</v>
          </cell>
        </row>
        <row r="37">
          <cell r="A37">
            <v>186</v>
          </cell>
        </row>
        <row r="38">
          <cell r="A38">
            <v>16</v>
          </cell>
        </row>
        <row r="39">
          <cell r="A39">
            <v>47</v>
          </cell>
        </row>
        <row r="40">
          <cell r="A40">
            <v>229</v>
          </cell>
        </row>
        <row r="41">
          <cell r="A41">
            <v>56</v>
          </cell>
        </row>
        <row r="42">
          <cell r="A42">
            <v>237</v>
          </cell>
        </row>
        <row r="43">
          <cell r="A43">
            <v>36</v>
          </cell>
        </row>
        <row r="44">
          <cell r="A44">
            <v>77</v>
          </cell>
        </row>
        <row r="45">
          <cell r="A45">
            <v>124</v>
          </cell>
        </row>
        <row r="46">
          <cell r="A46">
            <v>125</v>
          </cell>
        </row>
        <row r="47">
          <cell r="A47">
            <v>59</v>
          </cell>
        </row>
        <row r="48">
          <cell r="A48">
            <v>75</v>
          </cell>
        </row>
        <row r="49">
          <cell r="A49">
            <v>66</v>
          </cell>
        </row>
        <row r="50">
          <cell r="A50">
            <v>7</v>
          </cell>
        </row>
        <row r="51">
          <cell r="A51">
            <v>46</v>
          </cell>
        </row>
        <row r="52">
          <cell r="A52">
            <v>43</v>
          </cell>
        </row>
        <row r="53">
          <cell r="A53">
            <v>224</v>
          </cell>
        </row>
        <row r="54">
          <cell r="A54">
            <v>86</v>
          </cell>
        </row>
        <row r="55">
          <cell r="A55">
            <v>236</v>
          </cell>
        </row>
        <row r="56">
          <cell r="A56">
            <v>76</v>
          </cell>
        </row>
        <row r="57">
          <cell r="A57">
            <v>63</v>
          </cell>
        </row>
        <row r="58">
          <cell r="A58">
            <v>80</v>
          </cell>
        </row>
        <row r="59">
          <cell r="A59">
            <v>112</v>
          </cell>
        </row>
        <row r="60">
          <cell r="A60">
            <v>96</v>
          </cell>
        </row>
        <row r="61">
          <cell r="A61">
            <v>9</v>
          </cell>
        </row>
        <row r="62">
          <cell r="A62">
            <v>23</v>
          </cell>
        </row>
        <row r="63">
          <cell r="A63">
            <v>118</v>
          </cell>
        </row>
        <row r="64">
          <cell r="A64">
            <v>45</v>
          </cell>
        </row>
        <row r="65">
          <cell r="A65">
            <v>19</v>
          </cell>
        </row>
        <row r="66">
          <cell r="A66">
            <v>101</v>
          </cell>
        </row>
        <row r="67">
          <cell r="A67">
            <v>104</v>
          </cell>
        </row>
        <row r="68">
          <cell r="A68">
            <v>13</v>
          </cell>
        </row>
        <row r="69">
          <cell r="A69">
            <v>88</v>
          </cell>
        </row>
        <row r="70">
          <cell r="A70">
            <v>4</v>
          </cell>
        </row>
        <row r="71">
          <cell r="A71">
            <v>37</v>
          </cell>
        </row>
        <row r="72">
          <cell r="A72">
            <v>34</v>
          </cell>
        </row>
        <row r="73">
          <cell r="A73">
            <v>82</v>
          </cell>
        </row>
        <row r="74">
          <cell r="A74">
            <v>35</v>
          </cell>
        </row>
        <row r="75">
          <cell r="A75">
            <v>102</v>
          </cell>
        </row>
        <row r="76">
          <cell r="A76">
            <v>181</v>
          </cell>
        </row>
        <row r="77">
          <cell r="A77">
            <v>65</v>
          </cell>
        </row>
        <row r="78">
          <cell r="A78">
            <v>217</v>
          </cell>
        </row>
        <row r="79">
          <cell r="A79">
            <v>103</v>
          </cell>
        </row>
        <row r="80">
          <cell r="A80">
            <v>200</v>
          </cell>
        </row>
        <row r="81">
          <cell r="A81">
            <v>114</v>
          </cell>
        </row>
        <row r="82">
          <cell r="A82">
            <v>100</v>
          </cell>
        </row>
        <row r="83">
          <cell r="A83">
            <v>220</v>
          </cell>
        </row>
        <row r="84">
          <cell r="A84">
            <v>71</v>
          </cell>
        </row>
        <row r="85">
          <cell r="A85">
            <v>51</v>
          </cell>
        </row>
        <row r="86">
          <cell r="A86">
            <v>41</v>
          </cell>
        </row>
        <row r="87">
          <cell r="A87">
            <v>57</v>
          </cell>
        </row>
        <row r="88">
          <cell r="A88">
            <v>89</v>
          </cell>
        </row>
        <row r="89">
          <cell r="A89">
            <v>184</v>
          </cell>
        </row>
        <row r="90">
          <cell r="A90">
            <v>119</v>
          </cell>
        </row>
        <row r="91">
          <cell r="A91">
            <v>107</v>
          </cell>
        </row>
        <row r="92">
          <cell r="A92">
            <v>30</v>
          </cell>
        </row>
        <row r="93">
          <cell r="A93">
            <v>87</v>
          </cell>
        </row>
        <row r="94">
          <cell r="A94">
            <v>32</v>
          </cell>
        </row>
        <row r="95">
          <cell r="A95">
            <v>223</v>
          </cell>
        </row>
        <row r="96">
          <cell r="A96">
            <v>233</v>
          </cell>
        </row>
        <row r="97">
          <cell r="A97">
            <v>231</v>
          </cell>
        </row>
        <row r="98">
          <cell r="A98">
            <v>64</v>
          </cell>
        </row>
        <row r="99">
          <cell r="A99">
            <v>49</v>
          </cell>
        </row>
        <row r="100">
          <cell r="A100">
            <v>93</v>
          </cell>
        </row>
        <row r="101">
          <cell r="A101">
            <v>61</v>
          </cell>
        </row>
        <row r="102">
          <cell r="A102">
            <v>85</v>
          </cell>
        </row>
        <row r="103">
          <cell r="A103">
            <v>25</v>
          </cell>
        </row>
        <row r="104">
          <cell r="A104">
            <v>5</v>
          </cell>
        </row>
        <row r="105">
          <cell r="A105">
            <v>197</v>
          </cell>
        </row>
        <row r="106">
          <cell r="A106">
            <v>98</v>
          </cell>
        </row>
        <row r="107">
          <cell r="A107">
            <v>194</v>
          </cell>
        </row>
        <row r="108">
          <cell r="A108">
            <v>123</v>
          </cell>
        </row>
        <row r="109">
          <cell r="A109">
            <v>122</v>
          </cell>
        </row>
        <row r="110">
          <cell r="A110">
            <v>84</v>
          </cell>
        </row>
        <row r="111">
          <cell r="A111">
            <v>68</v>
          </cell>
        </row>
        <row r="112">
          <cell r="A112">
            <v>52</v>
          </cell>
        </row>
        <row r="113">
          <cell r="A113">
            <v>97</v>
          </cell>
        </row>
        <row r="114">
          <cell r="A114">
            <v>70</v>
          </cell>
        </row>
        <row r="115">
          <cell r="A115">
            <v>8</v>
          </cell>
        </row>
        <row r="116">
          <cell r="A116">
            <v>255</v>
          </cell>
        </row>
        <row r="117">
          <cell r="A117">
            <v>105</v>
          </cell>
        </row>
        <row r="118">
          <cell r="A118">
            <v>55</v>
          </cell>
        </row>
        <row r="119">
          <cell r="A119">
            <v>122</v>
          </cell>
        </row>
        <row r="120">
          <cell r="A120">
            <v>3</v>
          </cell>
        </row>
        <row r="121">
          <cell r="A121">
            <v>14</v>
          </cell>
        </row>
        <row r="122">
          <cell r="A122">
            <v>178</v>
          </cell>
        </row>
        <row r="123">
          <cell r="A123">
            <v>109</v>
          </cell>
        </row>
        <row r="124">
          <cell r="A124">
            <v>219</v>
          </cell>
        </row>
        <row r="125">
          <cell r="A125">
            <v>69</v>
          </cell>
        </row>
        <row r="126">
          <cell r="A126">
            <v>239</v>
          </cell>
        </row>
        <row r="127">
          <cell r="A127">
            <v>33</v>
          </cell>
        </row>
        <row r="128">
          <cell r="A128">
            <v>111</v>
          </cell>
        </row>
        <row r="129">
          <cell r="A129">
            <v>99</v>
          </cell>
        </row>
        <row r="130">
          <cell r="A130">
            <v>90</v>
          </cell>
        </row>
        <row r="131">
          <cell r="A131">
            <v>27</v>
          </cell>
        </row>
        <row r="132">
          <cell r="A132">
            <v>94</v>
          </cell>
        </row>
        <row r="133">
          <cell r="A133">
            <v>199</v>
          </cell>
        </row>
        <row r="134">
          <cell r="A134">
            <v>117</v>
          </cell>
        </row>
        <row r="135">
          <cell r="A135">
            <v>12</v>
          </cell>
        </row>
        <row r="136">
          <cell r="A136">
            <v>91</v>
          </cell>
        </row>
        <row r="137">
          <cell r="A137">
            <v>201</v>
          </cell>
        </row>
        <row r="138">
          <cell r="A138">
            <v>58</v>
          </cell>
        </row>
        <row r="139">
          <cell r="A139">
            <v>83</v>
          </cell>
        </row>
        <row r="140">
          <cell r="A140">
            <v>230</v>
          </cell>
        </row>
        <row r="141">
          <cell r="A141">
            <v>234</v>
          </cell>
        </row>
        <row r="142">
          <cell r="A142">
            <v>108</v>
          </cell>
        </row>
        <row r="143">
          <cell r="A143">
            <v>216</v>
          </cell>
        </row>
        <row r="144">
          <cell r="A144">
            <v>115</v>
          </cell>
        </row>
        <row r="145">
          <cell r="A145">
            <v>121</v>
          </cell>
        </row>
        <row r="146">
          <cell r="A146">
            <v>17</v>
          </cell>
        </row>
        <row r="147">
          <cell r="A147">
            <v>10</v>
          </cell>
        </row>
        <row r="148">
          <cell r="A148">
            <v>38</v>
          </cell>
        </row>
        <row r="149">
          <cell r="A149">
            <v>74</v>
          </cell>
        </row>
        <row r="150">
          <cell r="A150">
            <v>60</v>
          </cell>
        </row>
        <row r="151">
          <cell r="A151">
            <v>92</v>
          </cell>
        </row>
        <row r="152">
          <cell r="A152">
            <v>207</v>
          </cell>
        </row>
        <row r="153">
          <cell r="A153">
            <v>73</v>
          </cell>
        </row>
        <row r="154">
          <cell r="A154">
            <v>39</v>
          </cell>
        </row>
        <row r="155">
          <cell r="A155">
            <v>40</v>
          </cell>
        </row>
        <row r="156">
          <cell r="A156">
            <v>110</v>
          </cell>
        </row>
        <row r="157">
          <cell r="A157">
            <v>72</v>
          </cell>
        </row>
        <row r="158">
          <cell r="A158">
            <v>81</v>
          </cell>
        </row>
      </sheetData>
      <sheetData sheetId="2" refreshError="1"/>
      <sheetData sheetId="3">
        <row r="1">
          <cell r="A1" t="str">
            <v>štartovné číslo</v>
          </cell>
          <cell r="B1" t="str">
            <v>poradie</v>
          </cell>
          <cell r="C1" t="str">
            <v>čas v cieli</v>
          </cell>
        </row>
        <row r="2">
          <cell r="A2">
            <v>22</v>
          </cell>
          <cell r="B2">
            <v>1</v>
          </cell>
          <cell r="C2" t="str">
            <v>00:22:13,30</v>
          </cell>
        </row>
        <row r="3">
          <cell r="A3">
            <v>50</v>
          </cell>
          <cell r="B3">
            <v>2</v>
          </cell>
          <cell r="C3" t="str">
            <v>00:22:15,40</v>
          </cell>
        </row>
        <row r="4">
          <cell r="A4">
            <v>15</v>
          </cell>
          <cell r="B4">
            <v>3</v>
          </cell>
          <cell r="C4" t="str">
            <v>00:22:51,91</v>
          </cell>
        </row>
        <row r="5">
          <cell r="A5">
            <v>54</v>
          </cell>
          <cell r="B5">
            <v>4</v>
          </cell>
          <cell r="C5" t="str">
            <v>00:22:54,66</v>
          </cell>
        </row>
        <row r="6">
          <cell r="A6">
            <v>53</v>
          </cell>
          <cell r="B6">
            <v>5</v>
          </cell>
          <cell r="C6" t="str">
            <v>00:23:25,06</v>
          </cell>
        </row>
        <row r="7">
          <cell r="A7">
            <v>21</v>
          </cell>
          <cell r="B7">
            <v>6</v>
          </cell>
          <cell r="C7" t="str">
            <v>00:23:37,01</v>
          </cell>
        </row>
        <row r="8">
          <cell r="A8">
            <v>48</v>
          </cell>
          <cell r="B8">
            <v>7</v>
          </cell>
          <cell r="C8" t="str">
            <v>00:23:43,50</v>
          </cell>
        </row>
        <row r="9">
          <cell r="A9">
            <v>44</v>
          </cell>
          <cell r="B9">
            <v>8</v>
          </cell>
          <cell r="C9" t="str">
            <v>00:23:49,03</v>
          </cell>
        </row>
        <row r="10">
          <cell r="A10">
            <v>78</v>
          </cell>
          <cell r="B10">
            <v>9</v>
          </cell>
          <cell r="C10" t="str">
            <v>00:24:16,67</v>
          </cell>
        </row>
        <row r="11">
          <cell r="A11">
            <v>31</v>
          </cell>
          <cell r="B11">
            <v>10</v>
          </cell>
          <cell r="C11" t="str">
            <v>00:24:17,32</v>
          </cell>
        </row>
        <row r="12">
          <cell r="A12">
            <v>1</v>
          </cell>
          <cell r="B12">
            <v>11</v>
          </cell>
          <cell r="C12" t="str">
            <v>00:24:46,87</v>
          </cell>
        </row>
        <row r="13">
          <cell r="A13">
            <v>20</v>
          </cell>
          <cell r="B13">
            <v>12</v>
          </cell>
          <cell r="C13" t="str">
            <v>00:24:54,26</v>
          </cell>
        </row>
        <row r="14">
          <cell r="A14">
            <v>26</v>
          </cell>
          <cell r="B14">
            <v>13</v>
          </cell>
          <cell r="C14" t="str">
            <v>00:25:00,43</v>
          </cell>
        </row>
        <row r="15">
          <cell r="A15">
            <v>203</v>
          </cell>
          <cell r="B15">
            <v>14</v>
          </cell>
          <cell r="C15" t="str">
            <v>00:25:03,31</v>
          </cell>
        </row>
        <row r="16">
          <cell r="A16">
            <v>29</v>
          </cell>
          <cell r="B16">
            <v>15</v>
          </cell>
          <cell r="C16" t="str">
            <v>00:25:14,00</v>
          </cell>
        </row>
        <row r="17">
          <cell r="A17">
            <v>42</v>
          </cell>
          <cell r="B17">
            <v>16</v>
          </cell>
          <cell r="C17" t="str">
            <v>00:25:27,39</v>
          </cell>
        </row>
        <row r="18">
          <cell r="A18">
            <v>116</v>
          </cell>
          <cell r="B18">
            <v>17</v>
          </cell>
          <cell r="C18" t="str">
            <v>00:25:37,39</v>
          </cell>
        </row>
        <row r="19">
          <cell r="A19">
            <v>95</v>
          </cell>
          <cell r="B19">
            <v>18</v>
          </cell>
          <cell r="C19" t="str">
            <v>00:25:54,64</v>
          </cell>
        </row>
        <row r="20">
          <cell r="A20">
            <v>6</v>
          </cell>
          <cell r="B20">
            <v>19</v>
          </cell>
          <cell r="C20" t="str">
            <v>00:26:00,20</v>
          </cell>
        </row>
        <row r="21">
          <cell r="A21">
            <v>11</v>
          </cell>
          <cell r="B21">
            <v>20</v>
          </cell>
          <cell r="C21" t="str">
            <v>00:26:01,72</v>
          </cell>
        </row>
        <row r="22">
          <cell r="A22">
            <v>62</v>
          </cell>
          <cell r="B22">
            <v>21</v>
          </cell>
          <cell r="C22" t="str">
            <v>00:26:20,92</v>
          </cell>
        </row>
        <row r="23">
          <cell r="A23">
            <v>193</v>
          </cell>
          <cell r="B23">
            <v>22</v>
          </cell>
          <cell r="C23" t="str">
            <v>00:26:30,38</v>
          </cell>
        </row>
        <row r="24">
          <cell r="A24">
            <v>256</v>
          </cell>
          <cell r="B24">
            <v>23</v>
          </cell>
          <cell r="C24" t="str">
            <v>00:26:45,31</v>
          </cell>
        </row>
        <row r="25">
          <cell r="A25">
            <v>226</v>
          </cell>
          <cell r="B25">
            <v>24</v>
          </cell>
          <cell r="C25" t="str">
            <v>00:26:53,38</v>
          </cell>
        </row>
        <row r="26">
          <cell r="A26">
            <v>24</v>
          </cell>
          <cell r="B26">
            <v>25</v>
          </cell>
          <cell r="C26" t="str">
            <v>00:26:55,13</v>
          </cell>
        </row>
        <row r="27">
          <cell r="A27">
            <v>106</v>
          </cell>
          <cell r="B27">
            <v>26</v>
          </cell>
          <cell r="C27" t="str">
            <v>00:26:58,52</v>
          </cell>
        </row>
        <row r="28">
          <cell r="A28">
            <v>79</v>
          </cell>
          <cell r="B28">
            <v>27</v>
          </cell>
          <cell r="C28" t="str">
            <v>00:27:09,94</v>
          </cell>
        </row>
        <row r="29">
          <cell r="A29">
            <v>120</v>
          </cell>
          <cell r="B29">
            <v>28</v>
          </cell>
          <cell r="C29" t="str">
            <v>00:27:29,40</v>
          </cell>
        </row>
        <row r="30">
          <cell r="A30">
            <v>18</v>
          </cell>
          <cell r="B30">
            <v>29</v>
          </cell>
          <cell r="C30" t="str">
            <v>00:27:29,72</v>
          </cell>
        </row>
        <row r="31">
          <cell r="A31">
            <v>67</v>
          </cell>
          <cell r="B31">
            <v>30</v>
          </cell>
          <cell r="C31" t="str">
            <v>00:27:38,78</v>
          </cell>
        </row>
        <row r="32">
          <cell r="A32">
            <v>113</v>
          </cell>
          <cell r="B32">
            <v>31</v>
          </cell>
          <cell r="C32" t="str">
            <v>00:27:47,78</v>
          </cell>
        </row>
        <row r="33">
          <cell r="A33">
            <v>28</v>
          </cell>
          <cell r="B33">
            <v>32</v>
          </cell>
          <cell r="C33" t="str">
            <v>00:27:53,09</v>
          </cell>
        </row>
        <row r="34">
          <cell r="A34">
            <v>204</v>
          </cell>
          <cell r="B34">
            <v>33</v>
          </cell>
          <cell r="C34" t="str">
            <v>00:27:54,03</v>
          </cell>
        </row>
        <row r="35">
          <cell r="A35">
            <v>186</v>
          </cell>
          <cell r="B35">
            <v>34</v>
          </cell>
          <cell r="C35" t="str">
            <v>00:27:57,29</v>
          </cell>
        </row>
        <row r="36">
          <cell r="A36">
            <v>16</v>
          </cell>
          <cell r="B36">
            <v>35</v>
          </cell>
          <cell r="C36" t="str">
            <v>00:27:59,59</v>
          </cell>
        </row>
        <row r="37">
          <cell r="A37">
            <v>47</v>
          </cell>
          <cell r="B37">
            <v>36</v>
          </cell>
          <cell r="C37" t="str">
            <v>00:28:05,78</v>
          </cell>
        </row>
        <row r="38">
          <cell r="A38">
            <v>229</v>
          </cell>
          <cell r="B38">
            <v>37</v>
          </cell>
          <cell r="C38" t="str">
            <v>00:28:09,84</v>
          </cell>
        </row>
        <row r="39">
          <cell r="A39">
            <v>56</v>
          </cell>
          <cell r="B39">
            <v>38</v>
          </cell>
          <cell r="C39" t="str">
            <v>00:28:24,64</v>
          </cell>
        </row>
        <row r="40">
          <cell r="A40">
            <v>237</v>
          </cell>
          <cell r="B40">
            <v>39</v>
          </cell>
          <cell r="C40" t="str">
            <v>00:28:24,89</v>
          </cell>
        </row>
        <row r="41">
          <cell r="A41">
            <v>36</v>
          </cell>
          <cell r="B41">
            <v>40</v>
          </cell>
          <cell r="C41" t="str">
            <v>00:28:26,08</v>
          </cell>
        </row>
        <row r="42">
          <cell r="A42">
            <v>77</v>
          </cell>
          <cell r="B42">
            <v>41</v>
          </cell>
          <cell r="C42" t="str">
            <v>00:28:27,97</v>
          </cell>
        </row>
        <row r="43">
          <cell r="A43">
            <v>124</v>
          </cell>
          <cell r="B43">
            <v>42</v>
          </cell>
          <cell r="C43" t="str">
            <v>00:28:43,97</v>
          </cell>
        </row>
        <row r="44">
          <cell r="A44">
            <v>125</v>
          </cell>
          <cell r="B44">
            <v>43</v>
          </cell>
          <cell r="C44" t="str">
            <v>00:28:54,77</v>
          </cell>
        </row>
        <row r="45">
          <cell r="A45">
            <v>59</v>
          </cell>
          <cell r="B45">
            <v>44</v>
          </cell>
          <cell r="C45" t="str">
            <v>00:28:58,58</v>
          </cell>
        </row>
        <row r="46">
          <cell r="A46">
            <v>75</v>
          </cell>
          <cell r="B46">
            <v>45</v>
          </cell>
          <cell r="C46" t="str">
            <v>00:29:02,15</v>
          </cell>
        </row>
        <row r="47">
          <cell r="A47">
            <v>66</v>
          </cell>
          <cell r="B47">
            <v>46</v>
          </cell>
          <cell r="C47" t="str">
            <v>00:29:07,40</v>
          </cell>
        </row>
        <row r="48">
          <cell r="A48">
            <v>7</v>
          </cell>
          <cell r="B48">
            <v>47</v>
          </cell>
          <cell r="C48" t="str">
            <v>00:29:08,90</v>
          </cell>
        </row>
        <row r="49">
          <cell r="A49">
            <v>46</v>
          </cell>
          <cell r="B49">
            <v>48</v>
          </cell>
          <cell r="C49" t="str">
            <v>00:29:11,40</v>
          </cell>
        </row>
        <row r="50">
          <cell r="A50">
            <v>43</v>
          </cell>
          <cell r="B50">
            <v>49</v>
          </cell>
          <cell r="C50" t="str">
            <v>00:29:22,31</v>
          </cell>
        </row>
        <row r="51">
          <cell r="A51">
            <v>224</v>
          </cell>
          <cell r="B51">
            <v>50</v>
          </cell>
          <cell r="C51" t="str">
            <v>00:29:32,91</v>
          </cell>
        </row>
        <row r="52">
          <cell r="A52">
            <v>86</v>
          </cell>
          <cell r="B52">
            <v>51</v>
          </cell>
          <cell r="C52" t="str">
            <v>00:29:35,25</v>
          </cell>
        </row>
        <row r="53">
          <cell r="A53">
            <v>236</v>
          </cell>
          <cell r="B53">
            <v>52</v>
          </cell>
          <cell r="C53" t="str">
            <v>00:29:42,06</v>
          </cell>
        </row>
        <row r="54">
          <cell r="A54">
            <v>76</v>
          </cell>
          <cell r="B54">
            <v>53</v>
          </cell>
          <cell r="C54" t="str">
            <v>00:29:43,37</v>
          </cell>
        </row>
        <row r="55">
          <cell r="A55">
            <v>63</v>
          </cell>
          <cell r="B55">
            <v>54</v>
          </cell>
          <cell r="C55" t="str">
            <v>00:29:54,12</v>
          </cell>
        </row>
        <row r="56">
          <cell r="A56">
            <v>80</v>
          </cell>
          <cell r="B56">
            <v>55</v>
          </cell>
          <cell r="C56" t="str">
            <v>00:30:03,27</v>
          </cell>
        </row>
        <row r="57">
          <cell r="A57">
            <v>112</v>
          </cell>
          <cell r="B57">
            <v>56</v>
          </cell>
          <cell r="C57" t="str">
            <v>00:30:03,27</v>
          </cell>
        </row>
        <row r="58">
          <cell r="A58">
            <v>96</v>
          </cell>
          <cell r="B58">
            <v>57</v>
          </cell>
          <cell r="C58" t="str">
            <v>00:30:04,38</v>
          </cell>
        </row>
        <row r="59">
          <cell r="A59">
            <v>9</v>
          </cell>
          <cell r="B59">
            <v>58</v>
          </cell>
          <cell r="C59" t="str">
            <v>00:30:14,33</v>
          </cell>
        </row>
        <row r="60">
          <cell r="A60">
            <v>23</v>
          </cell>
          <cell r="B60">
            <v>59</v>
          </cell>
          <cell r="C60" t="str">
            <v>00:30:21,81</v>
          </cell>
        </row>
        <row r="61">
          <cell r="A61">
            <v>118</v>
          </cell>
          <cell r="B61">
            <v>60</v>
          </cell>
          <cell r="C61" t="str">
            <v>00:30:25,11</v>
          </cell>
        </row>
        <row r="62">
          <cell r="A62">
            <v>45</v>
          </cell>
          <cell r="B62">
            <v>61</v>
          </cell>
          <cell r="C62" t="str">
            <v>00:30:27,92</v>
          </cell>
        </row>
        <row r="63">
          <cell r="A63">
            <v>19</v>
          </cell>
          <cell r="B63">
            <v>62</v>
          </cell>
          <cell r="C63" t="str">
            <v>00:30:35,98</v>
          </cell>
        </row>
        <row r="64">
          <cell r="A64">
            <v>101</v>
          </cell>
          <cell r="B64">
            <v>63</v>
          </cell>
          <cell r="C64" t="str">
            <v>00:30:37,81</v>
          </cell>
        </row>
        <row r="65">
          <cell r="A65">
            <v>104</v>
          </cell>
          <cell r="B65">
            <v>64</v>
          </cell>
          <cell r="C65" t="str">
            <v>00:30:40,25</v>
          </cell>
        </row>
        <row r="66">
          <cell r="A66">
            <v>13</v>
          </cell>
          <cell r="B66">
            <v>65</v>
          </cell>
          <cell r="C66" t="str">
            <v>00:30:49,37</v>
          </cell>
        </row>
        <row r="67">
          <cell r="A67">
            <v>88</v>
          </cell>
          <cell r="B67">
            <v>66</v>
          </cell>
          <cell r="C67" t="str">
            <v>00:30:53,56</v>
          </cell>
        </row>
        <row r="68">
          <cell r="A68">
            <v>4</v>
          </cell>
          <cell r="B68">
            <v>67</v>
          </cell>
          <cell r="C68" t="str">
            <v>00:30:53,81</v>
          </cell>
        </row>
        <row r="69">
          <cell r="A69">
            <v>37</v>
          </cell>
          <cell r="B69">
            <v>68</v>
          </cell>
          <cell r="C69" t="str">
            <v>00:30:54,06</v>
          </cell>
        </row>
        <row r="70">
          <cell r="A70">
            <v>34</v>
          </cell>
          <cell r="B70">
            <v>69</v>
          </cell>
          <cell r="C70" t="str">
            <v>00:30:54,75</v>
          </cell>
        </row>
        <row r="71">
          <cell r="A71">
            <v>82</v>
          </cell>
          <cell r="B71">
            <v>70</v>
          </cell>
          <cell r="C71" t="str">
            <v>00:30:59,43</v>
          </cell>
        </row>
        <row r="72">
          <cell r="A72">
            <v>35</v>
          </cell>
          <cell r="B72">
            <v>71</v>
          </cell>
          <cell r="C72" t="str">
            <v>00:31:04,81</v>
          </cell>
        </row>
        <row r="73">
          <cell r="A73">
            <v>102</v>
          </cell>
          <cell r="B73">
            <v>72</v>
          </cell>
          <cell r="C73" t="str">
            <v>00:31:08,43</v>
          </cell>
        </row>
        <row r="74">
          <cell r="A74">
            <v>181</v>
          </cell>
          <cell r="B74">
            <v>73</v>
          </cell>
          <cell r="C74" t="str">
            <v>00:31:12,56</v>
          </cell>
        </row>
        <row r="75">
          <cell r="A75">
            <v>65</v>
          </cell>
          <cell r="B75">
            <v>74</v>
          </cell>
          <cell r="C75" t="str">
            <v>00:31:18,27</v>
          </cell>
        </row>
        <row r="76">
          <cell r="A76">
            <v>217</v>
          </cell>
          <cell r="B76">
            <v>75</v>
          </cell>
          <cell r="C76" t="str">
            <v>00:31:25,76</v>
          </cell>
        </row>
        <row r="77">
          <cell r="A77">
            <v>103</v>
          </cell>
          <cell r="B77">
            <v>76</v>
          </cell>
          <cell r="C77" t="str">
            <v>00:31:31,45</v>
          </cell>
        </row>
        <row r="78">
          <cell r="A78">
            <v>200</v>
          </cell>
          <cell r="B78">
            <v>77</v>
          </cell>
          <cell r="C78" t="str">
            <v>00:31:34,45</v>
          </cell>
        </row>
        <row r="79">
          <cell r="A79">
            <v>114</v>
          </cell>
          <cell r="B79">
            <v>78</v>
          </cell>
          <cell r="C79" t="str">
            <v>00:31:43,03</v>
          </cell>
        </row>
        <row r="80">
          <cell r="A80">
            <v>100</v>
          </cell>
          <cell r="B80">
            <v>79</v>
          </cell>
          <cell r="C80" t="str">
            <v>00:31:52,07</v>
          </cell>
        </row>
        <row r="81">
          <cell r="A81">
            <v>220</v>
          </cell>
          <cell r="B81">
            <v>80</v>
          </cell>
          <cell r="C81" t="str">
            <v>00:31:54,01</v>
          </cell>
        </row>
        <row r="82">
          <cell r="A82">
            <v>71</v>
          </cell>
          <cell r="B82">
            <v>81</v>
          </cell>
          <cell r="C82" t="str">
            <v>00:31:59,15</v>
          </cell>
        </row>
        <row r="83">
          <cell r="A83">
            <v>51</v>
          </cell>
          <cell r="B83">
            <v>82</v>
          </cell>
          <cell r="C83" t="str">
            <v>00:32:01,48</v>
          </cell>
        </row>
        <row r="84">
          <cell r="A84">
            <v>41</v>
          </cell>
          <cell r="B84">
            <v>83</v>
          </cell>
          <cell r="C84" t="str">
            <v>00:32:03,71</v>
          </cell>
        </row>
        <row r="85">
          <cell r="A85">
            <v>57</v>
          </cell>
          <cell r="B85">
            <v>84</v>
          </cell>
          <cell r="C85" t="str">
            <v>00:32:05,53</v>
          </cell>
        </row>
        <row r="86">
          <cell r="A86">
            <v>89</v>
          </cell>
          <cell r="B86">
            <v>85</v>
          </cell>
          <cell r="C86" t="str">
            <v>00:32:10,28</v>
          </cell>
        </row>
        <row r="87">
          <cell r="A87">
            <v>184</v>
          </cell>
          <cell r="B87">
            <v>86</v>
          </cell>
          <cell r="C87" t="str">
            <v>00:32:13,21</v>
          </cell>
        </row>
        <row r="88">
          <cell r="A88">
            <v>119</v>
          </cell>
          <cell r="B88">
            <v>87</v>
          </cell>
          <cell r="C88" t="str">
            <v>00:32:15,35</v>
          </cell>
        </row>
        <row r="89">
          <cell r="A89">
            <v>107</v>
          </cell>
          <cell r="B89">
            <v>88</v>
          </cell>
          <cell r="C89" t="str">
            <v>00:32:16,73</v>
          </cell>
        </row>
        <row r="90">
          <cell r="A90">
            <v>30</v>
          </cell>
          <cell r="B90">
            <v>89</v>
          </cell>
          <cell r="C90" t="str">
            <v>00:32:17,15</v>
          </cell>
        </row>
        <row r="91">
          <cell r="A91">
            <v>87</v>
          </cell>
          <cell r="B91">
            <v>90</v>
          </cell>
          <cell r="C91" t="str">
            <v>00:32:24,67</v>
          </cell>
        </row>
        <row r="92">
          <cell r="A92">
            <v>32</v>
          </cell>
          <cell r="B92">
            <v>91</v>
          </cell>
          <cell r="C92" t="str">
            <v>00:32:33,45</v>
          </cell>
        </row>
        <row r="93">
          <cell r="A93">
            <v>223</v>
          </cell>
          <cell r="B93">
            <v>92</v>
          </cell>
          <cell r="C93" t="str">
            <v>00:32:36,50</v>
          </cell>
        </row>
        <row r="94">
          <cell r="A94">
            <v>233</v>
          </cell>
          <cell r="B94">
            <v>93</v>
          </cell>
          <cell r="C94" t="str">
            <v>00:32:41,87</v>
          </cell>
        </row>
        <row r="95">
          <cell r="A95">
            <v>231</v>
          </cell>
          <cell r="B95">
            <v>94</v>
          </cell>
          <cell r="C95" t="str">
            <v>00:32:46,87</v>
          </cell>
        </row>
        <row r="96">
          <cell r="A96">
            <v>64</v>
          </cell>
          <cell r="B96">
            <v>95</v>
          </cell>
          <cell r="C96" t="str">
            <v>00:32:50,31</v>
          </cell>
        </row>
        <row r="97">
          <cell r="A97">
            <v>49</v>
          </cell>
          <cell r="B97">
            <v>96</v>
          </cell>
          <cell r="C97" t="str">
            <v>00:32:51,06</v>
          </cell>
        </row>
        <row r="98">
          <cell r="A98">
            <v>93</v>
          </cell>
          <cell r="B98">
            <v>97</v>
          </cell>
          <cell r="C98" t="str">
            <v>00:32:59,51</v>
          </cell>
        </row>
        <row r="99">
          <cell r="A99">
            <v>61</v>
          </cell>
          <cell r="B99">
            <v>98</v>
          </cell>
          <cell r="C99" t="str">
            <v>00:33:03,97</v>
          </cell>
        </row>
        <row r="100">
          <cell r="A100">
            <v>85</v>
          </cell>
          <cell r="B100">
            <v>99</v>
          </cell>
          <cell r="C100" t="str">
            <v>00:33:11,45</v>
          </cell>
        </row>
        <row r="101">
          <cell r="A101">
            <v>25</v>
          </cell>
          <cell r="B101">
            <v>100</v>
          </cell>
          <cell r="C101" t="str">
            <v>00:33:20,79</v>
          </cell>
        </row>
        <row r="102">
          <cell r="A102">
            <v>5</v>
          </cell>
          <cell r="B102">
            <v>101</v>
          </cell>
          <cell r="C102" t="str">
            <v>00:33:23,98</v>
          </cell>
        </row>
        <row r="103">
          <cell r="A103">
            <v>197</v>
          </cell>
          <cell r="B103">
            <v>102</v>
          </cell>
          <cell r="C103" t="str">
            <v>00:33:25,67</v>
          </cell>
        </row>
        <row r="104">
          <cell r="A104">
            <v>98</v>
          </cell>
          <cell r="B104">
            <v>103</v>
          </cell>
          <cell r="C104" t="str">
            <v>00:33:26,86</v>
          </cell>
        </row>
        <row r="105">
          <cell r="A105">
            <v>194</v>
          </cell>
          <cell r="B105">
            <v>104</v>
          </cell>
          <cell r="C105" t="str">
            <v>00:33:37,48</v>
          </cell>
        </row>
        <row r="106">
          <cell r="A106">
            <v>123</v>
          </cell>
          <cell r="B106">
            <v>105</v>
          </cell>
          <cell r="C106" t="str">
            <v>00:33:42,73</v>
          </cell>
        </row>
        <row r="107">
          <cell r="A107">
            <v>122</v>
          </cell>
          <cell r="B107">
            <v>106</v>
          </cell>
          <cell r="C107" t="str">
            <v>00:33:54,19</v>
          </cell>
        </row>
        <row r="108">
          <cell r="A108">
            <v>84</v>
          </cell>
          <cell r="B108">
            <v>107</v>
          </cell>
          <cell r="C108" t="str">
            <v>00:33:55,76</v>
          </cell>
        </row>
        <row r="109">
          <cell r="A109">
            <v>68</v>
          </cell>
          <cell r="B109">
            <v>108</v>
          </cell>
          <cell r="C109" t="str">
            <v>00:33:58,53</v>
          </cell>
        </row>
        <row r="110">
          <cell r="A110">
            <v>52</v>
          </cell>
          <cell r="B110">
            <v>109</v>
          </cell>
          <cell r="C110" t="str">
            <v>00:34:01,78</v>
          </cell>
        </row>
        <row r="111">
          <cell r="A111">
            <v>97</v>
          </cell>
          <cell r="B111">
            <v>110</v>
          </cell>
          <cell r="C111" t="str">
            <v>00:34:06,80</v>
          </cell>
        </row>
        <row r="112">
          <cell r="A112">
            <v>70</v>
          </cell>
          <cell r="B112">
            <v>111</v>
          </cell>
          <cell r="C112" t="str">
            <v>00:34:07,17</v>
          </cell>
        </row>
        <row r="113">
          <cell r="A113">
            <v>8</v>
          </cell>
          <cell r="B113">
            <v>112</v>
          </cell>
          <cell r="C113" t="str">
            <v>00:34:07,80</v>
          </cell>
        </row>
        <row r="114">
          <cell r="A114">
            <v>255</v>
          </cell>
          <cell r="B114">
            <v>113</v>
          </cell>
          <cell r="C114" t="str">
            <v>00:34:08,06</v>
          </cell>
        </row>
        <row r="115">
          <cell r="A115">
            <v>105</v>
          </cell>
          <cell r="B115">
            <v>114</v>
          </cell>
          <cell r="C115" t="str">
            <v>00:34:16,89</v>
          </cell>
        </row>
        <row r="116">
          <cell r="A116">
            <v>55</v>
          </cell>
          <cell r="B116">
            <v>115</v>
          </cell>
          <cell r="C116" t="str">
            <v>00:34:20,79</v>
          </cell>
        </row>
        <row r="117">
          <cell r="A117">
            <v>122</v>
          </cell>
          <cell r="B117">
            <v>116</v>
          </cell>
          <cell r="C117" t="str">
            <v>00:34:23,72</v>
          </cell>
        </row>
        <row r="118">
          <cell r="A118">
            <v>3</v>
          </cell>
          <cell r="B118">
            <v>117</v>
          </cell>
          <cell r="C118" t="str">
            <v>00:34:42,97</v>
          </cell>
        </row>
        <row r="119">
          <cell r="A119">
            <v>14</v>
          </cell>
          <cell r="B119">
            <v>118</v>
          </cell>
          <cell r="C119" t="str">
            <v>00:34:46,84</v>
          </cell>
        </row>
        <row r="120">
          <cell r="A120">
            <v>178</v>
          </cell>
          <cell r="B120">
            <v>119</v>
          </cell>
          <cell r="C120" t="str">
            <v>00:34:47,65</v>
          </cell>
        </row>
        <row r="121">
          <cell r="A121">
            <v>109</v>
          </cell>
          <cell r="B121">
            <v>120</v>
          </cell>
          <cell r="C121" t="str">
            <v>00:34:48,03</v>
          </cell>
        </row>
        <row r="122">
          <cell r="A122">
            <v>219</v>
          </cell>
          <cell r="B122">
            <v>121</v>
          </cell>
          <cell r="C122" t="str">
            <v>00:35:01,22</v>
          </cell>
        </row>
        <row r="123">
          <cell r="A123">
            <v>69</v>
          </cell>
          <cell r="B123">
            <v>122</v>
          </cell>
          <cell r="C123" t="str">
            <v>00:35:07,42</v>
          </cell>
        </row>
        <row r="124">
          <cell r="A124">
            <v>239</v>
          </cell>
          <cell r="B124">
            <v>123</v>
          </cell>
          <cell r="C124" t="str">
            <v>00:35:07,72</v>
          </cell>
        </row>
        <row r="125">
          <cell r="A125">
            <v>33</v>
          </cell>
          <cell r="B125">
            <v>124</v>
          </cell>
          <cell r="C125" t="str">
            <v>00:35:10,53</v>
          </cell>
        </row>
        <row r="126">
          <cell r="A126">
            <v>111</v>
          </cell>
          <cell r="B126">
            <v>125</v>
          </cell>
          <cell r="C126" t="str">
            <v>00:35:25,23</v>
          </cell>
        </row>
        <row r="127">
          <cell r="A127">
            <v>99</v>
          </cell>
          <cell r="B127">
            <v>126</v>
          </cell>
          <cell r="C127" t="str">
            <v>00:35:25,92</v>
          </cell>
        </row>
        <row r="128">
          <cell r="A128">
            <v>90</v>
          </cell>
          <cell r="B128">
            <v>127</v>
          </cell>
          <cell r="C128" t="str">
            <v>00:35:31,42</v>
          </cell>
        </row>
        <row r="129">
          <cell r="A129">
            <v>27</v>
          </cell>
          <cell r="B129">
            <v>128</v>
          </cell>
          <cell r="C129" t="str">
            <v>00:35:31,90</v>
          </cell>
        </row>
        <row r="130">
          <cell r="A130">
            <v>94</v>
          </cell>
          <cell r="B130">
            <v>129</v>
          </cell>
          <cell r="C130" t="str">
            <v>00:35:33,50</v>
          </cell>
        </row>
        <row r="131">
          <cell r="A131">
            <v>199</v>
          </cell>
          <cell r="B131">
            <v>130</v>
          </cell>
          <cell r="C131" t="str">
            <v>00:35:35,98</v>
          </cell>
        </row>
        <row r="132">
          <cell r="A132">
            <v>117</v>
          </cell>
          <cell r="B132">
            <v>131</v>
          </cell>
          <cell r="C132" t="str">
            <v>00:35:37,73</v>
          </cell>
        </row>
        <row r="133">
          <cell r="A133">
            <v>12</v>
          </cell>
          <cell r="B133">
            <v>132</v>
          </cell>
          <cell r="C133" t="str">
            <v>00:35:38,25</v>
          </cell>
        </row>
        <row r="134">
          <cell r="A134">
            <v>91</v>
          </cell>
          <cell r="B134">
            <v>133</v>
          </cell>
          <cell r="C134" t="str">
            <v>00:35:44,68</v>
          </cell>
        </row>
        <row r="135">
          <cell r="A135">
            <v>201</v>
          </cell>
          <cell r="B135">
            <v>134</v>
          </cell>
          <cell r="C135" t="str">
            <v>00:36:27,25</v>
          </cell>
        </row>
        <row r="136">
          <cell r="A136">
            <v>58</v>
          </cell>
          <cell r="B136">
            <v>135</v>
          </cell>
          <cell r="C136" t="str">
            <v>00:36:56,69</v>
          </cell>
        </row>
        <row r="137">
          <cell r="A137">
            <v>83</v>
          </cell>
          <cell r="B137">
            <v>136</v>
          </cell>
          <cell r="C137" t="str">
            <v>00:37:03,77</v>
          </cell>
        </row>
        <row r="138">
          <cell r="A138">
            <v>230</v>
          </cell>
          <cell r="B138">
            <v>137</v>
          </cell>
          <cell r="C138" t="str">
            <v>00:37:34,98</v>
          </cell>
        </row>
        <row r="139">
          <cell r="A139">
            <v>234</v>
          </cell>
          <cell r="B139">
            <v>138</v>
          </cell>
          <cell r="C139" t="str">
            <v>00:37:54,04</v>
          </cell>
        </row>
        <row r="140">
          <cell r="A140">
            <v>108</v>
          </cell>
          <cell r="B140">
            <v>139</v>
          </cell>
          <cell r="C140" t="str">
            <v>00:38:30,51</v>
          </cell>
        </row>
        <row r="141">
          <cell r="A141">
            <v>216</v>
          </cell>
          <cell r="B141">
            <v>140</v>
          </cell>
          <cell r="C141" t="str">
            <v>00:38:37,73</v>
          </cell>
        </row>
        <row r="142">
          <cell r="A142">
            <v>115</v>
          </cell>
          <cell r="B142">
            <v>141</v>
          </cell>
          <cell r="C142" t="str">
            <v>00:38:43,78</v>
          </cell>
        </row>
        <row r="143">
          <cell r="A143">
            <v>121</v>
          </cell>
          <cell r="B143">
            <v>142</v>
          </cell>
          <cell r="C143" t="str">
            <v>00:38:47,22</v>
          </cell>
        </row>
        <row r="144">
          <cell r="A144">
            <v>17</v>
          </cell>
          <cell r="B144">
            <v>143</v>
          </cell>
          <cell r="C144" t="str">
            <v>00:39:56,12</v>
          </cell>
        </row>
        <row r="145">
          <cell r="A145">
            <v>10</v>
          </cell>
          <cell r="B145">
            <v>144</v>
          </cell>
          <cell r="C145" t="str">
            <v>00:40:03,37</v>
          </cell>
        </row>
        <row r="146">
          <cell r="A146">
            <v>38</v>
          </cell>
          <cell r="B146">
            <v>145</v>
          </cell>
          <cell r="C146" t="str">
            <v>00:40:20,04</v>
          </cell>
        </row>
        <row r="147">
          <cell r="A147">
            <v>74</v>
          </cell>
          <cell r="B147">
            <v>146</v>
          </cell>
          <cell r="C147" t="str">
            <v>00:40:26,92</v>
          </cell>
        </row>
        <row r="148">
          <cell r="A148">
            <v>60</v>
          </cell>
          <cell r="B148">
            <v>147</v>
          </cell>
          <cell r="C148" t="str">
            <v>00:40:37,90</v>
          </cell>
        </row>
        <row r="149">
          <cell r="A149">
            <v>92</v>
          </cell>
          <cell r="B149">
            <v>148</v>
          </cell>
          <cell r="C149" t="str">
            <v>00:41:35,39</v>
          </cell>
        </row>
        <row r="150">
          <cell r="A150">
            <v>207</v>
          </cell>
          <cell r="B150">
            <v>149</v>
          </cell>
          <cell r="C150" t="str">
            <v>00:42:35,49</v>
          </cell>
        </row>
        <row r="151">
          <cell r="A151">
            <v>73</v>
          </cell>
          <cell r="B151">
            <v>150</v>
          </cell>
          <cell r="C151" t="str">
            <v>00:42:44,10</v>
          </cell>
        </row>
        <row r="152">
          <cell r="A152">
            <v>39</v>
          </cell>
          <cell r="B152">
            <v>151</v>
          </cell>
          <cell r="C152" t="str">
            <v>00:42:44,35</v>
          </cell>
        </row>
        <row r="153">
          <cell r="A153">
            <v>40</v>
          </cell>
          <cell r="B153">
            <v>152</v>
          </cell>
          <cell r="C153" t="str">
            <v>00:43:10,79</v>
          </cell>
        </row>
        <row r="154">
          <cell r="A154">
            <v>110</v>
          </cell>
          <cell r="B154">
            <v>153</v>
          </cell>
          <cell r="C154" t="str">
            <v>00:43:11,04</v>
          </cell>
        </row>
        <row r="155">
          <cell r="A155">
            <v>72</v>
          </cell>
          <cell r="B155">
            <v>154</v>
          </cell>
          <cell r="C155" t="str">
            <v>00:44:19,28</v>
          </cell>
        </row>
        <row r="156">
          <cell r="A156">
            <v>81</v>
          </cell>
          <cell r="B156">
            <v>155</v>
          </cell>
          <cell r="C156" t="str">
            <v>00:44:19,64</v>
          </cell>
        </row>
        <row r="157">
          <cell r="B157" t="e">
            <v>#VALUE!</v>
          </cell>
          <cell r="C157" t="str">
            <v>00:45:37,12</v>
          </cell>
        </row>
        <row r="158">
          <cell r="B158" t="e">
            <v>#VALUE!</v>
          </cell>
          <cell r="C158" t="e">
            <v>#VALUE!</v>
          </cell>
        </row>
        <row r="159">
          <cell r="B159" t="e">
            <v>#VALUE!</v>
          </cell>
          <cell r="C159" t="e">
            <v>#VALUE!</v>
          </cell>
        </row>
        <row r="160">
          <cell r="B160" t="e">
            <v>#VALUE!</v>
          </cell>
          <cell r="C160" t="e">
            <v>#VALUE!</v>
          </cell>
        </row>
        <row r="161">
          <cell r="B161" t="e">
            <v>#VALUE!</v>
          </cell>
          <cell r="C161" t="e">
            <v>#VALUE!</v>
          </cell>
        </row>
        <row r="162">
          <cell r="B162" t="e">
            <v>#VALUE!</v>
          </cell>
          <cell r="C162" t="e">
            <v>#VALUE!</v>
          </cell>
        </row>
        <row r="163">
          <cell r="B163" t="e">
            <v>#VALUE!</v>
          </cell>
          <cell r="C163" t="e">
            <v>#VALUE!</v>
          </cell>
        </row>
        <row r="164">
          <cell r="B164" t="e">
            <v>#VALUE!</v>
          </cell>
          <cell r="C164" t="e">
            <v>#VALUE!</v>
          </cell>
        </row>
        <row r="165">
          <cell r="B165" t="e">
            <v>#VALUE!</v>
          </cell>
          <cell r="C165" t="e">
            <v>#VALUE!</v>
          </cell>
        </row>
        <row r="166">
          <cell r="B166" t="e">
            <v>#VALUE!</v>
          </cell>
          <cell r="C166" t="e">
            <v>#VALUE!</v>
          </cell>
        </row>
        <row r="167">
          <cell r="B167" t="e">
            <v>#VALUE!</v>
          </cell>
          <cell r="C167" t="e">
            <v>#VALUE!</v>
          </cell>
        </row>
        <row r="168">
          <cell r="B168" t="e">
            <v>#VALUE!</v>
          </cell>
          <cell r="C168" t="e">
            <v>#VALUE!</v>
          </cell>
        </row>
        <row r="169">
          <cell r="B169" t="e">
            <v>#VALUE!</v>
          </cell>
          <cell r="C169" t="e">
            <v>#VALUE!</v>
          </cell>
        </row>
        <row r="170">
          <cell r="B170" t="e">
            <v>#VALUE!</v>
          </cell>
          <cell r="C170" t="e">
            <v>#VALUE!</v>
          </cell>
        </row>
        <row r="171">
          <cell r="B171" t="e">
            <v>#VALUE!</v>
          </cell>
          <cell r="C171" t="e">
            <v>#VALUE!</v>
          </cell>
        </row>
        <row r="172">
          <cell r="B172" t="e">
            <v>#VALUE!</v>
          </cell>
          <cell r="C172" t="e">
            <v>#VALUE!</v>
          </cell>
        </row>
        <row r="173">
          <cell r="B173" t="e">
            <v>#VALUE!</v>
          </cell>
          <cell r="C173" t="e">
            <v>#VALUE!</v>
          </cell>
        </row>
        <row r="174">
          <cell r="B174" t="e">
            <v>#VALUE!</v>
          </cell>
          <cell r="C174" t="e">
            <v>#VALUE!</v>
          </cell>
        </row>
        <row r="175">
          <cell r="B175" t="e">
            <v>#VALUE!</v>
          </cell>
          <cell r="C175" t="e">
            <v>#VALUE!</v>
          </cell>
        </row>
        <row r="176">
          <cell r="B176" t="e">
            <v>#VALUE!</v>
          </cell>
          <cell r="C176" t="e">
            <v>#VALUE!</v>
          </cell>
        </row>
        <row r="177">
          <cell r="B177" t="e">
            <v>#VALUE!</v>
          </cell>
          <cell r="C177" t="e">
            <v>#VALUE!</v>
          </cell>
        </row>
        <row r="178">
          <cell r="B178" t="e">
            <v>#VALUE!</v>
          </cell>
          <cell r="C178" t="e">
            <v>#VALUE!</v>
          </cell>
        </row>
        <row r="179">
          <cell r="B179" t="e">
            <v>#VALUE!</v>
          </cell>
          <cell r="C179" t="e">
            <v>#VALUE!</v>
          </cell>
        </row>
        <row r="180">
          <cell r="B180" t="e">
            <v>#VALUE!</v>
          </cell>
          <cell r="C180" t="e">
            <v>#VALUE!</v>
          </cell>
        </row>
        <row r="181">
          <cell r="B181" t="e">
            <v>#VALUE!</v>
          </cell>
          <cell r="C181" t="e">
            <v>#VALUE!</v>
          </cell>
        </row>
        <row r="182">
          <cell r="B182" t="e">
            <v>#VALUE!</v>
          </cell>
          <cell r="C182" t="e">
            <v>#VALUE!</v>
          </cell>
        </row>
        <row r="183">
          <cell r="B183" t="e">
            <v>#VALUE!</v>
          </cell>
          <cell r="C183" t="e">
            <v>#VALUE!</v>
          </cell>
        </row>
        <row r="184">
          <cell r="B184" t="e">
            <v>#VALUE!</v>
          </cell>
          <cell r="C184" t="e">
            <v>#VALUE!</v>
          </cell>
        </row>
        <row r="185">
          <cell r="B185" t="e">
            <v>#VALUE!</v>
          </cell>
          <cell r="C185" t="e">
            <v>#VALUE!</v>
          </cell>
        </row>
        <row r="186">
          <cell r="B186" t="e">
            <v>#VALUE!</v>
          </cell>
          <cell r="C186" t="e">
            <v>#VALUE!</v>
          </cell>
        </row>
        <row r="187">
          <cell r="B187" t="e">
            <v>#VALUE!</v>
          </cell>
          <cell r="C187" t="e">
            <v>#VALUE!</v>
          </cell>
        </row>
        <row r="188">
          <cell r="B188" t="e">
            <v>#VALUE!</v>
          </cell>
          <cell r="C188" t="e">
            <v>#VALUE!</v>
          </cell>
        </row>
        <row r="189">
          <cell r="B189" t="e">
            <v>#VALUE!</v>
          </cell>
          <cell r="C189" t="e">
            <v>#VALUE!</v>
          </cell>
        </row>
        <row r="190">
          <cell r="B190" t="e">
            <v>#VALUE!</v>
          </cell>
          <cell r="C190" t="e">
            <v>#VALUE!</v>
          </cell>
        </row>
        <row r="191">
          <cell r="B191" t="e">
            <v>#VALUE!</v>
          </cell>
          <cell r="C191" t="str">
            <v>01:16:11,38</v>
          </cell>
        </row>
        <row r="192">
          <cell r="B192" t="e">
            <v>#VALUE!</v>
          </cell>
          <cell r="C192" t="e">
            <v>#VALUE!</v>
          </cell>
        </row>
        <row r="193">
          <cell r="B193" t="e">
            <v>#VALUE!</v>
          </cell>
          <cell r="C193" t="e">
            <v>#VALUE!</v>
          </cell>
        </row>
        <row r="194">
          <cell r="B194" t="e">
            <v>#VALUE!</v>
          </cell>
          <cell r="C194" t="e">
            <v>#VALUE!</v>
          </cell>
        </row>
        <row r="195">
          <cell r="B195" t="e">
            <v>#VALUE!</v>
          </cell>
          <cell r="C195" t="e">
            <v>#VALUE!</v>
          </cell>
        </row>
        <row r="196">
          <cell r="B196" t="e">
            <v>#VALUE!</v>
          </cell>
          <cell r="C196" t="e">
            <v>#VALUE!</v>
          </cell>
        </row>
        <row r="197">
          <cell r="B197" t="e">
            <v>#VALUE!</v>
          </cell>
          <cell r="C197" t="e">
            <v>#VALUE!</v>
          </cell>
        </row>
        <row r="198">
          <cell r="B198" t="e">
            <v>#VALUE!</v>
          </cell>
          <cell r="C198" t="e">
            <v>#VALUE!</v>
          </cell>
        </row>
        <row r="199">
          <cell r="B199" t="e">
            <v>#VALUE!</v>
          </cell>
          <cell r="C199" t="e">
            <v>#VALUE!</v>
          </cell>
        </row>
        <row r="200">
          <cell r="B200" t="e">
            <v>#VALUE!</v>
          </cell>
          <cell r="C200" t="e">
            <v>#VALUE!</v>
          </cell>
        </row>
        <row r="201">
          <cell r="B201" t="e">
            <v>#VALUE!</v>
          </cell>
          <cell r="C201" t="e">
            <v>#VALUE!</v>
          </cell>
        </row>
        <row r="202">
          <cell r="B202" t="e">
            <v>#VALUE!</v>
          </cell>
          <cell r="C202" t="e">
            <v>#VALUE!</v>
          </cell>
        </row>
        <row r="203">
          <cell r="B203" t="e">
            <v>#VALUE!</v>
          </cell>
          <cell r="C203" t="e">
            <v>#VALUE!</v>
          </cell>
        </row>
        <row r="204">
          <cell r="B204" t="e">
            <v>#VALUE!</v>
          </cell>
          <cell r="C204" t="e">
            <v>#VALUE!</v>
          </cell>
        </row>
        <row r="205">
          <cell r="B205" t="e">
            <v>#VALUE!</v>
          </cell>
          <cell r="C205" t="e">
            <v>#VALUE!</v>
          </cell>
        </row>
        <row r="206">
          <cell r="B206" t="e">
            <v>#VALUE!</v>
          </cell>
          <cell r="C206" t="e">
            <v>#VALUE!</v>
          </cell>
        </row>
        <row r="207">
          <cell r="B207" t="e">
            <v>#VALUE!</v>
          </cell>
          <cell r="C207" t="e">
            <v>#VALUE!</v>
          </cell>
        </row>
        <row r="208">
          <cell r="B208" t="e">
            <v>#VALUE!</v>
          </cell>
          <cell r="C208" t="e">
            <v>#VALUE!</v>
          </cell>
        </row>
        <row r="209">
          <cell r="B209" t="e">
            <v>#VALUE!</v>
          </cell>
          <cell r="C209" t="e">
            <v>#VALUE!</v>
          </cell>
        </row>
        <row r="210">
          <cell r="B210" t="e">
            <v>#VALUE!</v>
          </cell>
          <cell r="C210" t="e">
            <v>#VALUE!</v>
          </cell>
        </row>
        <row r="211">
          <cell r="B211" t="e">
            <v>#VALUE!</v>
          </cell>
          <cell r="C211" t="e">
            <v>#VALUE!</v>
          </cell>
        </row>
        <row r="212">
          <cell r="B212" t="e">
            <v>#VALUE!</v>
          </cell>
          <cell r="C212" t="e">
            <v>#VALUE!</v>
          </cell>
        </row>
        <row r="213">
          <cell r="B213" t="e">
            <v>#VALUE!</v>
          </cell>
          <cell r="C213" t="e">
            <v>#VALUE!</v>
          </cell>
        </row>
        <row r="214">
          <cell r="B214" t="e">
            <v>#VALUE!</v>
          </cell>
          <cell r="C214" t="e">
            <v>#VALUE!</v>
          </cell>
        </row>
        <row r="215">
          <cell r="B215" t="e">
            <v>#VALUE!</v>
          </cell>
          <cell r="C215" t="e">
            <v>#VALUE!</v>
          </cell>
        </row>
        <row r="216">
          <cell r="B216" t="e">
            <v>#VALUE!</v>
          </cell>
          <cell r="C216" t="e">
            <v>#VALUE!</v>
          </cell>
        </row>
        <row r="217">
          <cell r="B217" t="e">
            <v>#VALUE!</v>
          </cell>
          <cell r="C217" t="e">
            <v>#VALUE!</v>
          </cell>
        </row>
        <row r="218">
          <cell r="B218" t="e">
            <v>#VALUE!</v>
          </cell>
          <cell r="C218" t="e">
            <v>#VALUE!</v>
          </cell>
        </row>
        <row r="219">
          <cell r="B219" t="e">
            <v>#VALUE!</v>
          </cell>
          <cell r="C219" t="e">
            <v>#VALUE!</v>
          </cell>
        </row>
        <row r="220">
          <cell r="B220" t="e">
            <v>#VALUE!</v>
          </cell>
          <cell r="C220" t="e">
            <v>#VALUE!</v>
          </cell>
        </row>
        <row r="221">
          <cell r="B221" t="e">
            <v>#VALUE!</v>
          </cell>
          <cell r="C221" t="e">
            <v>#VALUE!</v>
          </cell>
        </row>
        <row r="222">
          <cell r="B222" t="e">
            <v>#VALUE!</v>
          </cell>
          <cell r="C222" t="e">
            <v>#VALUE!</v>
          </cell>
        </row>
        <row r="223">
          <cell r="B223" t="e">
            <v>#VALUE!</v>
          </cell>
          <cell r="C223" t="e">
            <v>#VALUE!</v>
          </cell>
        </row>
        <row r="224">
          <cell r="B224" t="e">
            <v>#VALUE!</v>
          </cell>
          <cell r="C224" t="e">
            <v>#VALUE!</v>
          </cell>
        </row>
        <row r="225">
          <cell r="B225" t="e">
            <v>#VALUE!</v>
          </cell>
          <cell r="C225" t="e">
            <v>#VALUE!</v>
          </cell>
        </row>
        <row r="226">
          <cell r="B226" t="e">
            <v>#VALUE!</v>
          </cell>
          <cell r="C226" t="e">
            <v>#VALUE!</v>
          </cell>
        </row>
        <row r="227">
          <cell r="B227" t="e">
            <v>#VALUE!</v>
          </cell>
          <cell r="C227" t="e">
            <v>#VALUE!</v>
          </cell>
        </row>
        <row r="228">
          <cell r="B228" t="e">
            <v>#VALUE!</v>
          </cell>
          <cell r="C228" t="e">
            <v>#VALUE!</v>
          </cell>
        </row>
        <row r="229">
          <cell r="B229" t="e">
            <v>#VALUE!</v>
          </cell>
          <cell r="C229" t="e">
            <v>#VALUE!</v>
          </cell>
        </row>
        <row r="230">
          <cell r="B230" t="e">
            <v>#VALUE!</v>
          </cell>
          <cell r="C230" t="e">
            <v>#VALUE!</v>
          </cell>
        </row>
        <row r="231">
          <cell r="B231" t="e">
            <v>#VALUE!</v>
          </cell>
          <cell r="C231" t="e">
            <v>#VALUE!</v>
          </cell>
        </row>
        <row r="232">
          <cell r="B232" t="e">
            <v>#VALUE!</v>
          </cell>
          <cell r="C232" t="e">
            <v>#VALUE!</v>
          </cell>
        </row>
        <row r="233">
          <cell r="B233" t="e">
            <v>#VALUE!</v>
          </cell>
          <cell r="C233" t="e">
            <v>#VALUE!</v>
          </cell>
        </row>
        <row r="234">
          <cell r="B234" t="e">
            <v>#VALUE!</v>
          </cell>
          <cell r="C234" t="e">
            <v>#VALUE!</v>
          </cell>
        </row>
        <row r="235">
          <cell r="B235" t="e">
            <v>#VALUE!</v>
          </cell>
          <cell r="C235" t="e">
            <v>#VALUE!</v>
          </cell>
        </row>
        <row r="236">
          <cell r="B236" t="e">
            <v>#VALUE!</v>
          </cell>
          <cell r="C236" t="e">
            <v>#VALUE!</v>
          </cell>
        </row>
        <row r="237">
          <cell r="B237" t="e">
            <v>#VALUE!</v>
          </cell>
          <cell r="C237" t="e">
            <v>#VALUE!</v>
          </cell>
        </row>
        <row r="238">
          <cell r="B238" t="e">
            <v>#VALUE!</v>
          </cell>
          <cell r="C238" t="e">
            <v>#VALUE!</v>
          </cell>
        </row>
        <row r="239">
          <cell r="B239" t="e">
            <v>#VALUE!</v>
          </cell>
          <cell r="C239" t="e">
            <v>#VALUE!</v>
          </cell>
        </row>
        <row r="240">
          <cell r="B240" t="e">
            <v>#VALUE!</v>
          </cell>
          <cell r="C240" t="e">
            <v>#VALUE!</v>
          </cell>
        </row>
        <row r="241">
          <cell r="B241" t="e">
            <v>#VALUE!</v>
          </cell>
          <cell r="C241" t="e">
            <v>#VALUE!</v>
          </cell>
        </row>
        <row r="242">
          <cell r="B242" t="e">
            <v>#VALUE!</v>
          </cell>
          <cell r="C242" t="e">
            <v>#VALUE!</v>
          </cell>
        </row>
        <row r="243">
          <cell r="B243" t="e">
            <v>#VALUE!</v>
          </cell>
          <cell r="C243" t="e">
            <v>#VALUE!</v>
          </cell>
        </row>
        <row r="244">
          <cell r="B244" t="e">
            <v>#VALUE!</v>
          </cell>
          <cell r="C244" t="e">
            <v>#VALUE!</v>
          </cell>
        </row>
        <row r="245">
          <cell r="B245" t="e">
            <v>#VALUE!</v>
          </cell>
          <cell r="C245" t="e">
            <v>#VALUE!</v>
          </cell>
        </row>
        <row r="246">
          <cell r="B246" t="e">
            <v>#VALUE!</v>
          </cell>
          <cell r="C246" t="e">
            <v>#VALUE!</v>
          </cell>
        </row>
        <row r="247">
          <cell r="B247" t="e">
            <v>#VALUE!</v>
          </cell>
          <cell r="C247" t="e">
            <v>#VALUE!</v>
          </cell>
        </row>
        <row r="248">
          <cell r="B248" t="e">
            <v>#VALUE!</v>
          </cell>
          <cell r="C248" t="e">
            <v>#VALUE!</v>
          </cell>
        </row>
        <row r="249">
          <cell r="B249" t="e">
            <v>#VALUE!</v>
          </cell>
          <cell r="C249" t="e">
            <v>#VALUE!</v>
          </cell>
        </row>
        <row r="250">
          <cell r="B250" t="e">
            <v>#VALUE!</v>
          </cell>
          <cell r="C250" t="e">
            <v>#VALUE!</v>
          </cell>
        </row>
        <row r="251">
          <cell r="B251" t="e">
            <v>#VALUE!</v>
          </cell>
          <cell r="C251" t="e">
            <v>#VALUE!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ables/table1.xml><?xml version="1.0" encoding="utf-8"?>
<table xmlns="http://schemas.openxmlformats.org/spreadsheetml/2006/main" id="1" name="Tabuľka5" displayName="Tabuľka5" ref="A3:K158" totalsRowShown="0" headerRowDxfId="15" dataDxfId="13" headerRowBorderDxfId="14" tableBorderDxfId="12" totalsRowBorderDxfId="11">
  <autoFilter ref="A3:K158"/>
  <sortState ref="A4:W112">
    <sortCondition ref="B3:B163"/>
  </sortState>
  <tableColumns count="11">
    <tableColumn id="1" name="Štartovné číslo" dataDxfId="10"/>
    <tableColumn id="2" name="Celkové poradie" dataDxfId="9"/>
    <tableColumn id="3" name="Poradie v KAT" dataDxfId="8"/>
    <tableColumn id="23" name="Meno  a priezvisko" dataDxfId="7">
      <calculatedColumnFormula>VLOOKUP(A4,[1]Prezentácia!$A$2:$F$214,2,FALSE)</calculatedColumnFormula>
    </tableColumn>
    <tableColumn id="6" name="Klub / mesto" dataDxfId="6">
      <calculatedColumnFormula>VLOOKUP(A4,[1]Prezentácia!$A$2:$F$214,3,FALSE)</calculatedColumnFormula>
    </tableColumn>
    <tableColumn id="7" name="Ročník" dataDxfId="5">
      <calculatedColumnFormula>VLOOKUP(A4,[1]Prezentácia!$A$2:$F$214,4,FALSE)</calculatedColumnFormula>
    </tableColumn>
    <tableColumn id="8" name="KAT" dataDxfId="4">
      <calculatedColumnFormula>VLOOKUP(A4,[1]Prezentácia!$A$2:$F$214,6,FALSE)</calculatedColumnFormula>
    </tableColumn>
    <tableColumn id="9" name="Čas v cieli" dataDxfId="3">
      <calculatedColumnFormula>VLOOKUP('[1]Výsledky '!$A4,[1]Stopky!A$1:C$65536,3,FALSE)</calculatedColumnFormula>
    </tableColumn>
    <tableColumn id="10" name="ᴓ čas na 1000m" dataDxfId="2">
      <calculatedColumnFormula>H4/$K$3</calculatedColumnFormula>
    </tableColumn>
    <tableColumn id="11" name="Strata na víťaza" dataDxfId="1">
      <calculatedColumnFormula>H4-$L$3</calculatedColumnFormula>
    </tableColumn>
    <tableColumn id="24" name="6" dataDxfId="0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tabSelected="1" workbookViewId="0">
      <selection activeCell="A2" sqref="A2"/>
    </sheetView>
  </sheetViews>
  <sheetFormatPr defaultRowHeight="15" x14ac:dyDescent="0.25"/>
  <cols>
    <col min="1" max="1" width="9.42578125" style="25" customWidth="1"/>
    <col min="2" max="2" width="9.5703125" style="26" customWidth="1"/>
    <col min="3" max="3" width="14.42578125" style="26" customWidth="1"/>
    <col min="4" max="4" width="23.7109375" customWidth="1"/>
    <col min="5" max="5" width="33.28515625" customWidth="1"/>
    <col min="6" max="6" width="11.42578125" style="25" bestFit="1" customWidth="1"/>
    <col min="7" max="7" width="9" bestFit="1" customWidth="1"/>
    <col min="8" max="8" width="14.140625" style="27" bestFit="1" customWidth="1"/>
    <col min="9" max="9" width="20.7109375" style="28" bestFit="1" customWidth="1"/>
    <col min="10" max="10" width="13.28515625" style="28" bestFit="1" customWidth="1"/>
    <col min="11" max="11" width="6.5703125" bestFit="1" customWidth="1"/>
    <col min="12" max="12" width="7.140625" style="1" bestFit="1" customWidth="1"/>
    <col min="13" max="13" width="12.140625" bestFit="1" customWidth="1"/>
    <col min="14" max="14" width="11.42578125" bestFit="1" customWidth="1"/>
    <col min="246" max="246" width="15.85546875" customWidth="1"/>
    <col min="247" max="247" width="13.7109375" customWidth="1"/>
    <col min="248" max="248" width="19.28515625" bestFit="1" customWidth="1"/>
    <col min="249" max="249" width="22" customWidth="1"/>
    <col min="250" max="250" width="34.28515625" bestFit="1" customWidth="1"/>
    <col min="251" max="251" width="8.42578125" customWidth="1"/>
    <col min="252" max="253" width="13.7109375" customWidth="1"/>
    <col min="254" max="254" width="18.28515625" customWidth="1"/>
    <col min="255" max="255" width="13.42578125" customWidth="1"/>
    <col min="256" max="266" width="0" hidden="1" customWidth="1"/>
    <col min="267" max="267" width="13.7109375" customWidth="1"/>
    <col min="268" max="268" width="20.85546875" customWidth="1"/>
    <col min="269" max="269" width="12.140625" bestFit="1" customWidth="1"/>
    <col min="270" max="270" width="11.42578125" bestFit="1" customWidth="1"/>
    <col min="502" max="502" width="15.85546875" customWidth="1"/>
    <col min="503" max="503" width="13.7109375" customWidth="1"/>
    <col min="504" max="504" width="19.28515625" bestFit="1" customWidth="1"/>
    <col min="505" max="505" width="22" customWidth="1"/>
    <col min="506" max="506" width="34.28515625" bestFit="1" customWidth="1"/>
    <col min="507" max="507" width="8.42578125" customWidth="1"/>
    <col min="508" max="509" width="13.7109375" customWidth="1"/>
    <col min="510" max="510" width="18.28515625" customWidth="1"/>
    <col min="511" max="511" width="13.42578125" customWidth="1"/>
    <col min="512" max="522" width="0" hidden="1" customWidth="1"/>
    <col min="523" max="523" width="13.7109375" customWidth="1"/>
    <col min="524" max="524" width="20.85546875" customWidth="1"/>
    <col min="525" max="525" width="12.140625" bestFit="1" customWidth="1"/>
    <col min="526" max="526" width="11.42578125" bestFit="1" customWidth="1"/>
    <col min="758" max="758" width="15.85546875" customWidth="1"/>
    <col min="759" max="759" width="13.7109375" customWidth="1"/>
    <col min="760" max="760" width="19.28515625" bestFit="1" customWidth="1"/>
    <col min="761" max="761" width="22" customWidth="1"/>
    <col min="762" max="762" width="34.28515625" bestFit="1" customWidth="1"/>
    <col min="763" max="763" width="8.42578125" customWidth="1"/>
    <col min="764" max="765" width="13.7109375" customWidth="1"/>
    <col min="766" max="766" width="18.28515625" customWidth="1"/>
    <col min="767" max="767" width="13.42578125" customWidth="1"/>
    <col min="768" max="778" width="0" hidden="1" customWidth="1"/>
    <col min="779" max="779" width="13.7109375" customWidth="1"/>
    <col min="780" max="780" width="20.85546875" customWidth="1"/>
    <col min="781" max="781" width="12.140625" bestFit="1" customWidth="1"/>
    <col min="782" max="782" width="11.42578125" bestFit="1" customWidth="1"/>
    <col min="1014" max="1014" width="15.85546875" customWidth="1"/>
    <col min="1015" max="1015" width="13.7109375" customWidth="1"/>
    <col min="1016" max="1016" width="19.28515625" bestFit="1" customWidth="1"/>
    <col min="1017" max="1017" width="22" customWidth="1"/>
    <col min="1018" max="1018" width="34.28515625" bestFit="1" customWidth="1"/>
    <col min="1019" max="1019" width="8.42578125" customWidth="1"/>
    <col min="1020" max="1021" width="13.7109375" customWidth="1"/>
    <col min="1022" max="1022" width="18.28515625" customWidth="1"/>
    <col min="1023" max="1023" width="13.42578125" customWidth="1"/>
    <col min="1024" max="1034" width="0" hidden="1" customWidth="1"/>
    <col min="1035" max="1035" width="13.7109375" customWidth="1"/>
    <col min="1036" max="1036" width="20.85546875" customWidth="1"/>
    <col min="1037" max="1037" width="12.140625" bestFit="1" customWidth="1"/>
    <col min="1038" max="1038" width="11.42578125" bestFit="1" customWidth="1"/>
    <col min="1270" max="1270" width="15.85546875" customWidth="1"/>
    <col min="1271" max="1271" width="13.7109375" customWidth="1"/>
    <col min="1272" max="1272" width="19.28515625" bestFit="1" customWidth="1"/>
    <col min="1273" max="1273" width="22" customWidth="1"/>
    <col min="1274" max="1274" width="34.28515625" bestFit="1" customWidth="1"/>
    <col min="1275" max="1275" width="8.42578125" customWidth="1"/>
    <col min="1276" max="1277" width="13.7109375" customWidth="1"/>
    <col min="1278" max="1278" width="18.28515625" customWidth="1"/>
    <col min="1279" max="1279" width="13.42578125" customWidth="1"/>
    <col min="1280" max="1290" width="0" hidden="1" customWidth="1"/>
    <col min="1291" max="1291" width="13.7109375" customWidth="1"/>
    <col min="1292" max="1292" width="20.85546875" customWidth="1"/>
    <col min="1293" max="1293" width="12.140625" bestFit="1" customWidth="1"/>
    <col min="1294" max="1294" width="11.42578125" bestFit="1" customWidth="1"/>
    <col min="1526" max="1526" width="15.85546875" customWidth="1"/>
    <col min="1527" max="1527" width="13.7109375" customWidth="1"/>
    <col min="1528" max="1528" width="19.28515625" bestFit="1" customWidth="1"/>
    <col min="1529" max="1529" width="22" customWidth="1"/>
    <col min="1530" max="1530" width="34.28515625" bestFit="1" customWidth="1"/>
    <col min="1531" max="1531" width="8.42578125" customWidth="1"/>
    <col min="1532" max="1533" width="13.7109375" customWidth="1"/>
    <col min="1534" max="1534" width="18.28515625" customWidth="1"/>
    <col min="1535" max="1535" width="13.42578125" customWidth="1"/>
    <col min="1536" max="1546" width="0" hidden="1" customWidth="1"/>
    <col min="1547" max="1547" width="13.7109375" customWidth="1"/>
    <col min="1548" max="1548" width="20.85546875" customWidth="1"/>
    <col min="1549" max="1549" width="12.140625" bestFit="1" customWidth="1"/>
    <col min="1550" max="1550" width="11.42578125" bestFit="1" customWidth="1"/>
    <col min="1782" max="1782" width="15.85546875" customWidth="1"/>
    <col min="1783" max="1783" width="13.7109375" customWidth="1"/>
    <col min="1784" max="1784" width="19.28515625" bestFit="1" customWidth="1"/>
    <col min="1785" max="1785" width="22" customWidth="1"/>
    <col min="1786" max="1786" width="34.28515625" bestFit="1" customWidth="1"/>
    <col min="1787" max="1787" width="8.42578125" customWidth="1"/>
    <col min="1788" max="1789" width="13.7109375" customWidth="1"/>
    <col min="1790" max="1790" width="18.28515625" customWidth="1"/>
    <col min="1791" max="1791" width="13.42578125" customWidth="1"/>
    <col min="1792" max="1802" width="0" hidden="1" customWidth="1"/>
    <col min="1803" max="1803" width="13.7109375" customWidth="1"/>
    <col min="1804" max="1804" width="20.85546875" customWidth="1"/>
    <col min="1805" max="1805" width="12.140625" bestFit="1" customWidth="1"/>
    <col min="1806" max="1806" width="11.42578125" bestFit="1" customWidth="1"/>
    <col min="2038" max="2038" width="15.85546875" customWidth="1"/>
    <col min="2039" max="2039" width="13.7109375" customWidth="1"/>
    <col min="2040" max="2040" width="19.28515625" bestFit="1" customWidth="1"/>
    <col min="2041" max="2041" width="22" customWidth="1"/>
    <col min="2042" max="2042" width="34.28515625" bestFit="1" customWidth="1"/>
    <col min="2043" max="2043" width="8.42578125" customWidth="1"/>
    <col min="2044" max="2045" width="13.7109375" customWidth="1"/>
    <col min="2046" max="2046" width="18.28515625" customWidth="1"/>
    <col min="2047" max="2047" width="13.42578125" customWidth="1"/>
    <col min="2048" max="2058" width="0" hidden="1" customWidth="1"/>
    <col min="2059" max="2059" width="13.7109375" customWidth="1"/>
    <col min="2060" max="2060" width="20.85546875" customWidth="1"/>
    <col min="2061" max="2061" width="12.140625" bestFit="1" customWidth="1"/>
    <col min="2062" max="2062" width="11.42578125" bestFit="1" customWidth="1"/>
    <col min="2294" max="2294" width="15.85546875" customWidth="1"/>
    <col min="2295" max="2295" width="13.7109375" customWidth="1"/>
    <col min="2296" max="2296" width="19.28515625" bestFit="1" customWidth="1"/>
    <col min="2297" max="2297" width="22" customWidth="1"/>
    <col min="2298" max="2298" width="34.28515625" bestFit="1" customWidth="1"/>
    <col min="2299" max="2299" width="8.42578125" customWidth="1"/>
    <col min="2300" max="2301" width="13.7109375" customWidth="1"/>
    <col min="2302" max="2302" width="18.28515625" customWidth="1"/>
    <col min="2303" max="2303" width="13.42578125" customWidth="1"/>
    <col min="2304" max="2314" width="0" hidden="1" customWidth="1"/>
    <col min="2315" max="2315" width="13.7109375" customWidth="1"/>
    <col min="2316" max="2316" width="20.85546875" customWidth="1"/>
    <col min="2317" max="2317" width="12.140625" bestFit="1" customWidth="1"/>
    <col min="2318" max="2318" width="11.42578125" bestFit="1" customWidth="1"/>
    <col min="2550" max="2550" width="15.85546875" customWidth="1"/>
    <col min="2551" max="2551" width="13.7109375" customWidth="1"/>
    <col min="2552" max="2552" width="19.28515625" bestFit="1" customWidth="1"/>
    <col min="2553" max="2553" width="22" customWidth="1"/>
    <col min="2554" max="2554" width="34.28515625" bestFit="1" customWidth="1"/>
    <col min="2555" max="2555" width="8.42578125" customWidth="1"/>
    <col min="2556" max="2557" width="13.7109375" customWidth="1"/>
    <col min="2558" max="2558" width="18.28515625" customWidth="1"/>
    <col min="2559" max="2559" width="13.42578125" customWidth="1"/>
    <col min="2560" max="2570" width="0" hidden="1" customWidth="1"/>
    <col min="2571" max="2571" width="13.7109375" customWidth="1"/>
    <col min="2572" max="2572" width="20.85546875" customWidth="1"/>
    <col min="2573" max="2573" width="12.140625" bestFit="1" customWidth="1"/>
    <col min="2574" max="2574" width="11.42578125" bestFit="1" customWidth="1"/>
    <col min="2806" max="2806" width="15.85546875" customWidth="1"/>
    <col min="2807" max="2807" width="13.7109375" customWidth="1"/>
    <col min="2808" max="2808" width="19.28515625" bestFit="1" customWidth="1"/>
    <col min="2809" max="2809" width="22" customWidth="1"/>
    <col min="2810" max="2810" width="34.28515625" bestFit="1" customWidth="1"/>
    <col min="2811" max="2811" width="8.42578125" customWidth="1"/>
    <col min="2812" max="2813" width="13.7109375" customWidth="1"/>
    <col min="2814" max="2814" width="18.28515625" customWidth="1"/>
    <col min="2815" max="2815" width="13.42578125" customWidth="1"/>
    <col min="2816" max="2826" width="0" hidden="1" customWidth="1"/>
    <col min="2827" max="2827" width="13.7109375" customWidth="1"/>
    <col min="2828" max="2828" width="20.85546875" customWidth="1"/>
    <col min="2829" max="2829" width="12.140625" bestFit="1" customWidth="1"/>
    <col min="2830" max="2830" width="11.42578125" bestFit="1" customWidth="1"/>
    <col min="3062" max="3062" width="15.85546875" customWidth="1"/>
    <col min="3063" max="3063" width="13.7109375" customWidth="1"/>
    <col min="3064" max="3064" width="19.28515625" bestFit="1" customWidth="1"/>
    <col min="3065" max="3065" width="22" customWidth="1"/>
    <col min="3066" max="3066" width="34.28515625" bestFit="1" customWidth="1"/>
    <col min="3067" max="3067" width="8.42578125" customWidth="1"/>
    <col min="3068" max="3069" width="13.7109375" customWidth="1"/>
    <col min="3070" max="3070" width="18.28515625" customWidth="1"/>
    <col min="3071" max="3071" width="13.42578125" customWidth="1"/>
    <col min="3072" max="3082" width="0" hidden="1" customWidth="1"/>
    <col min="3083" max="3083" width="13.7109375" customWidth="1"/>
    <col min="3084" max="3084" width="20.85546875" customWidth="1"/>
    <col min="3085" max="3085" width="12.140625" bestFit="1" customWidth="1"/>
    <col min="3086" max="3086" width="11.42578125" bestFit="1" customWidth="1"/>
    <col min="3318" max="3318" width="15.85546875" customWidth="1"/>
    <col min="3319" max="3319" width="13.7109375" customWidth="1"/>
    <col min="3320" max="3320" width="19.28515625" bestFit="1" customWidth="1"/>
    <col min="3321" max="3321" width="22" customWidth="1"/>
    <col min="3322" max="3322" width="34.28515625" bestFit="1" customWidth="1"/>
    <col min="3323" max="3323" width="8.42578125" customWidth="1"/>
    <col min="3324" max="3325" width="13.7109375" customWidth="1"/>
    <col min="3326" max="3326" width="18.28515625" customWidth="1"/>
    <col min="3327" max="3327" width="13.42578125" customWidth="1"/>
    <col min="3328" max="3338" width="0" hidden="1" customWidth="1"/>
    <col min="3339" max="3339" width="13.7109375" customWidth="1"/>
    <col min="3340" max="3340" width="20.85546875" customWidth="1"/>
    <col min="3341" max="3341" width="12.140625" bestFit="1" customWidth="1"/>
    <col min="3342" max="3342" width="11.42578125" bestFit="1" customWidth="1"/>
    <col min="3574" max="3574" width="15.85546875" customWidth="1"/>
    <col min="3575" max="3575" width="13.7109375" customWidth="1"/>
    <col min="3576" max="3576" width="19.28515625" bestFit="1" customWidth="1"/>
    <col min="3577" max="3577" width="22" customWidth="1"/>
    <col min="3578" max="3578" width="34.28515625" bestFit="1" customWidth="1"/>
    <col min="3579" max="3579" width="8.42578125" customWidth="1"/>
    <col min="3580" max="3581" width="13.7109375" customWidth="1"/>
    <col min="3582" max="3582" width="18.28515625" customWidth="1"/>
    <col min="3583" max="3583" width="13.42578125" customWidth="1"/>
    <col min="3584" max="3594" width="0" hidden="1" customWidth="1"/>
    <col min="3595" max="3595" width="13.7109375" customWidth="1"/>
    <col min="3596" max="3596" width="20.85546875" customWidth="1"/>
    <col min="3597" max="3597" width="12.140625" bestFit="1" customWidth="1"/>
    <col min="3598" max="3598" width="11.42578125" bestFit="1" customWidth="1"/>
    <col min="3830" max="3830" width="15.85546875" customWidth="1"/>
    <col min="3831" max="3831" width="13.7109375" customWidth="1"/>
    <col min="3832" max="3832" width="19.28515625" bestFit="1" customWidth="1"/>
    <col min="3833" max="3833" width="22" customWidth="1"/>
    <col min="3834" max="3834" width="34.28515625" bestFit="1" customWidth="1"/>
    <col min="3835" max="3835" width="8.42578125" customWidth="1"/>
    <col min="3836" max="3837" width="13.7109375" customWidth="1"/>
    <col min="3838" max="3838" width="18.28515625" customWidth="1"/>
    <col min="3839" max="3839" width="13.42578125" customWidth="1"/>
    <col min="3840" max="3850" width="0" hidden="1" customWidth="1"/>
    <col min="3851" max="3851" width="13.7109375" customWidth="1"/>
    <col min="3852" max="3852" width="20.85546875" customWidth="1"/>
    <col min="3853" max="3853" width="12.140625" bestFit="1" customWidth="1"/>
    <col min="3854" max="3854" width="11.42578125" bestFit="1" customWidth="1"/>
    <col min="4086" max="4086" width="15.85546875" customWidth="1"/>
    <col min="4087" max="4087" width="13.7109375" customWidth="1"/>
    <col min="4088" max="4088" width="19.28515625" bestFit="1" customWidth="1"/>
    <col min="4089" max="4089" width="22" customWidth="1"/>
    <col min="4090" max="4090" width="34.28515625" bestFit="1" customWidth="1"/>
    <col min="4091" max="4091" width="8.42578125" customWidth="1"/>
    <col min="4092" max="4093" width="13.7109375" customWidth="1"/>
    <col min="4094" max="4094" width="18.28515625" customWidth="1"/>
    <col min="4095" max="4095" width="13.42578125" customWidth="1"/>
    <col min="4096" max="4106" width="0" hidden="1" customWidth="1"/>
    <col min="4107" max="4107" width="13.7109375" customWidth="1"/>
    <col min="4108" max="4108" width="20.85546875" customWidth="1"/>
    <col min="4109" max="4109" width="12.140625" bestFit="1" customWidth="1"/>
    <col min="4110" max="4110" width="11.42578125" bestFit="1" customWidth="1"/>
    <col min="4342" max="4342" width="15.85546875" customWidth="1"/>
    <col min="4343" max="4343" width="13.7109375" customWidth="1"/>
    <col min="4344" max="4344" width="19.28515625" bestFit="1" customWidth="1"/>
    <col min="4345" max="4345" width="22" customWidth="1"/>
    <col min="4346" max="4346" width="34.28515625" bestFit="1" customWidth="1"/>
    <col min="4347" max="4347" width="8.42578125" customWidth="1"/>
    <col min="4348" max="4349" width="13.7109375" customWidth="1"/>
    <col min="4350" max="4350" width="18.28515625" customWidth="1"/>
    <col min="4351" max="4351" width="13.42578125" customWidth="1"/>
    <col min="4352" max="4362" width="0" hidden="1" customWidth="1"/>
    <col min="4363" max="4363" width="13.7109375" customWidth="1"/>
    <col min="4364" max="4364" width="20.85546875" customWidth="1"/>
    <col min="4365" max="4365" width="12.140625" bestFit="1" customWidth="1"/>
    <col min="4366" max="4366" width="11.42578125" bestFit="1" customWidth="1"/>
    <col min="4598" max="4598" width="15.85546875" customWidth="1"/>
    <col min="4599" max="4599" width="13.7109375" customWidth="1"/>
    <col min="4600" max="4600" width="19.28515625" bestFit="1" customWidth="1"/>
    <col min="4601" max="4601" width="22" customWidth="1"/>
    <col min="4602" max="4602" width="34.28515625" bestFit="1" customWidth="1"/>
    <col min="4603" max="4603" width="8.42578125" customWidth="1"/>
    <col min="4604" max="4605" width="13.7109375" customWidth="1"/>
    <col min="4606" max="4606" width="18.28515625" customWidth="1"/>
    <col min="4607" max="4607" width="13.42578125" customWidth="1"/>
    <col min="4608" max="4618" width="0" hidden="1" customWidth="1"/>
    <col min="4619" max="4619" width="13.7109375" customWidth="1"/>
    <col min="4620" max="4620" width="20.85546875" customWidth="1"/>
    <col min="4621" max="4621" width="12.140625" bestFit="1" customWidth="1"/>
    <col min="4622" max="4622" width="11.42578125" bestFit="1" customWidth="1"/>
    <col min="4854" max="4854" width="15.85546875" customWidth="1"/>
    <col min="4855" max="4855" width="13.7109375" customWidth="1"/>
    <col min="4856" max="4856" width="19.28515625" bestFit="1" customWidth="1"/>
    <col min="4857" max="4857" width="22" customWidth="1"/>
    <col min="4858" max="4858" width="34.28515625" bestFit="1" customWidth="1"/>
    <col min="4859" max="4859" width="8.42578125" customWidth="1"/>
    <col min="4860" max="4861" width="13.7109375" customWidth="1"/>
    <col min="4862" max="4862" width="18.28515625" customWidth="1"/>
    <col min="4863" max="4863" width="13.42578125" customWidth="1"/>
    <col min="4864" max="4874" width="0" hidden="1" customWidth="1"/>
    <col min="4875" max="4875" width="13.7109375" customWidth="1"/>
    <col min="4876" max="4876" width="20.85546875" customWidth="1"/>
    <col min="4877" max="4877" width="12.140625" bestFit="1" customWidth="1"/>
    <col min="4878" max="4878" width="11.42578125" bestFit="1" customWidth="1"/>
    <col min="5110" max="5110" width="15.85546875" customWidth="1"/>
    <col min="5111" max="5111" width="13.7109375" customWidth="1"/>
    <col min="5112" max="5112" width="19.28515625" bestFit="1" customWidth="1"/>
    <col min="5113" max="5113" width="22" customWidth="1"/>
    <col min="5114" max="5114" width="34.28515625" bestFit="1" customWidth="1"/>
    <col min="5115" max="5115" width="8.42578125" customWidth="1"/>
    <col min="5116" max="5117" width="13.7109375" customWidth="1"/>
    <col min="5118" max="5118" width="18.28515625" customWidth="1"/>
    <col min="5119" max="5119" width="13.42578125" customWidth="1"/>
    <col min="5120" max="5130" width="0" hidden="1" customWidth="1"/>
    <col min="5131" max="5131" width="13.7109375" customWidth="1"/>
    <col min="5132" max="5132" width="20.85546875" customWidth="1"/>
    <col min="5133" max="5133" width="12.140625" bestFit="1" customWidth="1"/>
    <col min="5134" max="5134" width="11.42578125" bestFit="1" customWidth="1"/>
    <col min="5366" max="5366" width="15.85546875" customWidth="1"/>
    <col min="5367" max="5367" width="13.7109375" customWidth="1"/>
    <col min="5368" max="5368" width="19.28515625" bestFit="1" customWidth="1"/>
    <col min="5369" max="5369" width="22" customWidth="1"/>
    <col min="5370" max="5370" width="34.28515625" bestFit="1" customWidth="1"/>
    <col min="5371" max="5371" width="8.42578125" customWidth="1"/>
    <col min="5372" max="5373" width="13.7109375" customWidth="1"/>
    <col min="5374" max="5374" width="18.28515625" customWidth="1"/>
    <col min="5375" max="5375" width="13.42578125" customWidth="1"/>
    <col min="5376" max="5386" width="0" hidden="1" customWidth="1"/>
    <col min="5387" max="5387" width="13.7109375" customWidth="1"/>
    <col min="5388" max="5388" width="20.85546875" customWidth="1"/>
    <col min="5389" max="5389" width="12.140625" bestFit="1" customWidth="1"/>
    <col min="5390" max="5390" width="11.42578125" bestFit="1" customWidth="1"/>
    <col min="5622" max="5622" width="15.85546875" customWidth="1"/>
    <col min="5623" max="5623" width="13.7109375" customWidth="1"/>
    <col min="5624" max="5624" width="19.28515625" bestFit="1" customWidth="1"/>
    <col min="5625" max="5625" width="22" customWidth="1"/>
    <col min="5626" max="5626" width="34.28515625" bestFit="1" customWidth="1"/>
    <col min="5627" max="5627" width="8.42578125" customWidth="1"/>
    <col min="5628" max="5629" width="13.7109375" customWidth="1"/>
    <col min="5630" max="5630" width="18.28515625" customWidth="1"/>
    <col min="5631" max="5631" width="13.42578125" customWidth="1"/>
    <col min="5632" max="5642" width="0" hidden="1" customWidth="1"/>
    <col min="5643" max="5643" width="13.7109375" customWidth="1"/>
    <col min="5644" max="5644" width="20.85546875" customWidth="1"/>
    <col min="5645" max="5645" width="12.140625" bestFit="1" customWidth="1"/>
    <col min="5646" max="5646" width="11.42578125" bestFit="1" customWidth="1"/>
    <col min="5878" max="5878" width="15.85546875" customWidth="1"/>
    <col min="5879" max="5879" width="13.7109375" customWidth="1"/>
    <col min="5880" max="5880" width="19.28515625" bestFit="1" customWidth="1"/>
    <col min="5881" max="5881" width="22" customWidth="1"/>
    <col min="5882" max="5882" width="34.28515625" bestFit="1" customWidth="1"/>
    <col min="5883" max="5883" width="8.42578125" customWidth="1"/>
    <col min="5884" max="5885" width="13.7109375" customWidth="1"/>
    <col min="5886" max="5886" width="18.28515625" customWidth="1"/>
    <col min="5887" max="5887" width="13.42578125" customWidth="1"/>
    <col min="5888" max="5898" width="0" hidden="1" customWidth="1"/>
    <col min="5899" max="5899" width="13.7109375" customWidth="1"/>
    <col min="5900" max="5900" width="20.85546875" customWidth="1"/>
    <col min="5901" max="5901" width="12.140625" bestFit="1" customWidth="1"/>
    <col min="5902" max="5902" width="11.42578125" bestFit="1" customWidth="1"/>
    <col min="6134" max="6134" width="15.85546875" customWidth="1"/>
    <col min="6135" max="6135" width="13.7109375" customWidth="1"/>
    <col min="6136" max="6136" width="19.28515625" bestFit="1" customWidth="1"/>
    <col min="6137" max="6137" width="22" customWidth="1"/>
    <col min="6138" max="6138" width="34.28515625" bestFit="1" customWidth="1"/>
    <col min="6139" max="6139" width="8.42578125" customWidth="1"/>
    <col min="6140" max="6141" width="13.7109375" customWidth="1"/>
    <col min="6142" max="6142" width="18.28515625" customWidth="1"/>
    <col min="6143" max="6143" width="13.42578125" customWidth="1"/>
    <col min="6144" max="6154" width="0" hidden="1" customWidth="1"/>
    <col min="6155" max="6155" width="13.7109375" customWidth="1"/>
    <col min="6156" max="6156" width="20.85546875" customWidth="1"/>
    <col min="6157" max="6157" width="12.140625" bestFit="1" customWidth="1"/>
    <col min="6158" max="6158" width="11.42578125" bestFit="1" customWidth="1"/>
    <col min="6390" max="6390" width="15.85546875" customWidth="1"/>
    <col min="6391" max="6391" width="13.7109375" customWidth="1"/>
    <col min="6392" max="6392" width="19.28515625" bestFit="1" customWidth="1"/>
    <col min="6393" max="6393" width="22" customWidth="1"/>
    <col min="6394" max="6394" width="34.28515625" bestFit="1" customWidth="1"/>
    <col min="6395" max="6395" width="8.42578125" customWidth="1"/>
    <col min="6396" max="6397" width="13.7109375" customWidth="1"/>
    <col min="6398" max="6398" width="18.28515625" customWidth="1"/>
    <col min="6399" max="6399" width="13.42578125" customWidth="1"/>
    <col min="6400" max="6410" width="0" hidden="1" customWidth="1"/>
    <col min="6411" max="6411" width="13.7109375" customWidth="1"/>
    <col min="6412" max="6412" width="20.85546875" customWidth="1"/>
    <col min="6413" max="6413" width="12.140625" bestFit="1" customWidth="1"/>
    <col min="6414" max="6414" width="11.42578125" bestFit="1" customWidth="1"/>
    <col min="6646" max="6646" width="15.85546875" customWidth="1"/>
    <col min="6647" max="6647" width="13.7109375" customWidth="1"/>
    <col min="6648" max="6648" width="19.28515625" bestFit="1" customWidth="1"/>
    <col min="6649" max="6649" width="22" customWidth="1"/>
    <col min="6650" max="6650" width="34.28515625" bestFit="1" customWidth="1"/>
    <col min="6651" max="6651" width="8.42578125" customWidth="1"/>
    <col min="6652" max="6653" width="13.7109375" customWidth="1"/>
    <col min="6654" max="6654" width="18.28515625" customWidth="1"/>
    <col min="6655" max="6655" width="13.42578125" customWidth="1"/>
    <col min="6656" max="6666" width="0" hidden="1" customWidth="1"/>
    <col min="6667" max="6667" width="13.7109375" customWidth="1"/>
    <col min="6668" max="6668" width="20.85546875" customWidth="1"/>
    <col min="6669" max="6669" width="12.140625" bestFit="1" customWidth="1"/>
    <col min="6670" max="6670" width="11.42578125" bestFit="1" customWidth="1"/>
    <col min="6902" max="6902" width="15.85546875" customWidth="1"/>
    <col min="6903" max="6903" width="13.7109375" customWidth="1"/>
    <col min="6904" max="6904" width="19.28515625" bestFit="1" customWidth="1"/>
    <col min="6905" max="6905" width="22" customWidth="1"/>
    <col min="6906" max="6906" width="34.28515625" bestFit="1" customWidth="1"/>
    <col min="6907" max="6907" width="8.42578125" customWidth="1"/>
    <col min="6908" max="6909" width="13.7109375" customWidth="1"/>
    <col min="6910" max="6910" width="18.28515625" customWidth="1"/>
    <col min="6911" max="6911" width="13.42578125" customWidth="1"/>
    <col min="6912" max="6922" width="0" hidden="1" customWidth="1"/>
    <col min="6923" max="6923" width="13.7109375" customWidth="1"/>
    <col min="6924" max="6924" width="20.85546875" customWidth="1"/>
    <col min="6925" max="6925" width="12.140625" bestFit="1" customWidth="1"/>
    <col min="6926" max="6926" width="11.42578125" bestFit="1" customWidth="1"/>
    <col min="7158" max="7158" width="15.85546875" customWidth="1"/>
    <col min="7159" max="7159" width="13.7109375" customWidth="1"/>
    <col min="7160" max="7160" width="19.28515625" bestFit="1" customWidth="1"/>
    <col min="7161" max="7161" width="22" customWidth="1"/>
    <col min="7162" max="7162" width="34.28515625" bestFit="1" customWidth="1"/>
    <col min="7163" max="7163" width="8.42578125" customWidth="1"/>
    <col min="7164" max="7165" width="13.7109375" customWidth="1"/>
    <col min="7166" max="7166" width="18.28515625" customWidth="1"/>
    <col min="7167" max="7167" width="13.42578125" customWidth="1"/>
    <col min="7168" max="7178" width="0" hidden="1" customWidth="1"/>
    <col min="7179" max="7179" width="13.7109375" customWidth="1"/>
    <col min="7180" max="7180" width="20.85546875" customWidth="1"/>
    <col min="7181" max="7181" width="12.140625" bestFit="1" customWidth="1"/>
    <col min="7182" max="7182" width="11.42578125" bestFit="1" customWidth="1"/>
    <col min="7414" max="7414" width="15.85546875" customWidth="1"/>
    <col min="7415" max="7415" width="13.7109375" customWidth="1"/>
    <col min="7416" max="7416" width="19.28515625" bestFit="1" customWidth="1"/>
    <col min="7417" max="7417" width="22" customWidth="1"/>
    <col min="7418" max="7418" width="34.28515625" bestFit="1" customWidth="1"/>
    <col min="7419" max="7419" width="8.42578125" customWidth="1"/>
    <col min="7420" max="7421" width="13.7109375" customWidth="1"/>
    <col min="7422" max="7422" width="18.28515625" customWidth="1"/>
    <col min="7423" max="7423" width="13.42578125" customWidth="1"/>
    <col min="7424" max="7434" width="0" hidden="1" customWidth="1"/>
    <col min="7435" max="7435" width="13.7109375" customWidth="1"/>
    <col min="7436" max="7436" width="20.85546875" customWidth="1"/>
    <col min="7437" max="7437" width="12.140625" bestFit="1" customWidth="1"/>
    <col min="7438" max="7438" width="11.42578125" bestFit="1" customWidth="1"/>
    <col min="7670" max="7670" width="15.85546875" customWidth="1"/>
    <col min="7671" max="7671" width="13.7109375" customWidth="1"/>
    <col min="7672" max="7672" width="19.28515625" bestFit="1" customWidth="1"/>
    <col min="7673" max="7673" width="22" customWidth="1"/>
    <col min="7674" max="7674" width="34.28515625" bestFit="1" customWidth="1"/>
    <col min="7675" max="7675" width="8.42578125" customWidth="1"/>
    <col min="7676" max="7677" width="13.7109375" customWidth="1"/>
    <col min="7678" max="7678" width="18.28515625" customWidth="1"/>
    <col min="7679" max="7679" width="13.42578125" customWidth="1"/>
    <col min="7680" max="7690" width="0" hidden="1" customWidth="1"/>
    <col min="7691" max="7691" width="13.7109375" customWidth="1"/>
    <col min="7692" max="7692" width="20.85546875" customWidth="1"/>
    <col min="7693" max="7693" width="12.140625" bestFit="1" customWidth="1"/>
    <col min="7694" max="7694" width="11.42578125" bestFit="1" customWidth="1"/>
    <col min="7926" max="7926" width="15.85546875" customWidth="1"/>
    <col min="7927" max="7927" width="13.7109375" customWidth="1"/>
    <col min="7928" max="7928" width="19.28515625" bestFit="1" customWidth="1"/>
    <col min="7929" max="7929" width="22" customWidth="1"/>
    <col min="7930" max="7930" width="34.28515625" bestFit="1" customWidth="1"/>
    <col min="7931" max="7931" width="8.42578125" customWidth="1"/>
    <col min="7932" max="7933" width="13.7109375" customWidth="1"/>
    <col min="7934" max="7934" width="18.28515625" customWidth="1"/>
    <col min="7935" max="7935" width="13.42578125" customWidth="1"/>
    <col min="7936" max="7946" width="0" hidden="1" customWidth="1"/>
    <col min="7947" max="7947" width="13.7109375" customWidth="1"/>
    <col min="7948" max="7948" width="20.85546875" customWidth="1"/>
    <col min="7949" max="7949" width="12.140625" bestFit="1" customWidth="1"/>
    <col min="7950" max="7950" width="11.42578125" bestFit="1" customWidth="1"/>
    <col min="8182" max="8182" width="15.85546875" customWidth="1"/>
    <col min="8183" max="8183" width="13.7109375" customWidth="1"/>
    <col min="8184" max="8184" width="19.28515625" bestFit="1" customWidth="1"/>
    <col min="8185" max="8185" width="22" customWidth="1"/>
    <col min="8186" max="8186" width="34.28515625" bestFit="1" customWidth="1"/>
    <col min="8187" max="8187" width="8.42578125" customWidth="1"/>
    <col min="8188" max="8189" width="13.7109375" customWidth="1"/>
    <col min="8190" max="8190" width="18.28515625" customWidth="1"/>
    <col min="8191" max="8191" width="13.42578125" customWidth="1"/>
    <col min="8192" max="8202" width="0" hidden="1" customWidth="1"/>
    <col min="8203" max="8203" width="13.7109375" customWidth="1"/>
    <col min="8204" max="8204" width="20.85546875" customWidth="1"/>
    <col min="8205" max="8205" width="12.140625" bestFit="1" customWidth="1"/>
    <col min="8206" max="8206" width="11.42578125" bestFit="1" customWidth="1"/>
    <col min="8438" max="8438" width="15.85546875" customWidth="1"/>
    <col min="8439" max="8439" width="13.7109375" customWidth="1"/>
    <col min="8440" max="8440" width="19.28515625" bestFit="1" customWidth="1"/>
    <col min="8441" max="8441" width="22" customWidth="1"/>
    <col min="8442" max="8442" width="34.28515625" bestFit="1" customWidth="1"/>
    <col min="8443" max="8443" width="8.42578125" customWidth="1"/>
    <col min="8444" max="8445" width="13.7109375" customWidth="1"/>
    <col min="8446" max="8446" width="18.28515625" customWidth="1"/>
    <col min="8447" max="8447" width="13.42578125" customWidth="1"/>
    <col min="8448" max="8458" width="0" hidden="1" customWidth="1"/>
    <col min="8459" max="8459" width="13.7109375" customWidth="1"/>
    <col min="8460" max="8460" width="20.85546875" customWidth="1"/>
    <col min="8461" max="8461" width="12.140625" bestFit="1" customWidth="1"/>
    <col min="8462" max="8462" width="11.42578125" bestFit="1" customWidth="1"/>
    <col min="8694" max="8694" width="15.85546875" customWidth="1"/>
    <col min="8695" max="8695" width="13.7109375" customWidth="1"/>
    <col min="8696" max="8696" width="19.28515625" bestFit="1" customWidth="1"/>
    <col min="8697" max="8697" width="22" customWidth="1"/>
    <col min="8698" max="8698" width="34.28515625" bestFit="1" customWidth="1"/>
    <col min="8699" max="8699" width="8.42578125" customWidth="1"/>
    <col min="8700" max="8701" width="13.7109375" customWidth="1"/>
    <col min="8702" max="8702" width="18.28515625" customWidth="1"/>
    <col min="8703" max="8703" width="13.42578125" customWidth="1"/>
    <col min="8704" max="8714" width="0" hidden="1" customWidth="1"/>
    <col min="8715" max="8715" width="13.7109375" customWidth="1"/>
    <col min="8716" max="8716" width="20.85546875" customWidth="1"/>
    <col min="8717" max="8717" width="12.140625" bestFit="1" customWidth="1"/>
    <col min="8718" max="8718" width="11.42578125" bestFit="1" customWidth="1"/>
    <col min="8950" max="8950" width="15.85546875" customWidth="1"/>
    <col min="8951" max="8951" width="13.7109375" customWidth="1"/>
    <col min="8952" max="8952" width="19.28515625" bestFit="1" customWidth="1"/>
    <col min="8953" max="8953" width="22" customWidth="1"/>
    <col min="8954" max="8954" width="34.28515625" bestFit="1" customWidth="1"/>
    <col min="8955" max="8955" width="8.42578125" customWidth="1"/>
    <col min="8956" max="8957" width="13.7109375" customWidth="1"/>
    <col min="8958" max="8958" width="18.28515625" customWidth="1"/>
    <col min="8959" max="8959" width="13.42578125" customWidth="1"/>
    <col min="8960" max="8970" width="0" hidden="1" customWidth="1"/>
    <col min="8971" max="8971" width="13.7109375" customWidth="1"/>
    <col min="8972" max="8972" width="20.85546875" customWidth="1"/>
    <col min="8973" max="8973" width="12.140625" bestFit="1" customWidth="1"/>
    <col min="8974" max="8974" width="11.42578125" bestFit="1" customWidth="1"/>
    <col min="9206" max="9206" width="15.85546875" customWidth="1"/>
    <col min="9207" max="9207" width="13.7109375" customWidth="1"/>
    <col min="9208" max="9208" width="19.28515625" bestFit="1" customWidth="1"/>
    <col min="9209" max="9209" width="22" customWidth="1"/>
    <col min="9210" max="9210" width="34.28515625" bestFit="1" customWidth="1"/>
    <col min="9211" max="9211" width="8.42578125" customWidth="1"/>
    <col min="9212" max="9213" width="13.7109375" customWidth="1"/>
    <col min="9214" max="9214" width="18.28515625" customWidth="1"/>
    <col min="9215" max="9215" width="13.42578125" customWidth="1"/>
    <col min="9216" max="9226" width="0" hidden="1" customWidth="1"/>
    <col min="9227" max="9227" width="13.7109375" customWidth="1"/>
    <col min="9228" max="9228" width="20.85546875" customWidth="1"/>
    <col min="9229" max="9229" width="12.140625" bestFit="1" customWidth="1"/>
    <col min="9230" max="9230" width="11.42578125" bestFit="1" customWidth="1"/>
    <col min="9462" max="9462" width="15.85546875" customWidth="1"/>
    <col min="9463" max="9463" width="13.7109375" customWidth="1"/>
    <col min="9464" max="9464" width="19.28515625" bestFit="1" customWidth="1"/>
    <col min="9465" max="9465" width="22" customWidth="1"/>
    <col min="9466" max="9466" width="34.28515625" bestFit="1" customWidth="1"/>
    <col min="9467" max="9467" width="8.42578125" customWidth="1"/>
    <col min="9468" max="9469" width="13.7109375" customWidth="1"/>
    <col min="9470" max="9470" width="18.28515625" customWidth="1"/>
    <col min="9471" max="9471" width="13.42578125" customWidth="1"/>
    <col min="9472" max="9482" width="0" hidden="1" customWidth="1"/>
    <col min="9483" max="9483" width="13.7109375" customWidth="1"/>
    <col min="9484" max="9484" width="20.85546875" customWidth="1"/>
    <col min="9485" max="9485" width="12.140625" bestFit="1" customWidth="1"/>
    <col min="9486" max="9486" width="11.42578125" bestFit="1" customWidth="1"/>
    <col min="9718" max="9718" width="15.85546875" customWidth="1"/>
    <col min="9719" max="9719" width="13.7109375" customWidth="1"/>
    <col min="9720" max="9720" width="19.28515625" bestFit="1" customWidth="1"/>
    <col min="9721" max="9721" width="22" customWidth="1"/>
    <col min="9722" max="9722" width="34.28515625" bestFit="1" customWidth="1"/>
    <col min="9723" max="9723" width="8.42578125" customWidth="1"/>
    <col min="9724" max="9725" width="13.7109375" customWidth="1"/>
    <col min="9726" max="9726" width="18.28515625" customWidth="1"/>
    <col min="9727" max="9727" width="13.42578125" customWidth="1"/>
    <col min="9728" max="9738" width="0" hidden="1" customWidth="1"/>
    <col min="9739" max="9739" width="13.7109375" customWidth="1"/>
    <col min="9740" max="9740" width="20.85546875" customWidth="1"/>
    <col min="9741" max="9741" width="12.140625" bestFit="1" customWidth="1"/>
    <col min="9742" max="9742" width="11.42578125" bestFit="1" customWidth="1"/>
    <col min="9974" max="9974" width="15.85546875" customWidth="1"/>
    <col min="9975" max="9975" width="13.7109375" customWidth="1"/>
    <col min="9976" max="9976" width="19.28515625" bestFit="1" customWidth="1"/>
    <col min="9977" max="9977" width="22" customWidth="1"/>
    <col min="9978" max="9978" width="34.28515625" bestFit="1" customWidth="1"/>
    <col min="9979" max="9979" width="8.42578125" customWidth="1"/>
    <col min="9980" max="9981" width="13.7109375" customWidth="1"/>
    <col min="9982" max="9982" width="18.28515625" customWidth="1"/>
    <col min="9983" max="9983" width="13.42578125" customWidth="1"/>
    <col min="9984" max="9994" width="0" hidden="1" customWidth="1"/>
    <col min="9995" max="9995" width="13.7109375" customWidth="1"/>
    <col min="9996" max="9996" width="20.85546875" customWidth="1"/>
    <col min="9997" max="9997" width="12.140625" bestFit="1" customWidth="1"/>
    <col min="9998" max="9998" width="11.42578125" bestFit="1" customWidth="1"/>
    <col min="10230" max="10230" width="15.85546875" customWidth="1"/>
    <col min="10231" max="10231" width="13.7109375" customWidth="1"/>
    <col min="10232" max="10232" width="19.28515625" bestFit="1" customWidth="1"/>
    <col min="10233" max="10233" width="22" customWidth="1"/>
    <col min="10234" max="10234" width="34.28515625" bestFit="1" customWidth="1"/>
    <col min="10235" max="10235" width="8.42578125" customWidth="1"/>
    <col min="10236" max="10237" width="13.7109375" customWidth="1"/>
    <col min="10238" max="10238" width="18.28515625" customWidth="1"/>
    <col min="10239" max="10239" width="13.42578125" customWidth="1"/>
    <col min="10240" max="10250" width="0" hidden="1" customWidth="1"/>
    <col min="10251" max="10251" width="13.7109375" customWidth="1"/>
    <col min="10252" max="10252" width="20.85546875" customWidth="1"/>
    <col min="10253" max="10253" width="12.140625" bestFit="1" customWidth="1"/>
    <col min="10254" max="10254" width="11.42578125" bestFit="1" customWidth="1"/>
    <col min="10486" max="10486" width="15.85546875" customWidth="1"/>
    <col min="10487" max="10487" width="13.7109375" customWidth="1"/>
    <col min="10488" max="10488" width="19.28515625" bestFit="1" customWidth="1"/>
    <col min="10489" max="10489" width="22" customWidth="1"/>
    <col min="10490" max="10490" width="34.28515625" bestFit="1" customWidth="1"/>
    <col min="10491" max="10491" width="8.42578125" customWidth="1"/>
    <col min="10492" max="10493" width="13.7109375" customWidth="1"/>
    <col min="10494" max="10494" width="18.28515625" customWidth="1"/>
    <col min="10495" max="10495" width="13.42578125" customWidth="1"/>
    <col min="10496" max="10506" width="0" hidden="1" customWidth="1"/>
    <col min="10507" max="10507" width="13.7109375" customWidth="1"/>
    <col min="10508" max="10508" width="20.85546875" customWidth="1"/>
    <col min="10509" max="10509" width="12.140625" bestFit="1" customWidth="1"/>
    <col min="10510" max="10510" width="11.42578125" bestFit="1" customWidth="1"/>
    <col min="10742" max="10742" width="15.85546875" customWidth="1"/>
    <col min="10743" max="10743" width="13.7109375" customWidth="1"/>
    <col min="10744" max="10744" width="19.28515625" bestFit="1" customWidth="1"/>
    <col min="10745" max="10745" width="22" customWidth="1"/>
    <col min="10746" max="10746" width="34.28515625" bestFit="1" customWidth="1"/>
    <col min="10747" max="10747" width="8.42578125" customWidth="1"/>
    <col min="10748" max="10749" width="13.7109375" customWidth="1"/>
    <col min="10750" max="10750" width="18.28515625" customWidth="1"/>
    <col min="10751" max="10751" width="13.42578125" customWidth="1"/>
    <col min="10752" max="10762" width="0" hidden="1" customWidth="1"/>
    <col min="10763" max="10763" width="13.7109375" customWidth="1"/>
    <col min="10764" max="10764" width="20.85546875" customWidth="1"/>
    <col min="10765" max="10765" width="12.140625" bestFit="1" customWidth="1"/>
    <col min="10766" max="10766" width="11.42578125" bestFit="1" customWidth="1"/>
    <col min="10998" max="10998" width="15.85546875" customWidth="1"/>
    <col min="10999" max="10999" width="13.7109375" customWidth="1"/>
    <col min="11000" max="11000" width="19.28515625" bestFit="1" customWidth="1"/>
    <col min="11001" max="11001" width="22" customWidth="1"/>
    <col min="11002" max="11002" width="34.28515625" bestFit="1" customWidth="1"/>
    <col min="11003" max="11003" width="8.42578125" customWidth="1"/>
    <col min="11004" max="11005" width="13.7109375" customWidth="1"/>
    <col min="11006" max="11006" width="18.28515625" customWidth="1"/>
    <col min="11007" max="11007" width="13.42578125" customWidth="1"/>
    <col min="11008" max="11018" width="0" hidden="1" customWidth="1"/>
    <col min="11019" max="11019" width="13.7109375" customWidth="1"/>
    <col min="11020" max="11020" width="20.85546875" customWidth="1"/>
    <col min="11021" max="11021" width="12.140625" bestFit="1" customWidth="1"/>
    <col min="11022" max="11022" width="11.42578125" bestFit="1" customWidth="1"/>
    <col min="11254" max="11254" width="15.85546875" customWidth="1"/>
    <col min="11255" max="11255" width="13.7109375" customWidth="1"/>
    <col min="11256" max="11256" width="19.28515625" bestFit="1" customWidth="1"/>
    <col min="11257" max="11257" width="22" customWidth="1"/>
    <col min="11258" max="11258" width="34.28515625" bestFit="1" customWidth="1"/>
    <col min="11259" max="11259" width="8.42578125" customWidth="1"/>
    <col min="11260" max="11261" width="13.7109375" customWidth="1"/>
    <col min="11262" max="11262" width="18.28515625" customWidth="1"/>
    <col min="11263" max="11263" width="13.42578125" customWidth="1"/>
    <col min="11264" max="11274" width="0" hidden="1" customWidth="1"/>
    <col min="11275" max="11275" width="13.7109375" customWidth="1"/>
    <col min="11276" max="11276" width="20.85546875" customWidth="1"/>
    <col min="11277" max="11277" width="12.140625" bestFit="1" customWidth="1"/>
    <col min="11278" max="11278" width="11.42578125" bestFit="1" customWidth="1"/>
    <col min="11510" max="11510" width="15.85546875" customWidth="1"/>
    <col min="11511" max="11511" width="13.7109375" customWidth="1"/>
    <col min="11512" max="11512" width="19.28515625" bestFit="1" customWidth="1"/>
    <col min="11513" max="11513" width="22" customWidth="1"/>
    <col min="11514" max="11514" width="34.28515625" bestFit="1" customWidth="1"/>
    <col min="11515" max="11515" width="8.42578125" customWidth="1"/>
    <col min="11516" max="11517" width="13.7109375" customWidth="1"/>
    <col min="11518" max="11518" width="18.28515625" customWidth="1"/>
    <col min="11519" max="11519" width="13.42578125" customWidth="1"/>
    <col min="11520" max="11530" width="0" hidden="1" customWidth="1"/>
    <col min="11531" max="11531" width="13.7109375" customWidth="1"/>
    <col min="11532" max="11532" width="20.85546875" customWidth="1"/>
    <col min="11533" max="11533" width="12.140625" bestFit="1" customWidth="1"/>
    <col min="11534" max="11534" width="11.42578125" bestFit="1" customWidth="1"/>
    <col min="11766" max="11766" width="15.85546875" customWidth="1"/>
    <col min="11767" max="11767" width="13.7109375" customWidth="1"/>
    <col min="11768" max="11768" width="19.28515625" bestFit="1" customWidth="1"/>
    <col min="11769" max="11769" width="22" customWidth="1"/>
    <col min="11770" max="11770" width="34.28515625" bestFit="1" customWidth="1"/>
    <col min="11771" max="11771" width="8.42578125" customWidth="1"/>
    <col min="11772" max="11773" width="13.7109375" customWidth="1"/>
    <col min="11774" max="11774" width="18.28515625" customWidth="1"/>
    <col min="11775" max="11775" width="13.42578125" customWidth="1"/>
    <col min="11776" max="11786" width="0" hidden="1" customWidth="1"/>
    <col min="11787" max="11787" width="13.7109375" customWidth="1"/>
    <col min="11788" max="11788" width="20.85546875" customWidth="1"/>
    <col min="11789" max="11789" width="12.140625" bestFit="1" customWidth="1"/>
    <col min="11790" max="11790" width="11.42578125" bestFit="1" customWidth="1"/>
    <col min="12022" max="12022" width="15.85546875" customWidth="1"/>
    <col min="12023" max="12023" width="13.7109375" customWidth="1"/>
    <col min="12024" max="12024" width="19.28515625" bestFit="1" customWidth="1"/>
    <col min="12025" max="12025" width="22" customWidth="1"/>
    <col min="12026" max="12026" width="34.28515625" bestFit="1" customWidth="1"/>
    <col min="12027" max="12027" width="8.42578125" customWidth="1"/>
    <col min="12028" max="12029" width="13.7109375" customWidth="1"/>
    <col min="12030" max="12030" width="18.28515625" customWidth="1"/>
    <col min="12031" max="12031" width="13.42578125" customWidth="1"/>
    <col min="12032" max="12042" width="0" hidden="1" customWidth="1"/>
    <col min="12043" max="12043" width="13.7109375" customWidth="1"/>
    <col min="12044" max="12044" width="20.85546875" customWidth="1"/>
    <col min="12045" max="12045" width="12.140625" bestFit="1" customWidth="1"/>
    <col min="12046" max="12046" width="11.42578125" bestFit="1" customWidth="1"/>
    <col min="12278" max="12278" width="15.85546875" customWidth="1"/>
    <col min="12279" max="12279" width="13.7109375" customWidth="1"/>
    <col min="12280" max="12280" width="19.28515625" bestFit="1" customWidth="1"/>
    <col min="12281" max="12281" width="22" customWidth="1"/>
    <col min="12282" max="12282" width="34.28515625" bestFit="1" customWidth="1"/>
    <col min="12283" max="12283" width="8.42578125" customWidth="1"/>
    <col min="12284" max="12285" width="13.7109375" customWidth="1"/>
    <col min="12286" max="12286" width="18.28515625" customWidth="1"/>
    <col min="12287" max="12287" width="13.42578125" customWidth="1"/>
    <col min="12288" max="12298" width="0" hidden="1" customWidth="1"/>
    <col min="12299" max="12299" width="13.7109375" customWidth="1"/>
    <col min="12300" max="12300" width="20.85546875" customWidth="1"/>
    <col min="12301" max="12301" width="12.140625" bestFit="1" customWidth="1"/>
    <col min="12302" max="12302" width="11.42578125" bestFit="1" customWidth="1"/>
    <col min="12534" max="12534" width="15.85546875" customWidth="1"/>
    <col min="12535" max="12535" width="13.7109375" customWidth="1"/>
    <col min="12536" max="12536" width="19.28515625" bestFit="1" customWidth="1"/>
    <col min="12537" max="12537" width="22" customWidth="1"/>
    <col min="12538" max="12538" width="34.28515625" bestFit="1" customWidth="1"/>
    <col min="12539" max="12539" width="8.42578125" customWidth="1"/>
    <col min="12540" max="12541" width="13.7109375" customWidth="1"/>
    <col min="12542" max="12542" width="18.28515625" customWidth="1"/>
    <col min="12543" max="12543" width="13.42578125" customWidth="1"/>
    <col min="12544" max="12554" width="0" hidden="1" customWidth="1"/>
    <col min="12555" max="12555" width="13.7109375" customWidth="1"/>
    <col min="12556" max="12556" width="20.85546875" customWidth="1"/>
    <col min="12557" max="12557" width="12.140625" bestFit="1" customWidth="1"/>
    <col min="12558" max="12558" width="11.42578125" bestFit="1" customWidth="1"/>
    <col min="12790" max="12790" width="15.85546875" customWidth="1"/>
    <col min="12791" max="12791" width="13.7109375" customWidth="1"/>
    <col min="12792" max="12792" width="19.28515625" bestFit="1" customWidth="1"/>
    <col min="12793" max="12793" width="22" customWidth="1"/>
    <col min="12794" max="12794" width="34.28515625" bestFit="1" customWidth="1"/>
    <col min="12795" max="12795" width="8.42578125" customWidth="1"/>
    <col min="12796" max="12797" width="13.7109375" customWidth="1"/>
    <col min="12798" max="12798" width="18.28515625" customWidth="1"/>
    <col min="12799" max="12799" width="13.42578125" customWidth="1"/>
    <col min="12800" max="12810" width="0" hidden="1" customWidth="1"/>
    <col min="12811" max="12811" width="13.7109375" customWidth="1"/>
    <col min="12812" max="12812" width="20.85546875" customWidth="1"/>
    <col min="12813" max="12813" width="12.140625" bestFit="1" customWidth="1"/>
    <col min="12814" max="12814" width="11.42578125" bestFit="1" customWidth="1"/>
    <col min="13046" max="13046" width="15.85546875" customWidth="1"/>
    <col min="13047" max="13047" width="13.7109375" customWidth="1"/>
    <col min="13048" max="13048" width="19.28515625" bestFit="1" customWidth="1"/>
    <col min="13049" max="13049" width="22" customWidth="1"/>
    <col min="13050" max="13050" width="34.28515625" bestFit="1" customWidth="1"/>
    <col min="13051" max="13051" width="8.42578125" customWidth="1"/>
    <col min="13052" max="13053" width="13.7109375" customWidth="1"/>
    <col min="13054" max="13054" width="18.28515625" customWidth="1"/>
    <col min="13055" max="13055" width="13.42578125" customWidth="1"/>
    <col min="13056" max="13066" width="0" hidden="1" customWidth="1"/>
    <col min="13067" max="13067" width="13.7109375" customWidth="1"/>
    <col min="13068" max="13068" width="20.85546875" customWidth="1"/>
    <col min="13069" max="13069" width="12.140625" bestFit="1" customWidth="1"/>
    <col min="13070" max="13070" width="11.42578125" bestFit="1" customWidth="1"/>
    <col min="13302" max="13302" width="15.85546875" customWidth="1"/>
    <col min="13303" max="13303" width="13.7109375" customWidth="1"/>
    <col min="13304" max="13304" width="19.28515625" bestFit="1" customWidth="1"/>
    <col min="13305" max="13305" width="22" customWidth="1"/>
    <col min="13306" max="13306" width="34.28515625" bestFit="1" customWidth="1"/>
    <col min="13307" max="13307" width="8.42578125" customWidth="1"/>
    <col min="13308" max="13309" width="13.7109375" customWidth="1"/>
    <col min="13310" max="13310" width="18.28515625" customWidth="1"/>
    <col min="13311" max="13311" width="13.42578125" customWidth="1"/>
    <col min="13312" max="13322" width="0" hidden="1" customWidth="1"/>
    <col min="13323" max="13323" width="13.7109375" customWidth="1"/>
    <col min="13324" max="13324" width="20.85546875" customWidth="1"/>
    <col min="13325" max="13325" width="12.140625" bestFit="1" customWidth="1"/>
    <col min="13326" max="13326" width="11.42578125" bestFit="1" customWidth="1"/>
    <col min="13558" max="13558" width="15.85546875" customWidth="1"/>
    <col min="13559" max="13559" width="13.7109375" customWidth="1"/>
    <col min="13560" max="13560" width="19.28515625" bestFit="1" customWidth="1"/>
    <col min="13561" max="13561" width="22" customWidth="1"/>
    <col min="13562" max="13562" width="34.28515625" bestFit="1" customWidth="1"/>
    <col min="13563" max="13563" width="8.42578125" customWidth="1"/>
    <col min="13564" max="13565" width="13.7109375" customWidth="1"/>
    <col min="13566" max="13566" width="18.28515625" customWidth="1"/>
    <col min="13567" max="13567" width="13.42578125" customWidth="1"/>
    <col min="13568" max="13578" width="0" hidden="1" customWidth="1"/>
    <col min="13579" max="13579" width="13.7109375" customWidth="1"/>
    <col min="13580" max="13580" width="20.85546875" customWidth="1"/>
    <col min="13581" max="13581" width="12.140625" bestFit="1" customWidth="1"/>
    <col min="13582" max="13582" width="11.42578125" bestFit="1" customWidth="1"/>
    <col min="13814" max="13814" width="15.85546875" customWidth="1"/>
    <col min="13815" max="13815" width="13.7109375" customWidth="1"/>
    <col min="13816" max="13816" width="19.28515625" bestFit="1" customWidth="1"/>
    <col min="13817" max="13817" width="22" customWidth="1"/>
    <col min="13818" max="13818" width="34.28515625" bestFit="1" customWidth="1"/>
    <col min="13819" max="13819" width="8.42578125" customWidth="1"/>
    <col min="13820" max="13821" width="13.7109375" customWidth="1"/>
    <col min="13822" max="13822" width="18.28515625" customWidth="1"/>
    <col min="13823" max="13823" width="13.42578125" customWidth="1"/>
    <col min="13824" max="13834" width="0" hidden="1" customWidth="1"/>
    <col min="13835" max="13835" width="13.7109375" customWidth="1"/>
    <col min="13836" max="13836" width="20.85546875" customWidth="1"/>
    <col min="13837" max="13837" width="12.140625" bestFit="1" customWidth="1"/>
    <col min="13838" max="13838" width="11.42578125" bestFit="1" customWidth="1"/>
    <col min="14070" max="14070" width="15.85546875" customWidth="1"/>
    <col min="14071" max="14071" width="13.7109375" customWidth="1"/>
    <col min="14072" max="14072" width="19.28515625" bestFit="1" customWidth="1"/>
    <col min="14073" max="14073" width="22" customWidth="1"/>
    <col min="14074" max="14074" width="34.28515625" bestFit="1" customWidth="1"/>
    <col min="14075" max="14075" width="8.42578125" customWidth="1"/>
    <col min="14076" max="14077" width="13.7109375" customWidth="1"/>
    <col min="14078" max="14078" width="18.28515625" customWidth="1"/>
    <col min="14079" max="14079" width="13.42578125" customWidth="1"/>
    <col min="14080" max="14090" width="0" hidden="1" customWidth="1"/>
    <col min="14091" max="14091" width="13.7109375" customWidth="1"/>
    <col min="14092" max="14092" width="20.85546875" customWidth="1"/>
    <col min="14093" max="14093" width="12.140625" bestFit="1" customWidth="1"/>
    <col min="14094" max="14094" width="11.42578125" bestFit="1" customWidth="1"/>
    <col min="14326" max="14326" width="15.85546875" customWidth="1"/>
    <col min="14327" max="14327" width="13.7109375" customWidth="1"/>
    <col min="14328" max="14328" width="19.28515625" bestFit="1" customWidth="1"/>
    <col min="14329" max="14329" width="22" customWidth="1"/>
    <col min="14330" max="14330" width="34.28515625" bestFit="1" customWidth="1"/>
    <col min="14331" max="14331" width="8.42578125" customWidth="1"/>
    <col min="14332" max="14333" width="13.7109375" customWidth="1"/>
    <col min="14334" max="14334" width="18.28515625" customWidth="1"/>
    <col min="14335" max="14335" width="13.42578125" customWidth="1"/>
    <col min="14336" max="14346" width="0" hidden="1" customWidth="1"/>
    <col min="14347" max="14347" width="13.7109375" customWidth="1"/>
    <col min="14348" max="14348" width="20.85546875" customWidth="1"/>
    <col min="14349" max="14349" width="12.140625" bestFit="1" customWidth="1"/>
    <col min="14350" max="14350" width="11.42578125" bestFit="1" customWidth="1"/>
    <col min="14582" max="14582" width="15.85546875" customWidth="1"/>
    <col min="14583" max="14583" width="13.7109375" customWidth="1"/>
    <col min="14584" max="14584" width="19.28515625" bestFit="1" customWidth="1"/>
    <col min="14585" max="14585" width="22" customWidth="1"/>
    <col min="14586" max="14586" width="34.28515625" bestFit="1" customWidth="1"/>
    <col min="14587" max="14587" width="8.42578125" customWidth="1"/>
    <col min="14588" max="14589" width="13.7109375" customWidth="1"/>
    <col min="14590" max="14590" width="18.28515625" customWidth="1"/>
    <col min="14591" max="14591" width="13.42578125" customWidth="1"/>
    <col min="14592" max="14602" width="0" hidden="1" customWidth="1"/>
    <col min="14603" max="14603" width="13.7109375" customWidth="1"/>
    <col min="14604" max="14604" width="20.85546875" customWidth="1"/>
    <col min="14605" max="14605" width="12.140625" bestFit="1" customWidth="1"/>
    <col min="14606" max="14606" width="11.42578125" bestFit="1" customWidth="1"/>
    <col min="14838" max="14838" width="15.85546875" customWidth="1"/>
    <col min="14839" max="14839" width="13.7109375" customWidth="1"/>
    <col min="14840" max="14840" width="19.28515625" bestFit="1" customWidth="1"/>
    <col min="14841" max="14841" width="22" customWidth="1"/>
    <col min="14842" max="14842" width="34.28515625" bestFit="1" customWidth="1"/>
    <col min="14843" max="14843" width="8.42578125" customWidth="1"/>
    <col min="14844" max="14845" width="13.7109375" customWidth="1"/>
    <col min="14846" max="14846" width="18.28515625" customWidth="1"/>
    <col min="14847" max="14847" width="13.42578125" customWidth="1"/>
    <col min="14848" max="14858" width="0" hidden="1" customWidth="1"/>
    <col min="14859" max="14859" width="13.7109375" customWidth="1"/>
    <col min="14860" max="14860" width="20.85546875" customWidth="1"/>
    <col min="14861" max="14861" width="12.140625" bestFit="1" customWidth="1"/>
    <col min="14862" max="14862" width="11.42578125" bestFit="1" customWidth="1"/>
    <col min="15094" max="15094" width="15.85546875" customWidth="1"/>
    <col min="15095" max="15095" width="13.7109375" customWidth="1"/>
    <col min="15096" max="15096" width="19.28515625" bestFit="1" customWidth="1"/>
    <col min="15097" max="15097" width="22" customWidth="1"/>
    <col min="15098" max="15098" width="34.28515625" bestFit="1" customWidth="1"/>
    <col min="15099" max="15099" width="8.42578125" customWidth="1"/>
    <col min="15100" max="15101" width="13.7109375" customWidth="1"/>
    <col min="15102" max="15102" width="18.28515625" customWidth="1"/>
    <col min="15103" max="15103" width="13.42578125" customWidth="1"/>
    <col min="15104" max="15114" width="0" hidden="1" customWidth="1"/>
    <col min="15115" max="15115" width="13.7109375" customWidth="1"/>
    <col min="15116" max="15116" width="20.85546875" customWidth="1"/>
    <col min="15117" max="15117" width="12.140625" bestFit="1" customWidth="1"/>
    <col min="15118" max="15118" width="11.42578125" bestFit="1" customWidth="1"/>
    <col min="15350" max="15350" width="15.85546875" customWidth="1"/>
    <col min="15351" max="15351" width="13.7109375" customWidth="1"/>
    <col min="15352" max="15352" width="19.28515625" bestFit="1" customWidth="1"/>
    <col min="15353" max="15353" width="22" customWidth="1"/>
    <col min="15354" max="15354" width="34.28515625" bestFit="1" customWidth="1"/>
    <col min="15355" max="15355" width="8.42578125" customWidth="1"/>
    <col min="15356" max="15357" width="13.7109375" customWidth="1"/>
    <col min="15358" max="15358" width="18.28515625" customWidth="1"/>
    <col min="15359" max="15359" width="13.42578125" customWidth="1"/>
    <col min="15360" max="15370" width="0" hidden="1" customWidth="1"/>
    <col min="15371" max="15371" width="13.7109375" customWidth="1"/>
    <col min="15372" max="15372" width="20.85546875" customWidth="1"/>
    <col min="15373" max="15373" width="12.140625" bestFit="1" customWidth="1"/>
    <col min="15374" max="15374" width="11.42578125" bestFit="1" customWidth="1"/>
    <col min="15606" max="15606" width="15.85546875" customWidth="1"/>
    <col min="15607" max="15607" width="13.7109375" customWidth="1"/>
    <col min="15608" max="15608" width="19.28515625" bestFit="1" customWidth="1"/>
    <col min="15609" max="15609" width="22" customWidth="1"/>
    <col min="15610" max="15610" width="34.28515625" bestFit="1" customWidth="1"/>
    <col min="15611" max="15611" width="8.42578125" customWidth="1"/>
    <col min="15612" max="15613" width="13.7109375" customWidth="1"/>
    <col min="15614" max="15614" width="18.28515625" customWidth="1"/>
    <col min="15615" max="15615" width="13.42578125" customWidth="1"/>
    <col min="15616" max="15626" width="0" hidden="1" customWidth="1"/>
    <col min="15627" max="15627" width="13.7109375" customWidth="1"/>
    <col min="15628" max="15628" width="20.85546875" customWidth="1"/>
    <col min="15629" max="15629" width="12.140625" bestFit="1" customWidth="1"/>
    <col min="15630" max="15630" width="11.42578125" bestFit="1" customWidth="1"/>
    <col min="15862" max="15862" width="15.85546875" customWidth="1"/>
    <col min="15863" max="15863" width="13.7109375" customWidth="1"/>
    <col min="15864" max="15864" width="19.28515625" bestFit="1" customWidth="1"/>
    <col min="15865" max="15865" width="22" customWidth="1"/>
    <col min="15866" max="15866" width="34.28515625" bestFit="1" customWidth="1"/>
    <col min="15867" max="15867" width="8.42578125" customWidth="1"/>
    <col min="15868" max="15869" width="13.7109375" customWidth="1"/>
    <col min="15870" max="15870" width="18.28515625" customWidth="1"/>
    <col min="15871" max="15871" width="13.42578125" customWidth="1"/>
    <col min="15872" max="15882" width="0" hidden="1" customWidth="1"/>
    <col min="15883" max="15883" width="13.7109375" customWidth="1"/>
    <col min="15884" max="15884" width="20.85546875" customWidth="1"/>
    <col min="15885" max="15885" width="12.140625" bestFit="1" customWidth="1"/>
    <col min="15886" max="15886" width="11.42578125" bestFit="1" customWidth="1"/>
    <col min="16118" max="16118" width="15.85546875" customWidth="1"/>
    <col min="16119" max="16119" width="13.7109375" customWidth="1"/>
    <col min="16120" max="16120" width="19.28515625" bestFit="1" customWidth="1"/>
    <col min="16121" max="16121" width="22" customWidth="1"/>
    <col min="16122" max="16122" width="34.28515625" bestFit="1" customWidth="1"/>
    <col min="16123" max="16123" width="8.42578125" customWidth="1"/>
    <col min="16124" max="16125" width="13.7109375" customWidth="1"/>
    <col min="16126" max="16126" width="18.28515625" customWidth="1"/>
    <col min="16127" max="16127" width="13.42578125" customWidth="1"/>
    <col min="16128" max="16138" width="0" hidden="1" customWidth="1"/>
    <col min="16139" max="16139" width="13.7109375" customWidth="1"/>
    <col min="16140" max="16140" width="20.85546875" customWidth="1"/>
    <col min="16141" max="16141" width="12.140625" bestFit="1" customWidth="1"/>
    <col min="16142" max="16142" width="11.42578125" bestFit="1" customWidth="1"/>
  </cols>
  <sheetData>
    <row r="1" spans="1:12" ht="24" thickBot="1" x14ac:dyDescent="0.4">
      <c r="A1" s="29" t="s">
        <v>0</v>
      </c>
      <c r="B1" s="30"/>
      <c r="C1" s="30"/>
      <c r="D1" s="31"/>
      <c r="E1" s="31"/>
      <c r="F1" s="31"/>
      <c r="G1" s="31"/>
      <c r="H1" s="31"/>
      <c r="I1" s="31"/>
      <c r="J1" s="31"/>
    </row>
    <row r="2" spans="1:12" x14ac:dyDescent="0.25">
      <c r="A2"/>
      <c r="B2" s="2"/>
      <c r="C2" s="2"/>
      <c r="F2"/>
      <c r="H2"/>
      <c r="I2"/>
      <c r="J2"/>
    </row>
    <row r="3" spans="1:12" s="11" customFormat="1" ht="39.75" customHeight="1" x14ac:dyDescent="0.25">
      <c r="A3" s="3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7" t="s">
        <v>9</v>
      </c>
      <c r="J3" s="8" t="s">
        <v>10</v>
      </c>
      <c r="K3" s="9" t="s">
        <v>11</v>
      </c>
      <c r="L3" s="10">
        <v>1.5431712962962965E-2</v>
      </c>
    </row>
    <row r="4" spans="1:12" s="20" customFormat="1" x14ac:dyDescent="0.25">
      <c r="A4">
        <v>22</v>
      </c>
      <c r="B4" s="12">
        <v>1</v>
      </c>
      <c r="C4" s="13">
        <v>1</v>
      </c>
      <c r="D4" s="14" t="str">
        <f>VLOOKUP(A4,[1]Prezentácia!$A$2:$F$214,2,FALSE)</f>
        <v>Štefan Štefina</v>
      </c>
      <c r="E4" s="14" t="str">
        <f>VLOOKUP(A4,[1]Prezentácia!$A$2:$F$214,3,FALSE)</f>
        <v>Towerrunning Slovakia</v>
      </c>
      <c r="F4" s="15">
        <f>VLOOKUP(A4,[1]Prezentácia!$A$2:$F$214,4,FALSE)</f>
        <v>1986</v>
      </c>
      <c r="G4" s="16" t="str">
        <f>VLOOKUP(A4,[1]Prezentácia!$A$2:$F$214,6,FALSE)</f>
        <v>Muži A</v>
      </c>
      <c r="H4" s="17" t="str">
        <f>VLOOKUP('[1]Výsledky '!$A4,[1]Stopky!A$1:C$65536,3,FALSE)</f>
        <v>00:22:13,30</v>
      </c>
      <c r="I4" s="18">
        <f t="shared" ref="I4:I35" si="0">H4/$K$3</f>
        <v>2.5719521604938276E-3</v>
      </c>
      <c r="J4" s="18">
        <f t="shared" ref="J4:J35" si="1">H4-$L$3</f>
        <v>0</v>
      </c>
      <c r="K4" s="19"/>
    </row>
    <row r="5" spans="1:12" s="20" customFormat="1" x14ac:dyDescent="0.25">
      <c r="A5">
        <v>50</v>
      </c>
      <c r="B5" s="12">
        <v>2</v>
      </c>
      <c r="C5" s="13">
        <v>2</v>
      </c>
      <c r="D5" s="14" t="str">
        <f>VLOOKUP(A5,[1]Prezentácia!$A$2:$F$214,2,FALSE)</f>
        <v>Miroslav Ilavský</v>
      </c>
      <c r="E5" s="14" t="str">
        <f>VLOOKUP(A5,[1]Prezentácia!$A$2:$F$214,3,FALSE)</f>
        <v>Jogging klub Dubnica</v>
      </c>
      <c r="F5" s="15">
        <f>VLOOKUP(A5,[1]Prezentácia!$A$2:$F$214,4,FALSE)</f>
        <v>1987</v>
      </c>
      <c r="G5" s="16" t="str">
        <f>VLOOKUP(A5,[1]Prezentácia!$A$2:$F$214,6,FALSE)</f>
        <v>Muži A</v>
      </c>
      <c r="H5" s="18" t="str">
        <f>VLOOKUP('[1]Výsledky '!$A5,[1]Stopky!A$1:C$65536,3,FALSE)</f>
        <v>00:22:15,40</v>
      </c>
      <c r="I5" s="18">
        <f t="shared" si="0"/>
        <v>2.5760030864197532E-3</v>
      </c>
      <c r="J5" s="18">
        <f t="shared" si="1"/>
        <v>2.4305555555555192E-5</v>
      </c>
      <c r="K5" s="19"/>
    </row>
    <row r="6" spans="1:12" s="20" customFormat="1" x14ac:dyDescent="0.25">
      <c r="A6">
        <v>15</v>
      </c>
      <c r="B6" s="12">
        <v>3</v>
      </c>
      <c r="C6" s="13">
        <v>1</v>
      </c>
      <c r="D6" s="14" t="str">
        <f>VLOOKUP(A6,[1]Prezentácia!$A$2:$F$214,2,FALSE)</f>
        <v>Ľuboš Kováčik</v>
      </c>
      <c r="E6" s="14" t="str">
        <f>VLOOKUP(A6,[1]Prezentácia!$A$2:$F$214,3,FALSE)</f>
        <v>Súľov Hradná</v>
      </c>
      <c r="F6" s="15">
        <f>VLOOKUP(A6,[1]Prezentácia!$A$2:$F$214,4,FALSE)</f>
        <v>1966</v>
      </c>
      <c r="G6" s="16" t="str">
        <f>VLOOKUP(A6,[1]Prezentácia!$A$2:$F$214,6,FALSE)</f>
        <v>Muži C</v>
      </c>
      <c r="H6" s="18" t="str">
        <f>VLOOKUP('[1]Výsledky '!$A6,[1]Stopky!A$1:C$65536,3,FALSE)</f>
        <v>00:22:51,91</v>
      </c>
      <c r="I6" s="18">
        <f t="shared" si="0"/>
        <v>2.6464313271604939E-3</v>
      </c>
      <c r="J6" s="18">
        <f t="shared" si="1"/>
        <v>4.4687499999999762E-4</v>
      </c>
      <c r="K6" s="19"/>
    </row>
    <row r="7" spans="1:12" s="20" customFormat="1" x14ac:dyDescent="0.25">
      <c r="A7">
        <v>54</v>
      </c>
      <c r="B7" s="21">
        <v>4</v>
      </c>
      <c r="C7" s="13">
        <v>3</v>
      </c>
      <c r="D7" s="14" t="str">
        <f>VLOOKUP(A7,[1]Prezentácia!$A$2:$F$214,2,FALSE)</f>
        <v>Filip Moravec</v>
      </c>
      <c r="E7" s="14" t="str">
        <f>VLOOKUP(A7,[1]Prezentácia!$A$2:$F$214,3,FALSE)</f>
        <v>TJ Spartak Myjava</v>
      </c>
      <c r="F7" s="15">
        <f>VLOOKUP(A7,[1]Prezentácia!$A$2:$F$214,4,FALSE)</f>
        <v>1993</v>
      </c>
      <c r="G7" s="16" t="str">
        <f>VLOOKUP(A7,[1]Prezentácia!$A$2:$F$214,6,FALSE)</f>
        <v>Muži A</v>
      </c>
      <c r="H7" s="18" t="str">
        <f>VLOOKUP('[1]Výsledky '!$A7,[1]Stopky!A$1:C$65536,3,FALSE)</f>
        <v>00:22:54,66</v>
      </c>
      <c r="I7" s="18">
        <f t="shared" si="0"/>
        <v>2.6517361111111112E-3</v>
      </c>
      <c r="J7" s="18">
        <f t="shared" si="1"/>
        <v>4.7870370370370167E-4</v>
      </c>
      <c r="K7" s="19"/>
    </row>
    <row r="8" spans="1:12" s="20" customFormat="1" x14ac:dyDescent="0.25">
      <c r="A8">
        <v>53</v>
      </c>
      <c r="B8" s="21">
        <v>5</v>
      </c>
      <c r="C8" s="13">
        <v>1</v>
      </c>
      <c r="D8" s="14" t="str">
        <f>VLOOKUP(A8,[1]Prezentácia!$A$2:$F$214,2,FALSE)</f>
        <v>Jan Moravec</v>
      </c>
      <c r="E8" s="14" t="str">
        <f>VLOOKUP(A8,[1]Prezentácia!$A$2:$F$214,3,FALSE)</f>
        <v>TJ SPARTAK MYJAVA</v>
      </c>
      <c r="F8" s="15">
        <f>VLOOKUP(A8,[1]Prezentácia!$A$2:$F$214,4,FALSE)</f>
        <v>1967</v>
      </c>
      <c r="G8" s="16" t="str">
        <f>VLOOKUP(A8,[1]Prezentácia!$A$2:$F$214,6,FALSE)</f>
        <v>Muži B</v>
      </c>
      <c r="H8" s="18" t="str">
        <f>VLOOKUP('[1]Výsledky '!$A8,[1]Stopky!A$1:C$65536,3,FALSE)</f>
        <v>00:23:25,06</v>
      </c>
      <c r="I8" s="18">
        <f t="shared" si="0"/>
        <v>2.7103780864197531E-3</v>
      </c>
      <c r="J8" s="18">
        <f t="shared" si="1"/>
        <v>8.3055555555555487E-4</v>
      </c>
      <c r="K8" s="19"/>
    </row>
    <row r="9" spans="1:12" x14ac:dyDescent="0.25">
      <c r="A9">
        <v>21</v>
      </c>
      <c r="B9" s="21">
        <v>6</v>
      </c>
      <c r="C9" s="22">
        <v>4</v>
      </c>
      <c r="D9" s="14" t="str">
        <f>VLOOKUP(A9,[1]Prezentácia!$A$2:$F$214,2,FALSE)</f>
        <v>Matej Valuch</v>
      </c>
      <c r="E9" s="14" t="str">
        <f>VLOOKUP(A9,[1]Prezentácia!$A$2:$F$214,3,FALSE)</f>
        <v>Agilus.sk / Dubnica</v>
      </c>
      <c r="F9" s="15">
        <f>VLOOKUP(A9,[1]Prezentácia!$A$2:$F$214,4,FALSE)</f>
        <v>1987</v>
      </c>
      <c r="G9" s="16" t="str">
        <f>VLOOKUP(A9,[1]Prezentácia!$A$2:$F$214,6,FALSE)</f>
        <v>Muži A</v>
      </c>
      <c r="H9" s="18" t="str">
        <f>VLOOKUP('[1]Výsledky '!$A9,[1]Stopky!A$1:C$65536,3,FALSE)</f>
        <v>00:23:37,01</v>
      </c>
      <c r="I9" s="18">
        <f t="shared" si="0"/>
        <v>2.733429783950617E-3</v>
      </c>
      <c r="J9" s="18">
        <f t="shared" si="1"/>
        <v>9.6886574074073716E-4</v>
      </c>
      <c r="K9" s="19"/>
      <c r="L9"/>
    </row>
    <row r="10" spans="1:12" x14ac:dyDescent="0.25">
      <c r="A10">
        <v>48</v>
      </c>
      <c r="B10" s="21">
        <v>7</v>
      </c>
      <c r="C10" s="13">
        <v>2</v>
      </c>
      <c r="D10" s="14" t="str">
        <f>VLOOKUP(A10,[1]Prezentácia!$A$2:$F$214,2,FALSE)</f>
        <v>Milan Plevak</v>
      </c>
      <c r="E10" s="14" t="str">
        <f>VLOOKUP(A10,[1]Prezentácia!$A$2:$F$214,3,FALSE)</f>
        <v>BK Lysa pod Makytou</v>
      </c>
      <c r="F10" s="15">
        <f>VLOOKUP(A10,[1]Prezentácia!$A$2:$F$214,4,FALSE)</f>
        <v>1975</v>
      </c>
      <c r="G10" s="16" t="str">
        <f>VLOOKUP(A10,[1]Prezentácia!$A$2:$F$214,6,FALSE)</f>
        <v>Muži B</v>
      </c>
      <c r="H10" s="18" t="str">
        <f>VLOOKUP('[1]Výsledky '!$A10,[1]Stopky!A$1:C$65536,3,FALSE)</f>
        <v>00:23:43,50</v>
      </c>
      <c r="I10" s="18">
        <f t="shared" si="0"/>
        <v>2.7459490740740743E-3</v>
      </c>
      <c r="J10" s="18">
        <f t="shared" si="1"/>
        <v>1.0439814814814808E-3</v>
      </c>
      <c r="K10" s="19"/>
      <c r="L10"/>
    </row>
    <row r="11" spans="1:12" x14ac:dyDescent="0.25">
      <c r="A11">
        <v>44</v>
      </c>
      <c r="B11" s="21">
        <v>8</v>
      </c>
      <c r="C11" s="13">
        <v>3</v>
      </c>
      <c r="D11" s="14" t="str">
        <f>VLOOKUP(A11,[1]Prezentácia!$A$2:$F$214,2,FALSE)</f>
        <v>Jozef Staník</v>
      </c>
      <c r="E11" s="14" t="str">
        <f>VLOOKUP(A11,[1]Prezentácia!$A$2:$F$214,3,FALSE)</f>
        <v>Bežecký klub Lysá pod Makytou</v>
      </c>
      <c r="F11" s="15">
        <f>VLOOKUP(A11,[1]Prezentácia!$A$2:$F$214,4,FALSE)</f>
        <v>1973</v>
      </c>
      <c r="G11" s="16" t="str">
        <f>VLOOKUP(A11,[1]Prezentácia!$A$2:$F$214,6,FALSE)</f>
        <v>Muži B</v>
      </c>
      <c r="H11" s="18" t="str">
        <f>VLOOKUP('[1]Výsledky '!$A11,[1]Stopky!A$1:C$65536,3,FALSE)</f>
        <v>00:23:49,03</v>
      </c>
      <c r="I11" s="18">
        <f t="shared" si="0"/>
        <v>2.7566165123456793E-3</v>
      </c>
      <c r="J11" s="18">
        <f t="shared" si="1"/>
        <v>1.1079861111111099E-3</v>
      </c>
      <c r="K11" s="23"/>
      <c r="L11"/>
    </row>
    <row r="12" spans="1:12" x14ac:dyDescent="0.25">
      <c r="A12">
        <v>78</v>
      </c>
      <c r="B12" s="21">
        <v>9</v>
      </c>
      <c r="C12" s="22">
        <v>5</v>
      </c>
      <c r="D12" s="14" t="str">
        <f>VLOOKUP(A12,[1]Prezentácia!$A$2:$F$214,2,FALSE)</f>
        <v>Martin Oláš</v>
      </c>
      <c r="E12" s="14" t="str">
        <f>VLOOKUP(A12,[1]Prezentácia!$A$2:$F$214,3,FALSE)</f>
        <v>Dubnica nad Váhom</v>
      </c>
      <c r="F12" s="15">
        <f>VLOOKUP(A12,[1]Prezentácia!$A$2:$F$214,4,FALSE)</f>
        <v>1986</v>
      </c>
      <c r="G12" s="16" t="str">
        <f>VLOOKUP(A12,[1]Prezentácia!$A$2:$F$214,6,FALSE)</f>
        <v>Muži A</v>
      </c>
      <c r="H12" s="18" t="str">
        <f>VLOOKUP('[1]Výsledky '!$A12,[1]Stopky!A$1:C$65536,3,FALSE)</f>
        <v>00:24:16,67</v>
      </c>
      <c r="I12" s="18">
        <f t="shared" si="0"/>
        <v>2.8099344135802469E-3</v>
      </c>
      <c r="J12" s="18">
        <f t="shared" si="1"/>
        <v>1.4278935185185176E-3</v>
      </c>
      <c r="K12" s="19"/>
      <c r="L12"/>
    </row>
    <row r="13" spans="1:12" x14ac:dyDescent="0.25">
      <c r="A13">
        <v>31</v>
      </c>
      <c r="B13" s="21">
        <v>10</v>
      </c>
      <c r="C13" s="22">
        <v>6</v>
      </c>
      <c r="D13" s="14" t="str">
        <f>VLOOKUP(A13,[1]Prezentácia!$A$2:$F$214,2,FALSE)</f>
        <v>Peter Sobek</v>
      </c>
      <c r="E13" s="14" t="str">
        <f>VLOOKUP(A13,[1]Prezentácia!$A$2:$F$214,3,FALSE)</f>
        <v>Trenčín</v>
      </c>
      <c r="F13" s="15">
        <f>VLOOKUP(A13,[1]Prezentácia!$A$2:$F$214,4,FALSE)</f>
        <v>1978</v>
      </c>
      <c r="G13" s="16" t="str">
        <f>VLOOKUP(A13,[1]Prezentácia!$A$2:$F$214,6,FALSE)</f>
        <v>Muži A</v>
      </c>
      <c r="H13" s="18" t="str">
        <f>VLOOKUP('[1]Výsledky '!$A13,[1]Stopky!A$1:C$65536,3,FALSE)</f>
        <v>00:24:17,32</v>
      </c>
      <c r="I13" s="18">
        <f t="shared" si="0"/>
        <v>2.8111882716049387E-3</v>
      </c>
      <c r="J13" s="18">
        <f t="shared" si="1"/>
        <v>1.4354166666666664E-3</v>
      </c>
      <c r="K13" s="19"/>
      <c r="L13"/>
    </row>
    <row r="14" spans="1:12" x14ac:dyDescent="0.25">
      <c r="A14">
        <v>1</v>
      </c>
      <c r="B14" s="21">
        <v>11</v>
      </c>
      <c r="C14" s="22">
        <v>4</v>
      </c>
      <c r="D14" s="14" t="str">
        <f>VLOOKUP(A14,[1]Prezentácia!$A$2:$F$214,2,FALSE)</f>
        <v>Pavel Uhrecký</v>
      </c>
      <c r="E14" s="14" t="str">
        <f>VLOOKUP(A14,[1]Prezentácia!$A$2:$F$214,3,FALSE)</f>
        <v>Trenčín</v>
      </c>
      <c r="F14" s="15">
        <f>VLOOKUP(A14,[1]Prezentácia!$A$2:$F$214,4,FALSE)</f>
        <v>1974</v>
      </c>
      <c r="G14" s="16" t="str">
        <f>VLOOKUP(A14,[1]Prezentácia!$A$2:$F$214,6,FALSE)</f>
        <v>Muži B</v>
      </c>
      <c r="H14" s="18" t="str">
        <f>VLOOKUP('[1]Výsledky '!$A14,[1]Stopky!A$1:C$65536,3,FALSE)</f>
        <v>00:24:46,87</v>
      </c>
      <c r="I14" s="18">
        <f t="shared" si="0"/>
        <v>2.8681905864197531E-3</v>
      </c>
      <c r="J14" s="18">
        <f t="shared" si="1"/>
        <v>1.7774305555555547E-3</v>
      </c>
      <c r="K14" s="19"/>
      <c r="L14"/>
    </row>
    <row r="15" spans="1:12" x14ac:dyDescent="0.25">
      <c r="A15">
        <v>20</v>
      </c>
      <c r="B15" s="21">
        <v>12</v>
      </c>
      <c r="C15" s="22">
        <v>7</v>
      </c>
      <c r="D15" s="14" t="str">
        <f>VLOOKUP(A15,[1]Prezentácia!$A$2:$F$214,2,FALSE)</f>
        <v>Ľuboš Chmatil</v>
      </c>
      <c r="E15" s="14" t="str">
        <f>VLOOKUP(A15,[1]Prezentácia!$A$2:$F$214,3,FALSE)</f>
        <v>Nová Dubnica</v>
      </c>
      <c r="F15" s="15">
        <f>VLOOKUP(A15,[1]Prezentácia!$A$2:$F$214,4,FALSE)</f>
        <v>1986</v>
      </c>
      <c r="G15" s="16" t="str">
        <f>VLOOKUP(A15,[1]Prezentácia!$A$2:$F$214,6,FALSE)</f>
        <v>Muži A</v>
      </c>
      <c r="H15" s="18" t="str">
        <f>VLOOKUP('[1]Výsledky '!$A15,[1]Stopky!A$1:C$65536,3,FALSE)</f>
        <v>00:24:54,26</v>
      </c>
      <c r="I15" s="18">
        <f t="shared" si="0"/>
        <v>2.8824459876543207E-3</v>
      </c>
      <c r="J15" s="18">
        <f t="shared" si="1"/>
        <v>1.8629629629629604E-3</v>
      </c>
      <c r="K15" s="19"/>
      <c r="L15"/>
    </row>
    <row r="16" spans="1:12" x14ac:dyDescent="0.25">
      <c r="A16">
        <v>26</v>
      </c>
      <c r="B16" s="21">
        <v>13</v>
      </c>
      <c r="C16" s="13">
        <v>2</v>
      </c>
      <c r="D16" s="14" t="str">
        <f>VLOOKUP(A16,[1]Prezentácia!$A$2:$F$214,2,FALSE)</f>
        <v>Ervín Páleník</v>
      </c>
      <c r="E16" s="14" t="str">
        <f>VLOOKUP(A16,[1]Prezentácia!$A$2:$F$214,3,FALSE)</f>
        <v>Trenčín</v>
      </c>
      <c r="F16" s="15">
        <f>VLOOKUP(A16,[1]Prezentácia!$A$2:$F$214,4,FALSE)</f>
        <v>1962</v>
      </c>
      <c r="G16" s="16" t="str">
        <f>VLOOKUP(A16,[1]Prezentácia!$A$2:$F$214,6,FALSE)</f>
        <v>Muži C</v>
      </c>
      <c r="H16" s="18" t="str">
        <f>VLOOKUP('[1]Výsledky '!$A16,[1]Stopky!A$1:C$65536,3,FALSE)</f>
        <v>00:25:00,43</v>
      </c>
      <c r="I16" s="18">
        <f t="shared" si="0"/>
        <v>2.894347993827161E-3</v>
      </c>
      <c r="J16" s="18">
        <f t="shared" si="1"/>
        <v>1.9343750000000003E-3</v>
      </c>
      <c r="K16" s="19"/>
      <c r="L16"/>
    </row>
    <row r="17" spans="1:12" x14ac:dyDescent="0.25">
      <c r="A17">
        <v>203</v>
      </c>
      <c r="B17" s="21">
        <v>14</v>
      </c>
      <c r="C17" s="22">
        <v>8</v>
      </c>
      <c r="D17" s="14" t="str">
        <f>VLOOKUP(A17,[1]Prezentácia!$A$2:$F$214,2,FALSE)</f>
        <v>Michal Chladoň</v>
      </c>
      <c r="E17" s="14" t="str">
        <f>VLOOKUP(A17,[1]Prezentácia!$A$2:$F$214,3,FALSE)</f>
        <v>Soblahov</v>
      </c>
      <c r="F17" s="15">
        <f>VLOOKUP(A17,[1]Prezentácia!$A$2:$F$214,4,FALSE)</f>
        <v>1980</v>
      </c>
      <c r="G17" s="16" t="str">
        <f>VLOOKUP(A17,[1]Prezentácia!$A$2:$F$214,6,FALSE)</f>
        <v>Muži A</v>
      </c>
      <c r="H17" s="18" t="str">
        <f>VLOOKUP('[1]Výsledky '!$A17,[1]Stopky!A$1:C$65536,3,FALSE)</f>
        <v>00:25:03,31</v>
      </c>
      <c r="I17" s="18">
        <f t="shared" si="0"/>
        <v>2.8999035493827165E-3</v>
      </c>
      <c r="J17" s="18">
        <f t="shared" si="1"/>
        <v>1.9677083333333335E-3</v>
      </c>
      <c r="K17" s="19"/>
      <c r="L17"/>
    </row>
    <row r="18" spans="1:12" x14ac:dyDescent="0.25">
      <c r="A18">
        <v>29</v>
      </c>
      <c r="B18" s="21">
        <v>15</v>
      </c>
      <c r="C18" s="22">
        <v>9</v>
      </c>
      <c r="D18" s="14" t="str">
        <f>VLOOKUP(A18,[1]Prezentácia!$A$2:$F$214,2,FALSE)</f>
        <v>Peter Stehlík</v>
      </c>
      <c r="E18" s="14" t="str">
        <f>VLOOKUP(A18,[1]Prezentácia!$A$2:$F$214,3,FALSE)</f>
        <v>Trenčín</v>
      </c>
      <c r="F18" s="15">
        <f>VLOOKUP(A18,[1]Prezentácia!$A$2:$F$214,4,FALSE)</f>
        <v>1979</v>
      </c>
      <c r="G18" s="16" t="str">
        <f>VLOOKUP(A18,[1]Prezentácia!$A$2:$F$214,6,FALSE)</f>
        <v>Muži A</v>
      </c>
      <c r="H18" s="18" t="str">
        <f>VLOOKUP('[1]Výsledky '!$A18,[1]Stopky!A$1:C$65536,3,FALSE)</f>
        <v>00:25:14,00</v>
      </c>
      <c r="I18" s="18">
        <f t="shared" si="0"/>
        <v>2.9205246913580249E-3</v>
      </c>
      <c r="J18" s="18">
        <f t="shared" si="1"/>
        <v>2.091435185185184E-3</v>
      </c>
      <c r="K18" s="19"/>
      <c r="L18"/>
    </row>
    <row r="19" spans="1:12" x14ac:dyDescent="0.25">
      <c r="A19">
        <v>42</v>
      </c>
      <c r="B19" s="21">
        <v>16</v>
      </c>
      <c r="C19" s="13">
        <v>3</v>
      </c>
      <c r="D19" s="14" t="str">
        <f>VLOOKUP(A19,[1]Prezentácia!$A$2:$F$214,2,FALSE)</f>
        <v>Peter Klobučník</v>
      </c>
      <c r="E19" s="14" t="str">
        <f>VLOOKUP(A19,[1]Prezentácia!$A$2:$F$214,3,FALSE)</f>
        <v>Jogging klub Dubnica nad Váhom</v>
      </c>
      <c r="F19" s="15">
        <f>VLOOKUP(A19,[1]Prezentácia!$A$2:$F$214,4,FALSE)</f>
        <v>1963</v>
      </c>
      <c r="G19" s="16" t="str">
        <f>VLOOKUP(A19,[1]Prezentácia!$A$2:$F$214,6,FALSE)</f>
        <v>Muži C</v>
      </c>
      <c r="H19" s="18" t="str">
        <f>VLOOKUP('[1]Výsledky '!$A19,[1]Stopky!A$1:C$65536,3,FALSE)</f>
        <v>00:25:27,39</v>
      </c>
      <c r="I19" s="18">
        <f t="shared" si="0"/>
        <v>2.9463541666666666E-3</v>
      </c>
      <c r="J19" s="18">
        <f t="shared" si="1"/>
        <v>2.2464120370370346E-3</v>
      </c>
      <c r="K19" s="19"/>
      <c r="L19"/>
    </row>
    <row r="20" spans="1:12" x14ac:dyDescent="0.25">
      <c r="A20">
        <v>116</v>
      </c>
      <c r="B20" s="21">
        <v>17</v>
      </c>
      <c r="C20" s="22">
        <v>10</v>
      </c>
      <c r="D20" s="14" t="str">
        <f>VLOOKUP(A20,[1]Prezentácia!$A$2:$F$214,2,FALSE)</f>
        <v>Lukáš Trepáč</v>
      </c>
      <c r="E20" s="14" t="str">
        <f>VLOOKUP(A20,[1]Prezentácia!$A$2:$F$214,3,FALSE)</f>
        <v>Jogging klub Dubnica</v>
      </c>
      <c r="F20" s="15">
        <f>VLOOKUP(A20,[1]Prezentácia!$A$2:$F$214,4,FALSE)</f>
        <v>1985</v>
      </c>
      <c r="G20" s="16" t="str">
        <f>VLOOKUP(A20,[1]Prezentácia!$A$2:$F$214,6,FALSE)</f>
        <v>Muži A</v>
      </c>
      <c r="H20" s="18" t="str">
        <f>VLOOKUP('[1]Výsledky '!$A20,[1]Stopky!A$1:C$65536,3,FALSE)</f>
        <v>00:25:37,39</v>
      </c>
      <c r="I20" s="18">
        <f t="shared" si="0"/>
        <v>2.9656442901234569E-3</v>
      </c>
      <c r="J20" s="18">
        <f t="shared" si="1"/>
        <v>2.3621527777777773E-3</v>
      </c>
      <c r="K20" s="19"/>
      <c r="L20"/>
    </row>
    <row r="21" spans="1:12" x14ac:dyDescent="0.25">
      <c r="A21">
        <v>95</v>
      </c>
      <c r="B21" s="21">
        <v>18</v>
      </c>
      <c r="C21" s="22">
        <v>5</v>
      </c>
      <c r="D21" s="14" t="str">
        <f>VLOOKUP(A21,[1]Prezentácia!$A$2:$F$214,2,FALSE)</f>
        <v>Juraj Macák</v>
      </c>
      <c r="E21" s="14" t="str">
        <f>VLOOKUP(A21,[1]Prezentácia!$A$2:$F$214,3,FALSE)</f>
        <v>Trenčín</v>
      </c>
      <c r="F21" s="15">
        <f>VLOOKUP(A21,[1]Prezentácia!$A$2:$F$214,4,FALSE)</f>
        <v>1976</v>
      </c>
      <c r="G21" s="16" t="str">
        <f>VLOOKUP(A21,[1]Prezentácia!$A$2:$F$214,6,FALSE)</f>
        <v>Muži B</v>
      </c>
      <c r="H21" s="18" t="str">
        <f>VLOOKUP('[1]Výsledky '!$A21,[1]Stopky!A$1:C$65536,3,FALSE)</f>
        <v>00:25:54,64</v>
      </c>
      <c r="I21" s="18">
        <f t="shared" si="0"/>
        <v>2.9989197530864201E-3</v>
      </c>
      <c r="J21" s="18">
        <f t="shared" si="1"/>
        <v>2.561805555555555E-3</v>
      </c>
      <c r="K21" s="19"/>
      <c r="L21"/>
    </row>
    <row r="22" spans="1:12" x14ac:dyDescent="0.25">
      <c r="A22">
        <v>6</v>
      </c>
      <c r="B22" s="21">
        <v>19</v>
      </c>
      <c r="C22" s="22">
        <v>11</v>
      </c>
      <c r="D22" s="14" t="str">
        <f>VLOOKUP(A22,[1]Prezentácia!$A$2:$F$214,2,FALSE)</f>
        <v>Jakub Vrana</v>
      </c>
      <c r="E22" s="14" t="str">
        <f>VLOOKUP(A22,[1]Prezentácia!$A$2:$F$214,3,FALSE)</f>
        <v>GEKONsport</v>
      </c>
      <c r="F22" s="15">
        <f>VLOOKUP(A22,[1]Prezentácia!$A$2:$F$214,4,FALSE)</f>
        <v>1984</v>
      </c>
      <c r="G22" s="16" t="str">
        <f>VLOOKUP(A22,[1]Prezentácia!$A$2:$F$214,6,FALSE)</f>
        <v>Muži A</v>
      </c>
      <c r="H22" s="18" t="str">
        <f>VLOOKUP('[1]Výsledky '!$A22,[1]Stopky!A$1:C$65536,3,FALSE)</f>
        <v>00:26:00,20</v>
      </c>
      <c r="I22" s="18">
        <f t="shared" si="0"/>
        <v>3.009645061728395E-3</v>
      </c>
      <c r="J22" s="18">
        <f t="shared" si="1"/>
        <v>2.6261574074074052E-3</v>
      </c>
      <c r="K22" s="19"/>
      <c r="L22"/>
    </row>
    <row r="23" spans="1:12" x14ac:dyDescent="0.25">
      <c r="A23">
        <v>11</v>
      </c>
      <c r="B23" s="21">
        <v>20</v>
      </c>
      <c r="C23" s="22">
        <v>12</v>
      </c>
      <c r="D23" s="14" t="str">
        <f>VLOOKUP(A23,[1]Prezentácia!$A$2:$F$214,2,FALSE)</f>
        <v>Rastislav Cabala</v>
      </c>
      <c r="E23" s="14" t="str">
        <f>VLOOKUP(A23,[1]Prezentácia!$A$2:$F$214,3,FALSE)</f>
        <v>GEKONsport</v>
      </c>
      <c r="F23" s="15">
        <f>VLOOKUP(A23,[1]Prezentácia!$A$2:$F$214,4,FALSE)</f>
        <v>1978</v>
      </c>
      <c r="G23" s="16" t="str">
        <f>VLOOKUP(A23,[1]Prezentácia!$A$2:$F$214,6,FALSE)</f>
        <v>Muži A</v>
      </c>
      <c r="H23" s="18" t="str">
        <f>VLOOKUP('[1]Výsledky '!$A23,[1]Stopky!A$1:C$65536,3,FALSE)</f>
        <v>00:26:01,72</v>
      </c>
      <c r="I23" s="18">
        <f t="shared" si="0"/>
        <v>3.0125771604938272E-3</v>
      </c>
      <c r="J23" s="18">
        <f t="shared" si="1"/>
        <v>2.6437499999999985E-3</v>
      </c>
      <c r="K23" s="19"/>
      <c r="L23"/>
    </row>
    <row r="24" spans="1:12" x14ac:dyDescent="0.25">
      <c r="A24">
        <v>62</v>
      </c>
      <c r="B24" s="21">
        <v>21</v>
      </c>
      <c r="C24" s="22">
        <v>13</v>
      </c>
      <c r="D24" s="14" t="str">
        <f>VLOOKUP(A24,[1]Prezentácia!$A$2:$F$214,2,FALSE)</f>
        <v>Ivan Pavlis</v>
      </c>
      <c r="E24" s="14" t="str">
        <f>VLOOKUP(A24,[1]Prezentácia!$A$2:$F$214,3,FALSE)</f>
        <v>BK Lysá pod Makytou</v>
      </c>
      <c r="F24" s="15">
        <f>VLOOKUP(A24,[1]Prezentácia!$A$2:$F$214,4,FALSE)</f>
        <v>1977</v>
      </c>
      <c r="G24" s="16" t="str">
        <f>VLOOKUP(A24,[1]Prezentácia!$A$2:$F$214,6,FALSE)</f>
        <v>Muži A</v>
      </c>
      <c r="H24" s="18" t="str">
        <f>VLOOKUP('[1]Výsledky '!$A24,[1]Stopky!A$1:C$65536,3,FALSE)</f>
        <v>00:26:20,92</v>
      </c>
      <c r="I24" s="18">
        <f t="shared" si="0"/>
        <v>3.049614197530864E-3</v>
      </c>
      <c r="J24" s="18">
        <f t="shared" si="1"/>
        <v>2.8659722222222194E-3</v>
      </c>
      <c r="K24" s="19"/>
      <c r="L24"/>
    </row>
    <row r="25" spans="1:12" x14ac:dyDescent="0.25">
      <c r="A25">
        <v>193</v>
      </c>
      <c r="B25" s="21">
        <v>22</v>
      </c>
      <c r="C25" s="22">
        <v>14</v>
      </c>
      <c r="D25" s="14" t="str">
        <f>VLOOKUP(A25,[1]Prezentácia!$A$2:$F$214,2,FALSE)</f>
        <v>Jakub Jando</v>
      </c>
      <c r="E25" s="14" t="str">
        <f>VLOOKUP(A25,[1]Prezentácia!$A$2:$F$214,3,FALSE)</f>
        <v>Nová Dubnica</v>
      </c>
      <c r="F25" s="15">
        <f>VLOOKUP(A25,[1]Prezentácia!$A$2:$F$214,4,FALSE)</f>
        <v>1988</v>
      </c>
      <c r="G25" s="16" t="str">
        <f>VLOOKUP(A25,[1]Prezentácia!$A$2:$F$214,6,FALSE)</f>
        <v>Muži A</v>
      </c>
      <c r="H25" s="18" t="str">
        <f>VLOOKUP('[1]Výsledky '!$A25,[1]Stopky!A$1:C$65536,3,FALSE)</f>
        <v>00:26:30,38</v>
      </c>
      <c r="I25" s="18">
        <f t="shared" si="0"/>
        <v>3.0678626543209878E-3</v>
      </c>
      <c r="J25" s="18">
        <f t="shared" si="1"/>
        <v>2.9754629629629627E-3</v>
      </c>
      <c r="K25" s="19"/>
      <c r="L25"/>
    </row>
    <row r="26" spans="1:12" x14ac:dyDescent="0.25">
      <c r="A26">
        <v>256</v>
      </c>
      <c r="B26" s="21">
        <v>23</v>
      </c>
      <c r="C26" s="22">
        <v>4</v>
      </c>
      <c r="D26" s="14" t="str">
        <f>VLOOKUP(A26,[1]Prezentácia!$A$2:$F$214,2,FALSE)</f>
        <v>Ján Kucharík</v>
      </c>
      <c r="E26" s="14" t="str">
        <f>VLOOKUP(A26,[1]Prezentácia!$A$2:$F$214,3,FALSE)</f>
        <v>ŽSR Trenčín</v>
      </c>
      <c r="F26" s="15">
        <f>VLOOKUP(A26,[1]Prezentácia!$A$2:$F$214,4,FALSE)</f>
        <v>1965</v>
      </c>
      <c r="G26" s="16" t="str">
        <f>VLOOKUP(A26,[1]Prezentácia!$A$2:$F$214,6,FALSE)</f>
        <v>Muži C</v>
      </c>
      <c r="H26" s="18" t="str">
        <f>VLOOKUP('[1]Výsledky '!$A26,[1]Stopky!A$1:C$65536,3,FALSE)</f>
        <v>00:26:45,31</v>
      </c>
      <c r="I26" s="18">
        <f t="shared" si="0"/>
        <v>3.0966628086419759E-3</v>
      </c>
      <c r="J26" s="18">
        <f t="shared" si="1"/>
        <v>3.1482638888888897E-3</v>
      </c>
      <c r="K26" s="19"/>
      <c r="L26"/>
    </row>
    <row r="27" spans="1:12" x14ac:dyDescent="0.25">
      <c r="A27">
        <v>226</v>
      </c>
      <c r="B27" s="21">
        <v>24</v>
      </c>
      <c r="C27" s="13">
        <v>1</v>
      </c>
      <c r="D27" s="14" t="str">
        <f>VLOOKUP(A27,[1]Prezentácia!$A$2:$F$214,2,FALSE)</f>
        <v>Iveta Hulvátová</v>
      </c>
      <c r="E27" s="14" t="str">
        <f>VLOOKUP(A27,[1]Prezentácia!$A$2:$F$214,3,FALSE)</f>
        <v>Dubnica nad Váhom</v>
      </c>
      <c r="F27" s="15">
        <f>VLOOKUP(A27,[1]Prezentácia!$A$2:$F$214,4,FALSE)</f>
        <v>1970</v>
      </c>
      <c r="G27" s="16" t="str">
        <f>VLOOKUP(A27,[1]Prezentácia!$A$2:$F$214,6,FALSE)</f>
        <v>Ženy G</v>
      </c>
      <c r="H27" s="18" t="str">
        <f>VLOOKUP('[1]Výsledky '!$A27,[1]Stopky!A$1:C$65536,3,FALSE)</f>
        <v>00:26:53,38</v>
      </c>
      <c r="I27" s="18">
        <f t="shared" si="0"/>
        <v>3.1122299382716052E-3</v>
      </c>
      <c r="J27" s="18">
        <f t="shared" si="1"/>
        <v>3.2416666666666653E-3</v>
      </c>
      <c r="K27" s="19"/>
      <c r="L27"/>
    </row>
    <row r="28" spans="1:12" x14ac:dyDescent="0.25">
      <c r="A28">
        <v>24</v>
      </c>
      <c r="B28" s="21">
        <v>25</v>
      </c>
      <c r="C28" s="22">
        <v>6</v>
      </c>
      <c r="D28" s="14" t="str">
        <f>VLOOKUP(A28,[1]Prezentácia!$A$2:$F$214,2,FALSE)</f>
        <v>Daniel Zubo</v>
      </c>
      <c r="E28" s="14" t="str">
        <f>VLOOKUP(A28,[1]Prezentácia!$A$2:$F$214,3,FALSE)</f>
        <v>ZSR Nova Dubnica</v>
      </c>
      <c r="F28" s="15">
        <f>VLOOKUP(A28,[1]Prezentácia!$A$2:$F$214,4,FALSE)</f>
        <v>1969</v>
      </c>
      <c r="G28" s="16" t="str">
        <f>VLOOKUP(A28,[1]Prezentácia!$A$2:$F$214,6,FALSE)</f>
        <v>Muži B</v>
      </c>
      <c r="H28" s="18" t="str">
        <f>VLOOKUP('[1]Výsledky '!$A28,[1]Stopky!A$1:C$65536,3,FALSE)</f>
        <v>00:26:55,13</v>
      </c>
      <c r="I28" s="18">
        <f t="shared" si="0"/>
        <v>3.115605709876543E-3</v>
      </c>
      <c r="J28" s="18">
        <f t="shared" si="1"/>
        <v>3.2619212962962923E-3</v>
      </c>
      <c r="K28" s="19"/>
      <c r="L28"/>
    </row>
    <row r="29" spans="1:12" x14ac:dyDescent="0.25">
      <c r="A29">
        <v>106</v>
      </c>
      <c r="B29" s="21">
        <v>26</v>
      </c>
      <c r="C29" s="22">
        <v>15</v>
      </c>
      <c r="D29" s="14" t="str">
        <f>VLOOKUP(A29,[1]Prezentácia!$A$2:$F$214,2,FALSE)</f>
        <v>Jakub Melo</v>
      </c>
      <c r="E29" s="14" t="str">
        <f>VLOOKUP(A29,[1]Prezentácia!$A$2:$F$214,3,FALSE)</f>
        <v>Trenčín</v>
      </c>
      <c r="F29" s="15">
        <f>VLOOKUP(A29,[1]Prezentácia!$A$2:$F$214,4,FALSE)</f>
        <v>1988</v>
      </c>
      <c r="G29" s="16" t="str">
        <f>VLOOKUP(A29,[1]Prezentácia!$A$2:$F$214,6,FALSE)</f>
        <v>Muži A</v>
      </c>
      <c r="H29" s="18" t="str">
        <f>VLOOKUP('[1]Výsledky '!$A29,[1]Stopky!A$1:C$65536,3,FALSE)</f>
        <v>00:26:58,52</v>
      </c>
      <c r="I29" s="18">
        <f t="shared" si="0"/>
        <v>3.1221450617283947E-3</v>
      </c>
      <c r="J29" s="18">
        <f t="shared" si="1"/>
        <v>3.3011574074074037E-3</v>
      </c>
      <c r="K29" s="19"/>
      <c r="L29"/>
    </row>
    <row r="30" spans="1:12" x14ac:dyDescent="0.25">
      <c r="A30">
        <v>79</v>
      </c>
      <c r="B30" s="21">
        <v>27</v>
      </c>
      <c r="C30" s="22">
        <v>5</v>
      </c>
      <c r="D30" s="14" t="str">
        <f>VLOOKUP(A30,[1]Prezentácia!$A$2:$F$214,2,FALSE)</f>
        <v>Štefan Červenka</v>
      </c>
      <c r="E30" s="14" t="str">
        <f>VLOOKUP(A30,[1]Prezentácia!$A$2:$F$214,3,FALSE)</f>
        <v>Dubnica nad Váhom</v>
      </c>
      <c r="F30" s="15">
        <f>VLOOKUP(A30,[1]Prezentácia!$A$2:$F$214,4,FALSE)</f>
        <v>1966</v>
      </c>
      <c r="G30" s="16" t="str">
        <f>VLOOKUP(A30,[1]Prezentácia!$A$2:$F$214,6,FALSE)</f>
        <v>Muži C</v>
      </c>
      <c r="H30" s="18" t="str">
        <f>VLOOKUP('[1]Výsledky '!$A30,[1]Stopky!A$1:C$65536,3,FALSE)</f>
        <v>00:27:09,94</v>
      </c>
      <c r="I30" s="18">
        <f t="shared" si="0"/>
        <v>3.1441743827160494E-3</v>
      </c>
      <c r="J30" s="18">
        <f t="shared" si="1"/>
        <v>3.4333333333333316E-3</v>
      </c>
      <c r="K30" s="19"/>
      <c r="L30"/>
    </row>
    <row r="31" spans="1:12" x14ac:dyDescent="0.25">
      <c r="A31">
        <v>120</v>
      </c>
      <c r="B31" s="21">
        <v>28</v>
      </c>
      <c r="C31" s="22">
        <v>7</v>
      </c>
      <c r="D31" s="14" t="str">
        <f>VLOOKUP(A31,[1]Prezentácia!$A$2:$F$214,2,FALSE)</f>
        <v>Ondřej Tluka</v>
      </c>
      <c r="E31" s="14" t="str">
        <f>VLOOKUP(A31,[1]Prezentácia!$A$2:$F$214,3,FALSE)</f>
        <v>Trenčín</v>
      </c>
      <c r="F31" s="15">
        <f>VLOOKUP(A31,[1]Prezentácia!$A$2:$F$214,4,FALSE)</f>
        <v>1976</v>
      </c>
      <c r="G31" s="16" t="str">
        <f>VLOOKUP(A31,[1]Prezentácia!$A$2:$F$214,6,FALSE)</f>
        <v>Muži B</v>
      </c>
      <c r="H31" s="18" t="str">
        <f>VLOOKUP('[1]Výsledky '!$A31,[1]Stopky!A$1:C$65536,3,FALSE)</f>
        <v>00:27:29,40</v>
      </c>
      <c r="I31" s="18">
        <f t="shared" si="0"/>
        <v>3.181712962962963E-3</v>
      </c>
      <c r="J31" s="18">
        <f t="shared" si="1"/>
        <v>3.6585648148148141E-3</v>
      </c>
      <c r="K31" s="19"/>
      <c r="L31"/>
    </row>
    <row r="32" spans="1:12" x14ac:dyDescent="0.25">
      <c r="A32">
        <v>18</v>
      </c>
      <c r="B32" s="21">
        <v>29</v>
      </c>
      <c r="C32" s="22">
        <v>8</v>
      </c>
      <c r="D32" s="14" t="str">
        <f>VLOOKUP(A32,[1]Prezentácia!$A$2:$F$214,2,FALSE)</f>
        <v>Robert Janiček</v>
      </c>
      <c r="E32" s="14" t="str">
        <f>VLOOKUP(A32,[1]Prezentácia!$A$2:$F$214,3,FALSE)</f>
        <v>BK Lysa pod Makytou</v>
      </c>
      <c r="F32" s="15">
        <f>VLOOKUP(A32,[1]Prezentácia!$A$2:$F$214,4,FALSE)</f>
        <v>1969</v>
      </c>
      <c r="G32" s="16" t="str">
        <f>VLOOKUP(A32,[1]Prezentácia!$A$2:$F$214,6,FALSE)</f>
        <v>Muži B</v>
      </c>
      <c r="H32" s="18" t="str">
        <f>VLOOKUP('[1]Výsledky '!$A32,[1]Stopky!A$1:C$65536,3,FALSE)</f>
        <v>00:27:29,72</v>
      </c>
      <c r="I32" s="18">
        <f t="shared" si="0"/>
        <v>3.1823302469135804E-3</v>
      </c>
      <c r="J32" s="18">
        <f t="shared" si="1"/>
        <v>3.6622685185185178E-3</v>
      </c>
      <c r="K32" s="19"/>
      <c r="L32"/>
    </row>
    <row r="33" spans="1:12" x14ac:dyDescent="0.25">
      <c r="A33">
        <v>67</v>
      </c>
      <c r="B33" s="21">
        <v>30</v>
      </c>
      <c r="C33" s="22">
        <v>16</v>
      </c>
      <c r="D33" s="14" t="str">
        <f>VLOOKUP(A33,[1]Prezentácia!$A$2:$F$214,2,FALSE)</f>
        <v>Viliam Manduch</v>
      </c>
      <c r="E33" s="14" t="str">
        <f>VLOOKUP(A33,[1]Prezentácia!$A$2:$F$214,3,FALSE)</f>
        <v>KMB</v>
      </c>
      <c r="F33" s="15">
        <f>VLOOKUP(A33,[1]Prezentácia!$A$2:$F$214,4,FALSE)</f>
        <v>1986</v>
      </c>
      <c r="G33" s="16" t="str">
        <f>VLOOKUP(A33,[1]Prezentácia!$A$2:$F$214,6,FALSE)</f>
        <v>Muži A</v>
      </c>
      <c r="H33" s="18" t="str">
        <f>VLOOKUP('[1]Výsledky '!$A33,[1]Stopky!A$1:C$65536,3,FALSE)</f>
        <v>00:27:38,78</v>
      </c>
      <c r="I33" s="18">
        <f t="shared" si="0"/>
        <v>3.1998070987654323E-3</v>
      </c>
      <c r="J33" s="18">
        <f t="shared" si="1"/>
        <v>3.767129629629629E-3</v>
      </c>
      <c r="K33" s="19"/>
      <c r="L33"/>
    </row>
    <row r="34" spans="1:12" x14ac:dyDescent="0.25">
      <c r="A34">
        <v>113</v>
      </c>
      <c r="B34" s="21">
        <v>31</v>
      </c>
      <c r="C34" s="22">
        <v>17</v>
      </c>
      <c r="D34" s="14" t="str">
        <f>VLOOKUP(A34,[1]Prezentácia!$A$2:$F$214,2,FALSE)</f>
        <v>Miroslav Letko</v>
      </c>
      <c r="E34" s="14" t="str">
        <f>VLOOKUP(A34,[1]Prezentácia!$A$2:$F$214,3,FALSE)</f>
        <v>Trenč. Stankovce</v>
      </c>
      <c r="F34" s="15">
        <f>VLOOKUP(A34,[1]Prezentácia!$A$2:$F$214,4,FALSE)</f>
        <v>1979</v>
      </c>
      <c r="G34" s="16" t="str">
        <f>VLOOKUP(A34,[1]Prezentácia!$A$2:$F$214,6,FALSE)</f>
        <v>Muži A</v>
      </c>
      <c r="H34" s="18" t="str">
        <f>VLOOKUP('[1]Výsledky '!$A34,[1]Stopky!A$1:C$65536,3,FALSE)</f>
        <v>00:27:47,78</v>
      </c>
      <c r="I34" s="18">
        <f t="shared" si="0"/>
        <v>3.2171682098765431E-3</v>
      </c>
      <c r="J34" s="18">
        <f t="shared" si="1"/>
        <v>3.8712962962962946E-3</v>
      </c>
      <c r="K34" s="19"/>
      <c r="L34"/>
    </row>
    <row r="35" spans="1:12" x14ac:dyDescent="0.25">
      <c r="A35">
        <v>28</v>
      </c>
      <c r="B35" s="21">
        <v>32</v>
      </c>
      <c r="C35" s="13">
        <v>1</v>
      </c>
      <c r="D35" s="14" t="str">
        <f>VLOOKUP(A35,[1]Prezentácia!$A$2:$F$214,2,FALSE)</f>
        <v>Miroslav Kováč</v>
      </c>
      <c r="E35" s="14" t="str">
        <f>VLOOKUP(A35,[1]Prezentácia!$A$2:$F$214,3,FALSE)</f>
        <v>Trenčín</v>
      </c>
      <c r="F35" s="15">
        <f>VLOOKUP(A35,[1]Prezentácia!$A$2:$F$214,4,FALSE)</f>
        <v>1952</v>
      </c>
      <c r="G35" s="16" t="str">
        <f>VLOOKUP(A35,[1]Prezentácia!$A$2:$F$214,6,FALSE)</f>
        <v>Muži D</v>
      </c>
      <c r="H35" s="18" t="str">
        <f>VLOOKUP('[1]Výsledky '!$A35,[1]Stopky!A$1:C$65536,3,FALSE)</f>
        <v>00:27:53,09</v>
      </c>
      <c r="I35" s="18">
        <f t="shared" si="0"/>
        <v>3.227411265432099E-3</v>
      </c>
      <c r="J35" s="18">
        <f t="shared" si="1"/>
        <v>3.9327546296296281E-3</v>
      </c>
      <c r="K35" s="19"/>
      <c r="L35"/>
    </row>
    <row r="36" spans="1:12" x14ac:dyDescent="0.25">
      <c r="A36">
        <v>204</v>
      </c>
      <c r="B36" s="21">
        <v>33</v>
      </c>
      <c r="C36" s="22">
        <v>18</v>
      </c>
      <c r="D36" s="14" t="str">
        <f>VLOOKUP(A36,[1]Prezentácia!$A$2:$F$214,2,FALSE)</f>
        <v>Jiří Horníček</v>
      </c>
      <c r="E36" s="14" t="str">
        <f>VLOOKUP(A36,[1]Prezentácia!$A$2:$F$214,3,FALSE)</f>
        <v>GEKONsport</v>
      </c>
      <c r="F36" s="15">
        <f>VLOOKUP(A36,[1]Prezentácia!$A$2:$F$214,4,FALSE)</f>
        <v>1987</v>
      </c>
      <c r="G36" s="16" t="str">
        <f>VLOOKUP(A36,[1]Prezentácia!$A$2:$F$214,6,FALSE)</f>
        <v>Muži A</v>
      </c>
      <c r="H36" s="18" t="str">
        <f>VLOOKUP('[1]Výsledky '!$A36,[1]Stopky!A$1:C$65536,3,FALSE)</f>
        <v>00:27:54,03</v>
      </c>
      <c r="I36" s="18">
        <f t="shared" ref="I36:I67" si="2">H36/$K$3</f>
        <v>3.2292245370370374E-3</v>
      </c>
      <c r="J36" s="18">
        <f t="shared" ref="J36:J67" si="3">H36-$L$3</f>
        <v>3.9436342592592596E-3</v>
      </c>
      <c r="K36" s="19"/>
      <c r="L36"/>
    </row>
    <row r="37" spans="1:12" x14ac:dyDescent="0.25">
      <c r="A37">
        <v>186</v>
      </c>
      <c r="B37" s="21">
        <v>34</v>
      </c>
      <c r="C37" s="13">
        <v>1</v>
      </c>
      <c r="D37" s="14" t="str">
        <f>VLOOKUP(A37,[1]Prezentácia!$A$2:$F$214,2,FALSE)</f>
        <v>Andrej Kalafut</v>
      </c>
      <c r="E37" s="14" t="str">
        <f>VLOOKUP(A37,[1]Prezentácia!$A$2:$F$214,3,FALSE)</f>
        <v>Nová Dubnica</v>
      </c>
      <c r="F37" s="15">
        <f>VLOOKUP(A37,[1]Prezentácia!$A$2:$F$214,4,FALSE)</f>
        <v>1999</v>
      </c>
      <c r="G37" s="16" t="str">
        <f>VLOOKUP(A37,[1]Prezentácia!$A$2:$F$214,6,FALSE)</f>
        <v>Juniori</v>
      </c>
      <c r="H37" s="18" t="str">
        <f>VLOOKUP('[1]Výsledky '!$A37,[1]Stopky!A$1:C$65536,3,FALSE)</f>
        <v>00:27:57,29</v>
      </c>
      <c r="I37" s="18">
        <f t="shared" si="2"/>
        <v>3.2355131172839505E-3</v>
      </c>
      <c r="J37" s="18">
        <f t="shared" si="3"/>
        <v>3.9813657407407384E-3</v>
      </c>
      <c r="K37" s="19"/>
      <c r="L37"/>
    </row>
    <row r="38" spans="1:12" x14ac:dyDescent="0.25">
      <c r="A38">
        <v>16</v>
      </c>
      <c r="B38" s="21">
        <v>35</v>
      </c>
      <c r="C38" s="22">
        <v>6</v>
      </c>
      <c r="D38" s="14" t="str">
        <f>VLOOKUP(A38,[1]Prezentácia!$A$2:$F$214,2,FALSE)</f>
        <v>Peter Deneš</v>
      </c>
      <c r="E38" s="14" t="str">
        <f>VLOOKUP(A38,[1]Prezentácia!$A$2:$F$214,3,FALSE)</f>
        <v>KBPŠ Púchov</v>
      </c>
      <c r="F38" s="15">
        <f>VLOOKUP(A38,[1]Prezentácia!$A$2:$F$214,4,FALSE)</f>
        <v>1961</v>
      </c>
      <c r="G38" s="16" t="str">
        <f>VLOOKUP(A38,[1]Prezentácia!$A$2:$F$214,6,FALSE)</f>
        <v>Muži C</v>
      </c>
      <c r="H38" s="18" t="str">
        <f>VLOOKUP('[1]Výsledky '!$A38,[1]Stopky!A$1:C$65536,3,FALSE)</f>
        <v>00:27:59,59</v>
      </c>
      <c r="I38" s="18">
        <f t="shared" si="2"/>
        <v>3.2399498456790123E-3</v>
      </c>
      <c r="J38" s="18">
        <f t="shared" si="3"/>
        <v>4.0079861111111097E-3</v>
      </c>
      <c r="K38" s="19"/>
      <c r="L38"/>
    </row>
    <row r="39" spans="1:12" x14ac:dyDescent="0.25">
      <c r="A39">
        <v>47</v>
      </c>
      <c r="B39" s="21">
        <v>36</v>
      </c>
      <c r="C39" s="22">
        <v>19</v>
      </c>
      <c r="D39" s="14" t="str">
        <f>VLOOKUP(A39,[1]Prezentácia!$A$2:$F$214,2,FALSE)</f>
        <v>Ľudovít Kadlec</v>
      </c>
      <c r="E39" s="14" t="str">
        <f>VLOOKUP(A39,[1]Prezentácia!$A$2:$F$214,3,FALSE)</f>
        <v>BK Lysá pod Makytou</v>
      </c>
      <c r="F39" s="15">
        <f>VLOOKUP(A39,[1]Prezentácia!$A$2:$F$214,4,FALSE)</f>
        <v>1986</v>
      </c>
      <c r="G39" s="16" t="str">
        <f>VLOOKUP(A39,[1]Prezentácia!$A$2:$F$214,6,FALSE)</f>
        <v>Muži A</v>
      </c>
      <c r="H39" s="18" t="str">
        <f>VLOOKUP('[1]Výsledky '!$A39,[1]Stopky!A$1:C$65536,3,FALSE)</f>
        <v>00:28:05,78</v>
      </c>
      <c r="I39" s="18">
        <f t="shared" si="2"/>
        <v>3.2518904320987655E-3</v>
      </c>
      <c r="J39" s="18">
        <f t="shared" si="3"/>
        <v>4.0796296296296292E-3</v>
      </c>
      <c r="K39" s="19"/>
      <c r="L39"/>
    </row>
    <row r="40" spans="1:12" x14ac:dyDescent="0.25">
      <c r="A40">
        <v>229</v>
      </c>
      <c r="B40" s="21">
        <v>37</v>
      </c>
      <c r="C40" s="13">
        <v>1</v>
      </c>
      <c r="D40" s="14" t="str">
        <f>VLOOKUP(A40,[1]Prezentácia!$A$2:$F$214,2,FALSE)</f>
        <v>Klaudia Žárska</v>
      </c>
      <c r="E40" s="14" t="str">
        <f>VLOOKUP(A40,[1]Prezentácia!$A$2:$F$214,3,FALSE)</f>
        <v>Dubnica nad Váhom</v>
      </c>
      <c r="F40" s="15">
        <f>VLOOKUP(A40,[1]Prezentácia!$A$2:$F$214,4,FALSE)</f>
        <v>1999</v>
      </c>
      <c r="G40" s="16" t="str">
        <f>VLOOKUP(A40,[1]Prezentácia!$A$2:$F$214,6,FALSE)</f>
        <v>Juniorky</v>
      </c>
      <c r="H40" s="18" t="str">
        <f>VLOOKUP('[1]Výsledky '!$A40,[1]Stopky!A$1:C$65536,3,FALSE)</f>
        <v>00:28:09,84</v>
      </c>
      <c r="I40" s="18">
        <f t="shared" si="2"/>
        <v>3.2597222222222224E-3</v>
      </c>
      <c r="J40" s="18">
        <f t="shared" si="3"/>
        <v>4.126620370370369E-3</v>
      </c>
      <c r="K40" s="19"/>
      <c r="L40"/>
    </row>
    <row r="41" spans="1:12" x14ac:dyDescent="0.25">
      <c r="A41">
        <v>56</v>
      </c>
      <c r="B41" s="21">
        <v>38</v>
      </c>
      <c r="C41" s="13">
        <v>2</v>
      </c>
      <c r="D41" s="14" t="str">
        <f>VLOOKUP(A41,[1]Prezentácia!$A$2:$F$214,2,FALSE)</f>
        <v>Pavel Dorušek</v>
      </c>
      <c r="E41" s="14" t="str">
        <f>VLOOKUP(A41,[1]Prezentácia!$A$2:$F$214,3,FALSE)</f>
        <v>Klenoty Slavičín</v>
      </c>
      <c r="F41" s="15">
        <f>VLOOKUP(A41,[1]Prezentácia!$A$2:$F$214,4,FALSE)</f>
        <v>1954</v>
      </c>
      <c r="G41" s="16" t="str">
        <f>VLOOKUP(A41,[1]Prezentácia!$A$2:$F$214,6,FALSE)</f>
        <v>Muži D</v>
      </c>
      <c r="H41" s="18" t="str">
        <f>VLOOKUP('[1]Výsledky '!$A41,[1]Stopky!A$1:C$65536,3,FALSE)</f>
        <v>00:28:24,64</v>
      </c>
      <c r="I41" s="18">
        <f t="shared" si="2"/>
        <v>3.2882716049382715E-3</v>
      </c>
      <c r="J41" s="18">
        <f t="shared" si="3"/>
        <v>4.2979166666666634E-3</v>
      </c>
      <c r="K41" s="19"/>
      <c r="L41"/>
    </row>
    <row r="42" spans="1:12" x14ac:dyDescent="0.25">
      <c r="A42">
        <v>237</v>
      </c>
      <c r="B42" s="21">
        <v>39</v>
      </c>
      <c r="C42" s="22">
        <v>20</v>
      </c>
      <c r="D42" s="14" t="str">
        <f>VLOOKUP(A42,[1]Prezentácia!$A$2:$F$214,2,FALSE)</f>
        <v>Branislav Lobotka</v>
      </c>
      <c r="E42" s="14" t="str">
        <f>VLOOKUP(A42,[1]Prezentácia!$A$2:$F$214,3,FALSE)</f>
        <v>Buď lepší</v>
      </c>
      <c r="F42" s="15">
        <f>VLOOKUP(A42,[1]Prezentácia!$A$2:$F$214,4,FALSE)</f>
        <v>1986</v>
      </c>
      <c r="G42" s="16" t="str">
        <f>VLOOKUP(A42,[1]Prezentácia!$A$2:$F$214,6,FALSE)</f>
        <v>Muži A</v>
      </c>
      <c r="H42" s="18" t="str">
        <f>VLOOKUP('[1]Výsledky '!$A42,[1]Stopky!A$1:C$65536,3,FALSE)</f>
        <v>00:28:24,89</v>
      </c>
      <c r="I42" s="18">
        <f t="shared" si="2"/>
        <v>3.2887538580246914E-3</v>
      </c>
      <c r="J42" s="18">
        <f t="shared" si="3"/>
        <v>4.3008101851851836E-3</v>
      </c>
      <c r="K42" s="19"/>
      <c r="L42"/>
    </row>
    <row r="43" spans="1:12" x14ac:dyDescent="0.25">
      <c r="A43">
        <v>36</v>
      </c>
      <c r="B43" s="21">
        <v>40</v>
      </c>
      <c r="C43" s="13">
        <v>2</v>
      </c>
      <c r="D43" s="14" t="str">
        <f>VLOOKUP(A43,[1]Prezentácia!$A$2:$F$214,2,FALSE)</f>
        <v>Vrškový Andrej</v>
      </c>
      <c r="E43" s="14" t="str">
        <f>VLOOKUP(A43,[1]Prezentácia!$A$2:$F$214,3,FALSE)</f>
        <v>KK TTS Trenčín</v>
      </c>
      <c r="F43" s="15">
        <f>VLOOKUP(A43,[1]Prezentácia!$A$2:$F$214,4,FALSE)</f>
        <v>1999</v>
      </c>
      <c r="G43" s="16" t="str">
        <f>VLOOKUP(A43,[1]Prezentácia!$A$2:$F$214,6,FALSE)</f>
        <v>Juniori</v>
      </c>
      <c r="H43" s="18" t="str">
        <f>VLOOKUP('[1]Výsledky '!$A43,[1]Stopky!A$1:C$65536,3,FALSE)</f>
        <v>00:28:26,08</v>
      </c>
      <c r="I43" s="18">
        <f t="shared" si="2"/>
        <v>3.2910493827160488E-3</v>
      </c>
      <c r="J43" s="18">
        <f t="shared" si="3"/>
        <v>4.3145833333333283E-3</v>
      </c>
      <c r="K43" s="19"/>
      <c r="L43"/>
    </row>
    <row r="44" spans="1:12" x14ac:dyDescent="0.25">
      <c r="A44">
        <v>77</v>
      </c>
      <c r="B44" s="21">
        <v>41</v>
      </c>
      <c r="C44" s="22">
        <v>21</v>
      </c>
      <c r="D44" s="14" t="str">
        <f>VLOOKUP(A44,[1]Prezentácia!$A$2:$F$214,2,FALSE)</f>
        <v>Miroslav Vrzba</v>
      </c>
      <c r="E44" s="14" t="str">
        <f>VLOOKUP(A44,[1]Prezentácia!$A$2:$F$214,3,FALSE)</f>
        <v>Pivné Kvasinky</v>
      </c>
      <c r="F44" s="15">
        <f>VLOOKUP(A44,[1]Prezentácia!$A$2:$F$214,4,FALSE)</f>
        <v>1982</v>
      </c>
      <c r="G44" s="16" t="str">
        <f>VLOOKUP(A44,[1]Prezentácia!$A$2:$F$214,6,FALSE)</f>
        <v>Muži A</v>
      </c>
      <c r="H44" s="18" t="str">
        <f>VLOOKUP('[1]Výsledky '!$A44,[1]Stopky!A$1:C$65536,3,FALSE)</f>
        <v>00:28:27,97</v>
      </c>
      <c r="I44" s="18">
        <f t="shared" si="2"/>
        <v>3.2946952160493831E-3</v>
      </c>
      <c r="J44" s="18">
        <f t="shared" si="3"/>
        <v>4.3364583333333328E-3</v>
      </c>
      <c r="K44" s="19"/>
      <c r="L44"/>
    </row>
    <row r="45" spans="1:12" x14ac:dyDescent="0.25">
      <c r="A45">
        <v>124</v>
      </c>
      <c r="B45" s="21">
        <v>42</v>
      </c>
      <c r="C45" s="22">
        <v>22</v>
      </c>
      <c r="D45" s="14" t="str">
        <f>VLOOKUP(A45,[1]Prezentácia!$A$2:$F$214,2,FALSE)</f>
        <v>Damián Melo</v>
      </c>
      <c r="E45" s="14" t="str">
        <f>VLOOKUP(A45,[1]Prezentácia!$A$2:$F$214,3,FALSE)</f>
        <v>Nová Dubnica</v>
      </c>
      <c r="F45" s="15">
        <f>VLOOKUP(A45,[1]Prezentácia!$A$2:$F$214,4,FALSE)</f>
        <v>1988</v>
      </c>
      <c r="G45" s="16" t="str">
        <f>VLOOKUP(A45,[1]Prezentácia!$A$2:$F$214,6,FALSE)</f>
        <v>Muži A</v>
      </c>
      <c r="H45" s="18" t="str">
        <f>VLOOKUP('[1]Výsledky '!$A45,[1]Stopky!A$1:C$65536,3,FALSE)</f>
        <v>00:28:43,97</v>
      </c>
      <c r="I45" s="18">
        <f t="shared" si="2"/>
        <v>3.3255594135802469E-3</v>
      </c>
      <c r="J45" s="18">
        <f t="shared" si="3"/>
        <v>4.5216435185185169E-3</v>
      </c>
      <c r="K45" s="19"/>
      <c r="L45"/>
    </row>
    <row r="46" spans="1:12" x14ac:dyDescent="0.25">
      <c r="A46">
        <v>125</v>
      </c>
      <c r="B46" s="21">
        <v>43</v>
      </c>
      <c r="C46" s="22">
        <v>23</v>
      </c>
      <c r="D46" s="14" t="str">
        <f>VLOOKUP(A46,[1]Prezentácia!$A$2:$F$214,2,FALSE)</f>
        <v>Martin Kocaj</v>
      </c>
      <c r="E46" s="14" t="str">
        <f>VLOOKUP(A46,[1]Prezentácia!$A$2:$F$214,3,FALSE)</f>
        <v>Trenčín</v>
      </c>
      <c r="F46" s="15">
        <f>VLOOKUP(A46,[1]Prezentácia!$A$2:$F$214,4,FALSE)</f>
        <v>1987</v>
      </c>
      <c r="G46" s="16" t="str">
        <f>VLOOKUP(A46,[1]Prezentácia!$A$2:$F$214,6,FALSE)</f>
        <v>Muži A</v>
      </c>
      <c r="H46" s="18" t="str">
        <f>VLOOKUP('[1]Výsledky '!$A46,[1]Stopky!A$1:C$65536,3,FALSE)</f>
        <v>00:28:54,77</v>
      </c>
      <c r="I46" s="18">
        <f t="shared" si="2"/>
        <v>3.3463927469135801E-3</v>
      </c>
      <c r="J46" s="18">
        <f t="shared" si="3"/>
        <v>4.646643518518517E-3</v>
      </c>
      <c r="K46" s="19"/>
      <c r="L46"/>
    </row>
    <row r="47" spans="1:12" x14ac:dyDescent="0.25">
      <c r="A47">
        <v>59</v>
      </c>
      <c r="B47" s="21">
        <v>44</v>
      </c>
      <c r="C47" s="22">
        <v>24</v>
      </c>
      <c r="D47" s="14" t="str">
        <f>VLOOKUP(A47,[1]Prezentácia!$A$2:$F$214,2,FALSE)</f>
        <v>Peter Netopil</v>
      </c>
      <c r="E47" s="14" t="str">
        <f>VLOOKUP(A47,[1]Prezentácia!$A$2:$F$214,3,FALSE)</f>
        <v>Banovce nad Bebravou</v>
      </c>
      <c r="F47" s="15">
        <f>VLOOKUP(A47,[1]Prezentácia!$A$2:$F$214,4,FALSE)</f>
        <v>1984</v>
      </c>
      <c r="G47" s="16" t="str">
        <f>VLOOKUP(A47,[1]Prezentácia!$A$2:$F$214,6,FALSE)</f>
        <v>Muži A</v>
      </c>
      <c r="H47" s="18" t="str">
        <f>VLOOKUP('[1]Výsledky '!$A47,[1]Stopky!A$1:C$65536,3,FALSE)</f>
        <v>00:28:58,58</v>
      </c>
      <c r="I47" s="18">
        <f t="shared" si="2"/>
        <v>3.3537422839506168E-3</v>
      </c>
      <c r="J47" s="18">
        <f t="shared" si="3"/>
        <v>4.6907407407407366E-3</v>
      </c>
      <c r="K47" s="19"/>
      <c r="L47"/>
    </row>
    <row r="48" spans="1:12" x14ac:dyDescent="0.25">
      <c r="A48">
        <v>75</v>
      </c>
      <c r="B48" s="21">
        <v>45</v>
      </c>
      <c r="C48" s="22">
        <v>7</v>
      </c>
      <c r="D48" s="14" t="str">
        <f>VLOOKUP(A48,[1]Prezentácia!$A$2:$F$214,2,FALSE)</f>
        <v>Anton Blaško</v>
      </c>
      <c r="E48" s="14" t="str">
        <f>VLOOKUP(A48,[1]Prezentácia!$A$2:$F$214,3,FALSE)</f>
        <v>Dubnica nad Váhom</v>
      </c>
      <c r="F48" s="15">
        <f>VLOOKUP(A48,[1]Prezentácia!$A$2:$F$214,4,FALSE)</f>
        <v>1965</v>
      </c>
      <c r="G48" s="16" t="str">
        <f>VLOOKUP(A48,[1]Prezentácia!$A$2:$F$214,6,FALSE)</f>
        <v>Muži C</v>
      </c>
      <c r="H48" s="24" t="str">
        <f>VLOOKUP('[1]Výsledky '!$A48,[1]Stopky!A$1:C$65536,3,FALSE)</f>
        <v>00:29:02,15</v>
      </c>
      <c r="I48" s="24">
        <f t="shared" si="2"/>
        <v>3.3606288580246908E-3</v>
      </c>
      <c r="J48" s="24">
        <f t="shared" si="3"/>
        <v>4.7320601851851812E-3</v>
      </c>
      <c r="K48" s="19"/>
      <c r="L48"/>
    </row>
    <row r="49" spans="1:12" x14ac:dyDescent="0.25">
      <c r="A49">
        <v>66</v>
      </c>
      <c r="B49" s="21">
        <v>46</v>
      </c>
      <c r="C49" s="22">
        <v>9</v>
      </c>
      <c r="D49" s="14" t="str">
        <f>VLOOKUP(A49,[1]Prezentácia!$A$2:$F$214,2,FALSE)</f>
        <v>Ján Vojtek</v>
      </c>
      <c r="E49" s="14" t="str">
        <f>VLOOKUP(A49,[1]Prezentácia!$A$2:$F$214,3,FALSE)</f>
        <v>Soblahov</v>
      </c>
      <c r="F49" s="15">
        <f>VLOOKUP(A49,[1]Prezentácia!$A$2:$F$214,4,FALSE)</f>
        <v>1974</v>
      </c>
      <c r="G49" s="16" t="str">
        <f>VLOOKUP(A49,[1]Prezentácia!$A$2:$F$214,6,FALSE)</f>
        <v>Muži B</v>
      </c>
      <c r="H49" s="18" t="str">
        <f>VLOOKUP('[1]Výsledky '!$A49,[1]Stopky!A$1:C$65536,3,FALSE)</f>
        <v>00:29:07,40</v>
      </c>
      <c r="I49" s="18">
        <f t="shared" si="2"/>
        <v>3.3707561728395061E-3</v>
      </c>
      <c r="J49" s="18">
        <f t="shared" si="3"/>
        <v>4.7928240740740726E-3</v>
      </c>
      <c r="K49" s="19"/>
      <c r="L49"/>
    </row>
    <row r="50" spans="1:12" x14ac:dyDescent="0.25">
      <c r="A50">
        <v>7</v>
      </c>
      <c r="B50" s="21">
        <v>47</v>
      </c>
      <c r="C50" s="22">
        <v>10</v>
      </c>
      <c r="D50" s="14" t="str">
        <f>VLOOKUP(A50,[1]Prezentácia!$A$2:$F$214,2,FALSE)</f>
        <v>Miroslav Ďurkech</v>
      </c>
      <c r="E50" s="14" t="str">
        <f>VLOOKUP(A50,[1]Prezentácia!$A$2:$F$214,3,FALSE)</f>
        <v>Považská-Bystrica</v>
      </c>
      <c r="F50" s="15">
        <f>VLOOKUP(A50,[1]Prezentácia!$A$2:$F$214,4,FALSE)</f>
        <v>1967</v>
      </c>
      <c r="G50" s="16" t="str">
        <f>VLOOKUP(A50,[1]Prezentácia!$A$2:$F$214,6,FALSE)</f>
        <v>Muži B</v>
      </c>
      <c r="H50" s="18" t="str">
        <f>VLOOKUP('[1]Výsledky '!$A50,[1]Stopky!A$1:C$65536,3,FALSE)</f>
        <v>00:29:08,90</v>
      </c>
      <c r="I50" s="18">
        <f t="shared" si="2"/>
        <v>3.3736496913580245E-3</v>
      </c>
      <c r="J50" s="18">
        <f t="shared" si="3"/>
        <v>4.810185185185183E-3</v>
      </c>
      <c r="K50" s="19"/>
      <c r="L50"/>
    </row>
    <row r="51" spans="1:12" x14ac:dyDescent="0.25">
      <c r="A51">
        <v>46</v>
      </c>
      <c r="B51" s="21">
        <v>48</v>
      </c>
      <c r="C51" s="13">
        <v>1</v>
      </c>
      <c r="D51" s="14" t="str">
        <f>VLOOKUP(A51,[1]Prezentácia!$A$2:$F$214,2,FALSE)</f>
        <v>Monika Kadlecová</v>
      </c>
      <c r="E51" s="14" t="str">
        <f>VLOOKUP(A51,[1]Prezentácia!$A$2:$F$214,3,FALSE)</f>
        <v>BK Lysá pod Makytou</v>
      </c>
      <c r="F51" s="15">
        <f>VLOOKUP(A51,[1]Prezentácia!$A$2:$F$214,4,FALSE)</f>
        <v>1990</v>
      </c>
      <c r="G51" s="16" t="str">
        <f>VLOOKUP(A51,[1]Prezentácia!$A$2:$F$214,6,FALSE)</f>
        <v>Ženy F</v>
      </c>
      <c r="H51" s="18" t="str">
        <f>VLOOKUP('[1]Výsledky '!$A51,[1]Stopky!A$1:C$65536,3,FALSE)</f>
        <v>00:29:11,40</v>
      </c>
      <c r="I51" s="18">
        <f t="shared" si="2"/>
        <v>3.3784722222222224E-3</v>
      </c>
      <c r="J51" s="18">
        <f t="shared" si="3"/>
        <v>4.8391203703703704E-3</v>
      </c>
      <c r="K51" s="19"/>
      <c r="L51"/>
    </row>
    <row r="52" spans="1:12" x14ac:dyDescent="0.25">
      <c r="A52">
        <v>43</v>
      </c>
      <c r="B52" s="21">
        <v>49</v>
      </c>
      <c r="C52" s="13">
        <v>2</v>
      </c>
      <c r="D52" s="14" t="str">
        <f>VLOOKUP(A52,[1]Prezentácia!$A$2:$F$214,2,FALSE)</f>
        <v>Ľubomíra Maníková</v>
      </c>
      <c r="E52" s="14" t="str">
        <f>VLOOKUP(A52,[1]Prezentácia!$A$2:$F$214,3,FALSE)</f>
        <v>Dubnica nad Váhom</v>
      </c>
      <c r="F52" s="15">
        <f>VLOOKUP(A52,[1]Prezentácia!$A$2:$F$214,4,FALSE)</f>
        <v>1986</v>
      </c>
      <c r="G52" s="16" t="str">
        <f>VLOOKUP(A52,[1]Prezentácia!$A$2:$F$214,6,FALSE)</f>
        <v>Ženy F</v>
      </c>
      <c r="H52" s="18" t="str">
        <f>VLOOKUP('[1]Výsledky '!$A52,[1]Stopky!A$1:C$65536,3,FALSE)</f>
        <v>00:29:22,31</v>
      </c>
      <c r="I52" s="18">
        <f t="shared" si="2"/>
        <v>3.3995177469135804E-3</v>
      </c>
      <c r="J52" s="18">
        <f t="shared" si="3"/>
        <v>4.9653935185185166E-3</v>
      </c>
      <c r="K52" s="19"/>
      <c r="L52"/>
    </row>
    <row r="53" spans="1:12" x14ac:dyDescent="0.25">
      <c r="A53">
        <v>224</v>
      </c>
      <c r="B53" s="21">
        <v>50</v>
      </c>
      <c r="C53" s="22">
        <v>25</v>
      </c>
      <c r="D53" s="14" t="str">
        <f>VLOOKUP(A53,[1]Prezentácia!$A$2:$F$214,2,FALSE)</f>
        <v>Juraj Moško</v>
      </c>
      <c r="E53" s="14" t="str">
        <f>VLOOKUP(A53,[1]Prezentácia!$A$2:$F$214,3,FALSE)</f>
        <v>Zabudišová</v>
      </c>
      <c r="F53" s="15">
        <f>VLOOKUP(A53,[1]Prezentácia!$A$2:$F$214,4,FALSE)</f>
        <v>1985</v>
      </c>
      <c r="G53" s="16" t="str">
        <f>VLOOKUP(A53,[1]Prezentácia!$A$2:$F$214,6,FALSE)</f>
        <v>Muži A</v>
      </c>
      <c r="H53" s="18" t="str">
        <f>VLOOKUP('[1]Výsledky '!$A53,[1]Stopky!A$1:C$65536,3,FALSE)</f>
        <v>00:29:32,91</v>
      </c>
      <c r="I53" s="18">
        <f t="shared" si="2"/>
        <v>3.4199652777777774E-3</v>
      </c>
      <c r="J53" s="18">
        <f t="shared" si="3"/>
        <v>5.0880787037037006E-3</v>
      </c>
      <c r="K53" s="19"/>
      <c r="L53"/>
    </row>
    <row r="54" spans="1:12" x14ac:dyDescent="0.25">
      <c r="A54">
        <v>86</v>
      </c>
      <c r="B54" s="21">
        <v>51</v>
      </c>
      <c r="C54" s="22">
        <v>26</v>
      </c>
      <c r="D54" s="14" t="str">
        <f>VLOOKUP(A54,[1]Prezentácia!$A$2:$F$214,2,FALSE)</f>
        <v>Igor Meško</v>
      </c>
      <c r="E54" s="14" t="str">
        <f>VLOOKUP(A54,[1]Prezentácia!$A$2:$F$214,3,FALSE)</f>
        <v>Trenčín</v>
      </c>
      <c r="F54" s="15">
        <f>VLOOKUP(A54,[1]Prezentácia!$A$2:$F$214,4,FALSE)</f>
        <v>1986</v>
      </c>
      <c r="G54" s="16" t="str">
        <f>VLOOKUP(A54,[1]Prezentácia!$A$2:$F$214,6,FALSE)</f>
        <v>Muži A</v>
      </c>
      <c r="H54" s="18" t="str">
        <f>VLOOKUP('[1]Výsledky '!$A54,[1]Stopky!A$1:C$65536,3,FALSE)</f>
        <v>00:29:35,25</v>
      </c>
      <c r="I54" s="18">
        <f t="shared" si="2"/>
        <v>3.4244791666666664E-3</v>
      </c>
      <c r="J54" s="18">
        <f t="shared" si="3"/>
        <v>5.1151620370370344E-3</v>
      </c>
      <c r="K54" s="19"/>
      <c r="L54"/>
    </row>
    <row r="55" spans="1:12" x14ac:dyDescent="0.25">
      <c r="A55">
        <v>236</v>
      </c>
      <c r="B55" s="21">
        <v>52</v>
      </c>
      <c r="C55" s="22">
        <v>8</v>
      </c>
      <c r="D55" s="14" t="str">
        <f>VLOOKUP(A55,[1]Prezentácia!$A$2:$F$214,2,FALSE)</f>
        <v>Juraj Haninec</v>
      </c>
      <c r="E55" s="14" t="str">
        <f>VLOOKUP(A55,[1]Prezentácia!$A$2:$F$214,3,FALSE)</f>
        <v>AK Spartak Dubnica</v>
      </c>
      <c r="F55" s="15">
        <f>VLOOKUP(A55,[1]Prezentácia!$A$2:$F$214,4,FALSE)</f>
        <v>1957</v>
      </c>
      <c r="G55" s="16" t="str">
        <f>VLOOKUP(A55,[1]Prezentácia!$A$2:$F$214,6,FALSE)</f>
        <v>Muži C</v>
      </c>
      <c r="H55" s="18" t="str">
        <f>VLOOKUP('[1]Výsledky '!$A55,[1]Stopky!A$1:C$65536,3,FALSE)</f>
        <v>00:29:42,06</v>
      </c>
      <c r="I55" s="18">
        <f t="shared" si="2"/>
        <v>3.4376157407407406E-3</v>
      </c>
      <c r="J55" s="18">
        <f t="shared" si="3"/>
        <v>5.1939814814814782E-3</v>
      </c>
      <c r="K55" s="19"/>
      <c r="L55"/>
    </row>
    <row r="56" spans="1:12" x14ac:dyDescent="0.25">
      <c r="A56">
        <v>76</v>
      </c>
      <c r="B56" s="21">
        <v>53</v>
      </c>
      <c r="C56" s="22">
        <v>27</v>
      </c>
      <c r="D56" s="14" t="str">
        <f>VLOOKUP(A56,[1]Prezentácia!$A$2:$F$214,2,FALSE)</f>
        <v>Martin Vrzba</v>
      </c>
      <c r="E56" s="14" t="str">
        <f>VLOOKUP(A56,[1]Prezentácia!$A$2:$F$214,3,FALSE)</f>
        <v>Pivné Kvasinky</v>
      </c>
      <c r="F56" s="15">
        <f>VLOOKUP(A56,[1]Prezentácia!$A$2:$F$214,4,FALSE)</f>
        <v>1984</v>
      </c>
      <c r="G56" s="16" t="str">
        <f>VLOOKUP(A56,[1]Prezentácia!$A$2:$F$214,6,FALSE)</f>
        <v>Muži A</v>
      </c>
      <c r="H56" s="18" t="str">
        <f>VLOOKUP('[1]Výsledky '!$A56,[1]Stopky!A$1:C$65536,3,FALSE)</f>
        <v>00:29:43,37</v>
      </c>
      <c r="I56" s="18">
        <f t="shared" si="2"/>
        <v>3.4401427469135802E-3</v>
      </c>
      <c r="J56" s="18">
        <f t="shared" si="3"/>
        <v>5.2091435185185175E-3</v>
      </c>
      <c r="K56" s="19"/>
      <c r="L56"/>
    </row>
    <row r="57" spans="1:12" x14ac:dyDescent="0.25">
      <c r="A57">
        <v>63</v>
      </c>
      <c r="B57" s="21">
        <v>54</v>
      </c>
      <c r="C57" s="22">
        <v>9</v>
      </c>
      <c r="D57" s="14" t="str">
        <f>VLOOKUP(A57,[1]Prezentácia!$A$2:$F$214,2,FALSE)</f>
        <v>Marian adamkovic</v>
      </c>
      <c r="E57" s="14" t="str">
        <f>VLOOKUP(A57,[1]Prezentácia!$A$2:$F$214,3,FALSE)</f>
        <v>banovski behuni</v>
      </c>
      <c r="F57" s="15">
        <f>VLOOKUP(A57,[1]Prezentácia!$A$2:$F$214,4,FALSE)</f>
        <v>1964</v>
      </c>
      <c r="G57" s="16" t="str">
        <f>VLOOKUP(A57,[1]Prezentácia!$A$2:$F$214,6,FALSE)</f>
        <v>Muži C</v>
      </c>
      <c r="H57" s="18" t="str">
        <f>VLOOKUP('[1]Výsledky '!$A57,[1]Stopky!A$1:C$65536,3,FALSE)</f>
        <v>00:29:54,12</v>
      </c>
      <c r="I57" s="18">
        <f t="shared" si="2"/>
        <v>3.4608796296296297E-3</v>
      </c>
      <c r="J57" s="18">
        <f t="shared" si="3"/>
        <v>5.3335648148148136E-3</v>
      </c>
      <c r="K57" s="19"/>
      <c r="L57"/>
    </row>
    <row r="58" spans="1:12" x14ac:dyDescent="0.25">
      <c r="A58">
        <v>80</v>
      </c>
      <c r="B58" s="21">
        <v>55</v>
      </c>
      <c r="C58" s="22">
        <v>28</v>
      </c>
      <c r="D58" s="14" t="str">
        <f>VLOOKUP(A58,[1]Prezentácia!$A$2:$F$214,2,FALSE)</f>
        <v>Juraj Schiller</v>
      </c>
      <c r="E58" s="14" t="str">
        <f>VLOOKUP(A58,[1]Prezentácia!$A$2:$F$214,3,FALSE)</f>
        <v>Aj MY sme BEH</v>
      </c>
      <c r="F58" s="15">
        <f>VLOOKUP(A58,[1]Prezentácia!$A$2:$F$214,4,FALSE)</f>
        <v>1977</v>
      </c>
      <c r="G58" s="16" t="str">
        <f>VLOOKUP(A58,[1]Prezentácia!$A$2:$F$214,6,FALSE)</f>
        <v>Muži A</v>
      </c>
      <c r="H58" s="18" t="str">
        <f>VLOOKUP('[1]Výsledky '!$A58,[1]Stopky!A$1:C$65536,3,FALSE)</f>
        <v>00:30:03,27</v>
      </c>
      <c r="I58" s="18">
        <f t="shared" si="2"/>
        <v>3.4785300925925934E-3</v>
      </c>
      <c r="J58" s="18">
        <f t="shared" si="3"/>
        <v>5.4394675925925947E-3</v>
      </c>
      <c r="K58" s="19"/>
      <c r="L58"/>
    </row>
    <row r="59" spans="1:12" x14ac:dyDescent="0.25">
      <c r="A59">
        <v>112</v>
      </c>
      <c r="B59" s="21">
        <v>56</v>
      </c>
      <c r="C59" s="13">
        <v>3</v>
      </c>
      <c r="D59" s="14" t="str">
        <f>VLOOKUP(A59,[1]Prezentácia!$A$2:$F$214,2,FALSE)</f>
        <v>Lucia Mituchová</v>
      </c>
      <c r="E59" s="14" t="str">
        <f>VLOOKUP(A59,[1]Prezentácia!$A$2:$F$214,3,FALSE)</f>
        <v>Opatová</v>
      </c>
      <c r="F59" s="15">
        <f>VLOOKUP(A59,[1]Prezentácia!$A$2:$F$214,4,FALSE)</f>
        <v>1981</v>
      </c>
      <c r="G59" s="16" t="str">
        <f>VLOOKUP(A59,[1]Prezentácia!$A$2:$F$214,6,FALSE)</f>
        <v>Ženy F</v>
      </c>
      <c r="H59" s="24" t="str">
        <f>VLOOKUP('[1]Výsledky '!$A59,[1]Stopky!A$1:C$65536,3,FALSE)</f>
        <v>00:30:03,27</v>
      </c>
      <c r="I59" s="24">
        <f t="shared" si="2"/>
        <v>3.4785300925925934E-3</v>
      </c>
      <c r="J59" s="24">
        <f t="shared" si="3"/>
        <v>5.4394675925925947E-3</v>
      </c>
      <c r="K59" s="19"/>
      <c r="L59"/>
    </row>
    <row r="60" spans="1:12" x14ac:dyDescent="0.25">
      <c r="A60">
        <v>96</v>
      </c>
      <c r="B60" s="21">
        <v>57</v>
      </c>
      <c r="C60" s="22">
        <v>29</v>
      </c>
      <c r="D60" s="14" t="str">
        <f>VLOOKUP(A60,[1]Prezentácia!$A$2:$F$214,2,FALSE)</f>
        <v>Pavol Straka</v>
      </c>
      <c r="E60" s="14" t="str">
        <f>VLOOKUP(A60,[1]Prezentácia!$A$2:$F$214,3,FALSE)</f>
        <v>Ivanovce</v>
      </c>
      <c r="F60" s="15">
        <f>VLOOKUP(A60,[1]Prezentácia!$A$2:$F$214,4,FALSE)</f>
        <v>1982</v>
      </c>
      <c r="G60" s="16" t="str">
        <f>VLOOKUP(A60,[1]Prezentácia!$A$2:$F$214,6,FALSE)</f>
        <v>Muži A</v>
      </c>
      <c r="H60" s="18" t="str">
        <f>VLOOKUP('[1]Výsledky '!$A60,[1]Stopky!A$1:C$65536,3,FALSE)</f>
        <v>00:30:04,38</v>
      </c>
      <c r="I60" s="18">
        <f t="shared" si="2"/>
        <v>3.4806712962962959E-3</v>
      </c>
      <c r="J60" s="18">
        <f t="shared" si="3"/>
        <v>5.4523148148148109E-3</v>
      </c>
      <c r="K60" s="19"/>
      <c r="L60"/>
    </row>
    <row r="61" spans="1:12" x14ac:dyDescent="0.25">
      <c r="A61">
        <v>9</v>
      </c>
      <c r="B61" s="21">
        <v>58</v>
      </c>
      <c r="C61" s="22">
        <v>11</v>
      </c>
      <c r="D61" s="14" t="str">
        <f>VLOOKUP(A61,[1]Prezentácia!$A$2:$F$214,2,FALSE)</f>
        <v>Peter Husár</v>
      </c>
      <c r="E61" s="14" t="str">
        <f>VLOOKUP(A61,[1]Prezentácia!$A$2:$F$214,3,FALSE)</f>
        <v>GEKONsport</v>
      </c>
      <c r="F61" s="15">
        <f>VLOOKUP(A61,[1]Prezentácia!$A$2:$F$214,4,FALSE)</f>
        <v>1973</v>
      </c>
      <c r="G61" s="16" t="str">
        <f>VLOOKUP(A61,[1]Prezentácia!$A$2:$F$214,6,FALSE)</f>
        <v>Muži B</v>
      </c>
      <c r="H61" s="18" t="str">
        <f>VLOOKUP('[1]Výsledky '!$A61,[1]Stopky!A$1:C$65536,3,FALSE)</f>
        <v>00:30:14,33</v>
      </c>
      <c r="I61" s="18">
        <f t="shared" si="2"/>
        <v>3.4998649691358025E-3</v>
      </c>
      <c r="J61" s="18">
        <f t="shared" si="3"/>
        <v>5.5674768518518495E-3</v>
      </c>
      <c r="K61" s="19"/>
      <c r="L61"/>
    </row>
    <row r="62" spans="1:12" x14ac:dyDescent="0.25">
      <c r="A62">
        <v>23</v>
      </c>
      <c r="B62" s="21">
        <v>59</v>
      </c>
      <c r="C62" s="22">
        <v>4</v>
      </c>
      <c r="D62" s="14" t="str">
        <f>VLOOKUP(A62,[1]Prezentácia!$A$2:$F$214,2,FALSE)</f>
        <v>Kamila Chomaničová</v>
      </c>
      <c r="E62" s="14" t="str">
        <f>VLOOKUP(A62,[1]Prezentácia!$A$2:$F$214,3,FALSE)</f>
        <v>Beháme.sk</v>
      </c>
      <c r="F62" s="15">
        <f>VLOOKUP(A62,[1]Prezentácia!$A$2:$F$214,4,FALSE)</f>
        <v>1995</v>
      </c>
      <c r="G62" s="16" t="str">
        <f>VLOOKUP(A62,[1]Prezentácia!$A$2:$F$214,6,FALSE)</f>
        <v>Ženy F</v>
      </c>
      <c r="H62" s="24" t="str">
        <f>VLOOKUP('[1]Výsledky '!$A62,[1]Stopky!A$1:C$65536,3,FALSE)</f>
        <v>00:30:21,81</v>
      </c>
      <c r="I62" s="24">
        <f t="shared" si="2"/>
        <v>3.5142939814814811E-3</v>
      </c>
      <c r="J62" s="24">
        <f t="shared" si="3"/>
        <v>5.6540509259259217E-3</v>
      </c>
      <c r="K62" s="19"/>
      <c r="L62"/>
    </row>
    <row r="63" spans="1:12" x14ac:dyDescent="0.25">
      <c r="A63">
        <v>118</v>
      </c>
      <c r="B63" s="21">
        <v>60</v>
      </c>
      <c r="C63" s="22">
        <v>30</v>
      </c>
      <c r="D63" s="14" t="str">
        <f>VLOOKUP(A63,[1]Prezentácia!$A$2:$F$214,2,FALSE)</f>
        <v>Jaroslav Struhár</v>
      </c>
      <c r="E63" s="14" t="str">
        <f>VLOOKUP(A63,[1]Prezentácia!$A$2:$F$214,3,FALSE)</f>
        <v>Trenčín</v>
      </c>
      <c r="F63" s="15">
        <f>VLOOKUP(A63,[1]Prezentácia!$A$2:$F$214,4,FALSE)</f>
        <v>1983</v>
      </c>
      <c r="G63" s="16" t="str">
        <f>VLOOKUP(A63,[1]Prezentácia!$A$2:$F$214,6,FALSE)</f>
        <v>Muži A</v>
      </c>
      <c r="H63" s="18" t="str">
        <f>VLOOKUP('[1]Výsledky '!$A63,[1]Stopky!A$1:C$65536,3,FALSE)</f>
        <v>00:30:25,11</v>
      </c>
      <c r="I63" s="18">
        <f t="shared" si="2"/>
        <v>3.5206597222222223E-3</v>
      </c>
      <c r="J63" s="18">
        <f t="shared" si="3"/>
        <v>5.6922453703703701E-3</v>
      </c>
      <c r="K63" s="19"/>
      <c r="L63"/>
    </row>
    <row r="64" spans="1:12" x14ac:dyDescent="0.25">
      <c r="A64">
        <v>45</v>
      </c>
      <c r="B64" s="21">
        <v>61</v>
      </c>
      <c r="C64" s="13">
        <v>1</v>
      </c>
      <c r="D64" s="14" t="str">
        <f>VLOOKUP(A64,[1]Prezentácia!$A$2:$F$214,2,FALSE)</f>
        <v>Alena Kadlecová</v>
      </c>
      <c r="E64" s="14" t="str">
        <f>VLOOKUP(A64,[1]Prezentácia!$A$2:$F$214,3,FALSE)</f>
        <v>BK Lysá pod Makytou</v>
      </c>
      <c r="F64" s="15">
        <f>VLOOKUP(A64,[1]Prezentácia!$A$2:$F$214,4,FALSE)</f>
        <v>1966</v>
      </c>
      <c r="G64" s="16" t="str">
        <f>VLOOKUP(A64,[1]Prezentácia!$A$2:$F$214,6,FALSE)</f>
        <v>Ženy H</v>
      </c>
      <c r="H64" s="18" t="str">
        <f>VLOOKUP('[1]Výsledky '!$A64,[1]Stopky!A$1:C$65536,3,FALSE)</f>
        <v>00:30:27,92</v>
      </c>
      <c r="I64" s="18">
        <f t="shared" si="2"/>
        <v>3.5260802469135803E-3</v>
      </c>
      <c r="J64" s="18">
        <f t="shared" si="3"/>
        <v>5.7247685185185162E-3</v>
      </c>
      <c r="K64" s="19"/>
      <c r="L64"/>
    </row>
    <row r="65" spans="1:12" x14ac:dyDescent="0.25">
      <c r="A65">
        <v>19</v>
      </c>
      <c r="B65" s="21">
        <v>62</v>
      </c>
      <c r="C65" s="22">
        <v>12</v>
      </c>
      <c r="D65" s="14" t="str">
        <f>VLOOKUP(A65,[1]Prezentácia!$A$2:$F$214,2,FALSE)</f>
        <v>Pavol Medveď</v>
      </c>
      <c r="E65" s="14" t="str">
        <f>VLOOKUP(A65,[1]Prezentácia!$A$2:$F$214,3,FALSE)</f>
        <v>Trenčianske Teplice</v>
      </c>
      <c r="F65" s="15">
        <f>VLOOKUP(A65,[1]Prezentácia!$A$2:$F$214,4,FALSE)</f>
        <v>1972</v>
      </c>
      <c r="G65" s="16" t="str">
        <f>VLOOKUP(A65,[1]Prezentácia!$A$2:$F$214,6,FALSE)</f>
        <v>Muži B</v>
      </c>
      <c r="H65" s="18" t="str">
        <f>VLOOKUP('[1]Výsledky '!$A65,[1]Stopky!A$1:C$65536,3,FALSE)</f>
        <v>00:30:35,98</v>
      </c>
      <c r="I65" s="18">
        <f t="shared" si="2"/>
        <v>3.5416280864197531E-3</v>
      </c>
      <c r="J65" s="18">
        <f t="shared" si="3"/>
        <v>5.8180555555555537E-3</v>
      </c>
      <c r="K65" s="19"/>
      <c r="L65"/>
    </row>
    <row r="66" spans="1:12" x14ac:dyDescent="0.25">
      <c r="A66">
        <v>101</v>
      </c>
      <c r="B66" s="21">
        <v>63</v>
      </c>
      <c r="C66" s="13">
        <v>2</v>
      </c>
      <c r="D66" s="14" t="str">
        <f>VLOOKUP(A66,[1]Prezentácia!$A$2:$F$214,2,FALSE)</f>
        <v>Katarína Garajová</v>
      </c>
      <c r="E66" s="14" t="str">
        <f>VLOOKUP(A66,[1]Prezentácia!$A$2:$F$214,3,FALSE)</f>
        <v>Beham s laskou</v>
      </c>
      <c r="F66" s="15">
        <f>VLOOKUP(A66,[1]Prezentácia!$A$2:$F$214,4,FALSE)</f>
        <v>1979</v>
      </c>
      <c r="G66" s="16" t="str">
        <f>VLOOKUP(A66,[1]Prezentácia!$A$2:$F$214,6,FALSE)</f>
        <v>Ženy G</v>
      </c>
      <c r="H66" s="18" t="str">
        <f>VLOOKUP('[1]Výsledky '!$A66,[1]Stopky!A$1:C$65536,3,FALSE)</f>
        <v>00:30:37,81</v>
      </c>
      <c r="I66" s="18">
        <f t="shared" si="2"/>
        <v>3.5451581790123458E-3</v>
      </c>
      <c r="J66" s="18">
        <f t="shared" si="3"/>
        <v>5.8392361111111093E-3</v>
      </c>
      <c r="K66" s="19"/>
      <c r="L66"/>
    </row>
    <row r="67" spans="1:12" x14ac:dyDescent="0.25">
      <c r="A67">
        <v>104</v>
      </c>
      <c r="B67" s="21">
        <v>64</v>
      </c>
      <c r="C67" s="22">
        <v>5</v>
      </c>
      <c r="D67" s="14" t="str">
        <f>VLOOKUP(A67,[1]Prezentácia!$A$2:$F$214,2,FALSE)</f>
        <v>Ľudmila Daňová</v>
      </c>
      <c r="E67" s="14" t="str">
        <f>VLOOKUP(A67,[1]Prezentácia!$A$2:$F$214,3,FALSE)</f>
        <v>Sedmerovec</v>
      </c>
      <c r="F67" s="15">
        <f>VLOOKUP(A67,[1]Prezentácia!$A$2:$F$214,4,FALSE)</f>
        <v>1996</v>
      </c>
      <c r="G67" s="16" t="str">
        <f>VLOOKUP(A67,[1]Prezentácia!$A$2:$F$214,6,FALSE)</f>
        <v>Ženy F</v>
      </c>
      <c r="H67" s="24" t="str">
        <f>VLOOKUP('[1]Výsledky '!$A67,[1]Stopky!A$1:C$65536,3,FALSE)</f>
        <v>00:30:40,25</v>
      </c>
      <c r="I67" s="24">
        <f t="shared" si="2"/>
        <v>3.5498649691358022E-3</v>
      </c>
      <c r="J67" s="24">
        <f t="shared" si="3"/>
        <v>5.8674768518518477E-3</v>
      </c>
      <c r="K67" s="19"/>
      <c r="L67"/>
    </row>
    <row r="68" spans="1:12" x14ac:dyDescent="0.25">
      <c r="A68">
        <v>13</v>
      </c>
      <c r="B68" s="21">
        <v>65</v>
      </c>
      <c r="C68" s="13">
        <v>1</v>
      </c>
      <c r="D68" s="14" t="str">
        <f>VLOOKUP(A68,[1]Prezentácia!$A$2:$F$214,2,FALSE)</f>
        <v>Ferdinand Husár</v>
      </c>
      <c r="E68" s="14" t="str">
        <f>VLOOKUP(A68,[1]Prezentácia!$A$2:$F$214,3,FALSE)</f>
        <v>Trenčín</v>
      </c>
      <c r="F68" s="15">
        <f>VLOOKUP(A68,[1]Prezentácia!$A$2:$F$214,4,FALSE)</f>
        <v>1944</v>
      </c>
      <c r="G68" s="16" t="str">
        <f>VLOOKUP(A68,[1]Prezentácia!$A$2:$F$214,6,FALSE)</f>
        <v>Muži E</v>
      </c>
      <c r="H68" s="24" t="str">
        <f>VLOOKUP('[1]Výsledky '!$A68,[1]Stopky!A$1:C$65536,3,FALSE)</f>
        <v>00:30:49,37</v>
      </c>
      <c r="I68" s="24">
        <f t="shared" ref="I68:I99" si="4">H68/$K$3</f>
        <v>3.5674575617283956E-3</v>
      </c>
      <c r="J68" s="24">
        <f t="shared" ref="J68:J99" si="5">H68-$L$3</f>
        <v>5.9730324074074078E-3</v>
      </c>
      <c r="K68" s="19"/>
      <c r="L68"/>
    </row>
    <row r="69" spans="1:12" x14ac:dyDescent="0.25">
      <c r="A69">
        <v>88</v>
      </c>
      <c r="B69" s="21">
        <v>66</v>
      </c>
      <c r="C69" s="22">
        <v>31</v>
      </c>
      <c r="D69" s="14" t="str">
        <f>VLOOKUP(A69,[1]Prezentácia!$A$2:$F$214,2,FALSE)</f>
        <v>Vladimír Bulko</v>
      </c>
      <c r="E69" s="14" t="str">
        <f>VLOOKUP(A69,[1]Prezentácia!$A$2:$F$214,3,FALSE)</f>
        <v>Keraming</v>
      </c>
      <c r="F69" s="15">
        <f>VLOOKUP(A69,[1]Prezentácia!$A$2:$F$214,4,FALSE)</f>
        <v>1980</v>
      </c>
      <c r="G69" s="16" t="str">
        <f>VLOOKUP(A69,[1]Prezentácia!$A$2:$F$214,6,FALSE)</f>
        <v>Muži A</v>
      </c>
      <c r="H69" s="18" t="str">
        <f>VLOOKUP('[1]Výsledky '!$A69,[1]Stopky!A$1:C$65536,3,FALSE)</f>
        <v>00:30:53,56</v>
      </c>
      <c r="I69" s="18">
        <f t="shared" si="4"/>
        <v>3.5755401234567902E-3</v>
      </c>
      <c r="J69" s="18">
        <f t="shared" si="5"/>
        <v>6.0215277777777767E-3</v>
      </c>
      <c r="K69" s="19"/>
      <c r="L69"/>
    </row>
    <row r="70" spans="1:12" x14ac:dyDescent="0.25">
      <c r="A70">
        <v>4</v>
      </c>
      <c r="B70" s="21">
        <v>67</v>
      </c>
      <c r="C70" s="22">
        <v>10</v>
      </c>
      <c r="D70" s="14" t="str">
        <f>VLOOKUP(A70,[1]Prezentácia!$A$2:$F$214,2,FALSE)</f>
        <v>Roman Škorvánek</v>
      </c>
      <c r="E70" s="14" t="str">
        <f>VLOOKUP(A70,[1]Prezentácia!$A$2:$F$214,3,FALSE)</f>
        <v>Tulák</v>
      </c>
      <c r="F70" s="15">
        <f>VLOOKUP(A70,[1]Prezentácia!$A$2:$F$214,4,FALSE)</f>
        <v>1964</v>
      </c>
      <c r="G70" s="16" t="str">
        <f>VLOOKUP(A70,[1]Prezentácia!$A$2:$F$214,6,FALSE)</f>
        <v>Muži C</v>
      </c>
      <c r="H70" s="18" t="str">
        <f>VLOOKUP('[1]Výsledky '!$A70,[1]Stopky!A$1:C$65536,3,FALSE)</f>
        <v>00:30:53,81</v>
      </c>
      <c r="I70" s="18">
        <f t="shared" si="4"/>
        <v>3.5760223765432097E-3</v>
      </c>
      <c r="J70" s="18">
        <f t="shared" si="5"/>
        <v>6.0244212962962933E-3</v>
      </c>
      <c r="K70" s="19"/>
      <c r="L70"/>
    </row>
    <row r="71" spans="1:12" x14ac:dyDescent="0.25">
      <c r="A71">
        <v>37</v>
      </c>
      <c r="B71" s="21">
        <v>68</v>
      </c>
      <c r="C71" s="22">
        <v>11</v>
      </c>
      <c r="D71" s="14" t="str">
        <f>VLOOKUP(A71,[1]Prezentácia!$A$2:$F$214,2,FALSE)</f>
        <v>Igor Karas</v>
      </c>
      <c r="E71" s="14" t="str">
        <f>VLOOKUP(A71,[1]Prezentácia!$A$2:$F$214,3,FALSE)</f>
        <v>Dubnica nad Váhom</v>
      </c>
      <c r="F71" s="15">
        <f>VLOOKUP(A71,[1]Prezentácia!$A$2:$F$214,4,FALSE)</f>
        <v>1960</v>
      </c>
      <c r="G71" s="16" t="str">
        <f>VLOOKUP(A71,[1]Prezentácia!$A$2:$F$214,6,FALSE)</f>
        <v>Muži C</v>
      </c>
      <c r="H71" s="24" t="str">
        <f>VLOOKUP('[1]Výsledky '!$A71,[1]Stopky!A$1:C$65536,3,FALSE)</f>
        <v>00:30:54,06</v>
      </c>
      <c r="I71" s="24">
        <f t="shared" si="4"/>
        <v>3.5765046296296296E-3</v>
      </c>
      <c r="J71" s="24">
        <f t="shared" si="5"/>
        <v>6.0273148148148135E-3</v>
      </c>
      <c r="K71" s="19"/>
      <c r="L71"/>
    </row>
    <row r="72" spans="1:12" x14ac:dyDescent="0.25">
      <c r="A72">
        <v>34</v>
      </c>
      <c r="B72" s="21">
        <v>69</v>
      </c>
      <c r="C72" s="13">
        <v>3</v>
      </c>
      <c r="D72" s="14" t="str">
        <f>VLOOKUP(A72,[1]Prezentácia!$A$2:$F$214,2,FALSE)</f>
        <v>Tomáš Korec</v>
      </c>
      <c r="E72" s="14" t="str">
        <f>VLOOKUP(A72,[1]Prezentácia!$A$2:$F$214,3,FALSE)</f>
        <v>KK TTS Trenčín</v>
      </c>
      <c r="F72" s="15">
        <f>VLOOKUP(A72,[1]Prezentácia!$A$2:$F$214,4,FALSE)</f>
        <v>1999</v>
      </c>
      <c r="G72" s="16" t="str">
        <f>VLOOKUP(A72,[1]Prezentácia!$A$2:$F$214,6,FALSE)</f>
        <v>Juniori</v>
      </c>
      <c r="H72" s="18" t="str">
        <f>VLOOKUP('[1]Výsledky '!$A72,[1]Stopky!A$1:C$65536,3,FALSE)</f>
        <v>00:30:54,75</v>
      </c>
      <c r="I72" s="18">
        <f t="shared" si="4"/>
        <v>3.5778356481481481E-3</v>
      </c>
      <c r="J72" s="18">
        <f t="shared" si="5"/>
        <v>6.0353009259259249E-3</v>
      </c>
      <c r="K72" s="19"/>
      <c r="L72"/>
    </row>
    <row r="73" spans="1:12" x14ac:dyDescent="0.25">
      <c r="A73">
        <v>82</v>
      </c>
      <c r="B73" s="21">
        <v>70</v>
      </c>
      <c r="C73" s="13">
        <v>3</v>
      </c>
      <c r="D73" s="14" t="str">
        <f>VLOOKUP(A73,[1]Prezentácia!$A$2:$F$214,2,FALSE)</f>
        <v>Marian Cyprian</v>
      </c>
      <c r="E73" s="14">
        <f>VLOOKUP(A73,[1]Prezentácia!$A$2:$F$214,3,FALSE)</f>
        <v>0</v>
      </c>
      <c r="F73" s="15">
        <f>VLOOKUP(A73,[1]Prezentácia!$A$2:$F$214,4,FALSE)</f>
        <v>1947</v>
      </c>
      <c r="G73" s="16" t="str">
        <f>VLOOKUP(A73,[1]Prezentácia!$A$2:$F$214,6,FALSE)</f>
        <v>Muži D</v>
      </c>
      <c r="H73" s="18" t="str">
        <f>VLOOKUP('[1]Výsledky '!$A73,[1]Stopky!A$1:C$65536,3,FALSE)</f>
        <v>00:30:59,43</v>
      </c>
      <c r="I73" s="18">
        <f t="shared" si="4"/>
        <v>3.5868634259259261E-3</v>
      </c>
      <c r="J73" s="18">
        <f t="shared" si="5"/>
        <v>6.0894675925925925E-3</v>
      </c>
      <c r="K73" s="19"/>
      <c r="L73"/>
    </row>
    <row r="74" spans="1:12" x14ac:dyDescent="0.25">
      <c r="A74">
        <v>35</v>
      </c>
      <c r="B74" s="21">
        <v>71</v>
      </c>
      <c r="C74" s="13">
        <v>2</v>
      </c>
      <c r="D74" s="14" t="str">
        <f>VLOOKUP(A74,[1]Prezentácia!$A$2:$F$214,2,FALSE)</f>
        <v>Vincent Bašista</v>
      </c>
      <c r="E74" s="14" t="str">
        <f>VLOOKUP(A74,[1]Prezentácia!$A$2:$F$214,3,FALSE)</f>
        <v>OÚ Demjata</v>
      </c>
      <c r="F74" s="15">
        <f>VLOOKUP(A74,[1]Prezentácia!$A$2:$F$214,4,FALSE)</f>
        <v>1942</v>
      </c>
      <c r="G74" s="16" t="str">
        <f>VLOOKUP(A74,[1]Prezentácia!$A$2:$F$214,6,FALSE)</f>
        <v>Muži E</v>
      </c>
      <c r="H74" s="18" t="str">
        <f>VLOOKUP('[1]Výsledky '!$A74,[1]Stopky!A$1:C$65536,3,FALSE)</f>
        <v>00:31:04,81</v>
      </c>
      <c r="I74" s="18">
        <f t="shared" si="4"/>
        <v>3.5972415123456791E-3</v>
      </c>
      <c r="J74" s="18">
        <f t="shared" si="5"/>
        <v>6.1517361111111096E-3</v>
      </c>
      <c r="K74" s="19"/>
      <c r="L74"/>
    </row>
    <row r="75" spans="1:12" x14ac:dyDescent="0.25">
      <c r="A75">
        <v>102</v>
      </c>
      <c r="B75" s="21">
        <v>72</v>
      </c>
      <c r="C75" s="22">
        <v>6</v>
      </c>
      <c r="D75" s="14" t="str">
        <f>VLOOKUP(A75,[1]Prezentácia!$A$2:$F$214,2,FALSE)</f>
        <v>Renáta Šmihálová</v>
      </c>
      <c r="E75" s="14" t="str">
        <f>VLOOKUP(A75,[1]Prezentácia!$A$2:$F$214,3,FALSE)</f>
        <v>HappyFeet/Horné Srnie</v>
      </c>
      <c r="F75" s="15">
        <f>VLOOKUP(A75,[1]Prezentácia!$A$2:$F$214,4,FALSE)</f>
        <v>1993</v>
      </c>
      <c r="G75" s="16" t="str">
        <f>VLOOKUP(A75,[1]Prezentácia!$A$2:$F$214,6,FALSE)</f>
        <v>Ženy F</v>
      </c>
      <c r="H75" s="18" t="str">
        <f>VLOOKUP('[1]Výsledky '!$A75,[1]Stopky!A$1:C$65536,3,FALSE)</f>
        <v>00:31:08,43</v>
      </c>
      <c r="I75" s="18">
        <f t="shared" si="4"/>
        <v>3.6042245370370364E-3</v>
      </c>
      <c r="J75" s="18">
        <f t="shared" si="5"/>
        <v>6.1936342592592546E-3</v>
      </c>
      <c r="K75" s="19"/>
      <c r="L75"/>
    </row>
    <row r="76" spans="1:12" x14ac:dyDescent="0.25">
      <c r="A76">
        <v>181</v>
      </c>
      <c r="B76" s="21">
        <v>73</v>
      </c>
      <c r="C76" s="22">
        <v>4</v>
      </c>
      <c r="D76" s="14" t="str">
        <f>VLOOKUP(A76,[1]Prezentácia!$A$2:$F$214,2,FALSE)</f>
        <v>Ján Kminiak</v>
      </c>
      <c r="E76" s="14" t="str">
        <f>VLOOKUP(A76,[1]Prezentácia!$A$2:$F$214,3,FALSE)</f>
        <v>Ilava</v>
      </c>
      <c r="F76" s="15">
        <f>VLOOKUP(A76,[1]Prezentácia!$A$2:$F$214,4,FALSE)</f>
        <v>1948</v>
      </c>
      <c r="G76" s="16" t="str">
        <f>VLOOKUP(A76,[1]Prezentácia!$A$2:$F$214,6,FALSE)</f>
        <v>Muži D</v>
      </c>
      <c r="H76" s="18" t="str">
        <f>VLOOKUP('[1]Výsledky '!$A76,[1]Stopky!A$1:C$65536,3,FALSE)</f>
        <v>00:31:12,56</v>
      </c>
      <c r="I76" s="18">
        <f t="shared" si="4"/>
        <v>3.6121913580246918E-3</v>
      </c>
      <c r="J76" s="18">
        <f t="shared" si="5"/>
        <v>6.2414351851851849E-3</v>
      </c>
      <c r="K76" s="19"/>
      <c r="L76"/>
    </row>
    <row r="77" spans="1:12" x14ac:dyDescent="0.25">
      <c r="A77">
        <v>65</v>
      </c>
      <c r="B77" s="21">
        <v>74</v>
      </c>
      <c r="C77" s="22">
        <v>32</v>
      </c>
      <c r="D77" s="14" t="str">
        <f>VLOOKUP(A77,[1]Prezentácia!$A$2:$F$214,2,FALSE)</f>
        <v>Vladimír Rybár</v>
      </c>
      <c r="E77" s="14" t="str">
        <f>VLOOKUP(A77,[1]Prezentácia!$A$2:$F$214,3,FALSE)</f>
        <v>Ebajk racing</v>
      </c>
      <c r="F77" s="15">
        <f>VLOOKUP(A77,[1]Prezentácia!$A$2:$F$214,4,FALSE)</f>
        <v>1984</v>
      </c>
      <c r="G77" s="16" t="str">
        <f>VLOOKUP(A77,[1]Prezentácia!$A$2:$F$214,6,FALSE)</f>
        <v>Muži A</v>
      </c>
      <c r="H77" s="24" t="str">
        <f>VLOOKUP('[1]Výsledky '!$A77,[1]Stopky!A$1:C$65536,3,FALSE)</f>
        <v>00:31:18,27</v>
      </c>
      <c r="I77" s="24">
        <f t="shared" si="4"/>
        <v>3.6232060185185187E-3</v>
      </c>
      <c r="J77" s="24">
        <f t="shared" si="5"/>
        <v>6.3075231481481472E-3</v>
      </c>
      <c r="K77" s="19"/>
      <c r="L77"/>
    </row>
    <row r="78" spans="1:12" x14ac:dyDescent="0.25">
      <c r="A78">
        <v>217</v>
      </c>
      <c r="B78" s="21">
        <v>75</v>
      </c>
      <c r="C78" s="22">
        <v>13</v>
      </c>
      <c r="D78" s="14" t="str">
        <f>VLOOKUP(A78,[1]Prezentácia!$A$2:$F$214,2,FALSE)</f>
        <v>Vladimír Čupalka</v>
      </c>
      <c r="E78" s="14" t="str">
        <f>VLOOKUP(A78,[1]Prezentácia!$A$2:$F$214,3,FALSE)</f>
        <v>Trenčín</v>
      </c>
      <c r="F78" s="15">
        <f>VLOOKUP(A78,[1]Prezentácia!$A$2:$F$214,4,FALSE)</f>
        <v>1974</v>
      </c>
      <c r="G78" s="16" t="str">
        <f>VLOOKUP(A78,[1]Prezentácia!$A$2:$F$214,6,FALSE)</f>
        <v>Muži B</v>
      </c>
      <c r="H78" s="24" t="str">
        <f>VLOOKUP('[1]Výsledky '!$A78,[1]Stopky!A$1:C$65536,3,FALSE)</f>
        <v>00:31:25,76</v>
      </c>
      <c r="I78" s="24">
        <f t="shared" si="4"/>
        <v>3.6376543209876541E-3</v>
      </c>
      <c r="J78" s="24">
        <f t="shared" si="5"/>
        <v>6.3942129629629609E-3</v>
      </c>
      <c r="K78" s="19"/>
      <c r="L78"/>
    </row>
    <row r="79" spans="1:12" x14ac:dyDescent="0.25">
      <c r="A79">
        <v>103</v>
      </c>
      <c r="B79" s="21">
        <v>76</v>
      </c>
      <c r="C79" s="22">
        <v>12</v>
      </c>
      <c r="D79" s="14" t="str">
        <f>VLOOKUP(A79,[1]Prezentácia!$A$2:$F$214,2,FALSE)</f>
        <v>Ferdinand Daňo</v>
      </c>
      <c r="E79" s="14" t="str">
        <f>VLOOKUP(A79,[1]Prezentácia!$A$2:$F$214,3,FALSE)</f>
        <v>Sedmerovec</v>
      </c>
      <c r="F79" s="15">
        <f>VLOOKUP(A79,[1]Prezentácia!$A$2:$F$214,4,FALSE)</f>
        <v>1963</v>
      </c>
      <c r="G79" s="16" t="str">
        <f>VLOOKUP(A79,[1]Prezentácia!$A$2:$F$214,6,FALSE)</f>
        <v>Muži C</v>
      </c>
      <c r="H79" s="24" t="str">
        <f>VLOOKUP('[1]Výsledky '!$A79,[1]Stopky!A$1:C$65536,3,FALSE)</f>
        <v>00:31:31,45</v>
      </c>
      <c r="I79" s="24">
        <f t="shared" si="4"/>
        <v>3.6486304012345681E-3</v>
      </c>
      <c r="J79" s="24">
        <f t="shared" si="5"/>
        <v>6.4600694444444436E-3</v>
      </c>
      <c r="K79" s="19"/>
      <c r="L79"/>
    </row>
    <row r="80" spans="1:12" x14ac:dyDescent="0.25">
      <c r="A80">
        <v>200</v>
      </c>
      <c r="B80" s="21">
        <v>77</v>
      </c>
      <c r="C80" s="22">
        <v>7</v>
      </c>
      <c r="D80" s="14" t="str">
        <f>VLOOKUP(A80,[1]Prezentácia!$A$2:$F$214,2,FALSE)</f>
        <v>Dagmara Šujanová</v>
      </c>
      <c r="E80" s="14" t="str">
        <f>VLOOKUP(A80,[1]Prezentácia!$A$2:$F$214,3,FALSE)</f>
        <v>Trenčín</v>
      </c>
      <c r="F80" s="15">
        <f>VLOOKUP(A80,[1]Prezentácia!$A$2:$F$214,4,FALSE)</f>
        <v>1988</v>
      </c>
      <c r="G80" s="16" t="str">
        <f>VLOOKUP(A80,[1]Prezentácia!$A$2:$F$214,6,FALSE)</f>
        <v>Ženy F</v>
      </c>
      <c r="H80" s="24" t="str">
        <f>VLOOKUP('[1]Výsledky '!$A80,[1]Stopky!A$1:C$65536,3,FALSE)</f>
        <v>00:31:34,45</v>
      </c>
      <c r="I80" s="24">
        <f t="shared" si="4"/>
        <v>3.6544174382716049E-3</v>
      </c>
      <c r="J80" s="24">
        <f t="shared" si="5"/>
        <v>6.4947916666666643E-3</v>
      </c>
      <c r="K80" s="19"/>
      <c r="L80"/>
    </row>
    <row r="81" spans="1:12" x14ac:dyDescent="0.25">
      <c r="A81">
        <v>114</v>
      </c>
      <c r="B81" s="21">
        <v>78</v>
      </c>
      <c r="C81" s="22">
        <v>33</v>
      </c>
      <c r="D81" s="14" t="str">
        <f>VLOOKUP(A81,[1]Prezentácia!$A$2:$F$214,2,FALSE)</f>
        <v>Matúš Varačka</v>
      </c>
      <c r="E81" s="14" t="str">
        <f>VLOOKUP(A81,[1]Prezentácia!$A$2:$F$214,3,FALSE)</f>
        <v>Beckov</v>
      </c>
      <c r="F81" s="15">
        <f>VLOOKUP(A81,[1]Prezentácia!$A$2:$F$214,4,FALSE)</f>
        <v>1988</v>
      </c>
      <c r="G81" s="16" t="str">
        <f>VLOOKUP(A81,[1]Prezentácia!$A$2:$F$214,6,FALSE)</f>
        <v>Muži A</v>
      </c>
      <c r="H81" s="24" t="str">
        <f>VLOOKUP('[1]Výsledky '!$A81,[1]Stopky!A$1:C$65536,3,FALSE)</f>
        <v>00:31:43,03</v>
      </c>
      <c r="I81" s="24">
        <f t="shared" si="4"/>
        <v>3.6709683641975304E-3</v>
      </c>
      <c r="J81" s="24">
        <f t="shared" si="5"/>
        <v>6.5940972222222182E-3</v>
      </c>
      <c r="K81" s="19"/>
      <c r="L81"/>
    </row>
    <row r="82" spans="1:12" x14ac:dyDescent="0.25">
      <c r="A82">
        <v>100</v>
      </c>
      <c r="B82" s="21">
        <v>79</v>
      </c>
      <c r="C82" s="22">
        <v>34</v>
      </c>
      <c r="D82" s="14" t="str">
        <f>VLOOKUP(A82,[1]Prezentácia!$A$2:$F$214,2,FALSE)</f>
        <v>Jaroslav Čierňava</v>
      </c>
      <c r="E82" s="14" t="str">
        <f>VLOOKUP(A82,[1]Prezentácia!$A$2:$F$214,3,FALSE)</f>
        <v>Trenčianske Stankovce</v>
      </c>
      <c r="F82" s="15">
        <f>VLOOKUP(A82,[1]Prezentácia!$A$2:$F$214,4,FALSE)</f>
        <v>1981</v>
      </c>
      <c r="G82" s="16" t="str">
        <f>VLOOKUP(A82,[1]Prezentácia!$A$2:$F$214,6,FALSE)</f>
        <v>Muži A</v>
      </c>
      <c r="H82" s="24" t="str">
        <f>VLOOKUP('[1]Výsledky '!$A82,[1]Stopky!A$1:C$65536,3,FALSE)</f>
        <v>00:31:52,07</v>
      </c>
      <c r="I82" s="24">
        <f t="shared" si="4"/>
        <v>3.6884066358024692E-3</v>
      </c>
      <c r="J82" s="24">
        <f t="shared" si="5"/>
        <v>6.6987268518518498E-3</v>
      </c>
      <c r="K82" s="19"/>
      <c r="L82"/>
    </row>
    <row r="83" spans="1:12" x14ac:dyDescent="0.25">
      <c r="A83">
        <v>220</v>
      </c>
      <c r="B83" s="21">
        <v>80</v>
      </c>
      <c r="C83" s="13">
        <v>3</v>
      </c>
      <c r="D83" s="14" t="str">
        <f>VLOOKUP(A83,[1]Prezentácia!$A$2:$F$214,2,FALSE)</f>
        <v>Vladimíra Robotová</v>
      </c>
      <c r="E83" s="14" t="str">
        <f>VLOOKUP(A83,[1]Prezentácia!$A$2:$F$214,3,FALSE)</f>
        <v>Trenčianska Teplá</v>
      </c>
      <c r="F83" s="15">
        <f>VLOOKUP(A83,[1]Prezentácia!$A$2:$F$214,4,FALSE)</f>
        <v>1978</v>
      </c>
      <c r="G83" s="16" t="str">
        <f>VLOOKUP(A83,[1]Prezentácia!$A$2:$F$214,6,FALSE)</f>
        <v>Ženy G</v>
      </c>
      <c r="H83" s="24" t="str">
        <f>VLOOKUP('[1]Výsledky '!$A83,[1]Stopky!A$1:C$65536,3,FALSE)</f>
        <v>00:31:54,01</v>
      </c>
      <c r="I83" s="24">
        <f t="shared" si="4"/>
        <v>3.6921489197530859E-3</v>
      </c>
      <c r="J83" s="24">
        <f t="shared" si="5"/>
        <v>6.7211805555555514E-3</v>
      </c>
      <c r="K83" s="19"/>
      <c r="L83"/>
    </row>
    <row r="84" spans="1:12" x14ac:dyDescent="0.25">
      <c r="A84">
        <v>71</v>
      </c>
      <c r="B84" s="21">
        <v>81</v>
      </c>
      <c r="C84" s="22">
        <v>13</v>
      </c>
      <c r="D84" s="14" t="str">
        <f>VLOOKUP(A84,[1]Prezentácia!$A$2:$F$214,2,FALSE)</f>
        <v>Pavol Balaščák</v>
      </c>
      <c r="E84" s="14">
        <f>VLOOKUP(A84,[1]Prezentácia!$A$2:$F$214,3,FALSE)</f>
        <v>0</v>
      </c>
      <c r="F84" s="15">
        <f>VLOOKUP(A84,[1]Prezentácia!$A$2:$F$214,4,FALSE)</f>
        <v>1964</v>
      </c>
      <c r="G84" s="16" t="str">
        <f>VLOOKUP(A84,[1]Prezentácia!$A$2:$F$214,6,FALSE)</f>
        <v>Muži C</v>
      </c>
      <c r="H84" s="24" t="str">
        <f>VLOOKUP('[1]Výsledky '!$A84,[1]Stopky!A$1:C$65536,3,FALSE)</f>
        <v>00:31:59,15</v>
      </c>
      <c r="I84" s="24">
        <f t="shared" si="4"/>
        <v>3.7020640432098764E-3</v>
      </c>
      <c r="J84" s="24">
        <f t="shared" si="5"/>
        <v>6.7806712962962933E-3</v>
      </c>
      <c r="K84" s="19"/>
      <c r="L84"/>
    </row>
    <row r="85" spans="1:12" x14ac:dyDescent="0.25">
      <c r="A85">
        <v>51</v>
      </c>
      <c r="B85" s="21">
        <v>82</v>
      </c>
      <c r="C85" s="22">
        <v>14</v>
      </c>
      <c r="D85" s="14" t="str">
        <f>VLOOKUP(A85,[1]Prezentácia!$A$2:$F$214,2,FALSE)</f>
        <v>Miroslav Kavický</v>
      </c>
      <c r="E85" s="14" t="str">
        <f>VLOOKUP(A85,[1]Prezentácia!$A$2:$F$214,3,FALSE)</f>
        <v>Barina Zabudišová</v>
      </c>
      <c r="F85" s="15">
        <f>VLOOKUP(A85,[1]Prezentácia!$A$2:$F$214,4,FALSE)</f>
        <v>1968</v>
      </c>
      <c r="G85" s="16" t="str">
        <f>VLOOKUP(A85,[1]Prezentácia!$A$2:$F$214,6,FALSE)</f>
        <v>Muži B</v>
      </c>
      <c r="H85" s="24" t="str">
        <f>VLOOKUP('[1]Výsledky '!$A85,[1]Stopky!A$1:C$65536,3,FALSE)</f>
        <v>00:32:01,48</v>
      </c>
      <c r="I85" s="24">
        <f t="shared" si="4"/>
        <v>3.7065586419753088E-3</v>
      </c>
      <c r="J85" s="24">
        <f t="shared" si="5"/>
        <v>6.8076388888888891E-3</v>
      </c>
      <c r="K85" s="19"/>
      <c r="L85"/>
    </row>
    <row r="86" spans="1:12" x14ac:dyDescent="0.25">
      <c r="A86">
        <v>41</v>
      </c>
      <c r="B86" s="21">
        <v>83</v>
      </c>
      <c r="C86" s="22">
        <v>8</v>
      </c>
      <c r="D86" s="14" t="str">
        <f>VLOOKUP(A86,[1]Prezentácia!$A$2:$F$214,2,FALSE)</f>
        <v>Michaela Klobučníková</v>
      </c>
      <c r="E86" s="14" t="str">
        <f>VLOOKUP(A86,[1]Prezentácia!$A$2:$F$214,3,FALSE)</f>
        <v>Dubnica nad Váhom</v>
      </c>
      <c r="F86" s="15">
        <f>VLOOKUP(A86,[1]Prezentácia!$A$2:$F$214,4,FALSE)</f>
        <v>1988</v>
      </c>
      <c r="G86" s="16" t="str">
        <f>VLOOKUP(A86,[1]Prezentácia!$A$2:$F$214,6,FALSE)</f>
        <v>Ženy F</v>
      </c>
      <c r="H86" s="24" t="str">
        <f>VLOOKUP('[1]Výsledky '!$A86,[1]Stopky!A$1:C$65536,3,FALSE)</f>
        <v>00:32:03,71</v>
      </c>
      <c r="I86" s="24">
        <f t="shared" si="4"/>
        <v>3.7108603395061726E-3</v>
      </c>
      <c r="J86" s="24">
        <f t="shared" si="5"/>
        <v>6.8334490740740699E-3</v>
      </c>
      <c r="K86" s="19"/>
      <c r="L86"/>
    </row>
    <row r="87" spans="1:12" x14ac:dyDescent="0.25">
      <c r="A87">
        <v>57</v>
      </c>
      <c r="B87" s="21">
        <v>84</v>
      </c>
      <c r="C87" s="22">
        <v>4</v>
      </c>
      <c r="D87" s="14" t="str">
        <f>VLOOKUP(A87,[1]Prezentácia!$A$2:$F$214,2,FALSE)</f>
        <v>Michaela Žilková</v>
      </c>
      <c r="E87" s="14" t="str">
        <f>VLOOKUP(A87,[1]Prezentácia!$A$2:$F$214,3,FALSE)</f>
        <v>Dubnica nad Váhom</v>
      </c>
      <c r="F87" s="15">
        <f>VLOOKUP(A87,[1]Prezentácia!$A$2:$F$214,4,FALSE)</f>
        <v>1972</v>
      </c>
      <c r="G87" s="16" t="str">
        <f>VLOOKUP(A87,[1]Prezentácia!$A$2:$F$214,6,FALSE)</f>
        <v>Ženy G</v>
      </c>
      <c r="H87" s="24" t="str">
        <f>VLOOKUP('[1]Výsledky '!$A87,[1]Stopky!A$1:C$65536,3,FALSE)</f>
        <v>00:32:05,53</v>
      </c>
      <c r="I87" s="24">
        <f t="shared" si="4"/>
        <v>3.714371141975308E-3</v>
      </c>
      <c r="J87" s="24">
        <f t="shared" si="5"/>
        <v>6.854513888888884E-3</v>
      </c>
      <c r="K87" s="19"/>
      <c r="L87"/>
    </row>
    <row r="88" spans="1:12" x14ac:dyDescent="0.25">
      <c r="A88">
        <v>89</v>
      </c>
      <c r="B88" s="21">
        <v>85</v>
      </c>
      <c r="C88" s="22">
        <v>15</v>
      </c>
      <c r="D88" s="14" t="str">
        <f>VLOOKUP(A88,[1]Prezentácia!$A$2:$F$214,2,FALSE)</f>
        <v>Miloš Humera</v>
      </c>
      <c r="E88" s="14" t="str">
        <f>VLOOKUP(A88,[1]Prezentácia!$A$2:$F$214,3,FALSE)</f>
        <v>Trenčín</v>
      </c>
      <c r="F88" s="15">
        <f>VLOOKUP(A88,[1]Prezentácia!$A$2:$F$214,4,FALSE)</f>
        <v>1970</v>
      </c>
      <c r="G88" s="16" t="str">
        <f>VLOOKUP(A88,[1]Prezentácia!$A$2:$F$214,6,FALSE)</f>
        <v>Muži B</v>
      </c>
      <c r="H88" s="24" t="str">
        <f>VLOOKUP('[1]Výsledky '!$A88,[1]Stopky!A$1:C$65536,3,FALSE)</f>
        <v>00:32:10,28</v>
      </c>
      <c r="I88" s="24">
        <f t="shared" si="4"/>
        <v>3.7235339506172843E-3</v>
      </c>
      <c r="J88" s="24">
        <f t="shared" si="5"/>
        <v>6.9094907407407421E-3</v>
      </c>
      <c r="K88" s="19"/>
      <c r="L88"/>
    </row>
    <row r="89" spans="1:12" x14ac:dyDescent="0.25">
      <c r="A89">
        <v>184</v>
      </c>
      <c r="B89" s="21">
        <v>86</v>
      </c>
      <c r="C89" s="22">
        <v>35</v>
      </c>
      <c r="D89" s="14" t="str">
        <f>VLOOKUP(A89,[1]Prezentácia!$A$2:$F$214,2,FALSE)</f>
        <v>Dušan Harangozó</v>
      </c>
      <c r="E89" s="14" t="str">
        <f>VLOOKUP(A89,[1]Prezentácia!$A$2:$F$214,3,FALSE)</f>
        <v>ŠK pre radosť</v>
      </c>
      <c r="F89" s="15">
        <f>VLOOKUP(A89,[1]Prezentácia!$A$2:$F$214,4,FALSE)</f>
        <v>1977</v>
      </c>
      <c r="G89" s="16" t="str">
        <f>VLOOKUP(A89,[1]Prezentácia!$A$2:$F$214,6,FALSE)</f>
        <v>Muži A</v>
      </c>
      <c r="H89" s="24" t="str">
        <f>VLOOKUP('[1]Výsledky '!$A89,[1]Stopky!A$1:C$65536,3,FALSE)</f>
        <v>00:32:13,21</v>
      </c>
      <c r="I89" s="24">
        <f t="shared" si="4"/>
        <v>3.7291859567901227E-3</v>
      </c>
      <c r="J89" s="24">
        <f t="shared" si="5"/>
        <v>6.9434027777777723E-3</v>
      </c>
      <c r="K89" s="19"/>
      <c r="L89"/>
    </row>
    <row r="90" spans="1:12" x14ac:dyDescent="0.25">
      <c r="A90">
        <v>119</v>
      </c>
      <c r="B90" s="21">
        <v>87</v>
      </c>
      <c r="C90" s="22">
        <v>16</v>
      </c>
      <c r="D90" s="14" t="str">
        <f>VLOOKUP(A90,[1]Prezentácia!$A$2:$F$214,2,FALSE)</f>
        <v>Anton Doktor</v>
      </c>
      <c r="E90" s="14" t="str">
        <f>VLOOKUP(A90,[1]Prezentácia!$A$2:$F$214,3,FALSE)</f>
        <v>2 doctors and children</v>
      </c>
      <c r="F90" s="15">
        <f>VLOOKUP(A90,[1]Prezentácia!$A$2:$F$214,4,FALSE)</f>
        <v>1973</v>
      </c>
      <c r="G90" s="16" t="str">
        <f>VLOOKUP(A90,[1]Prezentácia!$A$2:$F$214,6,FALSE)</f>
        <v>Muži B</v>
      </c>
      <c r="H90" s="24" t="str">
        <f>VLOOKUP('[1]Výsledky '!$A90,[1]Stopky!A$1:C$65536,3,FALSE)</f>
        <v>00:32:15,35</v>
      </c>
      <c r="I90" s="24">
        <f t="shared" si="4"/>
        <v>3.7333140432098768E-3</v>
      </c>
      <c r="J90" s="24">
        <f t="shared" si="5"/>
        <v>6.968171296296297E-3</v>
      </c>
      <c r="K90" s="19"/>
      <c r="L90"/>
    </row>
    <row r="91" spans="1:12" x14ac:dyDescent="0.25">
      <c r="A91">
        <v>107</v>
      </c>
      <c r="B91" s="21">
        <v>88</v>
      </c>
      <c r="C91" s="22">
        <v>9</v>
      </c>
      <c r="D91" s="14" t="str">
        <f>VLOOKUP(A91,[1]Prezentácia!$A$2:$F$214,2,FALSE)</f>
        <v>Barbora Hôrkova</v>
      </c>
      <c r="E91" s="14" t="str">
        <f>VLOOKUP(A91,[1]Prezentácia!$A$2:$F$214,3,FALSE)</f>
        <v>Soblahov</v>
      </c>
      <c r="F91" s="15">
        <f>VLOOKUP(A91,[1]Prezentácia!$A$2:$F$214,4,FALSE)</f>
        <v>1993</v>
      </c>
      <c r="G91" s="16" t="str">
        <f>VLOOKUP(A91,[1]Prezentácia!$A$2:$F$214,6,FALSE)</f>
        <v>Ženy F</v>
      </c>
      <c r="H91" s="24" t="str">
        <f>VLOOKUP('[1]Výsledky '!$A91,[1]Stopky!A$1:C$65536,3,FALSE)</f>
        <v>00:32:16,73</v>
      </c>
      <c r="I91" s="24">
        <f t="shared" si="4"/>
        <v>3.7359760802469135E-3</v>
      </c>
      <c r="J91" s="24">
        <f t="shared" si="5"/>
        <v>6.9841435185185163E-3</v>
      </c>
      <c r="K91" s="19"/>
      <c r="L91"/>
    </row>
    <row r="92" spans="1:12" x14ac:dyDescent="0.25">
      <c r="A92">
        <v>30</v>
      </c>
      <c r="B92" s="21">
        <v>89</v>
      </c>
      <c r="C92" s="22">
        <v>5</v>
      </c>
      <c r="D92" s="14" t="str">
        <f>VLOOKUP(A92,[1]Prezentácia!$A$2:$F$214,2,FALSE)</f>
        <v>Miroslava Vertigač</v>
      </c>
      <c r="E92" s="14" t="str">
        <f>VLOOKUP(A92,[1]Prezentácia!$A$2:$F$214,3,FALSE)</f>
        <v>/PS/</v>
      </c>
      <c r="F92" s="15">
        <f>VLOOKUP(A92,[1]Prezentácia!$A$2:$F$214,4,FALSE)</f>
        <v>1978</v>
      </c>
      <c r="G92" s="16" t="str">
        <f>VLOOKUP(A92,[1]Prezentácia!$A$2:$F$214,6,FALSE)</f>
        <v>Ženy G</v>
      </c>
      <c r="H92" s="24" t="str">
        <f>VLOOKUP('[1]Výsledky '!$A92,[1]Stopky!A$1:C$65536,3,FALSE)</f>
        <v>00:32:17,15</v>
      </c>
      <c r="I92" s="24">
        <f t="shared" si="4"/>
        <v>3.7367862654320988E-3</v>
      </c>
      <c r="J92" s="24">
        <f t="shared" si="5"/>
        <v>6.989004629629628E-3</v>
      </c>
      <c r="K92" s="19"/>
      <c r="L92"/>
    </row>
    <row r="93" spans="1:12" x14ac:dyDescent="0.25">
      <c r="A93">
        <v>87</v>
      </c>
      <c r="B93" s="21">
        <v>90</v>
      </c>
      <c r="C93" s="22">
        <v>36</v>
      </c>
      <c r="D93" s="14" t="str">
        <f>VLOOKUP(A93,[1]Prezentácia!$A$2:$F$214,2,FALSE)</f>
        <v>Jakub Paleta</v>
      </c>
      <c r="E93" s="14" t="str">
        <f>VLOOKUP(A93,[1]Prezentácia!$A$2:$F$214,3,FALSE)</f>
        <v>Trenčín</v>
      </c>
      <c r="F93" s="15">
        <f>VLOOKUP(A93,[1]Prezentácia!$A$2:$F$214,4,FALSE)</f>
        <v>1993</v>
      </c>
      <c r="G93" s="16" t="str">
        <f>VLOOKUP(A93,[1]Prezentácia!$A$2:$F$214,6,FALSE)</f>
        <v>Muži A</v>
      </c>
      <c r="H93" s="24" t="str">
        <f>VLOOKUP('[1]Výsledky '!$A93,[1]Stopky!A$1:C$65536,3,FALSE)</f>
        <v>00:32:24,67</v>
      </c>
      <c r="I93" s="24">
        <f t="shared" si="4"/>
        <v>3.751292438271605E-3</v>
      </c>
      <c r="J93" s="24">
        <f t="shared" si="5"/>
        <v>7.0760416666666662E-3</v>
      </c>
      <c r="K93" s="19"/>
      <c r="L93"/>
    </row>
    <row r="94" spans="1:12" x14ac:dyDescent="0.25">
      <c r="A94">
        <v>32</v>
      </c>
      <c r="B94" s="21">
        <v>91</v>
      </c>
      <c r="C94" s="22">
        <v>37</v>
      </c>
      <c r="D94" s="14" t="str">
        <f>VLOOKUP(A94,[1]Prezentácia!$A$2:$F$214,2,FALSE)</f>
        <v>Andrej Vrana</v>
      </c>
      <c r="E94" s="14" t="str">
        <f>VLOOKUP(A94,[1]Prezentácia!$A$2:$F$214,3,FALSE)</f>
        <v>Dubnica nad Vahom</v>
      </c>
      <c r="F94" s="15">
        <f>VLOOKUP(A94,[1]Prezentácia!$A$2:$F$214,4,FALSE)</f>
        <v>1988</v>
      </c>
      <c r="G94" s="16" t="str">
        <f>VLOOKUP(A94,[1]Prezentácia!$A$2:$F$214,6,FALSE)</f>
        <v>Muži A</v>
      </c>
      <c r="H94" s="24" t="str">
        <f>VLOOKUP('[1]Výsledky '!$A94,[1]Stopky!A$1:C$65536,3,FALSE)</f>
        <v>00:32:33,45</v>
      </c>
      <c r="I94" s="24">
        <f t="shared" si="4"/>
        <v>3.7682291666666663E-3</v>
      </c>
      <c r="J94" s="24">
        <f t="shared" si="5"/>
        <v>7.1776620370370327E-3</v>
      </c>
      <c r="K94" s="19"/>
      <c r="L94"/>
    </row>
    <row r="95" spans="1:12" x14ac:dyDescent="0.25">
      <c r="A95">
        <v>223</v>
      </c>
      <c r="B95" s="21">
        <v>92</v>
      </c>
      <c r="C95" s="22">
        <v>10</v>
      </c>
      <c r="D95" s="14" t="str">
        <f>VLOOKUP(A95,[1]Prezentácia!$A$2:$F$214,2,FALSE)</f>
        <v>Mirka Zichová</v>
      </c>
      <c r="E95" s="14" t="str">
        <f>VLOOKUP(A95,[1]Prezentácia!$A$2:$F$214,3,FALSE)</f>
        <v>Slavičín</v>
      </c>
      <c r="F95" s="15">
        <f>VLOOKUP(A95,[1]Prezentácia!$A$2:$F$214,4,FALSE)</f>
        <v>1981</v>
      </c>
      <c r="G95" s="16" t="str">
        <f>VLOOKUP(A95,[1]Prezentácia!$A$2:$F$214,6,FALSE)</f>
        <v>Ženy F</v>
      </c>
      <c r="H95" s="24" t="str">
        <f>VLOOKUP('[1]Výsledky '!$A95,[1]Stopky!A$1:C$65536,3,FALSE)</f>
        <v>00:32:36,50</v>
      </c>
      <c r="I95" s="24">
        <f t="shared" si="4"/>
        <v>3.7741126543209876E-3</v>
      </c>
      <c r="J95" s="24">
        <f t="shared" si="5"/>
        <v>7.212962962962961E-3</v>
      </c>
      <c r="K95" s="19"/>
      <c r="L95"/>
    </row>
    <row r="96" spans="1:12" x14ac:dyDescent="0.25">
      <c r="A96">
        <v>233</v>
      </c>
      <c r="B96" s="21">
        <v>93</v>
      </c>
      <c r="C96" s="22">
        <v>38</v>
      </c>
      <c r="D96" s="14" t="str">
        <f>VLOOKUP(A96,[1]Prezentácia!$A$2:$F$214,2,FALSE)</f>
        <v>Peter Knížat</v>
      </c>
      <c r="E96" s="14" t="str">
        <f>VLOOKUP(A96,[1]Prezentácia!$A$2:$F$214,3,FALSE)</f>
        <v>BERNOSPORT.sk</v>
      </c>
      <c r="F96" s="15">
        <f>VLOOKUP(A96,[1]Prezentácia!$A$2:$F$214,4,FALSE)</f>
        <v>1993</v>
      </c>
      <c r="G96" s="16" t="str">
        <f>VLOOKUP(A96,[1]Prezentácia!$A$2:$F$214,6,FALSE)</f>
        <v>Muži A</v>
      </c>
      <c r="H96" s="24" t="str">
        <f>VLOOKUP('[1]Výsledky '!$A96,[1]Stopky!A$1:C$65536,3,FALSE)</f>
        <v>00:32:41,87</v>
      </c>
      <c r="I96" s="24">
        <f t="shared" si="4"/>
        <v>3.7844714506172841E-3</v>
      </c>
      <c r="J96" s="24">
        <f t="shared" si="5"/>
        <v>7.27511574074074E-3</v>
      </c>
      <c r="K96" s="19"/>
      <c r="L96"/>
    </row>
    <row r="97" spans="1:12" x14ac:dyDescent="0.25">
      <c r="A97">
        <v>231</v>
      </c>
      <c r="B97" s="21">
        <v>94</v>
      </c>
      <c r="C97" s="22">
        <v>14</v>
      </c>
      <c r="D97" s="14" t="str">
        <f>VLOOKUP(A97,[1]Prezentácia!$A$2:$F$214,2,FALSE)</f>
        <v>Ladislav Miščík</v>
      </c>
      <c r="E97" s="14" t="str">
        <f>VLOOKUP(A97,[1]Prezentácia!$A$2:$F$214,3,FALSE)</f>
        <v>GEKONsport</v>
      </c>
      <c r="F97" s="15">
        <f>VLOOKUP(A97,[1]Prezentácia!$A$2:$F$214,4,FALSE)</f>
        <v>1965</v>
      </c>
      <c r="G97" s="16" t="str">
        <f>VLOOKUP(A97,[1]Prezentácia!$A$2:$F$214,6,FALSE)</f>
        <v>Muži C</v>
      </c>
      <c r="H97" s="24" t="str">
        <f>VLOOKUP('[1]Výsledky '!$A97,[1]Stopky!A$1:C$65536,3,FALSE)</f>
        <v>00:32:46,87</v>
      </c>
      <c r="I97" s="24">
        <f t="shared" si="4"/>
        <v>3.7941165123456782E-3</v>
      </c>
      <c r="J97" s="24">
        <f t="shared" si="5"/>
        <v>7.3329861111111044E-3</v>
      </c>
      <c r="K97" s="19"/>
      <c r="L97"/>
    </row>
    <row r="98" spans="1:12" x14ac:dyDescent="0.25">
      <c r="A98">
        <v>64</v>
      </c>
      <c r="B98" s="21">
        <v>95</v>
      </c>
      <c r="C98" s="22">
        <v>17</v>
      </c>
      <c r="D98" s="14" t="str">
        <f>VLOOKUP(A98,[1]Prezentácia!$A$2:$F$214,2,FALSE)</f>
        <v>Patrik Drak</v>
      </c>
      <c r="E98" s="14" t="str">
        <f>VLOOKUP(A98,[1]Prezentácia!$A$2:$F$214,3,FALSE)</f>
        <v>Nová Dubnica</v>
      </c>
      <c r="F98" s="15">
        <f>VLOOKUP(A98,[1]Prezentácia!$A$2:$F$214,4,FALSE)</f>
        <v>1972</v>
      </c>
      <c r="G98" s="16" t="str">
        <f>VLOOKUP(A98,[1]Prezentácia!$A$2:$F$214,6,FALSE)</f>
        <v>Muži B</v>
      </c>
      <c r="H98" s="24" t="str">
        <f>VLOOKUP('[1]Výsledky '!$A98,[1]Stopky!A$1:C$65536,3,FALSE)</f>
        <v>00:32:50,31</v>
      </c>
      <c r="I98" s="24">
        <f t="shared" si="4"/>
        <v>3.8007523148148154E-3</v>
      </c>
      <c r="J98" s="24">
        <f t="shared" si="5"/>
        <v>7.3728009259259267E-3</v>
      </c>
      <c r="K98" s="19"/>
      <c r="L98"/>
    </row>
    <row r="99" spans="1:12" x14ac:dyDescent="0.25">
      <c r="A99">
        <v>49</v>
      </c>
      <c r="B99" s="21">
        <v>96</v>
      </c>
      <c r="C99" s="22">
        <v>15</v>
      </c>
      <c r="D99" s="14" t="str">
        <f>VLOOKUP(A99,[1]Prezentácia!$A$2:$F$214,2,FALSE)</f>
        <v>Miroslav Ilavský</v>
      </c>
      <c r="E99" s="14" t="str">
        <f>VLOOKUP(A99,[1]Prezentácia!$A$2:$F$214,3,FALSE)</f>
        <v>Dubnica n/v</v>
      </c>
      <c r="F99" s="15">
        <f>VLOOKUP(A99,[1]Prezentácia!$A$2:$F$214,4,FALSE)</f>
        <v>1963</v>
      </c>
      <c r="G99" s="16" t="str">
        <f>VLOOKUP(A99,[1]Prezentácia!$A$2:$F$214,6,FALSE)</f>
        <v>Muži C</v>
      </c>
      <c r="H99" s="24" t="str">
        <f>VLOOKUP('[1]Výsledky '!$A99,[1]Stopky!A$1:C$65536,3,FALSE)</f>
        <v>00:32:51,06</v>
      </c>
      <c r="I99" s="24">
        <f t="shared" si="4"/>
        <v>3.8021990740740742E-3</v>
      </c>
      <c r="J99" s="24">
        <f t="shared" si="5"/>
        <v>7.3814814814814802E-3</v>
      </c>
      <c r="K99" s="19"/>
      <c r="L99"/>
    </row>
    <row r="100" spans="1:12" x14ac:dyDescent="0.25">
      <c r="A100">
        <v>93</v>
      </c>
      <c r="B100" s="21">
        <v>97</v>
      </c>
      <c r="C100" s="22">
        <v>11</v>
      </c>
      <c r="D100" s="14" t="str">
        <f>VLOOKUP(A100,[1]Prezentácia!$A$2:$F$214,2,FALSE)</f>
        <v>Eva Mareková</v>
      </c>
      <c r="E100" s="14" t="str">
        <f>VLOOKUP(A100,[1]Prezentácia!$A$2:$F$214,3,FALSE)</f>
        <v>Soblahov</v>
      </c>
      <c r="F100" s="15">
        <f>VLOOKUP(A100,[1]Prezentácia!$A$2:$F$214,4,FALSE)</f>
        <v>1982</v>
      </c>
      <c r="G100" s="16" t="str">
        <f>VLOOKUP(A100,[1]Prezentácia!$A$2:$F$214,6,FALSE)</f>
        <v>Ženy F</v>
      </c>
      <c r="H100" s="24" t="str">
        <f>VLOOKUP('[1]Výsledky '!$A100,[1]Stopky!A$1:C$65536,3,FALSE)</f>
        <v>00:32:59,51</v>
      </c>
      <c r="I100" s="24">
        <f t="shared" ref="I100:I131" si="6">H100/$K$3</f>
        <v>3.818499228395061E-3</v>
      </c>
      <c r="J100" s="24">
        <f t="shared" ref="J100:J131" si="7">H100-$L$3</f>
        <v>7.4792824074074015E-3</v>
      </c>
      <c r="K100" s="19"/>
      <c r="L100"/>
    </row>
    <row r="101" spans="1:12" x14ac:dyDescent="0.25">
      <c r="A101">
        <v>61</v>
      </c>
      <c r="B101" s="21">
        <v>98</v>
      </c>
      <c r="C101" s="22">
        <v>6</v>
      </c>
      <c r="D101" s="14" t="str">
        <f>VLOOKUP(A101,[1]Prezentácia!$A$2:$F$214,2,FALSE)</f>
        <v>Ivana Pavlisová</v>
      </c>
      <c r="E101" s="14" t="str">
        <f>VLOOKUP(A101,[1]Prezentácia!$A$2:$F$214,3,FALSE)</f>
        <v>BK Lysá pod Makytou</v>
      </c>
      <c r="F101" s="15">
        <f>VLOOKUP(A101,[1]Prezentácia!$A$2:$F$214,4,FALSE)</f>
        <v>1977</v>
      </c>
      <c r="G101" s="16" t="str">
        <f>VLOOKUP(A101,[1]Prezentácia!$A$2:$F$214,6,FALSE)</f>
        <v>Ženy G</v>
      </c>
      <c r="H101" s="24" t="str">
        <f>VLOOKUP('[1]Výsledky '!$A101,[1]Stopky!A$1:C$65536,3,FALSE)</f>
        <v>00:33:03,97</v>
      </c>
      <c r="I101" s="24">
        <f t="shared" si="6"/>
        <v>3.8271026234567903E-3</v>
      </c>
      <c r="J101" s="24">
        <f t="shared" si="7"/>
        <v>7.530902777777777E-3</v>
      </c>
      <c r="K101" s="19"/>
      <c r="L101"/>
    </row>
    <row r="102" spans="1:12" x14ac:dyDescent="0.25">
      <c r="A102">
        <v>85</v>
      </c>
      <c r="B102" s="21">
        <v>99</v>
      </c>
      <c r="C102" s="22">
        <v>12</v>
      </c>
      <c r="D102" s="14" t="str">
        <f>VLOOKUP(A102,[1]Prezentácia!$A$2:$F$214,2,FALSE)</f>
        <v>Miška Orechovská</v>
      </c>
      <c r="E102" s="14" t="str">
        <f>VLOOKUP(A102,[1]Prezentácia!$A$2:$F$214,3,FALSE)</f>
        <v>Ďurikam Team Trenčín</v>
      </c>
      <c r="F102" s="15">
        <f>VLOOKUP(A102,[1]Prezentácia!$A$2:$F$214,4,FALSE)</f>
        <v>1981</v>
      </c>
      <c r="G102" s="16" t="str">
        <f>VLOOKUP(A102,[1]Prezentácia!$A$2:$F$214,6,FALSE)</f>
        <v>Ženy F</v>
      </c>
      <c r="H102" s="24" t="str">
        <f>VLOOKUP('[1]Výsledky '!$A102,[1]Stopky!A$1:C$65536,3,FALSE)</f>
        <v>00:33:11,45</v>
      </c>
      <c r="I102" s="24">
        <f t="shared" si="6"/>
        <v>3.8415316358024684E-3</v>
      </c>
      <c r="J102" s="24">
        <f t="shared" si="7"/>
        <v>7.6174768518518458E-3</v>
      </c>
      <c r="K102" s="19"/>
      <c r="L102"/>
    </row>
    <row r="103" spans="1:12" x14ac:dyDescent="0.25">
      <c r="A103">
        <v>25</v>
      </c>
      <c r="B103" s="21">
        <v>100</v>
      </c>
      <c r="C103" s="22">
        <v>39</v>
      </c>
      <c r="D103" s="14" t="str">
        <f>VLOOKUP(A103,[1]Prezentácia!$A$2:$F$214,2,FALSE)</f>
        <v>Augustin Zubo</v>
      </c>
      <c r="E103" s="14" t="str">
        <f>VLOOKUP(A103,[1]Prezentácia!$A$2:$F$214,3,FALSE)</f>
        <v>Borčické slimáky</v>
      </c>
      <c r="F103" s="15">
        <f>VLOOKUP(A103,[1]Prezentácia!$A$2:$F$214,4,FALSE)</f>
        <v>1983</v>
      </c>
      <c r="G103" s="16" t="str">
        <f>VLOOKUP(A103,[1]Prezentácia!$A$2:$F$214,6,FALSE)</f>
        <v>Muži A</v>
      </c>
      <c r="H103" s="24" t="str">
        <f>VLOOKUP('[1]Výsledky '!$A103,[1]Stopky!A$1:C$65536,3,FALSE)</f>
        <v>00:33:20,79</v>
      </c>
      <c r="I103" s="24">
        <f t="shared" si="6"/>
        <v>3.8595486111111109E-3</v>
      </c>
      <c r="J103" s="24">
        <f t="shared" si="7"/>
        <v>7.7255787037037015E-3</v>
      </c>
      <c r="K103" s="19"/>
      <c r="L103"/>
    </row>
    <row r="104" spans="1:12" x14ac:dyDescent="0.25">
      <c r="A104">
        <v>5</v>
      </c>
      <c r="B104" s="21">
        <v>101</v>
      </c>
      <c r="C104" s="22">
        <v>16</v>
      </c>
      <c r="D104" s="14" t="str">
        <f>VLOOKUP(A104,[1]Prezentácia!$A$2:$F$214,2,FALSE)</f>
        <v>Pavol Santa</v>
      </c>
      <c r="E104" s="14" t="str">
        <f>VLOOKUP(A104,[1]Prezentácia!$A$2:$F$214,3,FALSE)</f>
        <v>Tulák</v>
      </c>
      <c r="F104" s="15">
        <f>VLOOKUP(A104,[1]Prezentácia!$A$2:$F$214,4,FALSE)</f>
        <v>1966</v>
      </c>
      <c r="G104" s="16" t="str">
        <f>VLOOKUP(A104,[1]Prezentácia!$A$2:$F$214,6,FALSE)</f>
        <v>Muži C</v>
      </c>
      <c r="H104" s="24" t="str">
        <f>VLOOKUP('[1]Výsledky '!$A104,[1]Stopky!A$1:C$65536,3,FALSE)</f>
        <v>00:33:23,98</v>
      </c>
      <c r="I104" s="24">
        <f t="shared" si="6"/>
        <v>3.8657021604938274E-3</v>
      </c>
      <c r="J104" s="24">
        <f t="shared" si="7"/>
        <v>7.7625000000000003E-3</v>
      </c>
      <c r="K104" s="19"/>
      <c r="L104"/>
    </row>
    <row r="105" spans="1:12" x14ac:dyDescent="0.25">
      <c r="A105">
        <v>197</v>
      </c>
      <c r="B105" s="21">
        <v>102</v>
      </c>
      <c r="C105" s="22">
        <v>17</v>
      </c>
      <c r="D105" s="14" t="str">
        <f>VLOOKUP(A105,[1]Prezentácia!$A$2:$F$214,2,FALSE)</f>
        <v>Alexander Bezový</v>
      </c>
      <c r="E105" s="14" t="str">
        <f>VLOOKUP(A105,[1]Prezentácia!$A$2:$F$214,3,FALSE)</f>
        <v>Trenčín</v>
      </c>
      <c r="F105" s="15">
        <f>VLOOKUP(A105,[1]Prezentácia!$A$2:$F$214,4,FALSE)</f>
        <v>1959</v>
      </c>
      <c r="G105" s="16" t="str">
        <f>VLOOKUP(A105,[1]Prezentácia!$A$2:$F$214,6,FALSE)</f>
        <v>Muži C</v>
      </c>
      <c r="H105" s="24" t="str">
        <f>VLOOKUP('[1]Výsledky '!$A105,[1]Stopky!A$1:C$65536,3,FALSE)</f>
        <v>00:33:25,67</v>
      </c>
      <c r="I105" s="24">
        <f t="shared" si="6"/>
        <v>3.868962191358025E-3</v>
      </c>
      <c r="J105" s="24">
        <f t="shared" si="7"/>
        <v>7.7820601851851853E-3</v>
      </c>
      <c r="K105" s="19"/>
      <c r="L105"/>
    </row>
    <row r="106" spans="1:12" x14ac:dyDescent="0.25">
      <c r="A106">
        <v>98</v>
      </c>
      <c r="B106" s="21">
        <v>103</v>
      </c>
      <c r="C106" s="22">
        <v>18</v>
      </c>
      <c r="D106" s="14" t="str">
        <f>VLOOKUP(A106,[1]Prezentácia!$A$2:$F$214,2,FALSE)</f>
        <v>Ján Polák</v>
      </c>
      <c r="E106" s="14" t="str">
        <f>VLOOKUP(A106,[1]Prezentácia!$A$2:$F$214,3,FALSE)</f>
        <v>Nová Dubnica</v>
      </c>
      <c r="F106" s="15">
        <f>VLOOKUP(A106,[1]Prezentácia!$A$2:$F$214,4,FALSE)</f>
        <v>1964</v>
      </c>
      <c r="G106" s="16" t="str">
        <f>VLOOKUP(A106,[1]Prezentácia!$A$2:$F$214,6,FALSE)</f>
        <v>Muži C</v>
      </c>
      <c r="H106" s="24" t="str">
        <f>VLOOKUP('[1]Výsledky '!$A106,[1]Stopky!A$1:C$65536,3,FALSE)</f>
        <v>00:33:26,86</v>
      </c>
      <c r="I106" s="24">
        <f t="shared" si="6"/>
        <v>3.8712577160493825E-3</v>
      </c>
      <c r="J106" s="24">
        <f t="shared" si="7"/>
        <v>7.79583333333333E-3</v>
      </c>
      <c r="K106" s="19"/>
      <c r="L106"/>
    </row>
    <row r="107" spans="1:12" x14ac:dyDescent="0.25">
      <c r="A107">
        <v>194</v>
      </c>
      <c r="B107" s="21">
        <v>104</v>
      </c>
      <c r="C107" s="22">
        <v>5</v>
      </c>
      <c r="D107" s="14" t="str">
        <f>VLOOKUP(A107,[1]Prezentácia!$A$2:$F$214,2,FALSE)</f>
        <v>Jozef Kudla</v>
      </c>
      <c r="E107" s="14" t="str">
        <f>VLOOKUP(A107,[1]Prezentácia!$A$2:$F$214,3,FALSE)</f>
        <v>Sokol Trenčín</v>
      </c>
      <c r="F107" s="15">
        <f>VLOOKUP(A107,[1]Prezentácia!$A$2:$F$214,4,FALSE)</f>
        <v>1947</v>
      </c>
      <c r="G107" s="16" t="str">
        <f>VLOOKUP(A107,[1]Prezentácia!$A$2:$F$214,6,FALSE)</f>
        <v>Muži D</v>
      </c>
      <c r="H107" s="24" t="str">
        <f>VLOOKUP('[1]Výsledky '!$A107,[1]Stopky!A$1:C$65536,3,FALSE)</f>
        <v>00:33:37,48</v>
      </c>
      <c r="I107" s="24">
        <f t="shared" si="6"/>
        <v>3.8917438271604942E-3</v>
      </c>
      <c r="J107" s="24">
        <f t="shared" si="7"/>
        <v>7.9187500000000004E-3</v>
      </c>
      <c r="K107" s="19"/>
      <c r="L107"/>
    </row>
    <row r="108" spans="1:12" x14ac:dyDescent="0.25">
      <c r="A108">
        <v>123</v>
      </c>
      <c r="B108" s="21">
        <v>105</v>
      </c>
      <c r="C108" s="22">
        <v>6</v>
      </c>
      <c r="D108" s="14" t="str">
        <f>VLOOKUP(A108,[1]Prezentácia!$A$2:$F$214,2,FALSE)</f>
        <v>Vladimír Kovalčík</v>
      </c>
      <c r="E108" s="14" t="str">
        <f>VLOOKUP(A108,[1]Prezentácia!$A$2:$F$214,3,FALSE)</f>
        <v>Trenčín</v>
      </c>
      <c r="F108" s="15">
        <f>VLOOKUP(A108,[1]Prezentácia!$A$2:$F$214,4,FALSE)</f>
        <v>1951</v>
      </c>
      <c r="G108" s="16" t="str">
        <f>VLOOKUP(A108,[1]Prezentácia!$A$2:$F$214,6,FALSE)</f>
        <v>Muži D</v>
      </c>
      <c r="H108" s="24" t="str">
        <f>VLOOKUP('[1]Výsledky '!$A108,[1]Stopky!A$1:C$65536,3,FALSE)</f>
        <v>00:33:42,73</v>
      </c>
      <c r="I108" s="24">
        <f t="shared" si="6"/>
        <v>3.9018711419753081E-3</v>
      </c>
      <c r="J108" s="24">
        <f t="shared" si="7"/>
        <v>7.979513888888885E-3</v>
      </c>
      <c r="K108" s="19"/>
      <c r="L108"/>
    </row>
    <row r="109" spans="1:12" x14ac:dyDescent="0.25">
      <c r="A109">
        <v>2</v>
      </c>
      <c r="B109" s="21">
        <v>106</v>
      </c>
      <c r="C109" s="22">
        <v>18</v>
      </c>
      <c r="D109" s="14" t="s">
        <v>12</v>
      </c>
      <c r="E109" s="14" t="s">
        <v>13</v>
      </c>
      <c r="F109" s="15">
        <f>VLOOKUP(A109,[1]Prezentácia!$A$2:$F$214,4,FALSE)</f>
        <v>1968</v>
      </c>
      <c r="G109" s="16" t="str">
        <f>VLOOKUP(A109,[1]Prezentácia!$A$2:$F$214,6,FALSE)</f>
        <v>Muži B</v>
      </c>
      <c r="H109" s="24" t="str">
        <f>VLOOKUP('[1]Výsledky '!$A109,[1]Stopky!A$1:C$65536,3,FALSE)</f>
        <v>00:33:54,19</v>
      </c>
      <c r="I109" s="24">
        <f t="shared" si="6"/>
        <v>3.92397762345679E-3</v>
      </c>
      <c r="J109" s="24">
        <f t="shared" si="7"/>
        <v>8.1121527777777754E-3</v>
      </c>
      <c r="K109" s="19"/>
      <c r="L109"/>
    </row>
    <row r="110" spans="1:12" x14ac:dyDescent="0.25">
      <c r="A110">
        <v>84</v>
      </c>
      <c r="B110" s="21">
        <v>107</v>
      </c>
      <c r="C110" s="22">
        <v>13</v>
      </c>
      <c r="D110" s="14" t="str">
        <f>VLOOKUP(A110,[1]Prezentácia!$A$2:$F$214,2,FALSE)</f>
        <v>Viera Ester Páleníková</v>
      </c>
      <c r="E110" s="14" t="str">
        <f>VLOOKUP(A110,[1]Prezentácia!$A$2:$F$214,3,FALSE)</f>
        <v>Trenčín</v>
      </c>
      <c r="F110" s="15">
        <f>VLOOKUP(A110,[1]Prezentácia!$A$2:$F$214,4,FALSE)</f>
        <v>1991</v>
      </c>
      <c r="G110" s="16" t="str">
        <f>VLOOKUP(A110,[1]Prezentácia!$A$2:$F$214,6,FALSE)</f>
        <v>Ženy F</v>
      </c>
      <c r="H110" s="24" t="str">
        <f>VLOOKUP('[1]Výsledky '!$A110,[1]Stopky!A$1:C$65536,3,FALSE)</f>
        <v>00:33:55,76</v>
      </c>
      <c r="I110" s="24">
        <f t="shared" si="6"/>
        <v>3.927006172839506E-3</v>
      </c>
      <c r="J110" s="24">
        <f t="shared" si="7"/>
        <v>8.1303240740740693E-3</v>
      </c>
      <c r="K110" s="19"/>
      <c r="L110"/>
    </row>
    <row r="111" spans="1:12" x14ac:dyDescent="0.25">
      <c r="A111">
        <v>68</v>
      </c>
      <c r="B111" s="21">
        <v>108</v>
      </c>
      <c r="C111" s="22">
        <v>14</v>
      </c>
      <c r="D111" s="14" t="str">
        <f>VLOOKUP(A111,[1]Prezentácia!$A$2:$F$214,2,FALSE)</f>
        <v>Petra Balaščáková</v>
      </c>
      <c r="E111" s="14" t="str">
        <f>VLOOKUP(A111,[1]Prezentácia!$A$2:$F$214,3,FALSE)</f>
        <v>Behám s láskou</v>
      </c>
      <c r="F111" s="15">
        <f>VLOOKUP(A111,[1]Prezentácia!$A$2:$F$214,4,FALSE)</f>
        <v>1993</v>
      </c>
      <c r="G111" s="16" t="str">
        <f>VLOOKUP(A111,[1]Prezentácia!$A$2:$F$214,6,FALSE)</f>
        <v>Ženy F</v>
      </c>
      <c r="H111" s="24" t="str">
        <f>VLOOKUP('[1]Výsledky '!$A111,[1]Stopky!A$1:C$65536,3,FALSE)</f>
        <v>00:33:58,53</v>
      </c>
      <c r="I111" s="24">
        <f t="shared" si="6"/>
        <v>3.9323495370370372E-3</v>
      </c>
      <c r="J111" s="24">
        <f t="shared" si="7"/>
        <v>8.1623842592592564E-3</v>
      </c>
      <c r="K111" s="19"/>
      <c r="L111"/>
    </row>
    <row r="112" spans="1:12" x14ac:dyDescent="0.25">
      <c r="A112">
        <v>52</v>
      </c>
      <c r="B112" s="21">
        <v>109</v>
      </c>
      <c r="C112" s="22">
        <v>19</v>
      </c>
      <c r="D112" s="14" t="str">
        <f>VLOOKUP(A112,[1]Prezentácia!$A$2:$F$214,2,FALSE)</f>
        <v>Milan Gašparovič</v>
      </c>
      <c r="E112" s="14" t="str">
        <f>VLOOKUP(A112,[1]Prezentácia!$A$2:$F$214,3,FALSE)</f>
        <v>Trenčín</v>
      </c>
      <c r="F112" s="15">
        <f>VLOOKUP(A112,[1]Prezentácia!$A$2:$F$214,4,FALSE)</f>
        <v>1964</v>
      </c>
      <c r="G112" s="16" t="str">
        <f>VLOOKUP(A112,[1]Prezentácia!$A$2:$F$214,6,FALSE)</f>
        <v>Muži C</v>
      </c>
      <c r="H112" s="24" t="str">
        <f>VLOOKUP('[1]Výsledky '!$A112,[1]Stopky!A$1:C$65536,3,FALSE)</f>
        <v>00:34:01,78</v>
      </c>
      <c r="I112" s="24">
        <f t="shared" si="6"/>
        <v>3.9386188271604934E-3</v>
      </c>
      <c r="J112" s="24">
        <f t="shared" si="7"/>
        <v>8.1999999999999972E-3</v>
      </c>
      <c r="K112" s="19"/>
      <c r="L112"/>
    </row>
    <row r="113" spans="1:12" x14ac:dyDescent="0.25">
      <c r="A113">
        <v>97</v>
      </c>
      <c r="B113" s="21">
        <v>110</v>
      </c>
      <c r="C113" s="22">
        <v>40</v>
      </c>
      <c r="D113" s="14" t="str">
        <f>VLOOKUP(A113,[1]Prezentácia!$A$2:$F$214,2,FALSE)</f>
        <v>Juraj Maláň</v>
      </c>
      <c r="E113" s="14" t="str">
        <f>VLOOKUP(A113,[1]Prezentácia!$A$2:$F$214,3,FALSE)</f>
        <v>Soblahov</v>
      </c>
      <c r="F113" s="15">
        <f>VLOOKUP(A113,[1]Prezentácia!$A$2:$F$214,4,FALSE)</f>
        <v>1977</v>
      </c>
      <c r="G113" s="16" t="str">
        <f>VLOOKUP(A113,[1]Prezentácia!$A$2:$F$214,6,FALSE)</f>
        <v>Muži A</v>
      </c>
      <c r="H113" s="24" t="str">
        <f>VLOOKUP('[1]Výsledky '!$A113,[1]Stopky!A$1:C$65536,3,FALSE)</f>
        <v>00:34:06,80</v>
      </c>
      <c r="I113" s="24">
        <f t="shared" si="6"/>
        <v>3.948302469135803E-3</v>
      </c>
      <c r="J113" s="24">
        <f t="shared" si="7"/>
        <v>8.2581018518518515E-3</v>
      </c>
      <c r="K113" s="19"/>
      <c r="L113"/>
    </row>
    <row r="114" spans="1:12" x14ac:dyDescent="0.25">
      <c r="A114">
        <v>70</v>
      </c>
      <c r="B114" s="21">
        <v>111</v>
      </c>
      <c r="C114" s="13">
        <v>2</v>
      </c>
      <c r="D114" s="14" t="str">
        <f>VLOOKUP(A114,[1]Prezentácia!$A$2:$F$214,2,FALSE)</f>
        <v>Blanka Balaščáková</v>
      </c>
      <c r="E114" s="14" t="str">
        <f>VLOOKUP(A114,[1]Prezentácia!$A$2:$F$214,3,FALSE)</f>
        <v>Behám s láskou</v>
      </c>
      <c r="F114" s="15">
        <f>VLOOKUP(A114,[1]Prezentácia!$A$2:$F$214,4,FALSE)</f>
        <v>1966</v>
      </c>
      <c r="G114" s="16" t="str">
        <f>VLOOKUP(A114,[1]Prezentácia!$A$2:$F$214,6,FALSE)</f>
        <v>Ženy H</v>
      </c>
      <c r="H114" s="24" t="str">
        <f>VLOOKUP('[1]Výsledky '!$A114,[1]Stopky!A$1:C$65536,3,FALSE)</f>
        <v>00:34:07,17</v>
      </c>
      <c r="I114" s="24">
        <f t="shared" si="6"/>
        <v>3.9490162037037037E-3</v>
      </c>
      <c r="J114" s="24">
        <f t="shared" si="7"/>
        <v>8.2623842592592592E-3</v>
      </c>
      <c r="K114" s="19"/>
      <c r="L114"/>
    </row>
    <row r="115" spans="1:12" x14ac:dyDescent="0.25">
      <c r="A115">
        <v>8</v>
      </c>
      <c r="B115" s="21">
        <v>112</v>
      </c>
      <c r="C115" s="22">
        <v>15</v>
      </c>
      <c r="D115" s="14" t="str">
        <f>VLOOKUP(A115,[1]Prezentácia!$A$2:$F$214,2,FALSE)</f>
        <v>Katarína Janurová</v>
      </c>
      <c r="E115" s="14" t="str">
        <f>VLOOKUP(A115,[1]Prezentácia!$A$2:$F$214,3,FALSE)</f>
        <v>Martin</v>
      </c>
      <c r="F115" s="15">
        <f>VLOOKUP(A115,[1]Prezentácia!$A$2:$F$214,4,FALSE)</f>
        <v>1993</v>
      </c>
      <c r="G115" s="16" t="str">
        <f>VLOOKUP(A115,[1]Prezentácia!$A$2:$F$214,6,FALSE)</f>
        <v>Ženy F</v>
      </c>
      <c r="H115" s="24" t="str">
        <f>VLOOKUP('[1]Výsledky '!$A115,[1]Stopky!A$1:C$65536,3,FALSE)</f>
        <v>00:34:07,80</v>
      </c>
      <c r="I115" s="24">
        <f t="shared" si="6"/>
        <v>3.9502314814814825E-3</v>
      </c>
      <c r="J115" s="24">
        <f t="shared" si="7"/>
        <v>8.2696759259259286E-3</v>
      </c>
      <c r="K115" s="19"/>
      <c r="L115"/>
    </row>
    <row r="116" spans="1:12" x14ac:dyDescent="0.25">
      <c r="A116">
        <v>255</v>
      </c>
      <c r="B116" s="21">
        <v>113</v>
      </c>
      <c r="C116" s="22">
        <v>7</v>
      </c>
      <c r="D116" s="14" t="str">
        <f>VLOOKUP(A116,[1]Prezentácia!$A$2:$F$214,2,FALSE)</f>
        <v>Ján Hudec</v>
      </c>
      <c r="E116" s="14" t="str">
        <f>VLOOKUP(A116,[1]Prezentácia!$A$2:$F$214,3,FALSE)</f>
        <v>Trenčín</v>
      </c>
      <c r="F116" s="15">
        <f>VLOOKUP(A116,[1]Prezentácia!$A$2:$F$214,4,FALSE)</f>
        <v>1948</v>
      </c>
      <c r="G116" s="16" t="str">
        <f>VLOOKUP(A116,[1]Prezentácia!$A$2:$F$214,6,FALSE)</f>
        <v>Muži D</v>
      </c>
      <c r="H116" s="24" t="str">
        <f>VLOOKUP('[1]Výsledky '!$A116,[1]Stopky!A$1:C$65536,3,FALSE)</f>
        <v>00:34:08,06</v>
      </c>
      <c r="I116" s="24">
        <f t="shared" si="6"/>
        <v>3.950733024691358E-3</v>
      </c>
      <c r="J116" s="24">
        <f t="shared" si="7"/>
        <v>8.2726851851851833E-3</v>
      </c>
      <c r="K116" s="19"/>
      <c r="L116"/>
    </row>
    <row r="117" spans="1:12" x14ac:dyDescent="0.25">
      <c r="A117">
        <v>105</v>
      </c>
      <c r="B117" s="21">
        <v>114</v>
      </c>
      <c r="C117" s="22">
        <v>16</v>
      </c>
      <c r="D117" s="14" t="str">
        <f>VLOOKUP(A117,[1]Prezentácia!$A$2:$F$214,2,FALSE)</f>
        <v>Petronela Hudokova</v>
      </c>
      <c r="E117" s="14" t="str">
        <f>VLOOKUP(A117,[1]Prezentácia!$A$2:$F$214,3,FALSE)</f>
        <v>ChampionClub</v>
      </c>
      <c r="F117" s="15">
        <f>VLOOKUP(A117,[1]Prezentácia!$A$2:$F$214,4,FALSE)</f>
        <v>1982</v>
      </c>
      <c r="G117" s="16" t="str">
        <f>VLOOKUP(A117,[1]Prezentácia!$A$2:$F$214,6,FALSE)</f>
        <v>Ženy F</v>
      </c>
      <c r="H117" s="24" t="str">
        <f>VLOOKUP('[1]Výsledky '!$A117,[1]Stopky!A$1:C$65536,3,FALSE)</f>
        <v>00:34:16,89</v>
      </c>
      <c r="I117" s="24">
        <f t="shared" si="6"/>
        <v>3.9677662037037034E-3</v>
      </c>
      <c r="J117" s="24">
        <f t="shared" si="7"/>
        <v>8.3748842592592573E-3</v>
      </c>
      <c r="K117" s="19"/>
      <c r="L117"/>
    </row>
    <row r="118" spans="1:12" x14ac:dyDescent="0.25">
      <c r="A118">
        <v>55</v>
      </c>
      <c r="B118" s="21">
        <v>115</v>
      </c>
      <c r="C118" s="22">
        <v>41</v>
      </c>
      <c r="D118" s="14" t="str">
        <f>VLOOKUP(A118,[1]Prezentácia!$A$2:$F$214,2,FALSE)</f>
        <v>Peter Soľár</v>
      </c>
      <c r="E118" s="14" t="str">
        <f>VLOOKUP(A118,[1]Prezentácia!$A$2:$F$214,3,FALSE)</f>
        <v>ŠK pre Radosť Trencin</v>
      </c>
      <c r="F118" s="15">
        <f>VLOOKUP(A118,[1]Prezentácia!$A$2:$F$214,4,FALSE)</f>
        <v>1977</v>
      </c>
      <c r="G118" s="16" t="str">
        <f>VLOOKUP(A118,[1]Prezentácia!$A$2:$F$214,6,FALSE)</f>
        <v>Muži A</v>
      </c>
      <c r="H118" s="24" t="str">
        <f>VLOOKUP('[1]Výsledky '!$A118,[1]Stopky!A$1:C$65536,3,FALSE)</f>
        <v>00:34:20,79</v>
      </c>
      <c r="I118" s="24">
        <f t="shared" si="6"/>
        <v>3.9752893518518514E-3</v>
      </c>
      <c r="J118" s="24">
        <f t="shared" si="7"/>
        <v>8.4200231481481435E-3</v>
      </c>
      <c r="K118" s="19"/>
      <c r="L118"/>
    </row>
    <row r="119" spans="1:12" x14ac:dyDescent="0.25">
      <c r="A119">
        <v>122</v>
      </c>
      <c r="B119" s="21">
        <v>116</v>
      </c>
      <c r="C119" s="22">
        <v>19</v>
      </c>
      <c r="D119" s="14" t="str">
        <f>VLOOKUP(A119,[1]Prezentácia!$A$2:$F$214,2,FALSE)</f>
        <v>Dušan Daniš</v>
      </c>
      <c r="E119" s="14" t="str">
        <f>VLOOKUP(A119,[1]Prezentácia!$A$2:$F$214,3,FALSE)</f>
        <v>Nová Dubnica</v>
      </c>
      <c r="F119" s="15">
        <f>VLOOKUP(A119,[1]Prezentácia!$A$2:$F$214,4,FALSE)</f>
        <v>1968</v>
      </c>
      <c r="G119" s="16" t="str">
        <f>VLOOKUP(A119,[1]Prezentácia!$A$2:$F$214,6,FALSE)</f>
        <v>Muži B</v>
      </c>
      <c r="H119" s="24" t="str">
        <f>VLOOKUP('[1]Výsledky '!$A119,[1]Stopky!A$1:C$65536,3,FALSE)</f>
        <v>00:33:54,19</v>
      </c>
      <c r="I119" s="24">
        <f t="shared" si="6"/>
        <v>3.92397762345679E-3</v>
      </c>
      <c r="J119" s="24">
        <f t="shared" si="7"/>
        <v>8.1121527777777754E-3</v>
      </c>
      <c r="K119" s="19"/>
      <c r="L119"/>
    </row>
    <row r="120" spans="1:12" x14ac:dyDescent="0.25">
      <c r="A120">
        <v>3</v>
      </c>
      <c r="B120" s="21">
        <v>117</v>
      </c>
      <c r="C120" s="22">
        <v>17</v>
      </c>
      <c r="D120" s="14" t="str">
        <f>VLOOKUP(A120,[1]Prezentácia!$A$2:$F$214,2,FALSE)</f>
        <v>Romana Škorvánková</v>
      </c>
      <c r="E120" s="14" t="str">
        <f>VLOOKUP(A120,[1]Prezentácia!$A$2:$F$214,3,FALSE)</f>
        <v>Tulák</v>
      </c>
      <c r="F120" s="15">
        <f>VLOOKUP(A120,[1]Prezentácia!$A$2:$F$214,4,FALSE)</f>
        <v>1995</v>
      </c>
      <c r="G120" s="16" t="str">
        <f>VLOOKUP(A120,[1]Prezentácia!$A$2:$F$214,6,FALSE)</f>
        <v>Ženy F</v>
      </c>
      <c r="H120" s="24" t="str">
        <f>VLOOKUP('[1]Výsledky '!$A120,[1]Stopky!A$1:C$65536,3,FALSE)</f>
        <v>00:34:42,97</v>
      </c>
      <c r="I120" s="24">
        <f t="shared" si="6"/>
        <v>4.018074845679012E-3</v>
      </c>
      <c r="J120" s="24">
        <f t="shared" si="7"/>
        <v>8.676736111111109E-3</v>
      </c>
      <c r="K120" s="19"/>
      <c r="L120"/>
    </row>
    <row r="121" spans="1:12" x14ac:dyDescent="0.25">
      <c r="A121">
        <v>14</v>
      </c>
      <c r="B121" s="21">
        <v>118</v>
      </c>
      <c r="C121" s="13">
        <v>3</v>
      </c>
      <c r="D121" s="14" t="str">
        <f>VLOOKUP(A121,[1]Prezentácia!$A$2:$F$214,2,FALSE)</f>
        <v>Dušan Kašička</v>
      </c>
      <c r="E121" s="14" t="str">
        <f>VLOOKUP(A121,[1]Prezentácia!$A$2:$F$214,3,FALSE)</f>
        <v>Letisko Trenčin</v>
      </c>
      <c r="F121" s="15">
        <f>VLOOKUP(A121,[1]Prezentácia!$A$2:$F$214,4,FALSE)</f>
        <v>1942</v>
      </c>
      <c r="G121" s="16" t="str">
        <f>VLOOKUP(A121,[1]Prezentácia!$A$2:$F$214,6,FALSE)</f>
        <v>Muži E</v>
      </c>
      <c r="H121" s="24" t="str">
        <f>VLOOKUP('[1]Výsledky '!$A121,[1]Stopky!A$1:C$65536,3,FALSE)</f>
        <v>00:34:46,84</v>
      </c>
      <c r="I121" s="24">
        <f t="shared" si="6"/>
        <v>4.0255401234567901E-3</v>
      </c>
      <c r="J121" s="24">
        <f t="shared" si="7"/>
        <v>8.7215277777777777E-3</v>
      </c>
      <c r="K121" s="19"/>
      <c r="L121"/>
    </row>
    <row r="122" spans="1:12" x14ac:dyDescent="0.25">
      <c r="A122">
        <v>178</v>
      </c>
      <c r="B122" s="21">
        <v>119</v>
      </c>
      <c r="C122" s="22">
        <v>18</v>
      </c>
      <c r="D122" s="14" t="str">
        <f>VLOOKUP(A122,[1]Prezentácia!$A$2:$F$214,2,FALSE)</f>
        <v>Barbora Kiššová</v>
      </c>
      <c r="E122" s="14" t="str">
        <f>VLOOKUP(A122,[1]Prezentácia!$A$2:$F$214,3,FALSE)</f>
        <v>Trenčín</v>
      </c>
      <c r="F122" s="15">
        <f>VLOOKUP(A122,[1]Prezentácia!$A$2:$F$214,4,FALSE)</f>
        <v>1990</v>
      </c>
      <c r="G122" s="16" t="str">
        <f>VLOOKUP(A122,[1]Prezentácia!$A$2:$F$214,6,FALSE)</f>
        <v>Ženy F</v>
      </c>
      <c r="H122" s="24" t="str">
        <f>VLOOKUP('[1]Výsledky '!$A122,[1]Stopky!A$1:C$65536,3,FALSE)</f>
        <v>00:34:47,65</v>
      </c>
      <c r="I122" s="24">
        <f t="shared" si="6"/>
        <v>4.02710262345679E-3</v>
      </c>
      <c r="J122" s="24">
        <f t="shared" si="7"/>
        <v>8.7309027777777767E-3</v>
      </c>
      <c r="K122" s="19"/>
      <c r="L122"/>
    </row>
    <row r="123" spans="1:12" x14ac:dyDescent="0.25">
      <c r="A123">
        <v>109</v>
      </c>
      <c r="B123" s="21">
        <v>120</v>
      </c>
      <c r="C123" s="22">
        <v>20</v>
      </c>
      <c r="D123" s="14" t="str">
        <f>VLOOKUP(A123,[1]Prezentácia!$A$2:$F$214,2,FALSE)</f>
        <v>Ľubomír Mikloš</v>
      </c>
      <c r="E123" s="14" t="str">
        <f>VLOOKUP(A123,[1]Prezentácia!$A$2:$F$214,3,FALSE)</f>
        <v>Trenčín</v>
      </c>
      <c r="F123" s="15">
        <f>VLOOKUP(A123,[1]Prezentácia!$A$2:$F$214,4,FALSE)</f>
        <v>1972</v>
      </c>
      <c r="G123" s="16" t="str">
        <f>VLOOKUP(A123,[1]Prezentácia!$A$2:$F$214,6,FALSE)</f>
        <v>Muži B</v>
      </c>
      <c r="H123" s="24" t="str">
        <f>VLOOKUP('[1]Výsledky '!$A123,[1]Stopky!A$1:C$65536,3,FALSE)</f>
        <v>00:34:48,03</v>
      </c>
      <c r="I123" s="24">
        <f t="shared" si="6"/>
        <v>4.0278356481481484E-3</v>
      </c>
      <c r="J123" s="24">
        <f t="shared" si="7"/>
        <v>8.7353009259259259E-3</v>
      </c>
      <c r="K123" s="19"/>
      <c r="L123"/>
    </row>
    <row r="124" spans="1:12" x14ac:dyDescent="0.25">
      <c r="A124">
        <v>219</v>
      </c>
      <c r="B124" s="21">
        <v>121</v>
      </c>
      <c r="C124" s="13">
        <v>4</v>
      </c>
      <c r="D124" s="14" t="str">
        <f>VLOOKUP(A124,[1]Prezentácia!$A$2:$F$214,2,FALSE)</f>
        <v>Zdeno Buček</v>
      </c>
      <c r="E124" s="14" t="str">
        <f>VLOOKUP(A124,[1]Prezentácia!$A$2:$F$214,3,FALSE)</f>
        <v>Trenčín</v>
      </c>
      <c r="F124" s="15">
        <f>VLOOKUP(A124,[1]Prezentácia!$A$2:$F$214,4,FALSE)</f>
        <v>1998</v>
      </c>
      <c r="G124" s="16" t="str">
        <f>VLOOKUP(A124,[1]Prezentácia!$A$2:$F$214,6,FALSE)</f>
        <v>Juniori</v>
      </c>
      <c r="H124" s="24" t="str">
        <f>VLOOKUP('[1]Výsledky '!$A124,[1]Stopky!A$1:C$65536,3,FALSE)</f>
        <v>00:35:01,22</v>
      </c>
      <c r="I124" s="24">
        <f t="shared" si="6"/>
        <v>4.0532793209876548E-3</v>
      </c>
      <c r="J124" s="24">
        <f t="shared" si="7"/>
        <v>8.8879629629629638E-3</v>
      </c>
      <c r="K124" s="19"/>
      <c r="L124"/>
    </row>
    <row r="125" spans="1:12" x14ac:dyDescent="0.25">
      <c r="A125">
        <v>69</v>
      </c>
      <c r="B125" s="21">
        <v>122</v>
      </c>
      <c r="C125" s="22">
        <v>21</v>
      </c>
      <c r="D125" s="14" t="str">
        <f>VLOOKUP(A125,[1]Prezentácia!$A$2:$F$214,2,FALSE)</f>
        <v>Marek Orechovský</v>
      </c>
      <c r="E125" s="14" t="str">
        <f>VLOOKUP(A125,[1]Prezentácia!$A$2:$F$214,3,FALSE)</f>
        <v>Ďurikam Team Trenčín</v>
      </c>
      <c r="F125" s="15">
        <f>VLOOKUP(A125,[1]Prezentácia!$A$2:$F$214,4,FALSE)</f>
        <v>1976</v>
      </c>
      <c r="G125" s="16" t="str">
        <f>VLOOKUP(A125,[1]Prezentácia!$A$2:$F$214,6,FALSE)</f>
        <v>Muži B</v>
      </c>
      <c r="H125" s="24" t="str">
        <f>VLOOKUP('[1]Výsledky '!$A125,[1]Stopky!A$1:C$65536,3,FALSE)</f>
        <v>00:35:07,42</v>
      </c>
      <c r="I125" s="24">
        <f t="shared" si="6"/>
        <v>4.0652391975308641E-3</v>
      </c>
      <c r="J125" s="24">
        <f t="shared" si="7"/>
        <v>8.9597222222222214E-3</v>
      </c>
      <c r="K125" s="19"/>
      <c r="L125"/>
    </row>
    <row r="126" spans="1:12" x14ac:dyDescent="0.25">
      <c r="A126">
        <v>239</v>
      </c>
      <c r="B126" s="21">
        <v>123</v>
      </c>
      <c r="C126" s="13">
        <v>2</v>
      </c>
      <c r="D126" s="14" t="str">
        <f>VLOOKUP(A126,[1]Prezentácia!$A$2:$F$214,2,FALSE)</f>
        <v>Dominika Holecová</v>
      </c>
      <c r="E126" s="14" t="str">
        <f>VLOOKUP(A126,[1]Prezentácia!$A$2:$F$214,3,FALSE)</f>
        <v>Dubnica nad Váhom</v>
      </c>
      <c r="F126" s="15">
        <f>VLOOKUP(A126,[1]Prezentácia!$A$2:$F$214,4,FALSE)</f>
        <v>2000</v>
      </c>
      <c r="G126" s="16" t="str">
        <f>VLOOKUP(A126,[1]Prezentácia!$A$2:$F$214,6,FALSE)</f>
        <v>Juniorky</v>
      </c>
      <c r="H126" s="24" t="str">
        <f>VLOOKUP('[1]Výsledky '!$A126,[1]Stopky!A$1:C$65536,3,FALSE)</f>
        <v>00:35:07,72</v>
      </c>
      <c r="I126" s="24">
        <f t="shared" si="6"/>
        <v>4.0658179012345681E-3</v>
      </c>
      <c r="J126" s="24">
        <f t="shared" si="7"/>
        <v>8.963194444444442E-3</v>
      </c>
      <c r="K126" s="19"/>
      <c r="L126"/>
    </row>
    <row r="127" spans="1:12" x14ac:dyDescent="0.25">
      <c r="A127">
        <v>33</v>
      </c>
      <c r="B127" s="21">
        <v>124</v>
      </c>
      <c r="C127" s="22">
        <v>7</v>
      </c>
      <c r="D127" s="14" t="str">
        <f>VLOOKUP(A127,[1]Prezentácia!$A$2:$F$214,2,FALSE)</f>
        <v>Miriam Marušincová</v>
      </c>
      <c r="E127" s="14" t="str">
        <f>VLOOKUP(A127,[1]Prezentácia!$A$2:$F$214,3,FALSE)</f>
        <v>KPB</v>
      </c>
      <c r="F127" s="15">
        <f>VLOOKUP(A127,[1]Prezentácia!$A$2:$F$214,4,FALSE)</f>
        <v>1973</v>
      </c>
      <c r="G127" s="16" t="str">
        <f>VLOOKUP(A127,[1]Prezentácia!$A$2:$F$214,6,FALSE)</f>
        <v>Ženy G</v>
      </c>
      <c r="H127" s="24" t="str">
        <f>VLOOKUP('[1]Výsledky '!$A127,[1]Stopky!A$1:C$65536,3,FALSE)</f>
        <v>00:35:10,53</v>
      </c>
      <c r="I127" s="24">
        <f t="shared" si="6"/>
        <v>4.0712384259259261E-3</v>
      </c>
      <c r="J127" s="24">
        <f t="shared" si="7"/>
        <v>8.9957175925925916E-3</v>
      </c>
      <c r="K127" s="19"/>
      <c r="L127"/>
    </row>
    <row r="128" spans="1:12" x14ac:dyDescent="0.25">
      <c r="A128">
        <v>111</v>
      </c>
      <c r="B128" s="21">
        <v>125</v>
      </c>
      <c r="C128" s="22">
        <v>19</v>
      </c>
      <c r="D128" s="14" t="str">
        <f>VLOOKUP(A128,[1]Prezentácia!$A$2:$F$214,2,FALSE)</f>
        <v>Evka Čuriková</v>
      </c>
      <c r="E128" s="14" t="str">
        <f>VLOOKUP(A128,[1]Prezentácia!$A$2:$F$214,3,FALSE)</f>
        <v>Champion Club DnV</v>
      </c>
      <c r="F128" s="15">
        <f>VLOOKUP(A128,[1]Prezentácia!$A$2:$F$214,4,FALSE)</f>
        <v>1992</v>
      </c>
      <c r="G128" s="16" t="str">
        <f>VLOOKUP(A128,[1]Prezentácia!$A$2:$F$214,6,FALSE)</f>
        <v>Ženy F</v>
      </c>
      <c r="H128" s="24" t="str">
        <f>VLOOKUP('[1]Výsledky '!$A128,[1]Stopky!A$1:C$65536,3,FALSE)</f>
        <v>00:35:25,23</v>
      </c>
      <c r="I128" s="24">
        <f t="shared" si="6"/>
        <v>4.0995949074074068E-3</v>
      </c>
      <c r="J128" s="24">
        <f t="shared" si="7"/>
        <v>9.165856481481478E-3</v>
      </c>
      <c r="K128" s="19"/>
      <c r="L128"/>
    </row>
    <row r="129" spans="1:12" x14ac:dyDescent="0.25">
      <c r="A129">
        <v>99</v>
      </c>
      <c r="B129" s="21">
        <v>126</v>
      </c>
      <c r="C129" s="22">
        <v>42</v>
      </c>
      <c r="D129" s="14" t="str">
        <f>VLOOKUP(A129,[1]Prezentácia!$A$2:$F$214,2,FALSE)</f>
        <v>Michal Talaba</v>
      </c>
      <c r="E129" s="14" t="str">
        <f>VLOOKUP(A129,[1]Prezentácia!$A$2:$F$214,3,FALSE)</f>
        <v>NUTRILITE team</v>
      </c>
      <c r="F129" s="15">
        <f>VLOOKUP(A129,[1]Prezentácia!$A$2:$F$214,4,FALSE)</f>
        <v>1988</v>
      </c>
      <c r="G129" s="16" t="str">
        <f>VLOOKUP(A129,[1]Prezentácia!$A$2:$F$214,6,FALSE)</f>
        <v>Muži A</v>
      </c>
      <c r="H129" s="24" t="str">
        <f>VLOOKUP('[1]Výsledky '!$A129,[1]Stopky!A$1:C$65536,3,FALSE)</f>
        <v>00:35:25,92</v>
      </c>
      <c r="I129" s="24">
        <f t="shared" si="6"/>
        <v>4.1009259259259263E-3</v>
      </c>
      <c r="J129" s="24">
        <f t="shared" si="7"/>
        <v>9.1738425925925928E-3</v>
      </c>
      <c r="K129" s="19"/>
      <c r="L129"/>
    </row>
    <row r="130" spans="1:12" x14ac:dyDescent="0.25">
      <c r="A130">
        <v>90</v>
      </c>
      <c r="B130" s="21">
        <v>127</v>
      </c>
      <c r="C130" s="22">
        <v>20</v>
      </c>
      <c r="D130" s="14" t="str">
        <f>VLOOKUP(A130,[1]Prezentácia!$A$2:$F$214,2,FALSE)</f>
        <v>Vojtech Fuček</v>
      </c>
      <c r="E130" s="14" t="str">
        <f>VLOOKUP(A130,[1]Prezentácia!$A$2:$F$214,3,FALSE)</f>
        <v>Trenčín</v>
      </c>
      <c r="F130" s="15">
        <f>VLOOKUP(A130,[1]Prezentácia!$A$2:$F$214,4,FALSE)</f>
        <v>1966</v>
      </c>
      <c r="G130" s="16" t="str">
        <f>VLOOKUP(A130,[1]Prezentácia!$A$2:$F$214,6,FALSE)</f>
        <v>Muži C</v>
      </c>
      <c r="H130" s="24" t="str">
        <f>VLOOKUP('[1]Výsledky '!$A130,[1]Stopky!A$1:C$65536,3,FALSE)</f>
        <v>00:35:31,42</v>
      </c>
      <c r="I130" s="24">
        <f t="shared" si="6"/>
        <v>4.1115354938271601E-3</v>
      </c>
      <c r="J130" s="24">
        <f t="shared" si="7"/>
        <v>9.237499999999994E-3</v>
      </c>
      <c r="K130" s="19"/>
      <c r="L130"/>
    </row>
    <row r="131" spans="1:12" x14ac:dyDescent="0.25">
      <c r="A131">
        <v>27</v>
      </c>
      <c r="B131" s="21">
        <v>128</v>
      </c>
      <c r="C131" s="22">
        <v>8</v>
      </c>
      <c r="D131" s="14" t="str">
        <f>VLOOKUP(A131,[1]Prezentácia!$A$2:$F$214,2,FALSE)</f>
        <v>Sylvia Kňažková</v>
      </c>
      <c r="E131" s="14" t="str">
        <f>VLOOKUP(A131,[1]Prezentácia!$A$2:$F$214,3,FALSE)</f>
        <v>KPB</v>
      </c>
      <c r="F131" s="15">
        <f>VLOOKUP(A131,[1]Prezentácia!$A$2:$F$214,4,FALSE)</f>
        <v>1976</v>
      </c>
      <c r="G131" s="16" t="str">
        <f>VLOOKUP(A131,[1]Prezentácia!$A$2:$F$214,6,FALSE)</f>
        <v>Ženy G</v>
      </c>
      <c r="H131" s="24" t="str">
        <f>VLOOKUP('[1]Výsledky '!$A131,[1]Stopky!A$1:C$65536,3,FALSE)</f>
        <v>00:35:31,90</v>
      </c>
      <c r="I131" s="24">
        <f t="shared" si="6"/>
        <v>4.1124614197530869E-3</v>
      </c>
      <c r="J131" s="24">
        <f t="shared" si="7"/>
        <v>9.2430555555555547E-3</v>
      </c>
      <c r="K131" s="19"/>
      <c r="L131"/>
    </row>
    <row r="132" spans="1:12" x14ac:dyDescent="0.25">
      <c r="A132">
        <v>94</v>
      </c>
      <c r="B132" s="21">
        <v>129</v>
      </c>
      <c r="C132" s="22">
        <v>22</v>
      </c>
      <c r="D132" s="14" t="str">
        <f>VLOOKUP(A132,[1]Prezentácia!$A$2:$F$214,2,FALSE)</f>
        <v>Ján Cibulka</v>
      </c>
      <c r="E132" s="14">
        <f>VLOOKUP(A132,[1]Prezentácia!$A$2:$F$214,3,FALSE)</f>
        <v>0</v>
      </c>
      <c r="F132" s="15">
        <f>VLOOKUP(A132,[1]Prezentácia!$A$2:$F$214,4,FALSE)</f>
        <v>1968</v>
      </c>
      <c r="G132" s="16" t="str">
        <f>VLOOKUP(A132,[1]Prezentácia!$A$2:$F$214,6,FALSE)</f>
        <v>Muži B</v>
      </c>
      <c r="H132" s="24" t="str">
        <f>VLOOKUP('[1]Výsledky '!$A132,[1]Stopky!A$1:C$65536,3,FALSE)</f>
        <v>00:35:33,50</v>
      </c>
      <c r="I132" s="24">
        <f t="shared" ref="I132:I158" si="8">H132/$K$3</f>
        <v>4.1155478395061727E-3</v>
      </c>
      <c r="J132" s="24">
        <f t="shared" ref="J132:J142" si="9">H132-$L$3</f>
        <v>9.2615740740740696E-3</v>
      </c>
      <c r="K132" s="19"/>
      <c r="L132"/>
    </row>
    <row r="133" spans="1:12" x14ac:dyDescent="0.25">
      <c r="A133">
        <v>199</v>
      </c>
      <c r="B133" s="21">
        <v>130</v>
      </c>
      <c r="C133" s="22">
        <v>21</v>
      </c>
      <c r="D133" s="14" t="str">
        <f>VLOOKUP(A133,[1]Prezentácia!$A$2:$F$214,2,FALSE)</f>
        <v>Pavol Ďuriga</v>
      </c>
      <c r="E133" s="14" t="str">
        <f>VLOOKUP(A133,[1]Prezentácia!$A$2:$F$214,3,FALSE)</f>
        <v>Trenčín</v>
      </c>
      <c r="F133" s="15">
        <f>VLOOKUP(A133,[1]Prezentácia!$A$2:$F$214,4,FALSE)</f>
        <v>1959</v>
      </c>
      <c r="G133" s="16" t="str">
        <f>VLOOKUP(A133,[1]Prezentácia!$A$2:$F$214,6,FALSE)</f>
        <v>Muži C</v>
      </c>
      <c r="H133" s="24" t="str">
        <f>VLOOKUP('[1]Výsledky '!$A133,[1]Stopky!A$1:C$65536,3,FALSE)</f>
        <v>00:35:35,98</v>
      </c>
      <c r="I133" s="24">
        <f t="shared" si="8"/>
        <v>4.1203317901234568E-3</v>
      </c>
      <c r="J133" s="24">
        <f t="shared" si="9"/>
        <v>9.2902777777777775E-3</v>
      </c>
      <c r="K133" s="19"/>
      <c r="L133"/>
    </row>
    <row r="134" spans="1:12" x14ac:dyDescent="0.25">
      <c r="A134">
        <v>117</v>
      </c>
      <c r="B134" s="21">
        <v>131</v>
      </c>
      <c r="C134" s="22">
        <v>20</v>
      </c>
      <c r="D134" s="14" t="str">
        <f>VLOOKUP(A134,[1]Prezentácia!$A$2:$F$214,2,FALSE)</f>
        <v>Patrícia Pavlíková</v>
      </c>
      <c r="E134" s="14" t="str">
        <f>VLOOKUP(A134,[1]Prezentácia!$A$2:$F$214,3,FALSE)</f>
        <v>Trenčín</v>
      </c>
      <c r="F134" s="15">
        <f>VLOOKUP(A134,[1]Prezentácia!$A$2:$F$214,4,FALSE)</f>
        <v>1987</v>
      </c>
      <c r="G134" s="16" t="str">
        <f>VLOOKUP(A134,[1]Prezentácia!$A$2:$F$214,6,FALSE)</f>
        <v>Ženy F</v>
      </c>
      <c r="H134" s="24" t="str">
        <f>VLOOKUP('[1]Výsledky '!$A134,[1]Stopky!A$1:C$65536,3,FALSE)</f>
        <v>00:35:37,73</v>
      </c>
      <c r="I134" s="24">
        <f t="shared" si="8"/>
        <v>4.1237075617283946E-3</v>
      </c>
      <c r="J134" s="24">
        <f t="shared" si="9"/>
        <v>9.3105324074074045E-3</v>
      </c>
      <c r="K134" s="19"/>
      <c r="L134"/>
    </row>
    <row r="135" spans="1:12" x14ac:dyDescent="0.25">
      <c r="A135">
        <v>12</v>
      </c>
      <c r="B135" s="21">
        <v>132</v>
      </c>
      <c r="C135" s="22">
        <v>9</v>
      </c>
      <c r="D135" s="14" t="str">
        <f>VLOOKUP(A135,[1]Prezentácia!$A$2:$F$214,2,FALSE)</f>
        <v>Milada Doskočilová</v>
      </c>
      <c r="E135" s="14" t="str">
        <f>VLOOKUP(A135,[1]Prezentácia!$A$2:$F$214,3,FALSE)</f>
        <v>GEKONsport Trenčín</v>
      </c>
      <c r="F135" s="15">
        <f>VLOOKUP(A135,[1]Prezentácia!$A$2:$F$214,4,FALSE)</f>
        <v>1968</v>
      </c>
      <c r="G135" s="16" t="str">
        <f>VLOOKUP(A135,[1]Prezentácia!$A$2:$F$214,6,FALSE)</f>
        <v>Ženy G</v>
      </c>
      <c r="H135" s="24" t="str">
        <f>VLOOKUP('[1]Výsledky '!$A135,[1]Stopky!A$1:C$65536,3,FALSE)</f>
        <v>00:35:38,25</v>
      </c>
      <c r="I135" s="24">
        <f t="shared" si="8"/>
        <v>4.1247106481481482E-3</v>
      </c>
      <c r="J135" s="24">
        <f t="shared" si="9"/>
        <v>9.3165509259259243E-3</v>
      </c>
      <c r="K135" s="19"/>
      <c r="L135"/>
    </row>
    <row r="136" spans="1:12" x14ac:dyDescent="0.25">
      <c r="A136">
        <v>91</v>
      </c>
      <c r="B136" s="21">
        <v>133</v>
      </c>
      <c r="C136" s="22">
        <v>10</v>
      </c>
      <c r="D136" s="14" t="str">
        <f>VLOOKUP(A136,[1]Prezentácia!$A$2:$F$214,2,FALSE)</f>
        <v>Helena Nováková</v>
      </c>
      <c r="E136" s="14" t="str">
        <f>VLOOKUP(A136,[1]Prezentácia!$A$2:$F$214,3,FALSE)</f>
        <v>Báječné ženy v běhu</v>
      </c>
      <c r="F136" s="15">
        <f>VLOOKUP(A136,[1]Prezentácia!$A$2:$F$214,4,FALSE)</f>
        <v>1971</v>
      </c>
      <c r="G136" s="16" t="str">
        <f>VLOOKUP(A136,[1]Prezentácia!$A$2:$F$214,6,FALSE)</f>
        <v>Ženy G</v>
      </c>
      <c r="H136" s="24" t="str">
        <f>VLOOKUP('[1]Výsledky '!$A136,[1]Stopky!A$1:C$65536,3,FALSE)</f>
        <v>00:35:44,68</v>
      </c>
      <c r="I136" s="24">
        <f t="shared" si="8"/>
        <v>4.137114197530864E-3</v>
      </c>
      <c r="J136" s="24">
        <f t="shared" si="9"/>
        <v>9.390972222222219E-3</v>
      </c>
      <c r="K136" s="19"/>
      <c r="L136"/>
    </row>
    <row r="137" spans="1:12" x14ac:dyDescent="0.25">
      <c r="A137">
        <v>201</v>
      </c>
      <c r="B137" s="21">
        <v>134</v>
      </c>
      <c r="C137" s="22">
        <v>23</v>
      </c>
      <c r="D137" s="14" t="str">
        <f>VLOOKUP(A137,[1]Prezentácia!$A$2:$F$214,2,FALSE)</f>
        <v>Patrik Beneš</v>
      </c>
      <c r="E137" s="14" t="str">
        <f>VLOOKUP(A137,[1]Prezentácia!$A$2:$F$214,3,FALSE)</f>
        <v>Nová Dubnica</v>
      </c>
      <c r="F137" s="15">
        <f>VLOOKUP(A137,[1]Prezentácia!$A$2:$F$214,4,FALSE)</f>
        <v>1971</v>
      </c>
      <c r="G137" s="16" t="str">
        <f>VLOOKUP(A137,[1]Prezentácia!$A$2:$F$214,6,FALSE)</f>
        <v>Muži B</v>
      </c>
      <c r="H137" s="24" t="str">
        <f>VLOOKUP('[1]Výsledky '!$A137,[1]Stopky!A$1:C$65536,3,FALSE)</f>
        <v>00:36:27,25</v>
      </c>
      <c r="I137" s="24">
        <f t="shared" si="8"/>
        <v>4.2192322530864189E-3</v>
      </c>
      <c r="J137" s="24">
        <f t="shared" si="9"/>
        <v>9.8836805555555501E-3</v>
      </c>
      <c r="K137" s="19"/>
      <c r="L137"/>
    </row>
    <row r="138" spans="1:12" x14ac:dyDescent="0.25">
      <c r="A138">
        <v>58</v>
      </c>
      <c r="B138" s="21">
        <v>135</v>
      </c>
      <c r="C138" s="13">
        <v>3</v>
      </c>
      <c r="D138" s="14" t="str">
        <f>VLOOKUP(A138,[1]Prezentácia!$A$2:$F$214,2,FALSE)</f>
        <v>Gizela Chrenková</v>
      </c>
      <c r="E138" s="14" t="str">
        <f>VLOOKUP(A138,[1]Prezentácia!$A$2:$F$214,3,FALSE)</f>
        <v>Jogging klub Dubnica n/V.</v>
      </c>
      <c r="F138" s="15">
        <f>VLOOKUP(A138,[1]Prezentácia!$A$2:$F$214,4,FALSE)</f>
        <v>1954</v>
      </c>
      <c r="G138" s="16" t="str">
        <f>VLOOKUP(A138,[1]Prezentácia!$A$2:$F$214,6,FALSE)</f>
        <v>Ženy H</v>
      </c>
      <c r="H138" s="24" t="str">
        <f>VLOOKUP('[1]Výsledky '!$A138,[1]Stopky!A$1:C$65536,3,FALSE)</f>
        <v>00:36:56,69</v>
      </c>
      <c r="I138" s="24">
        <f t="shared" si="8"/>
        <v>4.2760223765432098E-3</v>
      </c>
      <c r="J138" s="24">
        <f t="shared" si="9"/>
        <v>1.0224421296296296E-2</v>
      </c>
      <c r="K138" s="19"/>
      <c r="L138"/>
    </row>
    <row r="139" spans="1:12" x14ac:dyDescent="0.25">
      <c r="A139">
        <v>83</v>
      </c>
      <c r="B139" s="21">
        <v>136</v>
      </c>
      <c r="C139" s="22">
        <v>24</v>
      </c>
      <c r="D139" s="14" t="str">
        <f>VLOOKUP(A139,[1]Prezentácia!$A$2:$F$214,2,FALSE)</f>
        <v>Drahoslav Masarik</v>
      </c>
      <c r="E139" s="14" t="str">
        <f>VLOOKUP(A139,[1]Prezentácia!$A$2:$F$214,3,FALSE)</f>
        <v>Štvorlístok Trenčín</v>
      </c>
      <c r="F139" s="15">
        <f>VLOOKUP(A139,[1]Prezentácia!$A$2:$F$214,4,FALSE)</f>
        <v>1967</v>
      </c>
      <c r="G139" s="16" t="str">
        <f>VLOOKUP(A139,[1]Prezentácia!$A$2:$F$214,6,FALSE)</f>
        <v>Muži B</v>
      </c>
      <c r="H139" s="24" t="str">
        <f>VLOOKUP('[1]Výsledky '!$A139,[1]Stopky!A$1:C$65536,3,FALSE)</f>
        <v>00:37:03,77</v>
      </c>
      <c r="I139" s="24">
        <f t="shared" si="8"/>
        <v>4.2896797839506165E-3</v>
      </c>
      <c r="J139" s="24">
        <f t="shared" si="9"/>
        <v>1.0306365740740736E-2</v>
      </c>
      <c r="K139" s="19"/>
      <c r="L139"/>
    </row>
    <row r="140" spans="1:12" x14ac:dyDescent="0.25">
      <c r="A140">
        <v>230</v>
      </c>
      <c r="B140" s="21">
        <v>137</v>
      </c>
      <c r="C140" s="22">
        <v>4</v>
      </c>
      <c r="D140" s="14" t="str">
        <f>VLOOKUP(A140,[1]Prezentácia!$A$2:$F$214,2,FALSE)</f>
        <v>Ján Klimek</v>
      </c>
      <c r="E140" s="14" t="str">
        <f>VLOOKUP(A140,[1]Prezentácia!$A$2:$F$214,3,FALSE)</f>
        <v>Čachtice</v>
      </c>
      <c r="F140" s="15">
        <f>VLOOKUP(A140,[1]Prezentácia!$A$2:$F$214,4,FALSE)</f>
        <v>1944</v>
      </c>
      <c r="G140" s="16" t="str">
        <f>VLOOKUP(A140,[1]Prezentácia!$A$2:$F$214,6,FALSE)</f>
        <v>Muži E</v>
      </c>
      <c r="H140" s="24" t="str">
        <f>VLOOKUP('[1]Výsledky '!$A140,[1]Stopky!A$1:C$65536,3,FALSE)</f>
        <v>00:37:34,98</v>
      </c>
      <c r="I140" s="24">
        <f t="shared" si="8"/>
        <v>4.3498842592592591E-3</v>
      </c>
      <c r="J140" s="24">
        <f t="shared" si="9"/>
        <v>1.0667592592592588E-2</v>
      </c>
      <c r="K140" s="19"/>
      <c r="L140"/>
    </row>
    <row r="141" spans="1:12" x14ac:dyDescent="0.25">
      <c r="A141">
        <v>234</v>
      </c>
      <c r="B141" s="21">
        <v>138</v>
      </c>
      <c r="C141" s="22">
        <v>5</v>
      </c>
      <c r="D141" s="14" t="str">
        <f>VLOOKUP(A141,[1]Prezentácia!$A$2:$F$214,2,FALSE)</f>
        <v>Rudolf Sopko</v>
      </c>
      <c r="E141" s="14" t="str">
        <f>VLOOKUP(A141,[1]Prezentácia!$A$2:$F$214,3,FALSE)</f>
        <v>Trenčín</v>
      </c>
      <c r="F141" s="15">
        <f>VLOOKUP(A141,[1]Prezentácia!$A$2:$F$214,4,FALSE)</f>
        <v>1943</v>
      </c>
      <c r="G141" s="16" t="str">
        <f>VLOOKUP(A141,[1]Prezentácia!$A$2:$F$214,6,FALSE)</f>
        <v>Muži E</v>
      </c>
      <c r="H141" s="24" t="str">
        <f>VLOOKUP('[1]Výsledky '!$A141,[1]Stopky!A$1:C$65536,3,FALSE)</f>
        <v>00:37:54,04</v>
      </c>
      <c r="I141" s="24">
        <f t="shared" si="8"/>
        <v>4.3866512345679008E-3</v>
      </c>
      <c r="J141" s="24">
        <f t="shared" si="9"/>
        <v>1.0888194444444442E-2</v>
      </c>
      <c r="K141" s="19"/>
      <c r="L141"/>
    </row>
    <row r="142" spans="1:12" x14ac:dyDescent="0.25">
      <c r="A142">
        <v>108</v>
      </c>
      <c r="B142" s="21">
        <v>139</v>
      </c>
      <c r="C142" s="22">
        <v>21</v>
      </c>
      <c r="D142" s="14" t="str">
        <f>VLOOKUP(A142,[1]Prezentácia!$A$2:$F$214,2,FALSE)</f>
        <v>Eva Milovska</v>
      </c>
      <c r="E142" s="14" t="str">
        <f>VLOOKUP(A142,[1]Prezentácia!$A$2:$F$214,3,FALSE)</f>
        <v>Trencianska Tepla</v>
      </c>
      <c r="F142" s="15">
        <f>VLOOKUP(A142,[1]Prezentácia!$A$2:$F$214,4,FALSE)</f>
        <v>1982</v>
      </c>
      <c r="G142" s="16" t="str">
        <f>VLOOKUP(A142,[1]Prezentácia!$A$2:$F$214,6,FALSE)</f>
        <v>Ženy F</v>
      </c>
      <c r="H142" s="24" t="str">
        <f>VLOOKUP('[1]Výsledky '!$A142,[1]Stopky!A$1:C$65536,3,FALSE)</f>
        <v>00:38:30,51</v>
      </c>
      <c r="I142" s="24">
        <f t="shared" si="8"/>
        <v>4.4570023148148147E-3</v>
      </c>
      <c r="J142" s="24">
        <f t="shared" si="9"/>
        <v>1.1310300925925923E-2</v>
      </c>
      <c r="K142" s="19"/>
      <c r="L142"/>
    </row>
    <row r="143" spans="1:12" x14ac:dyDescent="0.25">
      <c r="A143">
        <v>216</v>
      </c>
      <c r="B143" s="21">
        <v>140</v>
      </c>
      <c r="C143" s="22">
        <v>25</v>
      </c>
      <c r="D143" s="14" t="str">
        <f>VLOOKUP(A143,[1]Prezentácia!$A$2:$F$214,2,FALSE)</f>
        <v>Roman Herman</v>
      </c>
      <c r="E143" s="14" t="str">
        <f>VLOOKUP(A143,[1]Prezentácia!$A$2:$F$214,3,FALSE)</f>
        <v>KVV Trenčín</v>
      </c>
      <c r="F143" s="15">
        <f>VLOOKUP(A143,[1]Prezentácia!$A$2:$F$214,4,FALSE)</f>
        <v>1967</v>
      </c>
      <c r="G143" s="16" t="str">
        <f>VLOOKUP(A143,[1]Prezentácia!$A$2:$F$214,6,FALSE)</f>
        <v>Muži B</v>
      </c>
      <c r="H143" s="24" t="str">
        <f>VLOOKUP('[1]Výsledky '!$A143,[1]Stopky!A$1:C$65536,3,FALSE)</f>
        <v>00:38:37,73</v>
      </c>
      <c r="I143" s="24">
        <f t="shared" si="8"/>
        <v>4.4709297839506173E-3</v>
      </c>
      <c r="J143" s="24">
        <f t="shared" ref="J143:J158" si="10">H143-$L$3</f>
        <v>1.1393865740740741E-2</v>
      </c>
      <c r="K143" s="19"/>
      <c r="L143"/>
    </row>
    <row r="144" spans="1:12" x14ac:dyDescent="0.25">
      <c r="A144">
        <v>115</v>
      </c>
      <c r="B144" s="21">
        <v>141</v>
      </c>
      <c r="C144" s="22">
        <v>43</v>
      </c>
      <c r="D144" s="14" t="str">
        <f>VLOOKUP(A144,[1]Prezentácia!$A$2:$F$214,2,FALSE)</f>
        <v>Svetozár SADLOŇ</v>
      </c>
      <c r="E144" s="14" t="str">
        <f>VLOOKUP(A144,[1]Prezentácia!$A$2:$F$214,3,FALSE)</f>
        <v>2 doctors and children</v>
      </c>
      <c r="F144" s="15">
        <f>VLOOKUP(A144,[1]Prezentácia!$A$2:$F$214,4,FALSE)</f>
        <v>1979</v>
      </c>
      <c r="G144" s="16" t="str">
        <f>VLOOKUP(A144,[1]Prezentácia!$A$2:$F$214,6,FALSE)</f>
        <v>Muži A</v>
      </c>
      <c r="H144" s="24" t="str">
        <f>VLOOKUP('[1]Výsledky '!$A144,[1]Stopky!A$1:C$65536,3,FALSE)</f>
        <v>00:38:43,78</v>
      </c>
      <c r="I144" s="24">
        <f t="shared" si="8"/>
        <v>4.4826003086419755E-3</v>
      </c>
      <c r="J144" s="24">
        <f t="shared" si="10"/>
        <v>1.146388888888889E-2</v>
      </c>
      <c r="K144" s="19"/>
      <c r="L144"/>
    </row>
    <row r="145" spans="1:12" x14ac:dyDescent="0.25">
      <c r="A145">
        <v>121</v>
      </c>
      <c r="B145" s="21">
        <v>142</v>
      </c>
      <c r="C145" s="22">
        <v>11</v>
      </c>
      <c r="D145" s="14" t="str">
        <f>VLOOKUP(A145,[1]Prezentácia!$A$2:$F$214,2,FALSE)</f>
        <v>Lívia Csibreiová</v>
      </c>
      <c r="E145" s="14" t="str">
        <f>VLOOKUP(A145,[1]Prezentácia!$A$2:$F$214,3,FALSE)</f>
        <v>Trenčín</v>
      </c>
      <c r="F145" s="15">
        <f>VLOOKUP(A145,[1]Prezentácia!$A$2:$F$214,4,FALSE)</f>
        <v>1980</v>
      </c>
      <c r="G145" s="16" t="str">
        <f>VLOOKUP(A145,[1]Prezentácia!$A$2:$F$214,6,FALSE)</f>
        <v>Ženy G</v>
      </c>
      <c r="H145" s="24" t="str">
        <f>VLOOKUP('[1]Výsledky '!$A145,[1]Stopky!A$1:C$65536,3,FALSE)</f>
        <v>00:38:47,22</v>
      </c>
      <c r="I145" s="24">
        <f t="shared" si="8"/>
        <v>4.4892361111111114E-3</v>
      </c>
      <c r="J145" s="24">
        <f t="shared" si="10"/>
        <v>1.1503703703703702E-2</v>
      </c>
      <c r="K145" s="19"/>
      <c r="L145"/>
    </row>
    <row r="146" spans="1:12" x14ac:dyDescent="0.25">
      <c r="A146">
        <v>17</v>
      </c>
      <c r="B146" s="21">
        <v>143</v>
      </c>
      <c r="C146" s="22">
        <v>12</v>
      </c>
      <c r="D146" s="14" t="str">
        <f>VLOOKUP(A146,[1]Prezentácia!$A$2:$F$214,2,FALSE)</f>
        <v>Ivetka Janičková</v>
      </c>
      <c r="E146" s="14" t="str">
        <f>VLOOKUP(A146,[1]Prezentácia!$A$2:$F$214,3,FALSE)</f>
        <v>BK Lysa pod Makytou</v>
      </c>
      <c r="F146" s="15">
        <f>VLOOKUP(A146,[1]Prezentácia!$A$2:$F$214,4,FALSE)</f>
        <v>1976</v>
      </c>
      <c r="G146" s="16" t="str">
        <f>VLOOKUP(A146,[1]Prezentácia!$A$2:$F$214,6,FALSE)</f>
        <v>Ženy G</v>
      </c>
      <c r="H146" s="24" t="str">
        <f>VLOOKUP('[1]Výsledky '!$A146,[1]Stopky!A$1:C$65536,3,FALSE)</f>
        <v>00:39:56,12</v>
      </c>
      <c r="I146" s="24">
        <f t="shared" si="8"/>
        <v>4.6221450617283952E-3</v>
      </c>
      <c r="J146" s="24">
        <f t="shared" si="10"/>
        <v>1.2301157407407405E-2</v>
      </c>
      <c r="K146" s="19"/>
      <c r="L146"/>
    </row>
    <row r="147" spans="1:12" x14ac:dyDescent="0.25">
      <c r="A147">
        <v>10</v>
      </c>
      <c r="B147" s="21">
        <v>144</v>
      </c>
      <c r="C147" s="22">
        <v>13</v>
      </c>
      <c r="D147" s="14" t="str">
        <f>VLOOKUP(A147,[1]Prezentácia!$A$2:$F$214,2,FALSE)</f>
        <v>Katarina Kolinkova</v>
      </c>
      <c r="E147" s="14" t="str">
        <f>VLOOKUP(A147,[1]Prezentácia!$A$2:$F$214,3,FALSE)</f>
        <v>TTT</v>
      </c>
      <c r="F147" s="15">
        <f>VLOOKUP(A147,[1]Prezentácia!$A$2:$F$214,4,FALSE)</f>
        <v>1977</v>
      </c>
      <c r="G147" s="16" t="str">
        <f>VLOOKUP(A147,[1]Prezentácia!$A$2:$F$214,6,FALSE)</f>
        <v>Ženy G</v>
      </c>
      <c r="H147" s="24" t="str">
        <f>VLOOKUP('[1]Výsledky '!$A147,[1]Stopky!A$1:C$65536,3,FALSE)</f>
        <v>00:40:03,37</v>
      </c>
      <c r="I147" s="24">
        <f t="shared" si="8"/>
        <v>4.6361304012345686E-3</v>
      </c>
      <c r="J147" s="24">
        <f t="shared" si="10"/>
        <v>1.2385069444444447E-2</v>
      </c>
      <c r="K147" s="19"/>
      <c r="L147"/>
    </row>
    <row r="148" spans="1:12" x14ac:dyDescent="0.25">
      <c r="A148">
        <v>38</v>
      </c>
      <c r="B148" s="21">
        <v>145</v>
      </c>
      <c r="C148" s="22">
        <v>4</v>
      </c>
      <c r="D148" s="14" t="str">
        <f>VLOOKUP(A148,[1]Prezentácia!$A$2:$F$214,2,FALSE)</f>
        <v>Alica Nemčeková</v>
      </c>
      <c r="E148" s="14" t="str">
        <f>VLOOKUP(A148,[1]Prezentácia!$A$2:$F$214,3,FALSE)</f>
        <v>Dubnica nad Váhom</v>
      </c>
      <c r="F148" s="15">
        <f>VLOOKUP(A148,[1]Prezentácia!$A$2:$F$214,4,FALSE)</f>
        <v>1964</v>
      </c>
      <c r="G148" s="16" t="str">
        <f>VLOOKUP(A148,[1]Prezentácia!$A$2:$F$214,6,FALSE)</f>
        <v>Ženy H</v>
      </c>
      <c r="H148" s="24" t="str">
        <f>VLOOKUP('[1]Výsledky '!$A148,[1]Stopky!A$1:C$65536,3,FALSE)</f>
        <v>00:40:20,04</v>
      </c>
      <c r="I148" s="24">
        <f t="shared" si="8"/>
        <v>4.6682870370370376E-3</v>
      </c>
      <c r="J148" s="24">
        <f t="shared" si="10"/>
        <v>1.2578009259259259E-2</v>
      </c>
      <c r="K148" s="15"/>
      <c r="L148"/>
    </row>
    <row r="149" spans="1:12" x14ac:dyDescent="0.25">
      <c r="A149">
        <v>74</v>
      </c>
      <c r="B149" s="21">
        <v>146</v>
      </c>
      <c r="C149" s="22">
        <v>8</v>
      </c>
      <c r="D149" s="14" t="str">
        <f>VLOOKUP(A149,[1]Prezentácia!$A$2:$F$214,2,FALSE)</f>
        <v>Jozef Hlávka</v>
      </c>
      <c r="E149" s="14" t="str">
        <f>VLOOKUP(A149,[1]Prezentácia!$A$2:$F$214,3,FALSE)</f>
        <v>Ilava</v>
      </c>
      <c r="F149" s="15">
        <f>VLOOKUP(A149,[1]Prezentácia!$A$2:$F$214,4,FALSE)</f>
        <v>1951</v>
      </c>
      <c r="G149" s="16" t="str">
        <f>VLOOKUP(A149,[1]Prezentácia!$A$2:$F$214,6,FALSE)</f>
        <v>Muži D</v>
      </c>
      <c r="H149" s="24" t="str">
        <f>VLOOKUP('[1]Výsledky '!$A149,[1]Stopky!A$1:C$65536,3,FALSE)</f>
        <v>00:40:26,92</v>
      </c>
      <c r="I149" s="24">
        <f t="shared" si="8"/>
        <v>4.6815586419753086E-3</v>
      </c>
      <c r="J149" s="24">
        <f t="shared" si="10"/>
        <v>1.2657638888888887E-2</v>
      </c>
      <c r="K149" s="19"/>
      <c r="L149"/>
    </row>
    <row r="150" spans="1:12" x14ac:dyDescent="0.25">
      <c r="A150">
        <v>60</v>
      </c>
      <c r="B150" s="21">
        <v>147</v>
      </c>
      <c r="C150" s="22">
        <v>22</v>
      </c>
      <c r="D150" s="14" t="str">
        <f>VLOOKUP(A150,[1]Prezentácia!$A$2:$F$214,2,FALSE)</f>
        <v>Zuzana Netopilova</v>
      </c>
      <c r="E150" s="14" t="str">
        <f>VLOOKUP(A150,[1]Prezentácia!$A$2:$F$214,3,FALSE)</f>
        <v>Banovce nad Bebravou</v>
      </c>
      <c r="F150" s="15">
        <f>VLOOKUP(A150,[1]Prezentácia!$A$2:$F$214,4,FALSE)</f>
        <v>1990</v>
      </c>
      <c r="G150" s="16" t="str">
        <f>VLOOKUP(A150,[1]Prezentácia!$A$2:$F$214,6,FALSE)</f>
        <v>Ženy F</v>
      </c>
      <c r="H150" s="24" t="str">
        <f>VLOOKUP('[1]Výsledky '!$A150,[1]Stopky!A$1:C$65536,3,FALSE)</f>
        <v>00:40:37,90</v>
      </c>
      <c r="I150" s="24">
        <f t="shared" si="8"/>
        <v>4.7027391975308641E-3</v>
      </c>
      <c r="J150" s="24">
        <f t="shared" si="10"/>
        <v>1.278472222222222E-2</v>
      </c>
      <c r="K150" s="19"/>
      <c r="L150"/>
    </row>
    <row r="151" spans="1:12" x14ac:dyDescent="0.25">
      <c r="A151">
        <v>92</v>
      </c>
      <c r="B151" s="21">
        <v>148</v>
      </c>
      <c r="C151" s="13">
        <v>3</v>
      </c>
      <c r="D151" s="14" t="str">
        <f>VLOOKUP(A151,[1]Prezentácia!$A$2:$F$214,2,FALSE)</f>
        <v>Petra Nováková</v>
      </c>
      <c r="E151" s="14" t="str">
        <f>VLOOKUP(A151,[1]Prezentácia!$A$2:$F$214,3,FALSE)</f>
        <v>Báječné ženy v běhu</v>
      </c>
      <c r="F151" s="15">
        <f>VLOOKUP(A151,[1]Prezentácia!$A$2:$F$214,4,FALSE)</f>
        <v>1997</v>
      </c>
      <c r="G151" s="16" t="str">
        <f>VLOOKUP(A151,[1]Prezentácia!$A$2:$F$214,6,FALSE)</f>
        <v>Juniorky</v>
      </c>
      <c r="H151" s="24" t="str">
        <f>VLOOKUP('[1]Výsledky '!$A151,[1]Stopky!A$1:C$65536,3,FALSE)</f>
        <v>00:41:35,39</v>
      </c>
      <c r="I151" s="24">
        <f t="shared" si="8"/>
        <v>4.8136381172839502E-3</v>
      </c>
      <c r="J151" s="24">
        <f t="shared" si="10"/>
        <v>1.3450115740740736E-2</v>
      </c>
      <c r="K151" s="19"/>
      <c r="L151"/>
    </row>
    <row r="152" spans="1:12" x14ac:dyDescent="0.25">
      <c r="A152">
        <v>207</v>
      </c>
      <c r="B152" s="21">
        <v>149</v>
      </c>
      <c r="C152" s="22">
        <v>26</v>
      </c>
      <c r="D152" s="14" t="str">
        <f>VLOOKUP(A152,[1]Prezentácia!$A$2:$F$214,2,FALSE)</f>
        <v>Ivo Žuk</v>
      </c>
      <c r="E152" s="14" t="str">
        <f>VLOOKUP(A152,[1]Prezentácia!$A$2:$F$214,3,FALSE)</f>
        <v>Trenčianska Turná</v>
      </c>
      <c r="F152" s="15">
        <f>VLOOKUP(A152,[1]Prezentácia!$A$2:$F$214,4,FALSE)</f>
        <v>1969</v>
      </c>
      <c r="G152" s="16" t="str">
        <f>VLOOKUP(A152,[1]Prezentácia!$A$2:$F$214,6,FALSE)</f>
        <v>Muži B</v>
      </c>
      <c r="H152" s="24" t="str">
        <f>VLOOKUP('[1]Výsledky '!$A152,[1]Stopky!A$1:C$65536,3,FALSE)</f>
        <v>00:42:35,49</v>
      </c>
      <c r="I152" s="24">
        <f t="shared" si="8"/>
        <v>4.9295717592592594E-3</v>
      </c>
      <c r="J152" s="24">
        <f t="shared" si="10"/>
        <v>1.4145717592592593E-2</v>
      </c>
      <c r="K152" s="19"/>
      <c r="L152"/>
    </row>
    <row r="153" spans="1:12" x14ac:dyDescent="0.25">
      <c r="A153">
        <v>73</v>
      </c>
      <c r="B153" s="21">
        <v>150</v>
      </c>
      <c r="C153" s="22">
        <v>14</v>
      </c>
      <c r="D153" s="14" t="str">
        <f>VLOOKUP(A153,[1]Prezentácia!$A$2:$F$214,2,FALSE)</f>
        <v>Ingrid Bahnová</v>
      </c>
      <c r="E153" s="14" t="str">
        <f>VLOOKUP(A153,[1]Prezentácia!$A$2:$F$214,3,FALSE)</f>
        <v>Vesele Zlatovce/Trenčín</v>
      </c>
      <c r="F153" s="15">
        <f>VLOOKUP(A153,[1]Prezentácia!$A$2:$F$214,4,FALSE)</f>
        <v>1967</v>
      </c>
      <c r="G153" s="16" t="str">
        <f>VLOOKUP(A153,[1]Prezentácia!$A$2:$F$214,6,FALSE)</f>
        <v>Ženy G</v>
      </c>
      <c r="H153" s="24" t="str">
        <f>VLOOKUP('[1]Výsledky '!$A153,[1]Stopky!A$1:C$65536,3,FALSE)</f>
        <v>00:42:44,10</v>
      </c>
      <c r="I153" s="24">
        <f t="shared" si="8"/>
        <v>4.9461805555555552E-3</v>
      </c>
      <c r="J153" s="24">
        <f t="shared" si="10"/>
        <v>1.4245370370370365E-2</v>
      </c>
      <c r="K153" s="19"/>
      <c r="L153"/>
    </row>
    <row r="154" spans="1:12" x14ac:dyDescent="0.25">
      <c r="A154">
        <v>39</v>
      </c>
      <c r="B154" s="21">
        <v>151</v>
      </c>
      <c r="C154" s="22">
        <v>15</v>
      </c>
      <c r="D154" s="14" t="str">
        <f>VLOOKUP(A154,[1]Prezentácia!$A$2:$F$214,2,FALSE)</f>
        <v>Katarína Horňáčková</v>
      </c>
      <c r="E154" s="14" t="str">
        <f>VLOOKUP(A154,[1]Prezentácia!$A$2:$F$214,3,FALSE)</f>
        <v>Nová Dubnica</v>
      </c>
      <c r="F154" s="15">
        <f>VLOOKUP(A154,[1]Prezentácia!$A$2:$F$214,4,FALSE)</f>
        <v>1979</v>
      </c>
      <c r="G154" s="16" t="str">
        <f>VLOOKUP(A154,[1]Prezentácia!$A$2:$F$214,6,FALSE)</f>
        <v>Ženy G</v>
      </c>
      <c r="H154" s="24" t="str">
        <f>VLOOKUP('[1]Výsledky '!$A154,[1]Stopky!A$1:C$65536,3,FALSE)</f>
        <v>00:42:44,35</v>
      </c>
      <c r="I154" s="24">
        <f t="shared" si="8"/>
        <v>4.9466628086419755E-3</v>
      </c>
      <c r="J154" s="24">
        <f t="shared" si="10"/>
        <v>1.4248263888888888E-2</v>
      </c>
      <c r="K154" s="19"/>
      <c r="L154"/>
    </row>
    <row r="155" spans="1:12" x14ac:dyDescent="0.25">
      <c r="A155">
        <v>40</v>
      </c>
      <c r="B155" s="21">
        <v>152</v>
      </c>
      <c r="C155" s="22">
        <v>27</v>
      </c>
      <c r="D155" s="14" t="str">
        <f>VLOOKUP(A155,[1]Prezentácia!$A$2:$F$214,2,FALSE)</f>
        <v>Miloš Sýkora</v>
      </c>
      <c r="E155" s="14" t="str">
        <f>VLOOKUP(A155,[1]Prezentácia!$A$2:$F$214,3,FALSE)</f>
        <v>Nová Dubnica</v>
      </c>
      <c r="F155" s="15">
        <f>VLOOKUP(A155,[1]Prezentácia!$A$2:$F$214,4,FALSE)</f>
        <v>1976</v>
      </c>
      <c r="G155" s="16" t="str">
        <f>VLOOKUP(A155,[1]Prezentácia!$A$2:$F$214,6,FALSE)</f>
        <v>Muži B</v>
      </c>
      <c r="H155" s="24" t="str">
        <f>VLOOKUP('[1]Výsledky '!$A155,[1]Stopky!A$1:C$65536,3,FALSE)</f>
        <v>00:43:10,79</v>
      </c>
      <c r="I155" s="24">
        <f t="shared" si="8"/>
        <v>4.9976658950617288E-3</v>
      </c>
      <c r="J155" s="24">
        <f t="shared" si="10"/>
        <v>1.4554282407407406E-2</v>
      </c>
      <c r="K155" s="19"/>
      <c r="L155"/>
    </row>
    <row r="156" spans="1:12" x14ac:dyDescent="0.25">
      <c r="A156">
        <v>110</v>
      </c>
      <c r="B156" s="21">
        <v>153</v>
      </c>
      <c r="C156" s="22">
        <v>16</v>
      </c>
      <c r="D156" s="14" t="str">
        <f>VLOOKUP(A156,[1]Prezentácia!$A$2:$F$214,2,FALSE)</f>
        <v>Katarina Spačkova</v>
      </c>
      <c r="E156" s="14" t="str">
        <f>VLOOKUP(A156,[1]Prezentácia!$A$2:$F$214,3,FALSE)</f>
        <v>budlepsi</v>
      </c>
      <c r="F156" s="15">
        <f>VLOOKUP(A156,[1]Prezentácia!$A$2:$F$214,4,FALSE)</f>
        <v>1972</v>
      </c>
      <c r="G156" s="16" t="str">
        <f>VLOOKUP(A156,[1]Prezentácia!$A$2:$F$214,6,FALSE)</f>
        <v>Ženy G</v>
      </c>
      <c r="H156" s="24" t="str">
        <f>VLOOKUP('[1]Výsledky '!$A156,[1]Stopky!A$1:C$65536,3,FALSE)</f>
        <v>00:43:11,04</v>
      </c>
      <c r="I156" s="24">
        <f t="shared" si="8"/>
        <v>4.9981481481481483E-3</v>
      </c>
      <c r="J156" s="24">
        <f t="shared" si="10"/>
        <v>1.4557175925925923E-2</v>
      </c>
      <c r="K156" s="19"/>
      <c r="L156"/>
    </row>
    <row r="157" spans="1:12" x14ac:dyDescent="0.25">
      <c r="A157">
        <v>72</v>
      </c>
      <c r="B157" s="21">
        <v>154</v>
      </c>
      <c r="C157" s="22">
        <v>23</v>
      </c>
      <c r="D157" s="14" t="str">
        <f>VLOOKUP(A157,[1]Prezentácia!$A$2:$F$214,2,FALSE)</f>
        <v>Barbara Bahnová</v>
      </c>
      <c r="E157" s="14" t="str">
        <f>VLOOKUP(A157,[1]Prezentácia!$A$2:$F$214,3,FALSE)</f>
        <v>Veselé Zlatovce/Trenčín</v>
      </c>
      <c r="F157" s="15">
        <f>VLOOKUP(A157,[1]Prezentácia!$A$2:$F$214,4,FALSE)</f>
        <v>1991</v>
      </c>
      <c r="G157" s="16" t="str">
        <f>VLOOKUP(A157,[1]Prezentácia!$A$2:$F$214,6,FALSE)</f>
        <v>Ženy F</v>
      </c>
      <c r="H157" s="24" t="str">
        <f>VLOOKUP('[1]Výsledky '!$A157,[1]Stopky!A$1:C$65536,3,FALSE)</f>
        <v>00:44:19,28</v>
      </c>
      <c r="I157" s="24">
        <f t="shared" si="8"/>
        <v>5.1297839506172843E-3</v>
      </c>
      <c r="J157" s="24">
        <f t="shared" si="10"/>
        <v>1.5346990740740743E-2</v>
      </c>
      <c r="K157" s="19"/>
      <c r="L157"/>
    </row>
    <row r="158" spans="1:12" x14ac:dyDescent="0.25">
      <c r="A158">
        <v>81</v>
      </c>
      <c r="B158" s="21">
        <v>155</v>
      </c>
      <c r="C158" s="22">
        <v>24</v>
      </c>
      <c r="D158" s="14" t="str">
        <f>VLOOKUP(A158,[1]Prezentácia!$A$2:$F$214,2,FALSE)</f>
        <v>Kristína Vlková</v>
      </c>
      <c r="E158" s="14" t="str">
        <f>VLOOKUP(A158,[1]Prezentácia!$A$2:$F$214,3,FALSE)</f>
        <v>Aj MY sme BEH :)</v>
      </c>
      <c r="F158" s="15">
        <f>VLOOKUP(A158,[1]Prezentácia!$A$2:$F$214,4,FALSE)</f>
        <v>1986</v>
      </c>
      <c r="G158" s="16" t="str">
        <f>VLOOKUP(A158,[1]Prezentácia!$A$2:$F$214,6,FALSE)</f>
        <v>Ženy F</v>
      </c>
      <c r="H158" s="24" t="str">
        <f>VLOOKUP('[1]Výsledky '!$A158,[1]Stopky!A$1:C$65536,3,FALSE)</f>
        <v>00:44:19,64</v>
      </c>
      <c r="I158" s="24">
        <f t="shared" si="8"/>
        <v>5.1304783950617289E-3</v>
      </c>
      <c r="J158" s="24">
        <f t="shared" si="10"/>
        <v>1.5351157407407409E-2</v>
      </c>
      <c r="K158" s="19"/>
      <c r="L158"/>
    </row>
  </sheetData>
  <mergeCells count="1">
    <mergeCell ref="A1:J1"/>
  </mergeCells>
  <conditionalFormatting sqref="M1:M2 K3:K158 M159:M65536">
    <cfRule type="cellIs" dxfId="16" priority="1" operator="lessThan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</dc:creator>
  <cp:lastModifiedBy>Luboš Ferenc</cp:lastModifiedBy>
  <cp:revision>1</cp:revision>
  <dcterms:created xsi:type="dcterms:W3CDTF">2016-11-12T15:01:06Z</dcterms:created>
  <dcterms:modified xsi:type="dcterms:W3CDTF">2016-11-15T07:00:23Z</dcterms:modified>
</cp:coreProperties>
</file>