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á bežci" sheetId="1" r:id="rId1"/>
    <sheet name="Celková cyklisti" sheetId="2" r:id="rId2"/>
    <sheet name="vyhodnoten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<sst xmlns="http://schemas.openxmlformats.org/spreadsheetml/2006/main" count="1242" uniqueCount="322">
  <si>
    <t>Por.číslo</t>
  </si>
  <si>
    <t>Meno</t>
  </si>
  <si>
    <t>Oddiel</t>
  </si>
  <si>
    <t>Čas</t>
  </si>
  <si>
    <t>m</t>
  </si>
  <si>
    <t>ž</t>
  </si>
  <si>
    <t>m/ž</t>
  </si>
  <si>
    <t>dátum</t>
  </si>
  <si>
    <t>Zámutov, okres -Vranov</t>
  </si>
  <si>
    <t>Výsledková listina Slaňaki cup - behu do vrchu Dubník &amp; cyklo pretekov - 5.11. 2016</t>
  </si>
  <si>
    <t>11,2 km, 600 m prevýšenie</t>
  </si>
  <si>
    <t>Kat.</t>
  </si>
  <si>
    <t>Por.v  kat.</t>
  </si>
  <si>
    <t>Rok nar.</t>
  </si>
  <si>
    <t>Priezvisko</t>
  </si>
  <si>
    <t>Štart.čís.</t>
  </si>
  <si>
    <t>Demčák</t>
  </si>
  <si>
    <t>Zámutov</t>
  </si>
  <si>
    <t>Babjačok</t>
  </si>
  <si>
    <t>Marcel</t>
  </si>
  <si>
    <t>Pavol</t>
  </si>
  <si>
    <t>Evín</t>
  </si>
  <si>
    <t>Ondrej</t>
  </si>
  <si>
    <t xml:space="preserve">Mokroluh </t>
  </si>
  <si>
    <t>Štefan</t>
  </si>
  <si>
    <t>ŠK Velodrom Prešov</t>
  </si>
  <si>
    <t>Michalčo</t>
  </si>
  <si>
    <t>Marián</t>
  </si>
  <si>
    <t>Humenné</t>
  </si>
  <si>
    <t>Hájník</t>
  </si>
  <si>
    <t>Matúš</t>
  </si>
  <si>
    <t>Justeco Nemrzliaci Humenné</t>
  </si>
  <si>
    <t>Biacovský</t>
  </si>
  <si>
    <t>ŠKB Budimír</t>
  </si>
  <si>
    <t>Merta</t>
  </si>
  <si>
    <t>Fintice</t>
  </si>
  <si>
    <t>Vaško</t>
  </si>
  <si>
    <t>Tomáš</t>
  </si>
  <si>
    <t>Fulianka</t>
  </si>
  <si>
    <t>Dlugoš</t>
  </si>
  <si>
    <t>Andrej</t>
  </si>
  <si>
    <t>Rytro Polsko</t>
  </si>
  <si>
    <t>Kažimír</t>
  </si>
  <si>
    <t>František</t>
  </si>
  <si>
    <t>TJ Obal servis Košice</t>
  </si>
  <si>
    <t>Rovňák</t>
  </si>
  <si>
    <t>Ján</t>
  </si>
  <si>
    <t>Vranovské Vydry</t>
  </si>
  <si>
    <t>Ďurian</t>
  </si>
  <si>
    <t>Z</t>
  </si>
  <si>
    <t>Štart. čís.</t>
  </si>
  <si>
    <t>Semková</t>
  </si>
  <si>
    <t>Veronika</t>
  </si>
  <si>
    <t>Dukla Jasenovce</t>
  </si>
  <si>
    <t xml:space="preserve">Semko </t>
  </si>
  <si>
    <t>Milan</t>
  </si>
  <si>
    <t>Slivka</t>
  </si>
  <si>
    <t>Plumbike team Stropkov</t>
  </si>
  <si>
    <t>Brehový</t>
  </si>
  <si>
    <t>Radoslav</t>
  </si>
  <si>
    <t>Maloš</t>
  </si>
  <si>
    <t>Samuel</t>
  </si>
  <si>
    <t>Holub</t>
  </si>
  <si>
    <t>Viktor</t>
  </si>
  <si>
    <t>Žaloby Ľadoborci</t>
  </si>
  <si>
    <t>Adam</t>
  </si>
  <si>
    <t>Eduard</t>
  </si>
  <si>
    <t>Danko</t>
  </si>
  <si>
    <t>Michal</t>
  </si>
  <si>
    <t>Kapera</t>
  </si>
  <si>
    <t>Sačurov bike</t>
  </si>
  <si>
    <t>Arkadiusz</t>
  </si>
  <si>
    <t>Vargovič</t>
  </si>
  <si>
    <t>Pabin</t>
  </si>
  <si>
    <t>Peter</t>
  </si>
  <si>
    <t>Šoltés</t>
  </si>
  <si>
    <t>Lukáš</t>
  </si>
  <si>
    <t>Brestov</t>
  </si>
  <si>
    <t>Farkaš</t>
  </si>
  <si>
    <t>Haniska</t>
  </si>
  <si>
    <t>Baločko</t>
  </si>
  <si>
    <t>Rastislav</t>
  </si>
  <si>
    <t>Košice</t>
  </si>
  <si>
    <t>Fedor</t>
  </si>
  <si>
    <t>Róbert</t>
  </si>
  <si>
    <t>Vranov</t>
  </si>
  <si>
    <t>Široký</t>
  </si>
  <si>
    <t>Patrik</t>
  </si>
  <si>
    <t>Prešov</t>
  </si>
  <si>
    <t>Pačuta</t>
  </si>
  <si>
    <t>Palička</t>
  </si>
  <si>
    <t>Miroslav</t>
  </si>
  <si>
    <t>EMO Bicykle.sk Sp.N.Ves</t>
  </si>
  <si>
    <t>Sabol</t>
  </si>
  <si>
    <t>Vladimír</t>
  </si>
  <si>
    <t>Petríček</t>
  </si>
  <si>
    <t>Relax team Trenčín</t>
  </si>
  <si>
    <t>Sidorják</t>
  </si>
  <si>
    <t>Bardejov</t>
  </si>
  <si>
    <t>Flaška</t>
  </si>
  <si>
    <t>Zdenek</t>
  </si>
  <si>
    <t>Stachura</t>
  </si>
  <si>
    <t>Kozel</t>
  </si>
  <si>
    <t>Dušan</t>
  </si>
  <si>
    <t>Kriwo Jantex</t>
  </si>
  <si>
    <t>Valko</t>
  </si>
  <si>
    <t>Ľubomír</t>
  </si>
  <si>
    <t>Ivančo</t>
  </si>
  <si>
    <t>ŠK Banské</t>
  </si>
  <si>
    <t>Stohl</t>
  </si>
  <si>
    <t>Richard</t>
  </si>
  <si>
    <t>Patriot runners</t>
  </si>
  <si>
    <t>Závecký</t>
  </si>
  <si>
    <t>Gabriela</t>
  </si>
  <si>
    <t>Real fit Prešov</t>
  </si>
  <si>
    <t>Tomášová</t>
  </si>
  <si>
    <t>Hedviga</t>
  </si>
  <si>
    <t>Kleinová</t>
  </si>
  <si>
    <t>Parilák</t>
  </si>
  <si>
    <t>Gerard</t>
  </si>
  <si>
    <t>AC Michalovce</t>
  </si>
  <si>
    <t>Horváth</t>
  </si>
  <si>
    <t>Kondition klub Valaliky</t>
  </si>
  <si>
    <t>Farkašová</t>
  </si>
  <si>
    <t>Alena</t>
  </si>
  <si>
    <t xml:space="preserve">Sabo </t>
  </si>
  <si>
    <t xml:space="preserve">Gabriel </t>
  </si>
  <si>
    <t>VVS Michalovce</t>
  </si>
  <si>
    <t>Vargaeštok</t>
  </si>
  <si>
    <t>Gejza</t>
  </si>
  <si>
    <t>MBK Veľké Kapušany</t>
  </si>
  <si>
    <t>Puškárik</t>
  </si>
  <si>
    <t>Benjamín</t>
  </si>
  <si>
    <t>Pavlov</t>
  </si>
  <si>
    <t>Jaroslav</t>
  </si>
  <si>
    <t>Falisová</t>
  </si>
  <si>
    <t>Ľudmila</t>
  </si>
  <si>
    <t>Polakovič</t>
  </si>
  <si>
    <t>Vendelín</t>
  </si>
  <si>
    <t>Koškovce</t>
  </si>
  <si>
    <t>Rataj</t>
  </si>
  <si>
    <t>Kežmarok</t>
  </si>
  <si>
    <t>Szaboová</t>
  </si>
  <si>
    <t>Ivana</t>
  </si>
  <si>
    <t>Pro-body Košice</t>
  </si>
  <si>
    <t>Kravianský</t>
  </si>
  <si>
    <t>Daniel</t>
  </si>
  <si>
    <t>Floreková</t>
  </si>
  <si>
    <t>Slávka</t>
  </si>
  <si>
    <t>Sabo</t>
  </si>
  <si>
    <t>Jozef</t>
  </si>
  <si>
    <t>Sabová</t>
  </si>
  <si>
    <t>Mária</t>
  </si>
  <si>
    <t>Čebra</t>
  </si>
  <si>
    <t>Marek</t>
  </si>
  <si>
    <t>Miško</t>
  </si>
  <si>
    <t>Ľuboš</t>
  </si>
  <si>
    <t>ententiki Prešov</t>
  </si>
  <si>
    <t>Vavreková</t>
  </si>
  <si>
    <t>Lucia</t>
  </si>
  <si>
    <t>Dulova Ves</t>
  </si>
  <si>
    <t xml:space="preserve">Vavrek </t>
  </si>
  <si>
    <t>Adrián</t>
  </si>
  <si>
    <t>Sobotová</t>
  </si>
  <si>
    <t>Miroslava</t>
  </si>
  <si>
    <t>Girašek</t>
  </si>
  <si>
    <t>Stropkov</t>
  </si>
  <si>
    <t>Sakarová</t>
  </si>
  <si>
    <t>Martina</t>
  </si>
  <si>
    <t>Garčár</t>
  </si>
  <si>
    <t>BK Steel Košice</t>
  </si>
  <si>
    <t>Mihok</t>
  </si>
  <si>
    <t>Imrich</t>
  </si>
  <si>
    <t>O5 BK Furča Košice</t>
  </si>
  <si>
    <t>Lipták</t>
  </si>
  <si>
    <t xml:space="preserve">Martin </t>
  </si>
  <si>
    <t>Actife life</t>
  </si>
  <si>
    <t>Senčák</t>
  </si>
  <si>
    <t>Martin</t>
  </si>
  <si>
    <t>Prosport Košice</t>
  </si>
  <si>
    <t>Dombrovský</t>
  </si>
  <si>
    <t>Iľková</t>
  </si>
  <si>
    <t>VTJ Prešov</t>
  </si>
  <si>
    <t>Kakalejčík</t>
  </si>
  <si>
    <t>Gelnica</t>
  </si>
  <si>
    <t>Kočík</t>
  </si>
  <si>
    <t>Jaklovce</t>
  </si>
  <si>
    <t>Dzurňák</t>
  </si>
  <si>
    <t>Strompová</t>
  </si>
  <si>
    <t>Jurčišín</t>
  </si>
  <si>
    <t>Mikuláš</t>
  </si>
  <si>
    <t xml:space="preserve">Prepletaj nôžkami </t>
  </si>
  <si>
    <t>Herstek</t>
  </si>
  <si>
    <t>Jakub</t>
  </si>
  <si>
    <t>Bartošovce</t>
  </si>
  <si>
    <t>Gutt</t>
  </si>
  <si>
    <t>Mikula</t>
  </si>
  <si>
    <t>Juraj</t>
  </si>
  <si>
    <t>Záremba</t>
  </si>
  <si>
    <t>Ptičie</t>
  </si>
  <si>
    <t>Slosár</t>
  </si>
  <si>
    <t>Mário</t>
  </si>
  <si>
    <t>MTC Vyšná Šebastová</t>
  </si>
  <si>
    <t>Jurášek</t>
  </si>
  <si>
    <t>Tomčo</t>
  </si>
  <si>
    <t>Dugasová</t>
  </si>
  <si>
    <t>Maras team Prešov</t>
  </si>
  <si>
    <t>Dzurila</t>
  </si>
  <si>
    <t>Vavrek</t>
  </si>
  <si>
    <t>Matej</t>
  </si>
  <si>
    <t>Slavošovce</t>
  </si>
  <si>
    <t>Jonov</t>
  </si>
  <si>
    <t>Fritcký</t>
  </si>
  <si>
    <t>Diferenc Bardejov</t>
  </si>
  <si>
    <t>Prok</t>
  </si>
  <si>
    <t>STD Vranov</t>
  </si>
  <si>
    <t>Pribula</t>
  </si>
  <si>
    <t>Igor</t>
  </si>
  <si>
    <t>Prima SH Vranov</t>
  </si>
  <si>
    <t>Fazekaš</t>
  </si>
  <si>
    <t>Ľadoborci Vranov</t>
  </si>
  <si>
    <t>Darida</t>
  </si>
  <si>
    <t>Ondrovič</t>
  </si>
  <si>
    <t>Gabriel</t>
  </si>
  <si>
    <t>Urban</t>
  </si>
  <si>
    <t>Harichovce</t>
  </si>
  <si>
    <t>Demočko</t>
  </si>
  <si>
    <t>Spišská Nová Ves</t>
  </si>
  <si>
    <t>Greš</t>
  </si>
  <si>
    <t>Kaňuch</t>
  </si>
  <si>
    <t>Strážske</t>
  </si>
  <si>
    <t>Sabolová</t>
  </si>
  <si>
    <t>Zuzana</t>
  </si>
  <si>
    <t>Hlaváčová</t>
  </si>
  <si>
    <t>Denisa</t>
  </si>
  <si>
    <t>Hadvab</t>
  </si>
  <si>
    <t>Guľaš klub Snina</t>
  </si>
  <si>
    <t>Legemza</t>
  </si>
  <si>
    <t>Slámová</t>
  </si>
  <si>
    <t>Jana</t>
  </si>
  <si>
    <t>ATU Košice</t>
  </si>
  <si>
    <t>Kuzmiak</t>
  </si>
  <si>
    <t>Juraško</t>
  </si>
  <si>
    <t>Šebest</t>
  </si>
  <si>
    <t>Stanislav</t>
  </si>
  <si>
    <t>Gajdošová</t>
  </si>
  <si>
    <t>Eva</t>
  </si>
  <si>
    <t>Mihaľko</t>
  </si>
  <si>
    <t>Mazur</t>
  </si>
  <si>
    <t>Sokoľ</t>
  </si>
  <si>
    <t>Pšeničňák</t>
  </si>
  <si>
    <t>Lišaník</t>
  </si>
  <si>
    <t>Sedlické Hámre</t>
  </si>
  <si>
    <t>Lukačišin</t>
  </si>
  <si>
    <t>Snina</t>
  </si>
  <si>
    <t>Bak</t>
  </si>
  <si>
    <t>Roman</t>
  </si>
  <si>
    <t>Generali Vranov</t>
  </si>
  <si>
    <t>Illeš</t>
  </si>
  <si>
    <t>Spartan patriot team</t>
  </si>
  <si>
    <t>Kmec</t>
  </si>
  <si>
    <t>Branislav</t>
  </si>
  <si>
    <t>Kaľavský</t>
  </si>
  <si>
    <t>Július</t>
  </si>
  <si>
    <t>All4run Margecany</t>
  </si>
  <si>
    <t>Sciranko</t>
  </si>
  <si>
    <t>All4run Košice</t>
  </si>
  <si>
    <t>Tomko</t>
  </si>
  <si>
    <t>Maščuková</t>
  </si>
  <si>
    <t>Emília</t>
  </si>
  <si>
    <t>Porubčan</t>
  </si>
  <si>
    <t>Kysak</t>
  </si>
  <si>
    <t>Koco</t>
  </si>
  <si>
    <t>Hadvabný</t>
  </si>
  <si>
    <t>MIRAD Prešov</t>
  </si>
  <si>
    <t>Ondič</t>
  </si>
  <si>
    <t>Hermanovce nad Topľou</t>
  </si>
  <si>
    <t>Prištiak</t>
  </si>
  <si>
    <t>Surničin</t>
  </si>
  <si>
    <t>Čopíková</t>
  </si>
  <si>
    <t>Čopík</t>
  </si>
  <si>
    <t>Očipa</t>
  </si>
  <si>
    <t>Veľký Šariš</t>
  </si>
  <si>
    <t>Kovaľ</t>
  </si>
  <si>
    <t>Alexander</t>
  </si>
  <si>
    <t>Palúch</t>
  </si>
  <si>
    <t>Donovaly</t>
  </si>
  <si>
    <t>Jenčo</t>
  </si>
  <si>
    <t>Čemerné</t>
  </si>
  <si>
    <t>Gerboc</t>
  </si>
  <si>
    <t>Kamil</t>
  </si>
  <si>
    <t>Zdeno</t>
  </si>
  <si>
    <t>Staroščák</t>
  </si>
  <si>
    <t>Vírostko</t>
  </si>
  <si>
    <t>Balogová</t>
  </si>
  <si>
    <t>Barbora</t>
  </si>
  <si>
    <t>Biatlon Prešov</t>
  </si>
  <si>
    <t xml:space="preserve">Balog </t>
  </si>
  <si>
    <t>Biatlon ŠK Prešov</t>
  </si>
  <si>
    <t>Radka</t>
  </si>
  <si>
    <t>Alexandra</t>
  </si>
  <si>
    <t>Janič</t>
  </si>
  <si>
    <t>Nižný Hrušov</t>
  </si>
  <si>
    <t>Kunč</t>
  </si>
  <si>
    <t>Bosáková</t>
  </si>
  <si>
    <t>Ondík</t>
  </si>
  <si>
    <t>Kladzany</t>
  </si>
  <si>
    <t>Janovič</t>
  </si>
  <si>
    <t>Ative life</t>
  </si>
  <si>
    <t>Čeklovský</t>
  </si>
  <si>
    <t>Moravany</t>
  </si>
  <si>
    <t>Dilík</t>
  </si>
  <si>
    <t>Filip</t>
  </si>
  <si>
    <t>9:99:99</t>
  </si>
  <si>
    <t>Por. čís.</t>
  </si>
  <si>
    <t>Hlavný rozhodca: Peter Buc 0905299189 peter.buc59@gmail.com</t>
  </si>
  <si>
    <t>Výsledky spracovala: Anna Bucová</t>
  </si>
  <si>
    <t>Výsledková listina Slaňaki cup - behu do vrchu Dubník - 5.11. 2016</t>
  </si>
  <si>
    <t>Výsledková listina Slaňaki cup - cyklo preteky - 5.11. 2016</t>
  </si>
  <si>
    <t>Zámutov, okres - Vranov</t>
  </si>
  <si>
    <t>Šlosár</t>
  </si>
  <si>
    <t>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</si>
</sst>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b/>
      <sz val="11"/>
      <color indexed="53"/>
      <name val="Arial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8"/>
      <color indexed="36"/>
      <name val="Arial"/>
      <family val="2"/>
    </font>
    <font>
      <b/>
      <sz val="11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6" fontId="29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" fontId="30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1" fontId="34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21" fontId="37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21" fontId="2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1" fontId="26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21" fontId="30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21" fontId="34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" fontId="38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21" fontId="41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" fontId="42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21" fontId="45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21" fontId="38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" fontId="43" fillId="0" borderId="10" xfId="0" applyNumberFormat="1" applyFont="1" applyFill="1" applyBorder="1" applyAlignment="1">
      <alignment horizontal="center"/>
    </xf>
    <xf numFmtId="46" fontId="42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2">
      <selection activeCell="A5" sqref="A5"/>
    </sheetView>
  </sheetViews>
  <sheetFormatPr defaultColWidth="9.140625" defaultRowHeight="12.75"/>
  <cols>
    <col min="1" max="1" width="4.8515625" style="1" customWidth="1"/>
    <col min="2" max="2" width="5.57421875" style="22" customWidth="1"/>
    <col min="3" max="3" width="14.8515625" style="9" customWidth="1"/>
    <col min="4" max="4" width="10.140625" style="25" customWidth="1"/>
    <col min="5" max="5" width="4.421875" style="1" customWidth="1"/>
    <col min="6" max="6" width="7.421875" style="4" customWidth="1"/>
    <col min="7" max="7" width="18.28125" style="27" customWidth="1"/>
    <col min="8" max="9" width="4.7109375" style="26" customWidth="1"/>
    <col min="10" max="10" width="13.28125" style="17" customWidth="1"/>
    <col min="11" max="11" width="4.57421875" style="1" hidden="1" customWidth="1"/>
  </cols>
  <sheetData>
    <row r="1" spans="4:7" ht="14.25" hidden="1">
      <c r="D1" s="19"/>
      <c r="E1" s="1" t="s">
        <v>7</v>
      </c>
      <c r="F1" s="4">
        <v>2016</v>
      </c>
      <c r="G1" s="26"/>
    </row>
    <row r="2" spans="1:11" s="3" customFormat="1" ht="33" customHeight="1">
      <c r="A2" s="142" t="s">
        <v>317</v>
      </c>
      <c r="B2" s="142"/>
      <c r="C2" s="142"/>
      <c r="D2" s="142"/>
      <c r="E2" s="142"/>
      <c r="F2" s="142"/>
      <c r="G2" s="142"/>
      <c r="H2" s="142"/>
      <c r="I2" s="142"/>
      <c r="J2" s="142"/>
      <c r="K2" s="6"/>
    </row>
    <row r="3" spans="1:11" s="3" customFormat="1" ht="15.75" customHeight="1">
      <c r="A3" s="142" t="s">
        <v>8</v>
      </c>
      <c r="B3" s="142"/>
      <c r="C3" s="142"/>
      <c r="D3" s="142"/>
      <c r="E3" s="142"/>
      <c r="F3" s="142"/>
      <c r="G3" s="142"/>
      <c r="H3" s="142"/>
      <c r="I3" s="142"/>
      <c r="J3" s="142"/>
      <c r="K3" s="6"/>
    </row>
    <row r="4" spans="1:6" ht="22.5" customHeight="1">
      <c r="A4" s="143" t="s">
        <v>10</v>
      </c>
      <c r="B4" s="143"/>
      <c r="C4" s="143"/>
      <c r="D4" s="143"/>
      <c r="E4" s="143"/>
      <c r="F4" s="143"/>
    </row>
    <row r="5" spans="1:6" ht="9.75" customHeight="1">
      <c r="A5" s="7"/>
      <c r="B5" s="23"/>
      <c r="C5" s="10"/>
      <c r="D5" s="20"/>
      <c r="E5" s="8"/>
      <c r="F5" s="146" t="s">
        <v>321</v>
      </c>
    </row>
    <row r="6" spans="1:11" s="3" customFormat="1" ht="39">
      <c r="A6" s="35" t="s">
        <v>0</v>
      </c>
      <c r="B6" s="35" t="s">
        <v>15</v>
      </c>
      <c r="C6" s="36" t="s">
        <v>14</v>
      </c>
      <c r="D6" s="37" t="s">
        <v>1</v>
      </c>
      <c r="E6" s="38" t="s">
        <v>6</v>
      </c>
      <c r="F6" s="39" t="s">
        <v>13</v>
      </c>
      <c r="G6" s="40" t="s">
        <v>2</v>
      </c>
      <c r="H6" s="92" t="s">
        <v>11</v>
      </c>
      <c r="I6" s="93" t="s">
        <v>12</v>
      </c>
      <c r="J6" s="43" t="s">
        <v>3</v>
      </c>
      <c r="K6" s="38" t="s">
        <v>49</v>
      </c>
    </row>
    <row r="7" spans="1:11" s="54" customFormat="1" ht="15">
      <c r="A7" s="47">
        <v>1</v>
      </c>
      <c r="B7" s="47">
        <v>4</v>
      </c>
      <c r="C7" s="48" t="s">
        <v>39</v>
      </c>
      <c r="D7" s="49" t="s">
        <v>40</v>
      </c>
      <c r="E7" s="47" t="s">
        <v>4</v>
      </c>
      <c r="F7" s="50">
        <v>1978</v>
      </c>
      <c r="G7" s="51" t="s">
        <v>41</v>
      </c>
      <c r="H7" s="94" t="str">
        <f aca="true" t="shared" si="0" ref="H7:H38">IF($E7="m",IF($F$1-$F7&gt;19,IF($F$1-$F7&lt;40,"A",IF($F$1-$F7&gt;49,IF($F$1-$F7&gt;59,IF($F$1-$F7&gt;69,"E","D"),"C"),"B")),"JM"),IF($F$1-$F7&gt;19,IF($F$1-$F7&lt;40,"F",IF($F$1-$F7&lt;50,"G","H")),"JŽ"))</f>
        <v>A</v>
      </c>
      <c r="I7" s="94">
        <f>COUNTIF(H$7:H7,H7)</f>
        <v>1</v>
      </c>
      <c r="J7" s="53">
        <v>0.03181712962962963</v>
      </c>
      <c r="K7" s="47">
        <v>10</v>
      </c>
    </row>
    <row r="8" spans="1:11" s="62" customFormat="1" ht="15">
      <c r="A8" s="55">
        <v>2</v>
      </c>
      <c r="B8" s="55">
        <v>36</v>
      </c>
      <c r="C8" s="56" t="s">
        <v>161</v>
      </c>
      <c r="D8" s="57" t="s">
        <v>162</v>
      </c>
      <c r="E8" s="55" t="s">
        <v>4</v>
      </c>
      <c r="F8" s="58">
        <v>1980</v>
      </c>
      <c r="G8" s="59" t="s">
        <v>160</v>
      </c>
      <c r="H8" s="95" t="str">
        <f t="shared" si="0"/>
        <v>A</v>
      </c>
      <c r="I8" s="95">
        <f>COUNTIF(H$7:H8,H8)</f>
        <v>2</v>
      </c>
      <c r="J8" s="61">
        <v>0.0334375</v>
      </c>
      <c r="K8" s="55">
        <v>0</v>
      </c>
    </row>
    <row r="9" spans="1:11" s="70" customFormat="1" ht="15">
      <c r="A9" s="63">
        <v>3</v>
      </c>
      <c r="B9" s="63">
        <v>32</v>
      </c>
      <c r="C9" s="64" t="s">
        <v>145</v>
      </c>
      <c r="D9" s="65" t="s">
        <v>146</v>
      </c>
      <c r="E9" s="63" t="s">
        <v>4</v>
      </c>
      <c r="F9" s="66">
        <v>1994</v>
      </c>
      <c r="G9" s="67" t="s">
        <v>144</v>
      </c>
      <c r="H9" s="96" t="str">
        <f t="shared" si="0"/>
        <v>A</v>
      </c>
      <c r="I9" s="96">
        <f>COUNTIF(H$7:H9,H9)</f>
        <v>3</v>
      </c>
      <c r="J9" s="69">
        <v>0.03408564814814815</v>
      </c>
      <c r="K9" s="63">
        <v>0</v>
      </c>
    </row>
    <row r="10" spans="1:11" s="107" customFormat="1" ht="15">
      <c r="A10" s="100">
        <v>4</v>
      </c>
      <c r="B10" s="100">
        <v>74</v>
      </c>
      <c r="C10" s="101" t="s">
        <v>262</v>
      </c>
      <c r="D10" s="102" t="s">
        <v>263</v>
      </c>
      <c r="E10" s="100" t="s">
        <v>4</v>
      </c>
      <c r="F10" s="103">
        <v>1976</v>
      </c>
      <c r="G10" s="104" t="s">
        <v>264</v>
      </c>
      <c r="H10" s="105" t="str">
        <f t="shared" si="0"/>
        <v>B</v>
      </c>
      <c r="I10" s="105">
        <f>COUNTIF(H$7:H10,H10)</f>
        <v>1</v>
      </c>
      <c r="J10" s="106">
        <v>0.0346412037037037</v>
      </c>
      <c r="K10" s="100">
        <v>0</v>
      </c>
    </row>
    <row r="11" spans="1:11" s="115" customFormat="1" ht="15">
      <c r="A11" s="108">
        <v>5</v>
      </c>
      <c r="B11" s="108">
        <v>15</v>
      </c>
      <c r="C11" s="109" t="s">
        <v>102</v>
      </c>
      <c r="D11" s="110" t="s">
        <v>103</v>
      </c>
      <c r="E11" s="108" t="s">
        <v>4</v>
      </c>
      <c r="F11" s="111">
        <v>1983</v>
      </c>
      <c r="G11" s="112" t="s">
        <v>104</v>
      </c>
      <c r="H11" s="113" t="str">
        <f t="shared" si="0"/>
        <v>A</v>
      </c>
      <c r="I11" s="113">
        <f>COUNTIF(H$7:H11,H11)</f>
        <v>4</v>
      </c>
      <c r="J11" s="114">
        <v>0.036284722222222225</v>
      </c>
      <c r="K11" s="108">
        <v>0</v>
      </c>
    </row>
    <row r="12" spans="1:11" ht="14.25">
      <c r="A12" s="2">
        <v>6</v>
      </c>
      <c r="B12" s="13">
        <v>17</v>
      </c>
      <c r="C12" s="12" t="s">
        <v>109</v>
      </c>
      <c r="D12" s="24" t="s">
        <v>110</v>
      </c>
      <c r="E12" s="2" t="s">
        <v>4</v>
      </c>
      <c r="F12" s="5">
        <v>1983</v>
      </c>
      <c r="G12" s="28" t="s">
        <v>111</v>
      </c>
      <c r="H12" s="97" t="str">
        <f t="shared" si="0"/>
        <v>A</v>
      </c>
      <c r="I12" s="97">
        <f>COUNTIF(H$7:H12,H12)</f>
        <v>5</v>
      </c>
      <c r="J12" s="18">
        <v>0.03653935185185185</v>
      </c>
      <c r="K12" s="2">
        <v>6</v>
      </c>
    </row>
    <row r="13" spans="1:11" ht="14.25">
      <c r="A13" s="2">
        <v>7</v>
      </c>
      <c r="B13" s="13">
        <v>71</v>
      </c>
      <c r="C13" s="12" t="s">
        <v>255</v>
      </c>
      <c r="D13" s="24" t="s">
        <v>256</v>
      </c>
      <c r="E13" s="2" t="s">
        <v>4</v>
      </c>
      <c r="F13" s="5">
        <v>1986</v>
      </c>
      <c r="G13" s="28" t="s">
        <v>257</v>
      </c>
      <c r="H13" s="97" t="str">
        <f t="shared" si="0"/>
        <v>A</v>
      </c>
      <c r="I13" s="97">
        <f>COUNTIF(H$7:H13,H13)</f>
        <v>6</v>
      </c>
      <c r="J13" s="18">
        <v>0.03725694444444445</v>
      </c>
      <c r="K13" s="2">
        <v>0</v>
      </c>
    </row>
    <row r="14" spans="1:11" ht="14.25">
      <c r="A14" s="2">
        <v>8</v>
      </c>
      <c r="B14" s="13">
        <v>5</v>
      </c>
      <c r="C14" s="12" t="s">
        <v>42</v>
      </c>
      <c r="D14" s="24" t="s">
        <v>43</v>
      </c>
      <c r="E14" s="2" t="s">
        <v>4</v>
      </c>
      <c r="F14" s="5">
        <v>1991</v>
      </c>
      <c r="G14" s="28" t="s">
        <v>44</v>
      </c>
      <c r="H14" s="97" t="str">
        <f t="shared" si="0"/>
        <v>A</v>
      </c>
      <c r="I14" s="97">
        <f>COUNTIF(H$7:H14,H14)</f>
        <v>7</v>
      </c>
      <c r="J14" s="18">
        <v>0.03758101851851852</v>
      </c>
      <c r="K14" s="2">
        <v>0</v>
      </c>
    </row>
    <row r="15" spans="1:11" ht="14.25">
      <c r="A15" s="2">
        <v>9</v>
      </c>
      <c r="B15" s="13">
        <v>16</v>
      </c>
      <c r="C15" s="12" t="s">
        <v>107</v>
      </c>
      <c r="D15" s="24" t="s">
        <v>68</v>
      </c>
      <c r="E15" s="2" t="s">
        <v>4</v>
      </c>
      <c r="F15" s="5">
        <v>1970</v>
      </c>
      <c r="G15" s="28" t="s">
        <v>108</v>
      </c>
      <c r="H15" s="97" t="str">
        <f t="shared" si="0"/>
        <v>B</v>
      </c>
      <c r="I15" s="97">
        <f>COUNTIF(H$7:H15,H15)</f>
        <v>2</v>
      </c>
      <c r="J15" s="18">
        <v>0.0384375</v>
      </c>
      <c r="K15" s="2">
        <v>6</v>
      </c>
    </row>
    <row r="16" spans="1:11" ht="14.25">
      <c r="A16" s="2">
        <v>10</v>
      </c>
      <c r="B16" s="13">
        <v>48</v>
      </c>
      <c r="C16" s="140" t="s">
        <v>320</v>
      </c>
      <c r="D16" s="24" t="s">
        <v>201</v>
      </c>
      <c r="E16" s="2" t="s">
        <v>4</v>
      </c>
      <c r="F16" s="5">
        <v>1985</v>
      </c>
      <c r="G16" s="28" t="s">
        <v>202</v>
      </c>
      <c r="H16" s="97" t="str">
        <f t="shared" si="0"/>
        <v>A</v>
      </c>
      <c r="I16" s="97">
        <f>COUNTIF(H$7:H16,H16)</f>
        <v>8</v>
      </c>
      <c r="J16" s="18">
        <v>0.03902777777777778</v>
      </c>
      <c r="K16" s="2">
        <v>10</v>
      </c>
    </row>
    <row r="17" spans="1:11" ht="14.25">
      <c r="A17" s="2">
        <v>11</v>
      </c>
      <c r="B17" s="13">
        <v>88</v>
      </c>
      <c r="C17" s="12" t="s">
        <v>309</v>
      </c>
      <c r="D17" s="24" t="s">
        <v>94</v>
      </c>
      <c r="E17" s="2" t="s">
        <v>4</v>
      </c>
      <c r="F17" s="5">
        <v>1981</v>
      </c>
      <c r="G17" s="28" t="s">
        <v>310</v>
      </c>
      <c r="H17" s="97" t="str">
        <f t="shared" si="0"/>
        <v>A</v>
      </c>
      <c r="I17" s="97">
        <f>COUNTIF(H$7:H17,H17)</f>
        <v>9</v>
      </c>
      <c r="J17" s="18">
        <v>0.039641203703703706</v>
      </c>
      <c r="K17" s="2">
        <v>10</v>
      </c>
    </row>
    <row r="18" spans="1:11" ht="14.25">
      <c r="A18" s="2">
        <v>12</v>
      </c>
      <c r="B18" s="13">
        <v>49</v>
      </c>
      <c r="C18" s="12" t="s">
        <v>203</v>
      </c>
      <c r="D18" s="24" t="s">
        <v>175</v>
      </c>
      <c r="E18" s="2" t="s">
        <v>4</v>
      </c>
      <c r="F18" s="5">
        <v>1975</v>
      </c>
      <c r="G18" s="28" t="s">
        <v>202</v>
      </c>
      <c r="H18" s="97" t="str">
        <f t="shared" si="0"/>
        <v>B</v>
      </c>
      <c r="I18" s="97">
        <f>COUNTIF(H$7:H18,H18)</f>
        <v>3</v>
      </c>
      <c r="J18" s="18">
        <v>0.03988425925925926</v>
      </c>
      <c r="K18" s="2">
        <v>10</v>
      </c>
    </row>
    <row r="19" spans="1:11" ht="14.25">
      <c r="A19" s="2">
        <v>13</v>
      </c>
      <c r="B19" s="13">
        <v>73</v>
      </c>
      <c r="C19" s="12" t="s">
        <v>260</v>
      </c>
      <c r="D19" s="24" t="s">
        <v>261</v>
      </c>
      <c r="E19" s="2" t="s">
        <v>4</v>
      </c>
      <c r="F19" s="5">
        <v>1972</v>
      </c>
      <c r="G19" s="28" t="s">
        <v>215</v>
      </c>
      <c r="H19" s="97" t="str">
        <f t="shared" si="0"/>
        <v>B</v>
      </c>
      <c r="I19" s="97">
        <f>COUNTIF(H$7:H19,H19)</f>
        <v>4</v>
      </c>
      <c r="J19" s="18">
        <v>0.03991898148148148</v>
      </c>
      <c r="K19" s="16">
        <v>0</v>
      </c>
    </row>
    <row r="20" spans="1:11" ht="14.25">
      <c r="A20" s="2">
        <v>14</v>
      </c>
      <c r="B20" s="13">
        <v>80</v>
      </c>
      <c r="C20" s="12" t="s">
        <v>283</v>
      </c>
      <c r="D20" s="24" t="s">
        <v>284</v>
      </c>
      <c r="E20" s="2" t="s">
        <v>4</v>
      </c>
      <c r="F20" s="5">
        <v>1978</v>
      </c>
      <c r="G20" s="28" t="s">
        <v>202</v>
      </c>
      <c r="H20" s="97" t="str">
        <f t="shared" si="0"/>
        <v>A</v>
      </c>
      <c r="I20" s="97">
        <f>COUNTIF(H$7:H20,H20)</f>
        <v>10</v>
      </c>
      <c r="J20" s="18">
        <v>0.04008101851851852</v>
      </c>
      <c r="K20" s="2">
        <v>0</v>
      </c>
    </row>
    <row r="21" spans="1:11" ht="14.25">
      <c r="A21" s="2">
        <v>15</v>
      </c>
      <c r="B21" s="13">
        <v>75</v>
      </c>
      <c r="C21" s="12" t="s">
        <v>265</v>
      </c>
      <c r="D21" s="24" t="s">
        <v>150</v>
      </c>
      <c r="E21" s="2" t="s">
        <v>4</v>
      </c>
      <c r="F21" s="5">
        <v>1961</v>
      </c>
      <c r="G21" s="28" t="s">
        <v>266</v>
      </c>
      <c r="H21" s="97" t="str">
        <f t="shared" si="0"/>
        <v>C</v>
      </c>
      <c r="I21" s="97">
        <f>COUNTIF(H$7:H21,H21)</f>
        <v>1</v>
      </c>
      <c r="J21" s="18">
        <v>0.0402662037037037</v>
      </c>
      <c r="K21" s="2">
        <v>0</v>
      </c>
    </row>
    <row r="22" spans="1:11" ht="14.25">
      <c r="A22" s="2">
        <v>16</v>
      </c>
      <c r="B22" s="13">
        <v>14</v>
      </c>
      <c r="C22" s="12" t="s">
        <v>97</v>
      </c>
      <c r="D22" s="24" t="s">
        <v>74</v>
      </c>
      <c r="E22" s="2" t="s">
        <v>4</v>
      </c>
      <c r="F22" s="5">
        <v>1974</v>
      </c>
      <c r="G22" s="28" t="s">
        <v>98</v>
      </c>
      <c r="H22" s="97" t="str">
        <f t="shared" si="0"/>
        <v>B</v>
      </c>
      <c r="I22" s="97">
        <f>COUNTIF(H$7:H22,H22)</f>
        <v>5</v>
      </c>
      <c r="J22" s="18">
        <v>0.04027777777777778</v>
      </c>
      <c r="K22" s="2">
        <v>10</v>
      </c>
    </row>
    <row r="23" spans="1:11" ht="14.25">
      <c r="A23" s="2">
        <v>17</v>
      </c>
      <c r="B23" s="13">
        <v>87</v>
      </c>
      <c r="C23" s="12" t="s">
        <v>307</v>
      </c>
      <c r="D23" s="24" t="s">
        <v>74</v>
      </c>
      <c r="E23" s="2" t="s">
        <v>4</v>
      </c>
      <c r="F23" s="5">
        <v>1962</v>
      </c>
      <c r="G23" s="28" t="s">
        <v>308</v>
      </c>
      <c r="H23" s="97" t="str">
        <f t="shared" si="0"/>
        <v>C</v>
      </c>
      <c r="I23" s="97">
        <f>COUNTIF(H$7:H23,H23)</f>
        <v>2</v>
      </c>
      <c r="J23" s="18">
        <v>0.040682870370370376</v>
      </c>
      <c r="K23" s="2">
        <v>10</v>
      </c>
    </row>
    <row r="24" spans="1:11" ht="14.25">
      <c r="A24" s="2">
        <v>18</v>
      </c>
      <c r="B24" s="13">
        <v>78</v>
      </c>
      <c r="C24" s="12" t="s">
        <v>277</v>
      </c>
      <c r="D24" s="24" t="s">
        <v>61</v>
      </c>
      <c r="E24" s="2" t="s">
        <v>4</v>
      </c>
      <c r="F24" s="5">
        <v>1995</v>
      </c>
      <c r="G24" s="28" t="s">
        <v>276</v>
      </c>
      <c r="H24" s="97" t="str">
        <f t="shared" si="0"/>
        <v>A</v>
      </c>
      <c r="I24" s="97">
        <f>COUNTIF(H$7:H24,H24)</f>
        <v>11</v>
      </c>
      <c r="J24" s="18">
        <v>0.04075231481481481</v>
      </c>
      <c r="K24" s="2">
        <v>10</v>
      </c>
    </row>
    <row r="25" spans="1:11" ht="14.25">
      <c r="A25" s="2">
        <v>19</v>
      </c>
      <c r="B25" s="13">
        <v>33</v>
      </c>
      <c r="C25" s="12" t="s">
        <v>153</v>
      </c>
      <c r="D25" s="24" t="s">
        <v>154</v>
      </c>
      <c r="E25" s="2" t="s">
        <v>4</v>
      </c>
      <c r="F25" s="5">
        <v>1971</v>
      </c>
      <c r="G25" s="28" t="s">
        <v>88</v>
      </c>
      <c r="H25" s="97" t="str">
        <f t="shared" si="0"/>
        <v>B</v>
      </c>
      <c r="I25" s="97">
        <f>COUNTIF(H$7:H25,H25)</f>
        <v>6</v>
      </c>
      <c r="J25" s="18">
        <v>0.04131944444444444</v>
      </c>
      <c r="K25" s="2">
        <v>0</v>
      </c>
    </row>
    <row r="26" spans="1:11" ht="14.25">
      <c r="A26" s="2">
        <v>20</v>
      </c>
      <c r="B26" s="13">
        <v>45</v>
      </c>
      <c r="C26" s="12" t="s">
        <v>195</v>
      </c>
      <c r="D26" s="24" t="s">
        <v>74</v>
      </c>
      <c r="E26" s="2" t="s">
        <v>4</v>
      </c>
      <c r="F26" s="5">
        <v>1979</v>
      </c>
      <c r="G26" s="28" t="s">
        <v>194</v>
      </c>
      <c r="H26" s="97" t="str">
        <f t="shared" si="0"/>
        <v>A</v>
      </c>
      <c r="I26" s="97">
        <f>COUNTIF(H$7:H26,H26)</f>
        <v>12</v>
      </c>
      <c r="J26" s="18">
        <v>0.041747685185185186</v>
      </c>
      <c r="K26" s="2">
        <v>0</v>
      </c>
    </row>
    <row r="27" spans="1:11" ht="14.25">
      <c r="A27" s="2">
        <v>21</v>
      </c>
      <c r="B27" s="13">
        <v>79</v>
      </c>
      <c r="C27" s="12" t="s">
        <v>278</v>
      </c>
      <c r="D27" s="24" t="s">
        <v>27</v>
      </c>
      <c r="E27" s="2" t="s">
        <v>4</v>
      </c>
      <c r="F27" s="5">
        <v>1985</v>
      </c>
      <c r="G27" s="28" t="s">
        <v>28</v>
      </c>
      <c r="H27" s="97" t="str">
        <f t="shared" si="0"/>
        <v>A</v>
      </c>
      <c r="I27" s="97">
        <f>COUNTIF(H$7:H27,H27)</f>
        <v>13</v>
      </c>
      <c r="J27" s="18">
        <v>0.04189814814814815</v>
      </c>
      <c r="K27" s="2">
        <v>10</v>
      </c>
    </row>
    <row r="28" spans="1:11" ht="14.25">
      <c r="A28" s="2">
        <v>22</v>
      </c>
      <c r="B28" s="13">
        <v>34</v>
      </c>
      <c r="C28" s="12" t="s">
        <v>155</v>
      </c>
      <c r="D28" s="24" t="s">
        <v>156</v>
      </c>
      <c r="E28" s="2" t="s">
        <v>4</v>
      </c>
      <c r="F28" s="5">
        <v>1967</v>
      </c>
      <c r="G28" s="28" t="s">
        <v>157</v>
      </c>
      <c r="H28" s="97" t="str">
        <f t="shared" si="0"/>
        <v>B</v>
      </c>
      <c r="I28" s="97">
        <f>COUNTIF(H$7:H28,H28)</f>
        <v>7</v>
      </c>
      <c r="J28" s="18">
        <v>0.04196759259259259</v>
      </c>
      <c r="K28" s="2">
        <v>0</v>
      </c>
    </row>
    <row r="29" spans="1:11" ht="14.25">
      <c r="A29" s="2">
        <v>23</v>
      </c>
      <c r="B29" s="13">
        <v>54</v>
      </c>
      <c r="C29" s="12" t="s">
        <v>212</v>
      </c>
      <c r="D29" s="24" t="s">
        <v>94</v>
      </c>
      <c r="E29" s="2" t="s">
        <v>4</v>
      </c>
      <c r="F29" s="5">
        <v>1981</v>
      </c>
      <c r="G29" s="28" t="s">
        <v>213</v>
      </c>
      <c r="H29" s="97" t="str">
        <f t="shared" si="0"/>
        <v>A</v>
      </c>
      <c r="I29" s="97">
        <f>COUNTIF(H$7:H29,H29)</f>
        <v>14</v>
      </c>
      <c r="J29" s="18">
        <v>0.042291666666666665</v>
      </c>
      <c r="K29" s="2">
        <v>0</v>
      </c>
    </row>
    <row r="30" spans="1:11" ht="14.25">
      <c r="A30" s="2">
        <v>24</v>
      </c>
      <c r="B30" s="13">
        <v>2</v>
      </c>
      <c r="C30" s="11" t="s">
        <v>26</v>
      </c>
      <c r="D30" s="24" t="s">
        <v>27</v>
      </c>
      <c r="E30" s="2" t="s">
        <v>4</v>
      </c>
      <c r="F30" s="5">
        <v>1983</v>
      </c>
      <c r="G30" s="28" t="s">
        <v>28</v>
      </c>
      <c r="H30" s="97" t="str">
        <f t="shared" si="0"/>
        <v>A</v>
      </c>
      <c r="I30" s="97">
        <f>COUNTIF(H$7:H30,H30)</f>
        <v>15</v>
      </c>
      <c r="J30" s="18">
        <v>0.04232638888888889</v>
      </c>
      <c r="K30" s="2">
        <v>6</v>
      </c>
    </row>
    <row r="31" spans="1:11" s="54" customFormat="1" ht="15">
      <c r="A31" s="47">
        <v>25</v>
      </c>
      <c r="B31" s="47">
        <v>51</v>
      </c>
      <c r="C31" s="48" t="s">
        <v>205</v>
      </c>
      <c r="D31" s="49" t="s">
        <v>52</v>
      </c>
      <c r="E31" s="47" t="s">
        <v>5</v>
      </c>
      <c r="F31" s="50">
        <v>1990</v>
      </c>
      <c r="G31" s="51" t="s">
        <v>206</v>
      </c>
      <c r="H31" s="94" t="str">
        <f t="shared" si="0"/>
        <v>F</v>
      </c>
      <c r="I31" s="94">
        <f>COUNTIF(H$7:H31,H31)</f>
        <v>1</v>
      </c>
      <c r="J31" s="71">
        <v>0.04238425925925926</v>
      </c>
      <c r="K31" s="47">
        <v>10</v>
      </c>
    </row>
    <row r="32" spans="1:11" ht="14.25">
      <c r="A32" s="2">
        <v>26</v>
      </c>
      <c r="B32" s="13">
        <v>61</v>
      </c>
      <c r="C32" s="12" t="s">
        <v>228</v>
      </c>
      <c r="D32" s="24" t="s">
        <v>154</v>
      </c>
      <c r="E32" s="2" t="s">
        <v>4</v>
      </c>
      <c r="F32" s="5">
        <v>1976</v>
      </c>
      <c r="G32" s="28" t="s">
        <v>88</v>
      </c>
      <c r="H32" s="97" t="str">
        <f t="shared" si="0"/>
        <v>B</v>
      </c>
      <c r="I32" s="97">
        <f>COUNTIF(H$7:H32,H32)</f>
        <v>8</v>
      </c>
      <c r="J32" s="18">
        <v>0.042604166666666665</v>
      </c>
      <c r="K32" s="2">
        <v>10</v>
      </c>
    </row>
    <row r="33" spans="1:11" ht="14.25">
      <c r="A33" s="2">
        <v>27</v>
      </c>
      <c r="B33" s="13">
        <v>50</v>
      </c>
      <c r="C33" s="12" t="s">
        <v>204</v>
      </c>
      <c r="D33" s="24" t="s">
        <v>150</v>
      </c>
      <c r="E33" s="2" t="s">
        <v>4</v>
      </c>
      <c r="F33" s="5">
        <v>1967</v>
      </c>
      <c r="G33" s="28" t="s">
        <v>202</v>
      </c>
      <c r="H33" s="97" t="str">
        <f t="shared" si="0"/>
        <v>B</v>
      </c>
      <c r="I33" s="97">
        <f>COUNTIF(H$7:H33,H33)</f>
        <v>9</v>
      </c>
      <c r="J33" s="18">
        <v>0.0428125</v>
      </c>
      <c r="K33" s="2">
        <v>6</v>
      </c>
    </row>
    <row r="34" spans="1:11" ht="14.25">
      <c r="A34" s="2">
        <v>28</v>
      </c>
      <c r="B34" s="13">
        <v>1</v>
      </c>
      <c r="C34" s="11" t="s">
        <v>21</v>
      </c>
      <c r="D34" s="24" t="s">
        <v>22</v>
      </c>
      <c r="E34" s="2" t="s">
        <v>4</v>
      </c>
      <c r="F34" s="5">
        <v>1976</v>
      </c>
      <c r="G34" s="28" t="s">
        <v>23</v>
      </c>
      <c r="H34" s="97" t="str">
        <f t="shared" si="0"/>
        <v>B</v>
      </c>
      <c r="I34" s="97">
        <f>COUNTIF(H$7:H34,H34)</f>
        <v>10</v>
      </c>
      <c r="J34" s="18">
        <v>0.042847222222222224</v>
      </c>
      <c r="K34" s="2">
        <v>10</v>
      </c>
    </row>
    <row r="35" spans="1:11" ht="14.25">
      <c r="A35" s="2">
        <v>29</v>
      </c>
      <c r="B35" s="13">
        <v>29</v>
      </c>
      <c r="C35" s="12" t="s">
        <v>140</v>
      </c>
      <c r="D35" s="24" t="s">
        <v>65</v>
      </c>
      <c r="E35" s="2" t="s">
        <v>4</v>
      </c>
      <c r="F35" s="5">
        <v>1979</v>
      </c>
      <c r="G35" s="28" t="s">
        <v>141</v>
      </c>
      <c r="H35" s="97" t="str">
        <f t="shared" si="0"/>
        <v>A</v>
      </c>
      <c r="I35" s="97">
        <f>COUNTIF(H$7:H35,H35)</f>
        <v>16</v>
      </c>
      <c r="J35" s="18">
        <v>0.043101851851851856</v>
      </c>
      <c r="K35" s="2">
        <v>10</v>
      </c>
    </row>
    <row r="36" spans="1:11" ht="14.25">
      <c r="A36" s="2">
        <v>30</v>
      </c>
      <c r="B36" s="13">
        <v>11</v>
      </c>
      <c r="C36" s="12" t="s">
        <v>86</v>
      </c>
      <c r="D36" s="24" t="s">
        <v>87</v>
      </c>
      <c r="E36" s="2" t="s">
        <v>4</v>
      </c>
      <c r="F36" s="5">
        <v>1978</v>
      </c>
      <c r="G36" s="28" t="s">
        <v>88</v>
      </c>
      <c r="H36" s="97" t="str">
        <f t="shared" si="0"/>
        <v>A</v>
      </c>
      <c r="I36" s="97">
        <f>COUNTIF(H$7:H36,H36)</f>
        <v>17</v>
      </c>
      <c r="J36" s="18">
        <v>0.043645833333333335</v>
      </c>
      <c r="K36" s="2">
        <v>0</v>
      </c>
    </row>
    <row r="37" spans="1:11" ht="14.25">
      <c r="A37" s="2">
        <v>31</v>
      </c>
      <c r="B37" s="13">
        <v>65</v>
      </c>
      <c r="C37" s="12" t="s">
        <v>235</v>
      </c>
      <c r="D37" s="24" t="s">
        <v>19</v>
      </c>
      <c r="E37" s="2" t="s">
        <v>4</v>
      </c>
      <c r="F37" s="5">
        <v>1973</v>
      </c>
      <c r="G37" s="28" t="s">
        <v>236</v>
      </c>
      <c r="H37" s="97" t="str">
        <f t="shared" si="0"/>
        <v>B</v>
      </c>
      <c r="I37" s="97">
        <f>COUNTIF(H$7:H37,H37)</f>
        <v>11</v>
      </c>
      <c r="J37" s="18">
        <v>0.04369212962962963</v>
      </c>
      <c r="K37" s="2">
        <v>0</v>
      </c>
    </row>
    <row r="38" spans="1:11" ht="14.25">
      <c r="A38" s="2">
        <v>32</v>
      </c>
      <c r="B38" s="13">
        <v>24</v>
      </c>
      <c r="C38" s="12" t="s">
        <v>125</v>
      </c>
      <c r="D38" s="24" t="s">
        <v>126</v>
      </c>
      <c r="E38" s="2" t="s">
        <v>4</v>
      </c>
      <c r="F38" s="5">
        <v>1961</v>
      </c>
      <c r="G38" s="28" t="s">
        <v>127</v>
      </c>
      <c r="H38" s="97" t="str">
        <f t="shared" si="0"/>
        <v>C</v>
      </c>
      <c r="I38" s="97">
        <f>COUNTIF(H$7:H38,H38)</f>
        <v>3</v>
      </c>
      <c r="J38" s="18">
        <v>0.043819444444444446</v>
      </c>
      <c r="K38" s="2">
        <v>0</v>
      </c>
    </row>
    <row r="39" spans="1:11" ht="14.25">
      <c r="A39" s="2">
        <v>33</v>
      </c>
      <c r="B39" s="13">
        <v>56</v>
      </c>
      <c r="C39" s="12" t="s">
        <v>216</v>
      </c>
      <c r="D39" s="24" t="s">
        <v>217</v>
      </c>
      <c r="E39" s="2" t="s">
        <v>4</v>
      </c>
      <c r="F39" s="5">
        <v>1962</v>
      </c>
      <c r="G39" s="28" t="s">
        <v>218</v>
      </c>
      <c r="H39" s="97" t="str">
        <f aca="true" t="shared" si="1" ref="H39:H70">IF($E39="m",IF($F$1-$F39&gt;19,IF($F$1-$F39&lt;40,"A",IF($F$1-$F39&gt;49,IF($F$1-$F39&gt;59,IF($F$1-$F39&gt;69,"E","D"),"C"),"B")),"JM"),IF($F$1-$F39&gt;19,IF($F$1-$F39&lt;40,"F",IF($F$1-$F39&lt;50,"G","H")),"JŽ"))</f>
        <v>C</v>
      </c>
      <c r="I39" s="97">
        <f>COUNTIF(H$7:H39,H39)</f>
        <v>4</v>
      </c>
      <c r="J39" s="18">
        <v>0.04395833333333333</v>
      </c>
      <c r="K39" s="2">
        <v>10</v>
      </c>
    </row>
    <row r="40" spans="1:11" ht="14.25">
      <c r="A40" s="2">
        <v>34</v>
      </c>
      <c r="B40" s="13">
        <v>25</v>
      </c>
      <c r="C40" s="12" t="s">
        <v>128</v>
      </c>
      <c r="D40" s="24" t="s">
        <v>129</v>
      </c>
      <c r="E40" s="2" t="s">
        <v>4</v>
      </c>
      <c r="F40" s="5">
        <v>1955</v>
      </c>
      <c r="G40" s="28" t="s">
        <v>130</v>
      </c>
      <c r="H40" s="97" t="str">
        <f t="shared" si="1"/>
        <v>D</v>
      </c>
      <c r="I40" s="97">
        <f>COUNTIF(H$7:H40,H40)</f>
        <v>1</v>
      </c>
      <c r="J40" s="18">
        <v>0.04400462962962962</v>
      </c>
      <c r="K40" s="2">
        <v>10</v>
      </c>
    </row>
    <row r="41" spans="1:11" ht="14.25">
      <c r="A41" s="2">
        <v>35</v>
      </c>
      <c r="B41" s="13">
        <v>47</v>
      </c>
      <c r="C41" s="12" t="s">
        <v>198</v>
      </c>
      <c r="D41" s="24" t="s">
        <v>74</v>
      </c>
      <c r="E41" s="2" t="s">
        <v>4</v>
      </c>
      <c r="F41" s="5">
        <v>1982</v>
      </c>
      <c r="G41" s="28" t="s">
        <v>199</v>
      </c>
      <c r="H41" s="97" t="str">
        <f t="shared" si="1"/>
        <v>A</v>
      </c>
      <c r="I41" s="97">
        <f>COUNTIF(H$7:H41,H41)</f>
        <v>18</v>
      </c>
      <c r="J41" s="18">
        <v>0.044062500000000004</v>
      </c>
      <c r="K41" s="2">
        <v>10</v>
      </c>
    </row>
    <row r="42" spans="1:11" s="62" customFormat="1" ht="15">
      <c r="A42" s="55">
        <v>36</v>
      </c>
      <c r="B42" s="55">
        <v>86</v>
      </c>
      <c r="C42" s="56" t="s">
        <v>304</v>
      </c>
      <c r="D42" s="57" t="s">
        <v>232</v>
      </c>
      <c r="E42" s="55" t="s">
        <v>5</v>
      </c>
      <c r="F42" s="58">
        <v>1972</v>
      </c>
      <c r="G42" s="59" t="s">
        <v>88</v>
      </c>
      <c r="H42" s="95" t="str">
        <f t="shared" si="1"/>
        <v>G</v>
      </c>
      <c r="I42" s="95">
        <f>COUNTIF(H$7:H42,H42)</f>
        <v>1</v>
      </c>
      <c r="J42" s="61">
        <v>0.04431712962962963</v>
      </c>
      <c r="K42" s="55">
        <v>6</v>
      </c>
    </row>
    <row r="43" spans="1:11" ht="14.25">
      <c r="A43" s="2">
        <v>37</v>
      </c>
      <c r="B43" s="13">
        <v>55</v>
      </c>
      <c r="C43" s="12" t="s">
        <v>214</v>
      </c>
      <c r="D43" s="24" t="s">
        <v>106</v>
      </c>
      <c r="E43" s="2" t="s">
        <v>4</v>
      </c>
      <c r="F43" s="5">
        <v>1968</v>
      </c>
      <c r="G43" s="28" t="s">
        <v>215</v>
      </c>
      <c r="H43" s="97" t="str">
        <f t="shared" si="1"/>
        <v>B</v>
      </c>
      <c r="I43" s="97">
        <f>COUNTIF(H$7:H43,H43)</f>
        <v>12</v>
      </c>
      <c r="J43" s="18">
        <v>0.044409722222222225</v>
      </c>
      <c r="K43" s="2">
        <v>0</v>
      </c>
    </row>
    <row r="44" spans="1:11" s="70" customFormat="1" ht="15">
      <c r="A44" s="63">
        <v>38</v>
      </c>
      <c r="B44" s="63">
        <v>23</v>
      </c>
      <c r="C44" s="64" t="s">
        <v>123</v>
      </c>
      <c r="D44" s="65" t="s">
        <v>124</v>
      </c>
      <c r="E44" s="63" t="s">
        <v>5</v>
      </c>
      <c r="F44" s="66">
        <v>1984</v>
      </c>
      <c r="G44" s="67" t="s">
        <v>120</v>
      </c>
      <c r="H44" s="96" t="str">
        <f t="shared" si="1"/>
        <v>F</v>
      </c>
      <c r="I44" s="96">
        <f>COUNTIF(H$7:H44,H44)</f>
        <v>2</v>
      </c>
      <c r="J44" s="69">
        <v>0.04454861111111111</v>
      </c>
      <c r="K44" s="63">
        <v>0</v>
      </c>
    </row>
    <row r="45" spans="1:11" ht="14.25">
      <c r="A45" s="2">
        <v>39</v>
      </c>
      <c r="B45" s="13">
        <v>12</v>
      </c>
      <c r="C45" s="12" t="s">
        <v>89</v>
      </c>
      <c r="D45" s="24" t="s">
        <v>20</v>
      </c>
      <c r="E45" s="2" t="s">
        <v>4</v>
      </c>
      <c r="F45" s="5">
        <v>1978</v>
      </c>
      <c r="G45" s="28" t="s">
        <v>85</v>
      </c>
      <c r="H45" s="97" t="str">
        <f t="shared" si="1"/>
        <v>A</v>
      </c>
      <c r="I45" s="97">
        <f>COUNTIF(H$7:H45,H45)</f>
        <v>19</v>
      </c>
      <c r="J45" s="18">
        <v>0.04510416666666667</v>
      </c>
      <c r="K45" s="2">
        <v>0</v>
      </c>
    </row>
    <row r="46" spans="1:11" ht="14.25">
      <c r="A46" s="2">
        <v>40</v>
      </c>
      <c r="B46" s="13">
        <v>60</v>
      </c>
      <c r="C46" s="12" t="s">
        <v>226</v>
      </c>
      <c r="D46" s="24" t="s">
        <v>37</v>
      </c>
      <c r="E46" s="2" t="s">
        <v>4</v>
      </c>
      <c r="F46" s="5">
        <v>1980</v>
      </c>
      <c r="G46" s="28" t="s">
        <v>227</v>
      </c>
      <c r="H46" s="97" t="str">
        <f t="shared" si="1"/>
        <v>A</v>
      </c>
      <c r="I46" s="97">
        <f>COUNTIF(H$7:H46,H46)</f>
        <v>20</v>
      </c>
      <c r="J46" s="18">
        <v>0.04547453703703704</v>
      </c>
      <c r="K46" s="2">
        <v>0</v>
      </c>
    </row>
    <row r="47" spans="1:11" s="15" customFormat="1" ht="14.25">
      <c r="A47" s="13">
        <v>41</v>
      </c>
      <c r="B47" s="13">
        <v>41</v>
      </c>
      <c r="C47" s="12" t="s">
        <v>181</v>
      </c>
      <c r="D47" s="24" t="s">
        <v>159</v>
      </c>
      <c r="E47" s="13" t="s">
        <v>5</v>
      </c>
      <c r="F47" s="99">
        <v>1981</v>
      </c>
      <c r="G47" s="28" t="s">
        <v>182</v>
      </c>
      <c r="H47" s="97" t="str">
        <f t="shared" si="1"/>
        <v>F</v>
      </c>
      <c r="I47" s="97">
        <f>COUNTIF(H$7:H47,H47)</f>
        <v>3</v>
      </c>
      <c r="J47" s="18">
        <v>0.04628472222222222</v>
      </c>
      <c r="K47" s="13">
        <v>0</v>
      </c>
    </row>
    <row r="48" spans="1:11" s="15" customFormat="1" ht="14.25">
      <c r="A48" s="13">
        <v>42</v>
      </c>
      <c r="B48" s="13">
        <v>27</v>
      </c>
      <c r="C48" s="12" t="s">
        <v>133</v>
      </c>
      <c r="D48" s="24" t="s">
        <v>134</v>
      </c>
      <c r="E48" s="13" t="s">
        <v>4</v>
      </c>
      <c r="F48" s="99">
        <v>1964</v>
      </c>
      <c r="G48" s="28" t="s">
        <v>120</v>
      </c>
      <c r="H48" s="97" t="str">
        <f t="shared" si="1"/>
        <v>C</v>
      </c>
      <c r="I48" s="97">
        <f>COUNTIF(H$7:H48,H48)</f>
        <v>5</v>
      </c>
      <c r="J48" s="18">
        <v>0.04637731481481481</v>
      </c>
      <c r="K48" s="13">
        <v>10</v>
      </c>
    </row>
    <row r="49" spans="1:11" s="15" customFormat="1" ht="14.25">
      <c r="A49" s="13">
        <v>43</v>
      </c>
      <c r="B49" s="13">
        <v>39</v>
      </c>
      <c r="C49" s="12" t="s">
        <v>171</v>
      </c>
      <c r="D49" s="24" t="s">
        <v>37</v>
      </c>
      <c r="E49" s="13" t="s">
        <v>4</v>
      </c>
      <c r="F49" s="99">
        <v>1981</v>
      </c>
      <c r="G49" s="28" t="s">
        <v>82</v>
      </c>
      <c r="H49" s="97" t="str">
        <f t="shared" si="1"/>
        <v>A</v>
      </c>
      <c r="I49" s="97">
        <f>COUNTIF(H$7:H49,H49)</f>
        <v>21</v>
      </c>
      <c r="J49" s="18">
        <v>0.04658564814814815</v>
      </c>
      <c r="K49" s="13">
        <v>10</v>
      </c>
    </row>
    <row r="50" spans="1:11" s="15" customFormat="1" ht="14.25">
      <c r="A50" s="13">
        <v>44</v>
      </c>
      <c r="B50" s="13">
        <v>70</v>
      </c>
      <c r="C50" s="12" t="s">
        <v>243</v>
      </c>
      <c r="D50" s="24" t="s">
        <v>244</v>
      </c>
      <c r="E50" s="13" t="s">
        <v>4</v>
      </c>
      <c r="F50" s="99">
        <v>1966</v>
      </c>
      <c r="G50" s="28" t="s">
        <v>144</v>
      </c>
      <c r="H50" s="97" t="str">
        <f t="shared" si="1"/>
        <v>C</v>
      </c>
      <c r="I50" s="97">
        <f>COUNTIF(H$7:H50,H50)</f>
        <v>6</v>
      </c>
      <c r="J50" s="18">
        <v>0.04678240740740741</v>
      </c>
      <c r="K50" s="13">
        <v>0</v>
      </c>
    </row>
    <row r="51" spans="1:11" s="15" customFormat="1" ht="14.25">
      <c r="A51" s="13">
        <v>45</v>
      </c>
      <c r="B51" s="13">
        <v>67</v>
      </c>
      <c r="C51" s="12" t="s">
        <v>238</v>
      </c>
      <c r="D51" s="24" t="s">
        <v>239</v>
      </c>
      <c r="E51" s="13" t="s">
        <v>5</v>
      </c>
      <c r="F51" s="99">
        <v>1972</v>
      </c>
      <c r="G51" s="28" t="s">
        <v>240</v>
      </c>
      <c r="H51" s="97" t="str">
        <f t="shared" si="1"/>
        <v>G</v>
      </c>
      <c r="I51" s="97">
        <f>COUNTIF(H$7:H51,H51)</f>
        <v>2</v>
      </c>
      <c r="J51" s="18">
        <v>0.04791666666666666</v>
      </c>
      <c r="K51" s="13">
        <v>10</v>
      </c>
    </row>
    <row r="52" spans="1:11" ht="14.25">
      <c r="A52" s="2">
        <v>46</v>
      </c>
      <c r="B52" s="13">
        <v>31</v>
      </c>
      <c r="C52" s="12" t="s">
        <v>142</v>
      </c>
      <c r="D52" s="24" t="s">
        <v>143</v>
      </c>
      <c r="E52" s="13" t="s">
        <v>5</v>
      </c>
      <c r="F52" s="5">
        <v>1987</v>
      </c>
      <c r="G52" s="28" t="s">
        <v>144</v>
      </c>
      <c r="H52" s="97" t="str">
        <f t="shared" si="1"/>
        <v>F</v>
      </c>
      <c r="I52" s="97">
        <f>COUNTIF(H$7:H52,H52)</f>
        <v>4</v>
      </c>
      <c r="J52" s="18">
        <v>0.04804398148148148</v>
      </c>
      <c r="K52" s="2">
        <v>10</v>
      </c>
    </row>
    <row r="53" spans="1:11" ht="14.25">
      <c r="A53" s="2">
        <v>47</v>
      </c>
      <c r="B53" s="13">
        <v>13</v>
      </c>
      <c r="C53" s="12" t="s">
        <v>93</v>
      </c>
      <c r="D53" s="24" t="s">
        <v>94</v>
      </c>
      <c r="E53" s="2" t="s">
        <v>4</v>
      </c>
      <c r="F53" s="5">
        <v>1959</v>
      </c>
      <c r="G53" s="28" t="s">
        <v>85</v>
      </c>
      <c r="H53" s="97" t="str">
        <f t="shared" si="1"/>
        <v>C</v>
      </c>
      <c r="I53" s="97">
        <f>COUNTIF(H$7:H53,H53)</f>
        <v>7</v>
      </c>
      <c r="J53" s="18">
        <v>0.04814814814814814</v>
      </c>
      <c r="K53" s="2">
        <v>10</v>
      </c>
    </row>
    <row r="54" spans="1:11" ht="14.25">
      <c r="A54" s="2">
        <v>48</v>
      </c>
      <c r="B54" s="13">
        <v>10</v>
      </c>
      <c r="C54" s="12" t="s">
        <v>83</v>
      </c>
      <c r="D54" s="24" t="s">
        <v>84</v>
      </c>
      <c r="E54" s="2" t="s">
        <v>4</v>
      </c>
      <c r="F54" s="5">
        <v>1976</v>
      </c>
      <c r="G54" s="28" t="s">
        <v>85</v>
      </c>
      <c r="H54" s="97" t="str">
        <f t="shared" si="1"/>
        <v>B</v>
      </c>
      <c r="I54" s="97">
        <f>COUNTIF(H$7:H54,H54)</f>
        <v>13</v>
      </c>
      <c r="J54" s="18">
        <v>0.04822916666666666</v>
      </c>
      <c r="K54" s="2">
        <v>6</v>
      </c>
    </row>
    <row r="55" spans="1:11" ht="14.25">
      <c r="A55" s="2">
        <v>49</v>
      </c>
      <c r="B55" s="13">
        <v>40</v>
      </c>
      <c r="C55" s="12" t="s">
        <v>171</v>
      </c>
      <c r="D55" s="24" t="s">
        <v>172</v>
      </c>
      <c r="E55" s="2" t="s">
        <v>4</v>
      </c>
      <c r="F55" s="5">
        <v>1954</v>
      </c>
      <c r="G55" s="28" t="s">
        <v>173</v>
      </c>
      <c r="H55" s="97" t="str">
        <f t="shared" si="1"/>
        <v>D</v>
      </c>
      <c r="I55" s="97">
        <f>COUNTIF(H$7:H55,H55)</f>
        <v>2</v>
      </c>
      <c r="J55" s="18">
        <v>0.048263888888888884</v>
      </c>
      <c r="K55" s="2">
        <v>0</v>
      </c>
    </row>
    <row r="56" spans="1:11" ht="14.25">
      <c r="A56" s="2">
        <v>50</v>
      </c>
      <c r="B56" s="13">
        <v>35</v>
      </c>
      <c r="C56" s="12" t="s">
        <v>158</v>
      </c>
      <c r="D56" s="24" t="s">
        <v>159</v>
      </c>
      <c r="E56" s="13" t="s">
        <v>5</v>
      </c>
      <c r="F56" s="5">
        <v>1984</v>
      </c>
      <c r="G56" s="28" t="s">
        <v>160</v>
      </c>
      <c r="H56" s="97" t="str">
        <f t="shared" si="1"/>
        <v>F</v>
      </c>
      <c r="I56" s="97">
        <f>COUNTIF(H$7:H56,H56)</f>
        <v>5</v>
      </c>
      <c r="J56" s="18">
        <v>0.048321759259259266</v>
      </c>
      <c r="K56" s="2">
        <v>0</v>
      </c>
    </row>
    <row r="57" spans="1:11" ht="14.25">
      <c r="A57" s="2">
        <v>51</v>
      </c>
      <c r="B57" s="13">
        <v>66</v>
      </c>
      <c r="C57" s="12" t="s">
        <v>237</v>
      </c>
      <c r="D57" s="24" t="s">
        <v>154</v>
      </c>
      <c r="E57" s="2" t="s">
        <v>4</v>
      </c>
      <c r="F57" s="5">
        <v>1975</v>
      </c>
      <c r="G57" s="28" t="s">
        <v>236</v>
      </c>
      <c r="H57" s="97" t="str">
        <f t="shared" si="1"/>
        <v>B</v>
      </c>
      <c r="I57" s="97">
        <f>COUNTIF(H$7:H57,H57)</f>
        <v>14</v>
      </c>
      <c r="J57" s="18">
        <v>0.04891203703703704</v>
      </c>
      <c r="K57" s="2">
        <v>0</v>
      </c>
    </row>
    <row r="58" spans="1:11" ht="14.25">
      <c r="A58" s="2">
        <v>52</v>
      </c>
      <c r="B58" s="13">
        <v>59</v>
      </c>
      <c r="C58" s="12" t="s">
        <v>224</v>
      </c>
      <c r="D58" s="24" t="s">
        <v>150</v>
      </c>
      <c r="E58" s="2" t="s">
        <v>4</v>
      </c>
      <c r="F58" s="5">
        <v>1969</v>
      </c>
      <c r="G58" s="28" t="s">
        <v>225</v>
      </c>
      <c r="H58" s="97" t="str">
        <f t="shared" si="1"/>
        <v>B</v>
      </c>
      <c r="I58" s="97">
        <f>COUNTIF(H$7:H58,H58)</f>
        <v>15</v>
      </c>
      <c r="J58" s="18">
        <v>0.04902777777777778</v>
      </c>
      <c r="K58" s="2">
        <v>10</v>
      </c>
    </row>
    <row r="59" spans="1:11" ht="14.25">
      <c r="A59" s="2">
        <v>53</v>
      </c>
      <c r="B59" s="13">
        <v>38</v>
      </c>
      <c r="C59" s="12" t="s">
        <v>169</v>
      </c>
      <c r="D59" s="24" t="s">
        <v>46</v>
      </c>
      <c r="E59" s="2" t="s">
        <v>4</v>
      </c>
      <c r="F59" s="5">
        <v>1952</v>
      </c>
      <c r="G59" s="28" t="s">
        <v>170</v>
      </c>
      <c r="H59" s="97" t="str">
        <f t="shared" si="1"/>
        <v>D</v>
      </c>
      <c r="I59" s="97">
        <f>COUNTIF(H$7:H59,H59)</f>
        <v>3</v>
      </c>
      <c r="J59" s="18">
        <v>0.04921296296296296</v>
      </c>
      <c r="K59" s="2">
        <v>0</v>
      </c>
    </row>
    <row r="60" spans="1:11" ht="14.25">
      <c r="A60" s="2">
        <v>54</v>
      </c>
      <c r="B60" s="13">
        <v>57</v>
      </c>
      <c r="C60" s="12" t="s">
        <v>219</v>
      </c>
      <c r="D60" s="24" t="s">
        <v>178</v>
      </c>
      <c r="E60" s="2" t="s">
        <v>4</v>
      </c>
      <c r="F60" s="5">
        <v>1982</v>
      </c>
      <c r="G60" s="28" t="s">
        <v>220</v>
      </c>
      <c r="H60" s="97" t="str">
        <f t="shared" si="1"/>
        <v>A</v>
      </c>
      <c r="I60" s="97">
        <f>COUNTIF(H$7:H60,H60)</f>
        <v>22</v>
      </c>
      <c r="J60" s="18">
        <v>0.049560185185185186</v>
      </c>
      <c r="K60" s="2">
        <v>0</v>
      </c>
    </row>
    <row r="61" spans="1:11" ht="14.25">
      <c r="A61" s="2">
        <v>55</v>
      </c>
      <c r="B61" s="13">
        <v>72</v>
      </c>
      <c r="C61" s="12" t="s">
        <v>258</v>
      </c>
      <c r="D61" s="24" t="s">
        <v>178</v>
      </c>
      <c r="E61" s="2" t="s">
        <v>4</v>
      </c>
      <c r="F61" s="5">
        <v>1998</v>
      </c>
      <c r="G61" s="28" t="s">
        <v>259</v>
      </c>
      <c r="H61" s="97" t="str">
        <f t="shared" si="1"/>
        <v>JM</v>
      </c>
      <c r="I61" s="97">
        <f>COUNTIF(H$7:H61,H61)</f>
        <v>1</v>
      </c>
      <c r="J61" s="18">
        <v>0.04981481481481481</v>
      </c>
      <c r="K61" s="2">
        <v>6</v>
      </c>
    </row>
    <row r="62" spans="1:11" ht="14.25">
      <c r="A62" s="2">
        <v>56</v>
      </c>
      <c r="B62" s="13">
        <v>52</v>
      </c>
      <c r="C62" s="12" t="s">
        <v>207</v>
      </c>
      <c r="D62" s="24" t="s">
        <v>37</v>
      </c>
      <c r="E62" s="2" t="s">
        <v>4</v>
      </c>
      <c r="F62" s="5">
        <v>1991</v>
      </c>
      <c r="G62" s="28" t="s">
        <v>206</v>
      </c>
      <c r="H62" s="97" t="str">
        <f t="shared" si="1"/>
        <v>A</v>
      </c>
      <c r="I62" s="97">
        <f>COUNTIF(H$7:H62,H62)</f>
        <v>23</v>
      </c>
      <c r="J62" s="18">
        <v>0.0499537037037037</v>
      </c>
      <c r="K62" s="2">
        <v>0</v>
      </c>
    </row>
    <row r="63" spans="1:11" ht="14.25">
      <c r="A63" s="2">
        <v>57</v>
      </c>
      <c r="B63" s="13">
        <v>43</v>
      </c>
      <c r="C63" s="12" t="s">
        <v>189</v>
      </c>
      <c r="D63" s="24" t="s">
        <v>190</v>
      </c>
      <c r="E63" s="2" t="s">
        <v>4</v>
      </c>
      <c r="F63" s="5">
        <v>1958</v>
      </c>
      <c r="G63" s="28" t="s">
        <v>191</v>
      </c>
      <c r="H63" s="97" t="str">
        <f t="shared" si="1"/>
        <v>C</v>
      </c>
      <c r="I63" s="97">
        <f>COUNTIF(H$7:H63,H63)</f>
        <v>8</v>
      </c>
      <c r="J63" s="18">
        <v>0.05068287037037037</v>
      </c>
      <c r="K63" s="2">
        <v>6</v>
      </c>
    </row>
    <row r="64" spans="1:11" ht="14.25">
      <c r="A64" s="2">
        <v>58</v>
      </c>
      <c r="B64" s="13">
        <v>8</v>
      </c>
      <c r="C64" s="12" t="s">
        <v>62</v>
      </c>
      <c r="D64" s="24" t="s">
        <v>63</v>
      </c>
      <c r="E64" s="2" t="s">
        <v>4</v>
      </c>
      <c r="F64" s="5">
        <v>1978</v>
      </c>
      <c r="G64" s="28" t="s">
        <v>64</v>
      </c>
      <c r="H64" s="97" t="str">
        <f t="shared" si="1"/>
        <v>A</v>
      </c>
      <c r="I64" s="97">
        <f>COUNTIF(H$7:H64,H64)</f>
        <v>24</v>
      </c>
      <c r="J64" s="18">
        <v>0.050833333333333335</v>
      </c>
      <c r="K64" s="2">
        <v>10</v>
      </c>
    </row>
    <row r="65" spans="1:11" ht="14.25">
      <c r="A65" s="2">
        <v>59</v>
      </c>
      <c r="B65" s="13">
        <v>69</v>
      </c>
      <c r="C65" s="12" t="s">
        <v>242</v>
      </c>
      <c r="D65" s="24" t="s">
        <v>74</v>
      </c>
      <c r="E65" s="2" t="s">
        <v>4</v>
      </c>
      <c r="F65" s="5">
        <v>1969</v>
      </c>
      <c r="G65" s="28" t="s">
        <v>144</v>
      </c>
      <c r="H65" s="97" t="str">
        <f t="shared" si="1"/>
        <v>B</v>
      </c>
      <c r="I65" s="97">
        <f>COUNTIF(H$7:H65,H65)</f>
        <v>16</v>
      </c>
      <c r="J65" s="18">
        <v>0.05096064814814815</v>
      </c>
      <c r="K65" s="2">
        <v>10</v>
      </c>
    </row>
    <row r="66" spans="1:11" ht="14.25">
      <c r="A66" s="2">
        <v>60</v>
      </c>
      <c r="B66" s="13">
        <v>81</v>
      </c>
      <c r="C66" s="12" t="s">
        <v>294</v>
      </c>
      <c r="D66" s="24" t="s">
        <v>295</v>
      </c>
      <c r="E66" s="13" t="s">
        <v>5</v>
      </c>
      <c r="F66" s="5">
        <v>1998</v>
      </c>
      <c r="G66" s="28" t="s">
        <v>296</v>
      </c>
      <c r="H66" s="97" t="str">
        <f t="shared" si="1"/>
        <v>JŽ</v>
      </c>
      <c r="I66" s="97">
        <f>COUNTIF(H$7:H66,H66)</f>
        <v>1</v>
      </c>
      <c r="J66" s="18">
        <v>0.05113425925925926</v>
      </c>
      <c r="K66" s="2">
        <v>0</v>
      </c>
    </row>
    <row r="67" spans="1:11" ht="14.25">
      <c r="A67" s="2">
        <v>61</v>
      </c>
      <c r="B67" s="13">
        <v>84</v>
      </c>
      <c r="C67" s="12" t="s">
        <v>294</v>
      </c>
      <c r="D67" s="24" t="s">
        <v>300</v>
      </c>
      <c r="E67" s="13" t="s">
        <v>5</v>
      </c>
      <c r="F67" s="5">
        <v>1997</v>
      </c>
      <c r="G67" s="28" t="s">
        <v>298</v>
      </c>
      <c r="H67" s="97" t="str">
        <f t="shared" si="1"/>
        <v>JŽ</v>
      </c>
      <c r="I67" s="97">
        <f>COUNTIF(H$7:H67,H67)</f>
        <v>2</v>
      </c>
      <c r="J67" s="18">
        <v>0.05140046296296297</v>
      </c>
      <c r="K67" s="2">
        <v>0</v>
      </c>
    </row>
    <row r="68" spans="1:11" ht="14.25">
      <c r="A68" s="2">
        <v>62</v>
      </c>
      <c r="B68" s="13">
        <v>18</v>
      </c>
      <c r="C68" s="12" t="s">
        <v>112</v>
      </c>
      <c r="D68" s="24" t="s">
        <v>27</v>
      </c>
      <c r="E68" s="2" t="s">
        <v>4</v>
      </c>
      <c r="F68" s="5">
        <v>1980</v>
      </c>
      <c r="G68" s="28" t="s">
        <v>88</v>
      </c>
      <c r="H68" s="97" t="str">
        <f t="shared" si="1"/>
        <v>A</v>
      </c>
      <c r="I68" s="97">
        <f>COUNTIF(H$7:H68,H68)</f>
        <v>25</v>
      </c>
      <c r="J68" s="18">
        <v>0.051562500000000004</v>
      </c>
      <c r="K68" s="2">
        <v>0</v>
      </c>
    </row>
    <row r="69" spans="1:11" ht="14.25">
      <c r="A69" s="2">
        <v>63</v>
      </c>
      <c r="B69" s="13">
        <v>76</v>
      </c>
      <c r="C69" s="12" t="s">
        <v>267</v>
      </c>
      <c r="D69" s="24" t="s">
        <v>20</v>
      </c>
      <c r="E69" s="2" t="s">
        <v>4</v>
      </c>
      <c r="F69" s="5">
        <v>1972</v>
      </c>
      <c r="G69" s="28" t="s">
        <v>220</v>
      </c>
      <c r="H69" s="97" t="str">
        <f t="shared" si="1"/>
        <v>B</v>
      </c>
      <c r="I69" s="97">
        <f>COUNTIF(H$7:H69,H69)</f>
        <v>17</v>
      </c>
      <c r="J69" s="18">
        <v>0.05210648148148148</v>
      </c>
      <c r="K69" s="2">
        <v>10</v>
      </c>
    </row>
    <row r="70" spans="1:11" ht="14.25">
      <c r="A70" s="2">
        <v>64</v>
      </c>
      <c r="B70" s="13">
        <v>46</v>
      </c>
      <c r="C70" s="12" t="s">
        <v>196</v>
      </c>
      <c r="D70" s="24" t="s">
        <v>197</v>
      </c>
      <c r="E70" s="2" t="s">
        <v>4</v>
      </c>
      <c r="F70" s="5">
        <v>1964</v>
      </c>
      <c r="G70" s="28" t="s">
        <v>82</v>
      </c>
      <c r="H70" s="97" t="str">
        <f t="shared" si="1"/>
        <v>C</v>
      </c>
      <c r="I70" s="97">
        <f>COUNTIF(H$7:H70,H70)</f>
        <v>9</v>
      </c>
      <c r="J70" s="18">
        <v>0.0522337962962963</v>
      </c>
      <c r="K70" s="2">
        <v>10</v>
      </c>
    </row>
    <row r="71" spans="1:11" ht="14.25">
      <c r="A71" s="2">
        <v>65</v>
      </c>
      <c r="B71" s="13">
        <v>9</v>
      </c>
      <c r="C71" s="12" t="s">
        <v>75</v>
      </c>
      <c r="D71" s="24" t="s">
        <v>76</v>
      </c>
      <c r="E71" s="2" t="s">
        <v>4</v>
      </c>
      <c r="F71" s="5">
        <v>1987</v>
      </c>
      <c r="G71" s="28" t="s">
        <v>77</v>
      </c>
      <c r="H71" s="97" t="str">
        <f aca="true" t="shared" si="2" ref="H71:H91">IF($E71="m",IF($F$1-$F71&gt;19,IF($F$1-$F71&lt;40,"A",IF($F$1-$F71&gt;49,IF($F$1-$F71&gt;59,IF($F$1-$F71&gt;69,"E","D"),"C"),"B")),"JM"),IF($F$1-$F71&gt;19,IF($F$1-$F71&lt;40,"F",IF($F$1-$F71&lt;50,"G","H")),"JŽ"))</f>
        <v>A</v>
      </c>
      <c r="I71" s="97">
        <f>COUNTIF(H$7:H71,H71)</f>
        <v>26</v>
      </c>
      <c r="J71" s="18">
        <v>0.052418981481481476</v>
      </c>
      <c r="K71" s="2">
        <v>0</v>
      </c>
    </row>
    <row r="72" spans="1:11" ht="14.25">
      <c r="A72" s="2">
        <v>66</v>
      </c>
      <c r="B72" s="13">
        <v>53</v>
      </c>
      <c r="C72" s="12" t="s">
        <v>211</v>
      </c>
      <c r="D72" s="24" t="s">
        <v>30</v>
      </c>
      <c r="E72" s="2" t="s">
        <v>4</v>
      </c>
      <c r="F72" s="5">
        <v>1980</v>
      </c>
      <c r="G72" s="28" t="s">
        <v>98</v>
      </c>
      <c r="H72" s="97" t="str">
        <f t="shared" si="2"/>
        <v>A</v>
      </c>
      <c r="I72" s="97">
        <f>COUNTIF(H$7:H72,H72)</f>
        <v>27</v>
      </c>
      <c r="J72" s="18">
        <v>0.0527199074074074</v>
      </c>
      <c r="K72" s="2">
        <v>6</v>
      </c>
    </row>
    <row r="73" spans="1:11" ht="14.25">
      <c r="A73" s="2">
        <v>67</v>
      </c>
      <c r="B73" s="13">
        <v>3</v>
      </c>
      <c r="C73" s="12" t="s">
        <v>32</v>
      </c>
      <c r="D73" s="24" t="s">
        <v>22</v>
      </c>
      <c r="E73" s="2" t="s">
        <v>4</v>
      </c>
      <c r="F73" s="5">
        <v>1954</v>
      </c>
      <c r="G73" s="28" t="s">
        <v>33</v>
      </c>
      <c r="H73" s="97" t="str">
        <f t="shared" si="2"/>
        <v>D</v>
      </c>
      <c r="I73" s="97">
        <f>COUNTIF(H$7:H73,H73)</f>
        <v>4</v>
      </c>
      <c r="J73" s="18">
        <v>0.05293981481481482</v>
      </c>
      <c r="K73" s="2">
        <v>0</v>
      </c>
    </row>
    <row r="74" spans="1:11" ht="14.25">
      <c r="A74" s="2">
        <v>68</v>
      </c>
      <c r="B74" s="13">
        <v>22</v>
      </c>
      <c r="C74" s="12" t="s">
        <v>121</v>
      </c>
      <c r="D74" s="24" t="s">
        <v>43</v>
      </c>
      <c r="E74" s="2" t="s">
        <v>4</v>
      </c>
      <c r="F74" s="5">
        <v>1966</v>
      </c>
      <c r="G74" s="28" t="s">
        <v>122</v>
      </c>
      <c r="H74" s="97" t="str">
        <f t="shared" si="2"/>
        <v>C</v>
      </c>
      <c r="I74" s="97">
        <f>COUNTIF(H$7:H74,H74)</f>
        <v>10</v>
      </c>
      <c r="J74" s="18">
        <v>0.05293981481481482</v>
      </c>
      <c r="K74" s="2">
        <v>10</v>
      </c>
    </row>
    <row r="75" spans="1:11" ht="14.25">
      <c r="A75" s="2">
        <v>69</v>
      </c>
      <c r="B75" s="13">
        <v>26</v>
      </c>
      <c r="C75" s="12" t="s">
        <v>131</v>
      </c>
      <c r="D75" s="24" t="s">
        <v>132</v>
      </c>
      <c r="E75" s="2" t="s">
        <v>4</v>
      </c>
      <c r="F75" s="5">
        <v>1965</v>
      </c>
      <c r="G75" s="28" t="s">
        <v>130</v>
      </c>
      <c r="H75" s="97" t="str">
        <f t="shared" si="2"/>
        <v>C</v>
      </c>
      <c r="I75" s="97">
        <f>COUNTIF(H$7:H75,H75)</f>
        <v>11</v>
      </c>
      <c r="J75" s="18">
        <v>0.05400462962962963</v>
      </c>
      <c r="K75" s="2">
        <v>0</v>
      </c>
    </row>
    <row r="76" spans="1:11" ht="14.25">
      <c r="A76" s="2">
        <v>70</v>
      </c>
      <c r="B76" s="13">
        <v>82</v>
      </c>
      <c r="C76" s="12" t="s">
        <v>297</v>
      </c>
      <c r="D76" s="24" t="s">
        <v>244</v>
      </c>
      <c r="E76" s="2" t="s">
        <v>4</v>
      </c>
      <c r="F76" s="5">
        <v>1969</v>
      </c>
      <c r="G76" s="28" t="s">
        <v>298</v>
      </c>
      <c r="H76" s="97" t="str">
        <f t="shared" si="2"/>
        <v>B</v>
      </c>
      <c r="I76" s="97">
        <f>COUNTIF(H$7:H76,H76)</f>
        <v>18</v>
      </c>
      <c r="J76" s="18">
        <v>0.05510416666666667</v>
      </c>
      <c r="K76" s="2">
        <v>10</v>
      </c>
    </row>
    <row r="77" spans="1:11" ht="14.25">
      <c r="A77" s="2">
        <v>71</v>
      </c>
      <c r="B77" s="13">
        <v>68</v>
      </c>
      <c r="C77" s="12" t="s">
        <v>241</v>
      </c>
      <c r="D77" s="24" t="s">
        <v>27</v>
      </c>
      <c r="E77" s="2" t="s">
        <v>4</v>
      </c>
      <c r="F77" s="5">
        <v>1964</v>
      </c>
      <c r="G77" s="28" t="s">
        <v>144</v>
      </c>
      <c r="H77" s="97" t="str">
        <f t="shared" si="2"/>
        <v>C</v>
      </c>
      <c r="I77" s="97">
        <f>COUNTIF(H$7:H77,H77)</f>
        <v>12</v>
      </c>
      <c r="J77" s="18">
        <v>0.05552083333333333</v>
      </c>
      <c r="K77" s="2">
        <v>10</v>
      </c>
    </row>
    <row r="78" spans="1:11" ht="14.25">
      <c r="A78" s="2">
        <v>72</v>
      </c>
      <c r="B78" s="13">
        <v>58</v>
      </c>
      <c r="C78" s="12" t="s">
        <v>221</v>
      </c>
      <c r="D78" s="24" t="s">
        <v>154</v>
      </c>
      <c r="E78" s="2" t="s">
        <v>4</v>
      </c>
      <c r="F78" s="5">
        <v>1965</v>
      </c>
      <c r="G78" s="28" t="s">
        <v>85</v>
      </c>
      <c r="H78" s="97" t="str">
        <f t="shared" si="2"/>
        <v>C</v>
      </c>
      <c r="I78" s="97">
        <f>COUNTIF(H$7:H78,H78)</f>
        <v>13</v>
      </c>
      <c r="J78" s="18">
        <v>0.05591435185185185</v>
      </c>
      <c r="K78" s="2">
        <v>10</v>
      </c>
    </row>
    <row r="79" spans="1:11" ht="14.25">
      <c r="A79" s="2">
        <v>73</v>
      </c>
      <c r="B79" s="13">
        <v>62</v>
      </c>
      <c r="C79" s="12" t="s">
        <v>229</v>
      </c>
      <c r="D79" s="24" t="s">
        <v>223</v>
      </c>
      <c r="E79" s="2" t="s">
        <v>4</v>
      </c>
      <c r="F79" s="5">
        <v>1952</v>
      </c>
      <c r="G79" s="28" t="s">
        <v>230</v>
      </c>
      <c r="H79" s="97" t="str">
        <f t="shared" si="2"/>
        <v>D</v>
      </c>
      <c r="I79" s="97">
        <f>COUNTIF(H$7:H79,H79)</f>
        <v>5</v>
      </c>
      <c r="J79" s="18">
        <v>0.05677083333333333</v>
      </c>
      <c r="K79" s="2">
        <v>0</v>
      </c>
    </row>
    <row r="80" spans="1:11" ht="14.25">
      <c r="A80" s="2">
        <v>74</v>
      </c>
      <c r="B80" s="13">
        <v>83</v>
      </c>
      <c r="C80" s="12" t="s">
        <v>294</v>
      </c>
      <c r="D80" s="24" t="s">
        <v>299</v>
      </c>
      <c r="E80" s="13" t="s">
        <v>5</v>
      </c>
      <c r="F80" s="5">
        <v>1999</v>
      </c>
      <c r="G80" s="28" t="s">
        <v>298</v>
      </c>
      <c r="H80" s="97" t="str">
        <f t="shared" si="2"/>
        <v>JŽ</v>
      </c>
      <c r="I80" s="97">
        <f>COUNTIF(H$7:H80,H80)</f>
        <v>3</v>
      </c>
      <c r="J80" s="18">
        <v>0.05693287037037037</v>
      </c>
      <c r="K80" s="2">
        <v>10</v>
      </c>
    </row>
    <row r="81" spans="1:11" ht="14.25">
      <c r="A81" s="2">
        <v>75</v>
      </c>
      <c r="B81" s="13">
        <v>77</v>
      </c>
      <c r="C81" s="12" t="s">
        <v>272</v>
      </c>
      <c r="D81" s="24" t="s">
        <v>37</v>
      </c>
      <c r="E81" s="2" t="s">
        <v>4</v>
      </c>
      <c r="F81" s="5">
        <v>1989</v>
      </c>
      <c r="G81" s="28" t="s">
        <v>199</v>
      </c>
      <c r="H81" s="97" t="str">
        <f t="shared" si="2"/>
        <v>A</v>
      </c>
      <c r="I81" s="97">
        <f>COUNTIF(H$7:H81,H81)</f>
        <v>28</v>
      </c>
      <c r="J81" s="18">
        <v>0.05721064814814814</v>
      </c>
      <c r="K81" s="2">
        <v>10</v>
      </c>
    </row>
    <row r="82" spans="1:11" ht="14.25">
      <c r="A82" s="2">
        <v>76</v>
      </c>
      <c r="B82" s="13">
        <v>63</v>
      </c>
      <c r="C82" s="12" t="s">
        <v>231</v>
      </c>
      <c r="D82" s="24" t="s">
        <v>232</v>
      </c>
      <c r="E82" s="13" t="s">
        <v>5</v>
      </c>
      <c r="F82" s="5">
        <v>1986</v>
      </c>
      <c r="G82" s="28" t="s">
        <v>88</v>
      </c>
      <c r="H82" s="97" t="str">
        <f t="shared" si="2"/>
        <v>F</v>
      </c>
      <c r="I82" s="97">
        <f>COUNTIF(H$7:H82,H82)</f>
        <v>6</v>
      </c>
      <c r="J82" s="18">
        <v>0.05733796296296296</v>
      </c>
      <c r="K82" s="2">
        <v>6</v>
      </c>
    </row>
    <row r="83" spans="1:11" ht="14.25">
      <c r="A83" s="2">
        <v>77</v>
      </c>
      <c r="B83" s="13">
        <v>7</v>
      </c>
      <c r="C83" s="12" t="s">
        <v>54</v>
      </c>
      <c r="D83" s="24" t="s">
        <v>55</v>
      </c>
      <c r="E83" s="2" t="s">
        <v>4</v>
      </c>
      <c r="F83" s="5">
        <v>1966</v>
      </c>
      <c r="G83" s="28" t="s">
        <v>53</v>
      </c>
      <c r="H83" s="97" t="str">
        <f t="shared" si="2"/>
        <v>C</v>
      </c>
      <c r="I83" s="97">
        <f>COUNTIF(H$7:H83,H83)</f>
        <v>14</v>
      </c>
      <c r="J83" s="18">
        <v>0.05896990740740741</v>
      </c>
      <c r="K83" s="2">
        <v>0</v>
      </c>
    </row>
    <row r="84" spans="1:11" ht="14.25">
      <c r="A84" s="2">
        <v>78</v>
      </c>
      <c r="B84" s="13">
        <v>21</v>
      </c>
      <c r="C84" s="12" t="s">
        <v>118</v>
      </c>
      <c r="D84" s="24" t="s">
        <v>119</v>
      </c>
      <c r="E84" s="2" t="s">
        <v>4</v>
      </c>
      <c r="F84" s="5">
        <v>1943</v>
      </c>
      <c r="G84" s="28" t="s">
        <v>120</v>
      </c>
      <c r="H84" s="97" t="str">
        <f t="shared" si="2"/>
        <v>E</v>
      </c>
      <c r="I84" s="97">
        <f>COUNTIF(H$7:H84,H84)</f>
        <v>1</v>
      </c>
      <c r="J84" s="18">
        <v>0.059537037037037034</v>
      </c>
      <c r="K84" s="2">
        <v>0</v>
      </c>
    </row>
    <row r="85" spans="1:11" ht="14.25">
      <c r="A85" s="2">
        <v>79</v>
      </c>
      <c r="B85" s="13">
        <v>42</v>
      </c>
      <c r="C85" s="12" t="s">
        <v>188</v>
      </c>
      <c r="D85" s="24" t="s">
        <v>168</v>
      </c>
      <c r="E85" s="13" t="s">
        <v>5</v>
      </c>
      <c r="F85" s="5">
        <v>1972</v>
      </c>
      <c r="G85" s="28" t="s">
        <v>184</v>
      </c>
      <c r="H85" s="97" t="str">
        <f t="shared" si="2"/>
        <v>G</v>
      </c>
      <c r="I85" s="97">
        <f>COUNTIF(H$7:H85,H85)</f>
        <v>3</v>
      </c>
      <c r="J85" s="18">
        <v>0.06032407407407408</v>
      </c>
      <c r="K85" s="2">
        <v>10</v>
      </c>
    </row>
    <row r="86" spans="1:11" ht="14.25">
      <c r="A86" s="2">
        <v>80</v>
      </c>
      <c r="B86" s="13">
        <v>19</v>
      </c>
      <c r="C86" s="12" t="s">
        <v>117</v>
      </c>
      <c r="D86" s="24" t="s">
        <v>113</v>
      </c>
      <c r="E86" s="13" t="s">
        <v>5</v>
      </c>
      <c r="F86" s="5">
        <v>1973</v>
      </c>
      <c r="G86" s="28" t="s">
        <v>114</v>
      </c>
      <c r="H86" s="97" t="str">
        <f t="shared" si="2"/>
        <v>G</v>
      </c>
      <c r="I86" s="97">
        <f>COUNTIF(H$7:H86,H86)</f>
        <v>4</v>
      </c>
      <c r="J86" s="18">
        <v>0.0609375</v>
      </c>
      <c r="K86" s="2">
        <v>10</v>
      </c>
    </row>
    <row r="87" spans="1:11" ht="14.25">
      <c r="A87" s="2">
        <v>81</v>
      </c>
      <c r="B87" s="13">
        <v>64</v>
      </c>
      <c r="C87" s="12" t="s">
        <v>233</v>
      </c>
      <c r="D87" s="24" t="s">
        <v>234</v>
      </c>
      <c r="E87" s="13" t="s">
        <v>5</v>
      </c>
      <c r="F87" s="5">
        <v>1986</v>
      </c>
      <c r="G87" s="28" t="s">
        <v>88</v>
      </c>
      <c r="H87" s="97" t="str">
        <f t="shared" si="2"/>
        <v>F</v>
      </c>
      <c r="I87" s="97">
        <f>COUNTIF(H$7:H87,H87)</f>
        <v>7</v>
      </c>
      <c r="J87" s="18">
        <v>0.06435185185185184</v>
      </c>
      <c r="K87" s="2">
        <v>6</v>
      </c>
    </row>
    <row r="88" spans="1:11" ht="14.25">
      <c r="A88" s="2">
        <v>82</v>
      </c>
      <c r="B88" s="13">
        <v>6</v>
      </c>
      <c r="C88" s="12" t="s">
        <v>51</v>
      </c>
      <c r="D88" s="24" t="s">
        <v>52</v>
      </c>
      <c r="E88" s="2" t="s">
        <v>5</v>
      </c>
      <c r="F88" s="5">
        <v>1991</v>
      </c>
      <c r="G88" s="28" t="s">
        <v>53</v>
      </c>
      <c r="H88" s="97" t="str">
        <f t="shared" si="2"/>
        <v>F</v>
      </c>
      <c r="I88" s="97">
        <f>COUNTIF(H$7:H88,H88)</f>
        <v>8</v>
      </c>
      <c r="J88" s="18">
        <v>0.06513888888888889</v>
      </c>
      <c r="K88" s="2">
        <v>0</v>
      </c>
    </row>
    <row r="89" spans="1:11" ht="14.25">
      <c r="A89" s="2">
        <v>83</v>
      </c>
      <c r="B89" s="13">
        <v>20</v>
      </c>
      <c r="C89" s="12" t="s">
        <v>115</v>
      </c>
      <c r="D89" s="24" t="s">
        <v>116</v>
      </c>
      <c r="E89" s="13" t="s">
        <v>5</v>
      </c>
      <c r="F89" s="5">
        <v>1973</v>
      </c>
      <c r="G89" s="28" t="s">
        <v>114</v>
      </c>
      <c r="H89" s="97" t="str">
        <f t="shared" si="2"/>
        <v>G</v>
      </c>
      <c r="I89" s="97">
        <f>COUNTIF(H$7:H89,H89)</f>
        <v>5</v>
      </c>
      <c r="J89" s="18">
        <v>0.06759259259259259</v>
      </c>
      <c r="K89" s="2">
        <v>6</v>
      </c>
    </row>
    <row r="90" spans="1:11" ht="14.25">
      <c r="A90" s="2">
        <v>84</v>
      </c>
      <c r="B90" s="13">
        <v>37</v>
      </c>
      <c r="C90" s="12" t="s">
        <v>163</v>
      </c>
      <c r="D90" s="24" t="s">
        <v>164</v>
      </c>
      <c r="E90" s="13" t="s">
        <v>5</v>
      </c>
      <c r="F90" s="5">
        <v>1976</v>
      </c>
      <c r="G90" s="28" t="s">
        <v>85</v>
      </c>
      <c r="H90" s="97" t="str">
        <f t="shared" si="2"/>
        <v>G</v>
      </c>
      <c r="I90" s="97">
        <f>COUNTIF(H$7:H90,H90)</f>
        <v>6</v>
      </c>
      <c r="J90" s="18">
        <v>0.06925925925925926</v>
      </c>
      <c r="K90" s="2">
        <v>0</v>
      </c>
    </row>
    <row r="91" spans="1:11" ht="14.25">
      <c r="A91" s="2">
        <v>85</v>
      </c>
      <c r="B91" s="13">
        <v>28</v>
      </c>
      <c r="C91" s="12" t="s">
        <v>135</v>
      </c>
      <c r="D91" s="24" t="s">
        <v>136</v>
      </c>
      <c r="E91" s="13" t="s">
        <v>5</v>
      </c>
      <c r="F91" s="5">
        <v>1963</v>
      </c>
      <c r="G91" s="28" t="s">
        <v>120</v>
      </c>
      <c r="H91" s="97" t="str">
        <f t="shared" si="2"/>
        <v>H</v>
      </c>
      <c r="I91" s="97">
        <f>COUNTIF(H$7:H91,H91)</f>
        <v>1</v>
      </c>
      <c r="J91" s="18">
        <v>0.08211805555555556</v>
      </c>
      <c r="K91" s="2">
        <v>0</v>
      </c>
    </row>
    <row r="93" spans="1:7" ht="14.25">
      <c r="A93" s="141" t="s">
        <v>315</v>
      </c>
      <c r="B93" s="141"/>
      <c r="C93" s="141"/>
      <c r="D93" s="141"/>
      <c r="E93" s="141"/>
      <c r="F93" s="141"/>
      <c r="G93" s="141"/>
    </row>
    <row r="94" spans="1:7" ht="14.25">
      <c r="A94" s="141" t="s">
        <v>316</v>
      </c>
      <c r="B94" s="141"/>
      <c r="C94" s="141"/>
      <c r="D94" s="141"/>
      <c r="E94" s="141"/>
      <c r="F94" s="141"/>
      <c r="G94" s="141"/>
    </row>
  </sheetData>
  <sheetProtection/>
  <mergeCells count="5">
    <mergeCell ref="A94:G94"/>
    <mergeCell ref="A3:J3"/>
    <mergeCell ref="A2:J2"/>
    <mergeCell ref="A4:F4"/>
    <mergeCell ref="A93:G93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">
      <selection activeCell="P9" sqref="P9"/>
    </sheetView>
  </sheetViews>
  <sheetFormatPr defaultColWidth="9.140625" defaultRowHeight="12.75"/>
  <cols>
    <col min="1" max="1" width="4.8515625" style="1" customWidth="1"/>
    <col min="2" max="2" width="6.140625" style="22" customWidth="1"/>
    <col min="3" max="3" width="12.00390625" style="9" customWidth="1"/>
    <col min="4" max="4" width="9.7109375" style="25" customWidth="1"/>
    <col min="5" max="5" width="4.8515625" style="19" customWidth="1"/>
    <col min="6" max="6" width="6.7109375" style="31" customWidth="1"/>
    <col min="7" max="7" width="23.140625" style="32" customWidth="1"/>
    <col min="8" max="8" width="5.00390625" style="26" customWidth="1"/>
    <col min="9" max="9" width="4.421875" style="26" customWidth="1"/>
    <col min="10" max="10" width="10.140625" style="22" customWidth="1"/>
    <col min="11" max="11" width="4.28125" style="1" hidden="1" customWidth="1"/>
  </cols>
  <sheetData>
    <row r="1" spans="4:7" ht="12.75" hidden="1">
      <c r="D1" s="19"/>
      <c r="E1" s="19" t="s">
        <v>7</v>
      </c>
      <c r="F1" s="31">
        <v>2016</v>
      </c>
      <c r="G1" s="33"/>
    </row>
    <row r="2" spans="1:11" s="3" customFormat="1" ht="30.75" customHeight="1">
      <c r="A2" s="144" t="s">
        <v>318</v>
      </c>
      <c r="B2" s="144"/>
      <c r="C2" s="144"/>
      <c r="D2" s="144"/>
      <c r="E2" s="144"/>
      <c r="F2" s="144"/>
      <c r="G2" s="144"/>
      <c r="H2" s="144"/>
      <c r="I2" s="144"/>
      <c r="J2" s="144"/>
      <c r="K2" s="6"/>
    </row>
    <row r="3" spans="1:11" s="3" customFormat="1" ht="16.5" customHeight="1">
      <c r="A3" s="144" t="s">
        <v>319</v>
      </c>
      <c r="B3" s="144"/>
      <c r="C3" s="144"/>
      <c r="D3" s="144"/>
      <c r="E3" s="144"/>
      <c r="F3" s="144"/>
      <c r="G3" s="144"/>
      <c r="H3" s="144"/>
      <c r="I3" s="144"/>
      <c r="J3" s="144"/>
      <c r="K3" s="6"/>
    </row>
    <row r="4" spans="1:11" s="126" customFormat="1" ht="23.25" customHeight="1">
      <c r="A4" s="143" t="s">
        <v>10</v>
      </c>
      <c r="B4" s="143"/>
      <c r="C4" s="143"/>
      <c r="D4" s="143"/>
      <c r="E4" s="143"/>
      <c r="F4" s="143"/>
      <c r="G4" s="123"/>
      <c r="H4" s="120"/>
      <c r="I4" s="120"/>
      <c r="J4" s="125"/>
      <c r="K4" s="125"/>
    </row>
    <row r="5" spans="1:11" s="14" customFormat="1" ht="9" customHeight="1">
      <c r="A5" s="7"/>
      <c r="B5" s="7"/>
      <c r="C5" s="7"/>
      <c r="D5" s="7"/>
      <c r="E5" s="7"/>
      <c r="F5" s="7"/>
      <c r="G5" s="32"/>
      <c r="H5" s="33"/>
      <c r="I5" s="33"/>
      <c r="J5" s="29"/>
      <c r="K5" s="8"/>
    </row>
    <row r="6" spans="1:11" s="80" customFormat="1" ht="36.75" customHeight="1">
      <c r="A6" s="72" t="s">
        <v>314</v>
      </c>
      <c r="B6" s="72" t="s">
        <v>50</v>
      </c>
      <c r="C6" s="73" t="s">
        <v>14</v>
      </c>
      <c r="D6" s="37" t="s">
        <v>1</v>
      </c>
      <c r="E6" s="74" t="s">
        <v>6</v>
      </c>
      <c r="F6" s="75" t="s">
        <v>13</v>
      </c>
      <c r="G6" s="76" t="s">
        <v>2</v>
      </c>
      <c r="H6" s="92" t="s">
        <v>11</v>
      </c>
      <c r="I6" s="93" t="s">
        <v>12</v>
      </c>
      <c r="J6" s="74" t="s">
        <v>3</v>
      </c>
      <c r="K6" s="79" t="s">
        <v>49</v>
      </c>
    </row>
    <row r="7" spans="1:11" s="54" customFormat="1" ht="12.75">
      <c r="A7" s="47">
        <v>1</v>
      </c>
      <c r="B7" s="47">
        <v>118</v>
      </c>
      <c r="C7" s="48" t="s">
        <v>101</v>
      </c>
      <c r="D7" s="49" t="s">
        <v>76</v>
      </c>
      <c r="E7" s="83" t="s">
        <v>4</v>
      </c>
      <c r="F7" s="84">
        <v>1983</v>
      </c>
      <c r="G7" s="51" t="s">
        <v>82</v>
      </c>
      <c r="H7" s="94" t="str">
        <f aca="true" t="shared" si="0" ref="H7:H38">IF($E7="m",IF($F$1-$F7&gt;19,IF($F$1-$F7&lt;40,"A",IF($F$1-$F7&gt;49,IF($F$1-$F7&gt;59,IF($F$1-$F7&gt;69,"E","D"),"C"),"B")),"JM"),IF($F$1-$F7&gt;19,IF($F$1-$F7&lt;40,"F",IF($F$1-$F7&lt;50,"G","H")),"JŽ"))</f>
        <v>A</v>
      </c>
      <c r="I7" s="94">
        <f>COUNTIF(H$7:H7,H7)</f>
        <v>1</v>
      </c>
      <c r="J7" s="85">
        <v>0.02263888888888889</v>
      </c>
      <c r="K7" s="47">
        <v>10</v>
      </c>
    </row>
    <row r="8" spans="1:11" s="62" customFormat="1" ht="12.75">
      <c r="A8" s="55">
        <v>2</v>
      </c>
      <c r="B8" s="55">
        <v>119</v>
      </c>
      <c r="C8" s="56" t="s">
        <v>105</v>
      </c>
      <c r="D8" s="57" t="s">
        <v>106</v>
      </c>
      <c r="E8" s="86" t="s">
        <v>4</v>
      </c>
      <c r="F8" s="87">
        <v>1992</v>
      </c>
      <c r="G8" s="59" t="s">
        <v>82</v>
      </c>
      <c r="H8" s="95" t="str">
        <f t="shared" si="0"/>
        <v>A</v>
      </c>
      <c r="I8" s="95">
        <f>COUNTIF(H$7:H8,H8)</f>
        <v>2</v>
      </c>
      <c r="J8" s="88">
        <v>0.0227662037037037</v>
      </c>
      <c r="K8" s="55">
        <v>10</v>
      </c>
    </row>
    <row r="9" spans="1:11" s="70" customFormat="1" ht="12" customHeight="1">
      <c r="A9" s="63">
        <v>3</v>
      </c>
      <c r="B9" s="63">
        <v>145</v>
      </c>
      <c r="C9" s="64" t="s">
        <v>273</v>
      </c>
      <c r="D9" s="65" t="s">
        <v>74</v>
      </c>
      <c r="E9" s="89" t="s">
        <v>4</v>
      </c>
      <c r="F9" s="90">
        <v>1993</v>
      </c>
      <c r="G9" s="67" t="s">
        <v>274</v>
      </c>
      <c r="H9" s="96" t="str">
        <f t="shared" si="0"/>
        <v>A</v>
      </c>
      <c r="I9" s="96">
        <f>COUNTIF(H$7:H9,H9)</f>
        <v>3</v>
      </c>
      <c r="J9" s="91">
        <v>0.023194444444444445</v>
      </c>
      <c r="K9" s="63">
        <v>10</v>
      </c>
    </row>
    <row r="10" spans="1:11" s="107" customFormat="1" ht="12.75">
      <c r="A10" s="100">
        <v>4</v>
      </c>
      <c r="B10" s="100">
        <v>127</v>
      </c>
      <c r="C10" s="101" t="s">
        <v>177</v>
      </c>
      <c r="D10" s="102" t="s">
        <v>178</v>
      </c>
      <c r="E10" s="130" t="s">
        <v>4</v>
      </c>
      <c r="F10" s="131">
        <v>1990</v>
      </c>
      <c r="G10" s="104" t="s">
        <v>179</v>
      </c>
      <c r="H10" s="105" t="str">
        <f t="shared" si="0"/>
        <v>A</v>
      </c>
      <c r="I10" s="105">
        <f>COUNTIF(H$7:H10,H10)</f>
        <v>4</v>
      </c>
      <c r="J10" s="132">
        <v>0.024224537037037034</v>
      </c>
      <c r="K10" s="100">
        <v>10</v>
      </c>
    </row>
    <row r="11" spans="1:11" s="115" customFormat="1" ht="12.75">
      <c r="A11" s="108">
        <v>5</v>
      </c>
      <c r="B11" s="108">
        <v>104</v>
      </c>
      <c r="C11" s="109" t="s">
        <v>29</v>
      </c>
      <c r="D11" s="110" t="s">
        <v>30</v>
      </c>
      <c r="E11" s="133" t="s">
        <v>4</v>
      </c>
      <c r="F11" s="134">
        <v>1989</v>
      </c>
      <c r="G11" s="112" t="s">
        <v>31</v>
      </c>
      <c r="H11" s="113" t="str">
        <f t="shared" si="0"/>
        <v>A</v>
      </c>
      <c r="I11" s="113">
        <f>COUNTIF(H$7:H11,H11)</f>
        <v>5</v>
      </c>
      <c r="J11" s="135">
        <v>0.02443287037037037</v>
      </c>
      <c r="K11" s="108">
        <v>0</v>
      </c>
    </row>
    <row r="12" spans="1:11" ht="12.75">
      <c r="A12" s="2">
        <v>6</v>
      </c>
      <c r="B12" s="13">
        <v>151</v>
      </c>
      <c r="C12" s="12" t="s">
        <v>281</v>
      </c>
      <c r="D12" s="24" t="s">
        <v>76</v>
      </c>
      <c r="E12" s="21" t="s">
        <v>4</v>
      </c>
      <c r="F12" s="34">
        <v>2001</v>
      </c>
      <c r="G12" s="28" t="s">
        <v>282</v>
      </c>
      <c r="H12" s="97" t="str">
        <f t="shared" si="0"/>
        <v>JM</v>
      </c>
      <c r="I12" s="97">
        <f>COUNTIF(H$7:H12,H12)</f>
        <v>1</v>
      </c>
      <c r="J12" s="30">
        <v>0.025231481481481483</v>
      </c>
      <c r="K12" s="2">
        <v>10</v>
      </c>
    </row>
    <row r="13" spans="1:11" ht="12.75">
      <c r="A13" s="2">
        <v>7</v>
      </c>
      <c r="B13" s="13">
        <v>103</v>
      </c>
      <c r="C13" s="11" t="s">
        <v>21</v>
      </c>
      <c r="D13" s="24" t="s">
        <v>24</v>
      </c>
      <c r="E13" s="21" t="s">
        <v>4</v>
      </c>
      <c r="F13" s="34">
        <v>2001</v>
      </c>
      <c r="G13" s="28" t="s">
        <v>25</v>
      </c>
      <c r="H13" s="97" t="str">
        <f t="shared" si="0"/>
        <v>JM</v>
      </c>
      <c r="I13" s="97">
        <f>COUNTIF(H$7:H13,H13)</f>
        <v>2</v>
      </c>
      <c r="J13" s="30">
        <v>0.02528935185185185</v>
      </c>
      <c r="K13" s="2">
        <v>0</v>
      </c>
    </row>
    <row r="14" spans="1:11" ht="12.75">
      <c r="A14" s="2">
        <v>8</v>
      </c>
      <c r="B14" s="13">
        <v>105</v>
      </c>
      <c r="C14" s="12" t="s">
        <v>34</v>
      </c>
      <c r="D14" s="24" t="s">
        <v>312</v>
      </c>
      <c r="E14" s="21" t="s">
        <v>4</v>
      </c>
      <c r="F14" s="34">
        <v>2002</v>
      </c>
      <c r="G14" s="28" t="s">
        <v>35</v>
      </c>
      <c r="H14" s="97" t="str">
        <f t="shared" si="0"/>
        <v>JM</v>
      </c>
      <c r="I14" s="97">
        <f>COUNTIF(H$7:H14,H14)</f>
        <v>3</v>
      </c>
      <c r="J14" s="30">
        <v>0.025520833333333336</v>
      </c>
      <c r="K14" s="2">
        <v>10</v>
      </c>
    </row>
    <row r="15" spans="1:11" ht="12.75">
      <c r="A15" s="2">
        <v>9</v>
      </c>
      <c r="B15" s="13">
        <v>106</v>
      </c>
      <c r="C15" s="12" t="s">
        <v>36</v>
      </c>
      <c r="D15" s="24" t="s">
        <v>37</v>
      </c>
      <c r="E15" s="21" t="s">
        <v>4</v>
      </c>
      <c r="F15" s="34">
        <v>1999</v>
      </c>
      <c r="G15" s="28" t="s">
        <v>38</v>
      </c>
      <c r="H15" s="97" t="str">
        <f t="shared" si="0"/>
        <v>JM</v>
      </c>
      <c r="I15" s="97">
        <f>COUNTIF(H$7:H15,H15)</f>
        <v>4</v>
      </c>
      <c r="J15" s="30">
        <v>0.025532407407407406</v>
      </c>
      <c r="K15" s="2">
        <v>10</v>
      </c>
    </row>
    <row r="16" spans="1:11" ht="12.75">
      <c r="A16" s="2">
        <v>10</v>
      </c>
      <c r="B16" s="13">
        <v>115</v>
      </c>
      <c r="C16" s="12" t="s">
        <v>90</v>
      </c>
      <c r="D16" s="24" t="s">
        <v>91</v>
      </c>
      <c r="E16" s="21" t="s">
        <v>4</v>
      </c>
      <c r="F16" s="34">
        <v>1983</v>
      </c>
      <c r="G16" s="28" t="s">
        <v>92</v>
      </c>
      <c r="H16" s="97" t="str">
        <f t="shared" si="0"/>
        <v>A</v>
      </c>
      <c r="I16" s="97">
        <f>COUNTIF(H$7:H16,H16)</f>
        <v>6</v>
      </c>
      <c r="J16" s="30">
        <v>0.026030092592592594</v>
      </c>
      <c r="K16" s="2">
        <v>10</v>
      </c>
    </row>
    <row r="17" spans="1:11" ht="12.75">
      <c r="A17" s="2">
        <v>11</v>
      </c>
      <c r="B17" s="13">
        <v>146</v>
      </c>
      <c r="C17" s="12" t="s">
        <v>275</v>
      </c>
      <c r="D17" s="24" t="s">
        <v>150</v>
      </c>
      <c r="E17" s="21" t="s">
        <v>4</v>
      </c>
      <c r="F17" s="34">
        <v>1996</v>
      </c>
      <c r="G17" s="28" t="s">
        <v>276</v>
      </c>
      <c r="H17" s="97" t="str">
        <f t="shared" si="0"/>
        <v>A</v>
      </c>
      <c r="I17" s="97">
        <f>COUNTIF(H$7:H17,H17)</f>
        <v>7</v>
      </c>
      <c r="J17" s="30">
        <v>0.02621527777777778</v>
      </c>
      <c r="K17" s="2">
        <v>10</v>
      </c>
    </row>
    <row r="18" spans="1:11" ht="12.75">
      <c r="A18" s="2">
        <v>12</v>
      </c>
      <c r="B18" s="13">
        <v>114</v>
      </c>
      <c r="C18" s="12" t="s">
        <v>80</v>
      </c>
      <c r="D18" s="24" t="s">
        <v>81</v>
      </c>
      <c r="E18" s="21" t="s">
        <v>4</v>
      </c>
      <c r="F18" s="34">
        <v>1971</v>
      </c>
      <c r="G18" s="28" t="s">
        <v>82</v>
      </c>
      <c r="H18" s="97" t="str">
        <f t="shared" si="0"/>
        <v>B</v>
      </c>
      <c r="I18" s="97">
        <f>COUNTIF(H$7:H18,H18)</f>
        <v>1</v>
      </c>
      <c r="J18" s="30">
        <v>0.02630787037037037</v>
      </c>
      <c r="K18" s="2">
        <v>10</v>
      </c>
    </row>
    <row r="19" spans="1:11" ht="12.75">
      <c r="A19" s="2">
        <v>13</v>
      </c>
      <c r="B19" s="13">
        <v>128</v>
      </c>
      <c r="C19" s="12" t="s">
        <v>180</v>
      </c>
      <c r="D19" s="24" t="s">
        <v>76</v>
      </c>
      <c r="E19" s="21" t="s">
        <v>4</v>
      </c>
      <c r="F19" s="34">
        <v>1993</v>
      </c>
      <c r="G19" s="28" t="s">
        <v>82</v>
      </c>
      <c r="H19" s="97" t="str">
        <f t="shared" si="0"/>
        <v>A</v>
      </c>
      <c r="I19" s="97">
        <f>COUNTIF(H$7:H19,H19)</f>
        <v>8</v>
      </c>
      <c r="J19" s="30">
        <v>0.02631944444444444</v>
      </c>
      <c r="K19" s="2">
        <v>10</v>
      </c>
    </row>
    <row r="20" spans="1:11" ht="12.75">
      <c r="A20" s="2">
        <v>14</v>
      </c>
      <c r="B20" s="13">
        <v>160</v>
      </c>
      <c r="C20" s="12" t="s">
        <v>305</v>
      </c>
      <c r="D20" s="24" t="s">
        <v>59</v>
      </c>
      <c r="E20" s="21" t="s">
        <v>4</v>
      </c>
      <c r="F20" s="34">
        <v>1986</v>
      </c>
      <c r="G20" s="28" t="s">
        <v>306</v>
      </c>
      <c r="H20" s="97" t="str">
        <f t="shared" si="0"/>
        <v>A</v>
      </c>
      <c r="I20" s="97">
        <f>COUNTIF(H$7:H20,H20)</f>
        <v>9</v>
      </c>
      <c r="J20" s="30">
        <v>0.02773148148148148</v>
      </c>
      <c r="K20" s="2">
        <v>0</v>
      </c>
    </row>
    <row r="21" spans="1:11" ht="12.75">
      <c r="A21" s="2">
        <v>15</v>
      </c>
      <c r="B21" s="13">
        <v>141</v>
      </c>
      <c r="C21" s="12" t="s">
        <v>251</v>
      </c>
      <c r="D21" s="24" t="s">
        <v>150</v>
      </c>
      <c r="E21" s="21" t="s">
        <v>4</v>
      </c>
      <c r="F21" s="34">
        <v>1982</v>
      </c>
      <c r="G21" s="28" t="s">
        <v>252</v>
      </c>
      <c r="H21" s="97" t="str">
        <f t="shared" si="0"/>
        <v>A</v>
      </c>
      <c r="I21" s="97">
        <f>COUNTIF(H$7:H21,H21)</f>
        <v>10</v>
      </c>
      <c r="J21" s="30">
        <v>0.02775462962962963</v>
      </c>
      <c r="K21" s="2">
        <v>0</v>
      </c>
    </row>
    <row r="22" spans="1:11" ht="12.75">
      <c r="A22" s="2">
        <v>16</v>
      </c>
      <c r="B22" s="13">
        <v>144</v>
      </c>
      <c r="C22" s="12" t="s">
        <v>270</v>
      </c>
      <c r="D22" s="24" t="s">
        <v>68</v>
      </c>
      <c r="E22" s="21" t="s">
        <v>4</v>
      </c>
      <c r="F22" s="34">
        <v>2000</v>
      </c>
      <c r="G22" s="28" t="s">
        <v>271</v>
      </c>
      <c r="H22" s="97" t="str">
        <f t="shared" si="0"/>
        <v>JM</v>
      </c>
      <c r="I22" s="97">
        <f>COUNTIF(H$7:H22,H22)</f>
        <v>5</v>
      </c>
      <c r="J22" s="30">
        <v>0.02784722222222222</v>
      </c>
      <c r="K22" s="2">
        <v>0</v>
      </c>
    </row>
    <row r="23" spans="1:11" ht="12.75">
      <c r="A23" s="2">
        <v>17</v>
      </c>
      <c r="B23" s="13">
        <v>131</v>
      </c>
      <c r="C23" s="12" t="s">
        <v>187</v>
      </c>
      <c r="D23" s="24" t="s">
        <v>74</v>
      </c>
      <c r="E23" s="21" t="s">
        <v>4</v>
      </c>
      <c r="F23" s="34">
        <v>1982</v>
      </c>
      <c r="G23" s="28" t="s">
        <v>184</v>
      </c>
      <c r="H23" s="97" t="str">
        <f t="shared" si="0"/>
        <v>A</v>
      </c>
      <c r="I23" s="97">
        <f>COUNTIF(H$7:H23,H23)</f>
        <v>11</v>
      </c>
      <c r="J23" s="30">
        <v>0.028807870370370373</v>
      </c>
      <c r="K23" s="2">
        <v>10</v>
      </c>
    </row>
    <row r="24" spans="1:11" ht="12.75">
      <c r="A24" s="2">
        <v>18</v>
      </c>
      <c r="B24" s="13">
        <v>149</v>
      </c>
      <c r="C24" s="12" t="s">
        <v>67</v>
      </c>
      <c r="D24" s="24" t="s">
        <v>68</v>
      </c>
      <c r="E24" s="21" t="s">
        <v>4</v>
      </c>
      <c r="F24" s="34">
        <v>1980</v>
      </c>
      <c r="G24" s="28" t="s">
        <v>28</v>
      </c>
      <c r="H24" s="97" t="str">
        <f t="shared" si="0"/>
        <v>A</v>
      </c>
      <c r="I24" s="97">
        <f>COUNTIF(H$7:H24,H24)</f>
        <v>12</v>
      </c>
      <c r="J24" s="30">
        <v>0.02900462962962963</v>
      </c>
      <c r="K24" s="2">
        <v>6</v>
      </c>
    </row>
    <row r="25" spans="1:11" ht="12.75">
      <c r="A25" s="2">
        <v>19</v>
      </c>
      <c r="B25" s="13">
        <v>132</v>
      </c>
      <c r="C25" s="12" t="s">
        <v>192</v>
      </c>
      <c r="D25" s="24" t="s">
        <v>193</v>
      </c>
      <c r="E25" s="21" t="s">
        <v>4</v>
      </c>
      <c r="F25" s="34">
        <v>1992</v>
      </c>
      <c r="G25" s="28" t="s">
        <v>194</v>
      </c>
      <c r="H25" s="97" t="str">
        <f t="shared" si="0"/>
        <v>A</v>
      </c>
      <c r="I25" s="97">
        <f>COUNTIF(H$7:H25,H25)</f>
        <v>13</v>
      </c>
      <c r="J25" s="30">
        <v>0.02934027777777778</v>
      </c>
      <c r="K25" s="2">
        <v>0</v>
      </c>
    </row>
    <row r="26" spans="1:11" ht="12.75">
      <c r="A26" s="2">
        <v>20</v>
      </c>
      <c r="B26" s="13">
        <v>157</v>
      </c>
      <c r="C26" s="12" t="s">
        <v>293</v>
      </c>
      <c r="D26" s="24" t="s">
        <v>244</v>
      </c>
      <c r="E26" s="21" t="s">
        <v>4</v>
      </c>
      <c r="F26" s="34">
        <v>1975</v>
      </c>
      <c r="G26" s="28" t="s">
        <v>17</v>
      </c>
      <c r="H26" s="97" t="str">
        <f t="shared" si="0"/>
        <v>B</v>
      </c>
      <c r="I26" s="97">
        <f>COUNTIF(H$7:H26,H26)</f>
        <v>2</v>
      </c>
      <c r="J26" s="30">
        <v>0.029444444444444443</v>
      </c>
      <c r="K26" s="2">
        <v>10</v>
      </c>
    </row>
    <row r="27" spans="1:11" ht="12.75">
      <c r="A27" s="2">
        <v>21</v>
      </c>
      <c r="B27" s="13">
        <v>113</v>
      </c>
      <c r="C27" s="12" t="s">
        <v>78</v>
      </c>
      <c r="D27" s="24" t="s">
        <v>61</v>
      </c>
      <c r="E27" s="21" t="s">
        <v>4</v>
      </c>
      <c r="F27" s="34">
        <v>2001</v>
      </c>
      <c r="G27" s="28" t="s">
        <v>79</v>
      </c>
      <c r="H27" s="97" t="str">
        <f t="shared" si="0"/>
        <v>JM</v>
      </c>
      <c r="I27" s="97">
        <f>COUNTIF(H$7:H27,H27)</f>
        <v>6</v>
      </c>
      <c r="J27" s="30">
        <v>0.029502314814814815</v>
      </c>
      <c r="K27" s="2">
        <v>0</v>
      </c>
    </row>
    <row r="28" spans="1:11" ht="12.75">
      <c r="A28" s="2">
        <v>22</v>
      </c>
      <c r="B28" s="13">
        <v>155</v>
      </c>
      <c r="C28" s="12" t="s">
        <v>289</v>
      </c>
      <c r="D28" s="24" t="s">
        <v>291</v>
      </c>
      <c r="E28" s="21" t="s">
        <v>4</v>
      </c>
      <c r="F28" s="34">
        <v>1960</v>
      </c>
      <c r="G28" s="28" t="s">
        <v>254</v>
      </c>
      <c r="H28" s="97" t="str">
        <f t="shared" si="0"/>
        <v>C</v>
      </c>
      <c r="I28" s="97">
        <f>COUNTIF(H$7:H28,H28)</f>
        <v>1</v>
      </c>
      <c r="J28" s="30">
        <v>0.02974537037037037</v>
      </c>
      <c r="K28" s="2">
        <v>0</v>
      </c>
    </row>
    <row r="29" spans="1:11" ht="12.75">
      <c r="A29" s="2">
        <v>23</v>
      </c>
      <c r="B29" s="13">
        <v>130</v>
      </c>
      <c r="C29" s="12" t="s">
        <v>185</v>
      </c>
      <c r="D29" s="24" t="s">
        <v>91</v>
      </c>
      <c r="E29" s="21" t="s">
        <v>4</v>
      </c>
      <c r="F29" s="34">
        <v>1964</v>
      </c>
      <c r="G29" s="28" t="s">
        <v>186</v>
      </c>
      <c r="H29" s="97" t="str">
        <f t="shared" si="0"/>
        <v>C</v>
      </c>
      <c r="I29" s="97">
        <f>COUNTIF(H$7:H29,H29)</f>
        <v>2</v>
      </c>
      <c r="J29" s="30">
        <v>0.030046296296296297</v>
      </c>
      <c r="K29" s="2">
        <v>10</v>
      </c>
    </row>
    <row r="30" spans="1:11" ht="12.75">
      <c r="A30" s="2">
        <v>24</v>
      </c>
      <c r="B30" s="13">
        <v>129</v>
      </c>
      <c r="C30" s="12" t="s">
        <v>183</v>
      </c>
      <c r="D30" s="24" t="s">
        <v>94</v>
      </c>
      <c r="E30" s="21" t="s">
        <v>4</v>
      </c>
      <c r="F30" s="34">
        <v>1966</v>
      </c>
      <c r="G30" s="28" t="s">
        <v>184</v>
      </c>
      <c r="H30" s="97" t="str">
        <f t="shared" si="0"/>
        <v>C</v>
      </c>
      <c r="I30" s="97">
        <f>COUNTIF(H$7:H30,H30)</f>
        <v>3</v>
      </c>
      <c r="J30" s="30">
        <v>0.030185185185185186</v>
      </c>
      <c r="K30" s="2">
        <v>10</v>
      </c>
    </row>
    <row r="31" spans="1:11" ht="12.75">
      <c r="A31" s="2">
        <v>25</v>
      </c>
      <c r="B31" s="13">
        <v>122</v>
      </c>
      <c r="C31" s="12" t="s">
        <v>149</v>
      </c>
      <c r="D31" s="24" t="s">
        <v>150</v>
      </c>
      <c r="E31" s="21" t="s">
        <v>4</v>
      </c>
      <c r="F31" s="34">
        <v>1960</v>
      </c>
      <c r="G31" s="28" t="s">
        <v>88</v>
      </c>
      <c r="H31" s="97" t="str">
        <f t="shared" si="0"/>
        <v>C</v>
      </c>
      <c r="I31" s="97">
        <f>COUNTIF(H$7:H31,H31)</f>
        <v>4</v>
      </c>
      <c r="J31" s="30">
        <v>0.03040509259259259</v>
      </c>
      <c r="K31" s="2">
        <v>0</v>
      </c>
    </row>
    <row r="32" spans="1:11" ht="12.75">
      <c r="A32" s="2">
        <v>26</v>
      </c>
      <c r="B32" s="13">
        <v>138</v>
      </c>
      <c r="C32" s="12" t="s">
        <v>247</v>
      </c>
      <c r="D32" s="24" t="s">
        <v>91</v>
      </c>
      <c r="E32" s="21" t="s">
        <v>4</v>
      </c>
      <c r="F32" s="34">
        <v>1976</v>
      </c>
      <c r="G32" s="28" t="s">
        <v>82</v>
      </c>
      <c r="H32" s="97" t="str">
        <f t="shared" si="0"/>
        <v>B</v>
      </c>
      <c r="I32" s="97">
        <f>COUNTIF(H$7:H32,H32)</f>
        <v>3</v>
      </c>
      <c r="J32" s="30">
        <v>0.030879629629629632</v>
      </c>
      <c r="K32" s="2">
        <v>10</v>
      </c>
    </row>
    <row r="33" spans="1:11" ht="12.75">
      <c r="A33" s="2">
        <v>27</v>
      </c>
      <c r="B33" s="13">
        <v>142</v>
      </c>
      <c r="C33" s="12" t="s">
        <v>253</v>
      </c>
      <c r="D33" s="24" t="s">
        <v>46</v>
      </c>
      <c r="E33" s="21" t="s">
        <v>4</v>
      </c>
      <c r="F33" s="34">
        <v>1969</v>
      </c>
      <c r="G33" s="28" t="s">
        <v>254</v>
      </c>
      <c r="H33" s="97" t="str">
        <f t="shared" si="0"/>
        <v>B</v>
      </c>
      <c r="I33" s="97">
        <f>COUNTIF(H$7:H33,H33)</f>
        <v>4</v>
      </c>
      <c r="J33" s="30">
        <v>0.03090277777777778</v>
      </c>
      <c r="K33" s="2">
        <v>0</v>
      </c>
    </row>
    <row r="34" spans="1:11" ht="12.75">
      <c r="A34" s="2">
        <v>28</v>
      </c>
      <c r="B34" s="13">
        <v>120</v>
      </c>
      <c r="C34" s="12" t="s">
        <v>137</v>
      </c>
      <c r="D34" s="24" t="s">
        <v>138</v>
      </c>
      <c r="E34" s="21" t="s">
        <v>4</v>
      </c>
      <c r="F34" s="34">
        <v>1959</v>
      </c>
      <c r="G34" s="28" t="s">
        <v>139</v>
      </c>
      <c r="H34" s="97" t="str">
        <f t="shared" si="0"/>
        <v>C</v>
      </c>
      <c r="I34" s="97">
        <f>COUNTIF(H$7:H34,H34)</f>
        <v>5</v>
      </c>
      <c r="J34" s="30">
        <v>0.031145833333333334</v>
      </c>
      <c r="K34" s="2">
        <v>6</v>
      </c>
    </row>
    <row r="35" spans="1:11" ht="12.75">
      <c r="A35" s="2">
        <v>29</v>
      </c>
      <c r="B35" s="13">
        <v>109</v>
      </c>
      <c r="C35" s="12" t="s">
        <v>56</v>
      </c>
      <c r="D35" s="24" t="s">
        <v>46</v>
      </c>
      <c r="E35" s="21" t="s">
        <v>4</v>
      </c>
      <c r="F35" s="34">
        <v>1979</v>
      </c>
      <c r="G35" s="28" t="s">
        <v>57</v>
      </c>
      <c r="H35" s="97" t="str">
        <f t="shared" si="0"/>
        <v>A</v>
      </c>
      <c r="I35" s="97">
        <f>COUNTIF(H$7:H35,H35)</f>
        <v>14</v>
      </c>
      <c r="J35" s="30">
        <v>0.03146990740740741</v>
      </c>
      <c r="K35" s="2">
        <v>0</v>
      </c>
    </row>
    <row r="36" spans="1:11" ht="12.75">
      <c r="A36" s="2">
        <v>30</v>
      </c>
      <c r="B36" s="13">
        <v>124</v>
      </c>
      <c r="C36" s="12" t="s">
        <v>165</v>
      </c>
      <c r="D36" s="24" t="s">
        <v>106</v>
      </c>
      <c r="E36" s="21" t="s">
        <v>4</v>
      </c>
      <c r="F36" s="34">
        <v>1989</v>
      </c>
      <c r="G36" s="28" t="s">
        <v>166</v>
      </c>
      <c r="H36" s="97" t="str">
        <f t="shared" si="0"/>
        <v>A</v>
      </c>
      <c r="I36" s="97">
        <f>COUNTIF(H$7:H36,H36)</f>
        <v>15</v>
      </c>
      <c r="J36" s="30">
        <v>0.031481481481481485</v>
      </c>
      <c r="K36" s="2">
        <v>10</v>
      </c>
    </row>
    <row r="37" spans="1:11" ht="12.75">
      <c r="A37" s="2">
        <v>31</v>
      </c>
      <c r="B37" s="13">
        <v>101</v>
      </c>
      <c r="C37" s="11" t="s">
        <v>16</v>
      </c>
      <c r="D37" s="24" t="s">
        <v>20</v>
      </c>
      <c r="E37" s="21" t="s">
        <v>4</v>
      </c>
      <c r="F37" s="34">
        <v>1966</v>
      </c>
      <c r="G37" s="28" t="s">
        <v>17</v>
      </c>
      <c r="H37" s="97" t="str">
        <f t="shared" si="0"/>
        <v>C</v>
      </c>
      <c r="I37" s="97">
        <f>COUNTIF(H$7:H37,H37)</f>
        <v>6</v>
      </c>
      <c r="J37" s="30">
        <v>0.03155092592592592</v>
      </c>
      <c r="K37" s="2">
        <v>0</v>
      </c>
    </row>
    <row r="38" spans="1:11" ht="12.75">
      <c r="A38" s="2">
        <v>32</v>
      </c>
      <c r="B38" s="13">
        <v>153</v>
      </c>
      <c r="C38" s="12" t="s">
        <v>287</v>
      </c>
      <c r="D38" s="24" t="s">
        <v>68</v>
      </c>
      <c r="E38" s="21" t="s">
        <v>4</v>
      </c>
      <c r="F38" s="34">
        <v>1992</v>
      </c>
      <c r="G38" s="28" t="s">
        <v>288</v>
      </c>
      <c r="H38" s="97" t="str">
        <f t="shared" si="0"/>
        <v>A</v>
      </c>
      <c r="I38" s="97">
        <f>COUNTIF(H$7:H38,H38)</f>
        <v>16</v>
      </c>
      <c r="J38" s="30">
        <v>0.031782407407407405</v>
      </c>
      <c r="K38" s="2">
        <v>0</v>
      </c>
    </row>
    <row r="39" spans="1:11" ht="12.75">
      <c r="A39" s="2">
        <v>33</v>
      </c>
      <c r="B39" s="13">
        <v>152</v>
      </c>
      <c r="C39" s="12" t="s">
        <v>285</v>
      </c>
      <c r="D39" s="24" t="s">
        <v>94</v>
      </c>
      <c r="E39" s="21" t="s">
        <v>4</v>
      </c>
      <c r="F39" s="34">
        <v>1957</v>
      </c>
      <c r="G39" s="28" t="s">
        <v>286</v>
      </c>
      <c r="H39" s="97" t="str">
        <f aca="true" t="shared" si="1" ref="H39:H68">IF($E39="m",IF($F$1-$F39&gt;19,IF($F$1-$F39&lt;40,"A",IF($F$1-$F39&gt;49,IF($F$1-$F39&gt;59,IF($F$1-$F39&gt;69,"E","D"),"C"),"B")),"JM"),IF($F$1-$F39&gt;19,IF($F$1-$F39&lt;40,"F",IF($F$1-$F39&lt;50,"G","H")),"JŽ"))</f>
        <v>C</v>
      </c>
      <c r="I39" s="97">
        <f>COUNTIF(H$7:H39,H39)</f>
        <v>7</v>
      </c>
      <c r="J39" s="30">
        <v>0.03252314814814815</v>
      </c>
      <c r="K39" s="2">
        <v>0</v>
      </c>
    </row>
    <row r="40" spans="1:11" ht="12.75">
      <c r="A40" s="2">
        <v>34</v>
      </c>
      <c r="B40" s="13">
        <v>110</v>
      </c>
      <c r="C40" s="12" t="s">
        <v>58</v>
      </c>
      <c r="D40" s="24" t="s">
        <v>59</v>
      </c>
      <c r="E40" s="21" t="s">
        <v>4</v>
      </c>
      <c r="F40" s="34">
        <v>1977</v>
      </c>
      <c r="G40" s="28" t="s">
        <v>17</v>
      </c>
      <c r="H40" s="97" t="str">
        <f t="shared" si="1"/>
        <v>A</v>
      </c>
      <c r="I40" s="97">
        <f>COUNTIF(H$7:H40,H40)</f>
        <v>17</v>
      </c>
      <c r="J40" s="30">
        <v>0.0327662037037037</v>
      </c>
      <c r="K40" s="2">
        <v>0</v>
      </c>
    </row>
    <row r="41" spans="1:11" ht="12.75">
      <c r="A41" s="2">
        <v>35</v>
      </c>
      <c r="B41" s="13">
        <v>133</v>
      </c>
      <c r="C41" s="12" t="s">
        <v>208</v>
      </c>
      <c r="D41" s="24" t="s">
        <v>209</v>
      </c>
      <c r="E41" s="21" t="s">
        <v>4</v>
      </c>
      <c r="F41" s="34">
        <v>1983</v>
      </c>
      <c r="G41" s="28" t="s">
        <v>210</v>
      </c>
      <c r="H41" s="97" t="str">
        <f t="shared" si="1"/>
        <v>A</v>
      </c>
      <c r="I41" s="97">
        <f>COUNTIF(H$7:H41,H41)</f>
        <v>18</v>
      </c>
      <c r="J41" s="30">
        <v>0.033368055555555554</v>
      </c>
      <c r="K41" s="2">
        <v>10</v>
      </c>
    </row>
    <row r="42" spans="1:11" ht="12.75">
      <c r="A42" s="2">
        <v>36</v>
      </c>
      <c r="B42" s="13">
        <v>148</v>
      </c>
      <c r="C42" s="12" t="s">
        <v>280</v>
      </c>
      <c r="D42" s="24" t="s">
        <v>24</v>
      </c>
      <c r="E42" s="21" t="s">
        <v>4</v>
      </c>
      <c r="F42" s="34">
        <v>1971</v>
      </c>
      <c r="G42" s="28" t="s">
        <v>254</v>
      </c>
      <c r="H42" s="97" t="str">
        <f t="shared" si="1"/>
        <v>B</v>
      </c>
      <c r="I42" s="97">
        <f>COUNTIF(H$7:H42,H42)</f>
        <v>5</v>
      </c>
      <c r="J42" s="30">
        <v>0.033541666666666664</v>
      </c>
      <c r="K42" s="2">
        <v>0</v>
      </c>
    </row>
    <row r="43" spans="1:11" ht="12.75">
      <c r="A43" s="2">
        <v>37</v>
      </c>
      <c r="B43" s="13">
        <v>102</v>
      </c>
      <c r="C43" s="11" t="s">
        <v>18</v>
      </c>
      <c r="D43" s="24" t="s">
        <v>19</v>
      </c>
      <c r="E43" s="21" t="s">
        <v>4</v>
      </c>
      <c r="F43" s="34">
        <v>1999</v>
      </c>
      <c r="G43" s="28" t="s">
        <v>17</v>
      </c>
      <c r="H43" s="97" t="str">
        <f t="shared" si="1"/>
        <v>JM</v>
      </c>
      <c r="I43" s="97">
        <f>COUNTIF(H$7:H43,H43)</f>
        <v>7</v>
      </c>
      <c r="J43" s="30">
        <v>0.03378472222222222</v>
      </c>
      <c r="K43" s="2">
        <v>0</v>
      </c>
    </row>
    <row r="44" spans="1:11" ht="12.75">
      <c r="A44" s="2">
        <v>38</v>
      </c>
      <c r="B44" s="13">
        <v>112</v>
      </c>
      <c r="C44" s="12" t="s">
        <v>73</v>
      </c>
      <c r="D44" s="24" t="s">
        <v>74</v>
      </c>
      <c r="E44" s="21" t="s">
        <v>4</v>
      </c>
      <c r="F44" s="34">
        <v>1977</v>
      </c>
      <c r="G44" s="28" t="s">
        <v>28</v>
      </c>
      <c r="H44" s="97" t="str">
        <f t="shared" si="1"/>
        <v>A</v>
      </c>
      <c r="I44" s="97">
        <f>COUNTIF(H$7:H44,H44)</f>
        <v>19</v>
      </c>
      <c r="J44" s="30">
        <v>0.034479166666666665</v>
      </c>
      <c r="K44" s="2">
        <v>0</v>
      </c>
    </row>
    <row r="45" spans="1:11" ht="12.75">
      <c r="A45" s="2">
        <v>39</v>
      </c>
      <c r="B45" s="13">
        <v>108</v>
      </c>
      <c r="C45" s="12" t="s">
        <v>48</v>
      </c>
      <c r="D45" s="24" t="s">
        <v>46</v>
      </c>
      <c r="E45" s="21" t="s">
        <v>4</v>
      </c>
      <c r="F45" s="34">
        <v>1977</v>
      </c>
      <c r="G45" s="28" t="s">
        <v>28</v>
      </c>
      <c r="H45" s="97" t="str">
        <f t="shared" si="1"/>
        <v>A</v>
      </c>
      <c r="I45" s="97">
        <f>COUNTIF(H$7:H45,H45)</f>
        <v>20</v>
      </c>
      <c r="J45" s="30">
        <v>0.03471064814814815</v>
      </c>
      <c r="K45" s="2">
        <v>10</v>
      </c>
    </row>
    <row r="46" spans="1:11" ht="12.75">
      <c r="A46" s="2">
        <v>40</v>
      </c>
      <c r="B46" s="13">
        <v>140</v>
      </c>
      <c r="C46" s="12" t="s">
        <v>250</v>
      </c>
      <c r="D46" s="24" t="s">
        <v>74</v>
      </c>
      <c r="E46" s="21" t="s">
        <v>4</v>
      </c>
      <c r="F46" s="34">
        <v>1970</v>
      </c>
      <c r="G46" s="28" t="s">
        <v>28</v>
      </c>
      <c r="H46" s="97" t="str">
        <f t="shared" si="1"/>
        <v>B</v>
      </c>
      <c r="I46" s="97">
        <f>COUNTIF(H$7:H46,H46)</f>
        <v>6</v>
      </c>
      <c r="J46" s="30">
        <v>0.034942129629629635</v>
      </c>
      <c r="K46" s="2">
        <v>0</v>
      </c>
    </row>
    <row r="47" spans="1:11" ht="12.75">
      <c r="A47" s="2">
        <v>41</v>
      </c>
      <c r="B47" s="13">
        <v>159</v>
      </c>
      <c r="C47" s="12" t="s">
        <v>303</v>
      </c>
      <c r="D47" s="24" t="s">
        <v>74</v>
      </c>
      <c r="E47" s="21" t="s">
        <v>4</v>
      </c>
      <c r="F47" s="34">
        <v>1989</v>
      </c>
      <c r="G47" s="28" t="s">
        <v>302</v>
      </c>
      <c r="H47" s="97" t="str">
        <f t="shared" si="1"/>
        <v>A</v>
      </c>
      <c r="I47" s="97">
        <f>COUNTIF(H$7:H47,H47)</f>
        <v>21</v>
      </c>
      <c r="J47" s="30">
        <v>0.03552083333333333</v>
      </c>
      <c r="K47" s="2">
        <v>0</v>
      </c>
    </row>
    <row r="48" spans="1:11" ht="12.75">
      <c r="A48" s="2">
        <v>42</v>
      </c>
      <c r="B48" s="13">
        <v>136</v>
      </c>
      <c r="C48" s="12" t="s">
        <v>222</v>
      </c>
      <c r="D48" s="24" t="s">
        <v>223</v>
      </c>
      <c r="E48" s="21" t="s">
        <v>4</v>
      </c>
      <c r="F48" s="34">
        <v>1980</v>
      </c>
      <c r="G48" s="28" t="s">
        <v>85</v>
      </c>
      <c r="H48" s="97" t="str">
        <f t="shared" si="1"/>
        <v>A</v>
      </c>
      <c r="I48" s="97">
        <f>COUNTIF(H$7:H48,H48)</f>
        <v>22</v>
      </c>
      <c r="J48" s="30">
        <v>0.03613425925925926</v>
      </c>
      <c r="K48" s="2">
        <v>10</v>
      </c>
    </row>
    <row r="49" spans="1:11" ht="12.75">
      <c r="A49" s="2">
        <v>43</v>
      </c>
      <c r="B49" s="13">
        <v>126</v>
      </c>
      <c r="C49" s="12" t="s">
        <v>174</v>
      </c>
      <c r="D49" s="24" t="s">
        <v>175</v>
      </c>
      <c r="E49" s="21" t="s">
        <v>4</v>
      </c>
      <c r="F49" s="34">
        <v>1990</v>
      </c>
      <c r="G49" s="28" t="s">
        <v>176</v>
      </c>
      <c r="H49" s="97" t="str">
        <f t="shared" si="1"/>
        <v>A</v>
      </c>
      <c r="I49" s="97">
        <f>COUNTIF(H$7:H49,H49)</f>
        <v>23</v>
      </c>
      <c r="J49" s="30">
        <v>0.03626157407407408</v>
      </c>
      <c r="K49" s="2">
        <v>0</v>
      </c>
    </row>
    <row r="50" spans="1:11" ht="12.75">
      <c r="A50" s="2">
        <v>44</v>
      </c>
      <c r="B50" s="13">
        <v>117</v>
      </c>
      <c r="C50" s="12" t="s">
        <v>99</v>
      </c>
      <c r="D50" s="24" t="s">
        <v>100</v>
      </c>
      <c r="E50" s="21" t="s">
        <v>4</v>
      </c>
      <c r="F50" s="34">
        <v>1972</v>
      </c>
      <c r="G50" s="28" t="s">
        <v>82</v>
      </c>
      <c r="H50" s="97" t="str">
        <f t="shared" si="1"/>
        <v>B</v>
      </c>
      <c r="I50" s="97">
        <f>COUNTIF(H$7:H50,H50)</f>
        <v>7</v>
      </c>
      <c r="J50" s="30">
        <v>0.036423611111111115</v>
      </c>
      <c r="K50" s="2">
        <v>0</v>
      </c>
    </row>
    <row r="51" spans="1:11" ht="12.75">
      <c r="A51" s="2">
        <v>45</v>
      </c>
      <c r="B51" s="13">
        <v>107</v>
      </c>
      <c r="C51" s="12" t="s">
        <v>45</v>
      </c>
      <c r="D51" s="24" t="s">
        <v>46</v>
      </c>
      <c r="E51" s="21" t="s">
        <v>4</v>
      </c>
      <c r="F51" s="34">
        <v>1977</v>
      </c>
      <c r="G51" s="28" t="s">
        <v>47</v>
      </c>
      <c r="H51" s="97" t="str">
        <f t="shared" si="1"/>
        <v>A</v>
      </c>
      <c r="I51" s="97">
        <f>COUNTIF(H$7:H51,H51)</f>
        <v>24</v>
      </c>
      <c r="J51" s="30">
        <v>0.03668981481481482</v>
      </c>
      <c r="K51" s="2">
        <v>0</v>
      </c>
    </row>
    <row r="52" spans="1:11" s="54" customFormat="1" ht="12.75">
      <c r="A52" s="47">
        <v>46</v>
      </c>
      <c r="B52" s="47">
        <v>137</v>
      </c>
      <c r="C52" s="48" t="s">
        <v>245</v>
      </c>
      <c r="D52" s="49" t="s">
        <v>246</v>
      </c>
      <c r="E52" s="83" t="s">
        <v>5</v>
      </c>
      <c r="F52" s="84">
        <v>1975</v>
      </c>
      <c r="G52" s="51" t="s">
        <v>82</v>
      </c>
      <c r="H52" s="94" t="str">
        <f t="shared" si="1"/>
        <v>G</v>
      </c>
      <c r="I52" s="94">
        <f>COUNTIF(H$7:H52,H52)</f>
        <v>1</v>
      </c>
      <c r="J52" s="85">
        <v>0.03679398148148148</v>
      </c>
      <c r="K52" s="47">
        <v>10</v>
      </c>
    </row>
    <row r="53" spans="1:11" ht="12.75">
      <c r="A53" s="2">
        <v>47</v>
      </c>
      <c r="B53" s="13">
        <v>111</v>
      </c>
      <c r="C53" s="12" t="s">
        <v>60</v>
      </c>
      <c r="D53" s="24" t="s">
        <v>61</v>
      </c>
      <c r="E53" s="21" t="s">
        <v>4</v>
      </c>
      <c r="F53" s="34">
        <v>2003</v>
      </c>
      <c r="G53" s="28" t="s">
        <v>17</v>
      </c>
      <c r="H53" s="97" t="str">
        <f t="shared" si="1"/>
        <v>JM</v>
      </c>
      <c r="I53" s="97">
        <f>COUNTIF(H$7:H53,H53)</f>
        <v>8</v>
      </c>
      <c r="J53" s="30">
        <v>0.03775462962962963</v>
      </c>
      <c r="K53" s="2">
        <v>0</v>
      </c>
    </row>
    <row r="54" spans="1:11" s="62" customFormat="1" ht="12.75">
      <c r="A54" s="55">
        <v>48</v>
      </c>
      <c r="B54" s="55">
        <v>121</v>
      </c>
      <c r="C54" s="56" t="s">
        <v>147</v>
      </c>
      <c r="D54" s="57" t="s">
        <v>148</v>
      </c>
      <c r="E54" s="86" t="s">
        <v>5</v>
      </c>
      <c r="F54" s="87">
        <v>1969</v>
      </c>
      <c r="G54" s="59" t="s">
        <v>88</v>
      </c>
      <c r="H54" s="95" t="str">
        <f t="shared" si="1"/>
        <v>G</v>
      </c>
      <c r="I54" s="95">
        <f>COUNTIF(H$7:H54,H54)</f>
        <v>2</v>
      </c>
      <c r="J54" s="88">
        <v>0.03796296296296296</v>
      </c>
      <c r="K54" s="55">
        <v>0</v>
      </c>
    </row>
    <row r="55" spans="1:11" s="70" customFormat="1" ht="12.75">
      <c r="A55" s="63">
        <v>49</v>
      </c>
      <c r="B55" s="63">
        <v>125</v>
      </c>
      <c r="C55" s="64" t="s">
        <v>167</v>
      </c>
      <c r="D55" s="65" t="s">
        <v>168</v>
      </c>
      <c r="E55" s="89" t="s">
        <v>5</v>
      </c>
      <c r="F55" s="90">
        <v>1988</v>
      </c>
      <c r="G55" s="67" t="s">
        <v>166</v>
      </c>
      <c r="H55" s="96" t="str">
        <f t="shared" si="1"/>
        <v>F</v>
      </c>
      <c r="I55" s="96">
        <f>COUNTIF(H$7:H55,H55)</f>
        <v>1</v>
      </c>
      <c r="J55" s="91">
        <v>0.038125</v>
      </c>
      <c r="K55" s="63">
        <v>10</v>
      </c>
    </row>
    <row r="56" spans="1:11" ht="12.75">
      <c r="A56" s="2">
        <v>50</v>
      </c>
      <c r="B56" s="13">
        <v>139</v>
      </c>
      <c r="C56" s="12" t="s">
        <v>248</v>
      </c>
      <c r="D56" s="24" t="s">
        <v>68</v>
      </c>
      <c r="E56" s="21" t="s">
        <v>4</v>
      </c>
      <c r="F56" s="34">
        <v>1967</v>
      </c>
      <c r="G56" s="28" t="s">
        <v>249</v>
      </c>
      <c r="H56" s="97" t="str">
        <f t="shared" si="1"/>
        <v>B</v>
      </c>
      <c r="I56" s="97">
        <f>COUNTIF(H$7:H56,H56)</f>
        <v>8</v>
      </c>
      <c r="J56" s="30">
        <v>0.03849537037037037</v>
      </c>
      <c r="K56" s="2">
        <v>10</v>
      </c>
    </row>
    <row r="57" spans="1:11" ht="12.75">
      <c r="A57" s="2">
        <v>51</v>
      </c>
      <c r="B57" s="13">
        <v>156</v>
      </c>
      <c r="C57" s="12" t="s">
        <v>292</v>
      </c>
      <c r="D57" s="24" t="s">
        <v>178</v>
      </c>
      <c r="E57" s="21" t="s">
        <v>4</v>
      </c>
      <c r="F57" s="34">
        <v>1977</v>
      </c>
      <c r="G57" s="28" t="s">
        <v>254</v>
      </c>
      <c r="H57" s="97" t="str">
        <f t="shared" si="1"/>
        <v>A</v>
      </c>
      <c r="I57" s="97">
        <f>COUNTIF(H$7:H57,H57)</f>
        <v>25</v>
      </c>
      <c r="J57" s="30">
        <v>0.04071759259259259</v>
      </c>
      <c r="K57" s="2">
        <v>0</v>
      </c>
    </row>
    <row r="58" spans="1:11" ht="12.75">
      <c r="A58" s="2">
        <v>52</v>
      </c>
      <c r="B58" s="13">
        <v>162</v>
      </c>
      <c r="C58" s="12" t="s">
        <v>311</v>
      </c>
      <c r="D58" s="24" t="s">
        <v>74</v>
      </c>
      <c r="E58" s="21" t="s">
        <v>4</v>
      </c>
      <c r="F58" s="34">
        <v>1982</v>
      </c>
      <c r="G58" s="28" t="s">
        <v>85</v>
      </c>
      <c r="H58" s="97" t="str">
        <f t="shared" si="1"/>
        <v>A</v>
      </c>
      <c r="I58" s="97">
        <f>COUNTIF(H$7:H58,H58)</f>
        <v>26</v>
      </c>
      <c r="J58" s="30">
        <v>0.04086805555555555</v>
      </c>
      <c r="K58" s="2">
        <v>10</v>
      </c>
    </row>
    <row r="59" spans="1:11" ht="12.75">
      <c r="A59" s="2">
        <v>53</v>
      </c>
      <c r="B59" s="13">
        <v>116</v>
      </c>
      <c r="C59" s="12" t="s">
        <v>95</v>
      </c>
      <c r="D59" s="24" t="s">
        <v>20</v>
      </c>
      <c r="E59" s="21" t="s">
        <v>4</v>
      </c>
      <c r="F59" s="34">
        <v>1976</v>
      </c>
      <c r="G59" s="28" t="s">
        <v>96</v>
      </c>
      <c r="H59" s="97" t="str">
        <f t="shared" si="1"/>
        <v>B</v>
      </c>
      <c r="I59" s="97">
        <f>COUNTIF(H$7:H59,H59)</f>
        <v>9</v>
      </c>
      <c r="J59" s="30">
        <v>0.04305555555555556</v>
      </c>
      <c r="K59" s="2">
        <v>0</v>
      </c>
    </row>
    <row r="60" spans="1:11" ht="12.75">
      <c r="A60" s="2">
        <v>54</v>
      </c>
      <c r="B60" s="13">
        <v>123</v>
      </c>
      <c r="C60" s="12" t="s">
        <v>151</v>
      </c>
      <c r="D60" s="24" t="s">
        <v>152</v>
      </c>
      <c r="E60" s="21" t="s">
        <v>5</v>
      </c>
      <c r="F60" s="34">
        <v>1963</v>
      </c>
      <c r="G60" s="28" t="s">
        <v>88</v>
      </c>
      <c r="H60" s="97" t="str">
        <f t="shared" si="1"/>
        <v>H</v>
      </c>
      <c r="I60" s="97">
        <f>COUNTIF(H$7:H60,H60)</f>
        <v>1</v>
      </c>
      <c r="J60" s="30">
        <v>0.04430555555555555</v>
      </c>
      <c r="K60" s="2">
        <v>0</v>
      </c>
    </row>
    <row r="61" spans="1:11" ht="12.75">
      <c r="A61" s="2">
        <v>55</v>
      </c>
      <c r="B61" s="13">
        <v>154</v>
      </c>
      <c r="C61" s="12" t="s">
        <v>289</v>
      </c>
      <c r="D61" s="24" t="s">
        <v>290</v>
      </c>
      <c r="E61" s="21" t="s">
        <v>4</v>
      </c>
      <c r="F61" s="34">
        <v>1968</v>
      </c>
      <c r="G61" s="28" t="s">
        <v>254</v>
      </c>
      <c r="H61" s="97" t="str">
        <f t="shared" si="1"/>
        <v>B</v>
      </c>
      <c r="I61" s="97">
        <f>COUNTIF(H$7:H61,H61)</f>
        <v>10</v>
      </c>
      <c r="J61" s="30">
        <v>0.04449074074074074</v>
      </c>
      <c r="K61" s="2">
        <v>0</v>
      </c>
    </row>
    <row r="62" spans="1:11" ht="12.75">
      <c r="A62" s="2">
        <v>56</v>
      </c>
      <c r="B62" s="13">
        <v>147</v>
      </c>
      <c r="C62" s="12" t="s">
        <v>279</v>
      </c>
      <c r="D62" s="24" t="s">
        <v>164</v>
      </c>
      <c r="E62" s="21" t="s">
        <v>5</v>
      </c>
      <c r="F62" s="34">
        <v>1974</v>
      </c>
      <c r="G62" s="28" t="s">
        <v>254</v>
      </c>
      <c r="H62" s="97" t="str">
        <f t="shared" si="1"/>
        <v>G</v>
      </c>
      <c r="I62" s="97">
        <f>COUNTIF(H$7:H62,H62)</f>
        <v>3</v>
      </c>
      <c r="J62" s="30">
        <v>0.04747685185185185</v>
      </c>
      <c r="K62" s="2">
        <v>0</v>
      </c>
    </row>
    <row r="63" spans="1:11" ht="12.75">
      <c r="A63" s="2">
        <v>57</v>
      </c>
      <c r="B63" s="13">
        <v>135</v>
      </c>
      <c r="C63" s="12" t="s">
        <v>69</v>
      </c>
      <c r="D63" s="24" t="s">
        <v>71</v>
      </c>
      <c r="E63" s="21" t="s">
        <v>4</v>
      </c>
      <c r="F63" s="34">
        <v>1979</v>
      </c>
      <c r="G63" s="28" t="s">
        <v>70</v>
      </c>
      <c r="H63" s="97" t="str">
        <f t="shared" si="1"/>
        <v>A</v>
      </c>
      <c r="I63" s="97">
        <f>COUNTIF(H$7:H63,H63)</f>
        <v>27</v>
      </c>
      <c r="J63" s="30">
        <v>0.049930555555555554</v>
      </c>
      <c r="K63" s="2">
        <v>6</v>
      </c>
    </row>
    <row r="64" spans="1:11" ht="12.75">
      <c r="A64" s="2">
        <v>58</v>
      </c>
      <c r="B64" s="13">
        <v>134</v>
      </c>
      <c r="C64" s="12" t="s">
        <v>72</v>
      </c>
      <c r="D64" s="24" t="s">
        <v>46</v>
      </c>
      <c r="E64" s="21" t="s">
        <v>4</v>
      </c>
      <c r="F64" s="34">
        <v>1978</v>
      </c>
      <c r="G64" s="28" t="s">
        <v>85</v>
      </c>
      <c r="H64" s="97" t="str">
        <f t="shared" si="1"/>
        <v>A</v>
      </c>
      <c r="I64" s="97">
        <f>COUNTIF(H$7:H64,H64)</f>
        <v>28</v>
      </c>
      <c r="J64" s="30">
        <v>0.049930555555555554</v>
      </c>
      <c r="K64" s="2">
        <v>6</v>
      </c>
    </row>
    <row r="65" spans="1:11" ht="12.75">
      <c r="A65" s="2">
        <v>59</v>
      </c>
      <c r="B65" s="13">
        <v>161</v>
      </c>
      <c r="C65" s="12" t="s">
        <v>65</v>
      </c>
      <c r="D65" s="24" t="s">
        <v>66</v>
      </c>
      <c r="E65" s="21" t="s">
        <v>4</v>
      </c>
      <c r="F65" s="34">
        <v>1971</v>
      </c>
      <c r="G65" s="28" t="s">
        <v>85</v>
      </c>
      <c r="H65" s="97" t="str">
        <f t="shared" si="1"/>
        <v>B</v>
      </c>
      <c r="I65" s="97">
        <f>COUNTIF(H$7:H65,H65)</f>
        <v>11</v>
      </c>
      <c r="J65" s="30">
        <v>0.049930555555555554</v>
      </c>
      <c r="K65" s="2">
        <v>6</v>
      </c>
    </row>
    <row r="66" spans="1:11" ht="12.75">
      <c r="A66" s="2">
        <v>60</v>
      </c>
      <c r="B66" s="13">
        <v>158</v>
      </c>
      <c r="C66" s="12" t="s">
        <v>301</v>
      </c>
      <c r="D66" s="24" t="s">
        <v>27</v>
      </c>
      <c r="E66" s="21" t="s">
        <v>4</v>
      </c>
      <c r="F66" s="34">
        <v>1974</v>
      </c>
      <c r="G66" s="28" t="s">
        <v>302</v>
      </c>
      <c r="H66" s="97" t="str">
        <f t="shared" si="1"/>
        <v>B</v>
      </c>
      <c r="I66" s="97">
        <f>COUNTIF(H$7:H66,H66)</f>
        <v>12</v>
      </c>
      <c r="J66" s="30">
        <v>0.050972222222222224</v>
      </c>
      <c r="K66" s="2">
        <v>6</v>
      </c>
    </row>
    <row r="67" spans="1:11" ht="12.75">
      <c r="A67" s="2">
        <v>61</v>
      </c>
      <c r="B67" s="13">
        <v>143</v>
      </c>
      <c r="C67" s="12" t="s">
        <v>268</v>
      </c>
      <c r="D67" s="24" t="s">
        <v>269</v>
      </c>
      <c r="E67" s="21" t="s">
        <v>5</v>
      </c>
      <c r="F67" s="34">
        <v>1965</v>
      </c>
      <c r="G67" s="28" t="s">
        <v>85</v>
      </c>
      <c r="H67" s="97" t="str">
        <f t="shared" si="1"/>
        <v>H</v>
      </c>
      <c r="I67" s="97">
        <f>COUNTIF(H$7:H67,H67)</f>
        <v>2</v>
      </c>
      <c r="J67" s="13" t="s">
        <v>313</v>
      </c>
      <c r="K67" s="2">
        <v>0</v>
      </c>
    </row>
    <row r="68" spans="1:11" ht="12.75">
      <c r="A68" s="2">
        <v>62</v>
      </c>
      <c r="B68" s="13">
        <v>150</v>
      </c>
      <c r="C68" s="12" t="s">
        <v>48</v>
      </c>
      <c r="D68" s="24" t="s">
        <v>46</v>
      </c>
      <c r="E68" s="21" t="s">
        <v>4</v>
      </c>
      <c r="F68" s="34">
        <v>1976</v>
      </c>
      <c r="G68" s="28" t="s">
        <v>28</v>
      </c>
      <c r="H68" s="97" t="str">
        <f t="shared" si="1"/>
        <v>B</v>
      </c>
      <c r="I68" s="97">
        <f>COUNTIF(H$7:H68,H68)</f>
        <v>13</v>
      </c>
      <c r="J68" s="13" t="s">
        <v>313</v>
      </c>
      <c r="K68" s="2">
        <v>10</v>
      </c>
    </row>
    <row r="70" spans="1:8" ht="12.75">
      <c r="A70" s="141" t="s">
        <v>315</v>
      </c>
      <c r="B70" s="141"/>
      <c r="C70" s="141"/>
      <c r="D70" s="141"/>
      <c r="E70" s="141"/>
      <c r="F70" s="141"/>
      <c r="G70" s="141"/>
      <c r="H70" s="141"/>
    </row>
    <row r="71" spans="1:8" ht="12.75">
      <c r="A71" s="141" t="s">
        <v>316</v>
      </c>
      <c r="B71" s="141"/>
      <c r="C71" s="141"/>
      <c r="D71" s="141"/>
      <c r="E71" s="141"/>
      <c r="F71" s="141"/>
      <c r="G71" s="141"/>
      <c r="H71" s="98"/>
    </row>
  </sheetData>
  <sheetProtection/>
  <mergeCells count="5">
    <mergeCell ref="A71:G71"/>
    <mergeCell ref="A2:J2"/>
    <mergeCell ref="A3:J3"/>
    <mergeCell ref="A4:F4"/>
    <mergeCell ref="A70:H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2">
      <selection activeCell="N7" sqref="N7"/>
    </sheetView>
  </sheetViews>
  <sheetFormatPr defaultColWidth="9.140625" defaultRowHeight="12.75"/>
  <cols>
    <col min="1" max="1" width="4.8515625" style="6" customWidth="1"/>
    <col min="2" max="2" width="6.140625" style="6" customWidth="1"/>
    <col min="3" max="3" width="13.00390625" style="117" customWidth="1"/>
    <col min="4" max="4" width="10.140625" style="80" customWidth="1"/>
    <col min="5" max="5" width="4.8515625" style="118" customWidth="1"/>
    <col min="6" max="6" width="6.7109375" style="119" customWidth="1"/>
    <col min="7" max="7" width="21.421875" style="123" customWidth="1"/>
    <col min="8" max="8" width="4.00390625" style="121" customWidth="1"/>
    <col min="9" max="9" width="4.421875" style="121" customWidth="1"/>
    <col min="10" max="10" width="10.421875" style="6" customWidth="1"/>
    <col min="11" max="11" width="4.28125" style="6" hidden="1" customWidth="1"/>
    <col min="12" max="16384" width="9.140625" style="3" customWidth="1"/>
  </cols>
  <sheetData>
    <row r="1" spans="4:7" ht="12.75" hidden="1">
      <c r="D1" s="118"/>
      <c r="E1" s="118" t="s">
        <v>7</v>
      </c>
      <c r="F1" s="119">
        <v>2016</v>
      </c>
      <c r="G1" s="120"/>
    </row>
    <row r="2" spans="1:10" ht="55.5" customHeight="1">
      <c r="A2" s="145" t="s">
        <v>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20.25" customHeight="1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1" s="126" customFormat="1" ht="36" customHeight="1">
      <c r="A4" s="143" t="s">
        <v>10</v>
      </c>
      <c r="B4" s="143"/>
      <c r="C4" s="143"/>
      <c r="D4" s="143"/>
      <c r="E4" s="143"/>
      <c r="F4" s="143"/>
      <c r="G4" s="123"/>
      <c r="H4" s="124"/>
      <c r="I4" s="124"/>
      <c r="J4" s="125"/>
      <c r="K4" s="125"/>
    </row>
    <row r="5" spans="1:11" s="126" customFormat="1" ht="18.75" customHeight="1">
      <c r="A5" s="122"/>
      <c r="B5" s="122"/>
      <c r="C5" s="122"/>
      <c r="D5" s="122"/>
      <c r="E5" s="122"/>
      <c r="F5" s="122"/>
      <c r="G5" s="123"/>
      <c r="H5" s="124"/>
      <c r="I5" s="124"/>
      <c r="J5" s="125"/>
      <c r="K5" s="125"/>
    </row>
    <row r="6" spans="1:11" s="80" customFormat="1" ht="36.75" customHeight="1">
      <c r="A6" s="72" t="s">
        <v>314</v>
      </c>
      <c r="B6" s="72" t="s">
        <v>50</v>
      </c>
      <c r="C6" s="73" t="s">
        <v>14</v>
      </c>
      <c r="D6" s="37" t="s">
        <v>1</v>
      </c>
      <c r="E6" s="74" t="s">
        <v>6</v>
      </c>
      <c r="F6" s="75" t="s">
        <v>13</v>
      </c>
      <c r="G6" s="76" t="s">
        <v>2</v>
      </c>
      <c r="H6" s="77" t="s">
        <v>11</v>
      </c>
      <c r="I6" s="78" t="s">
        <v>12</v>
      </c>
      <c r="J6" s="74" t="s">
        <v>3</v>
      </c>
      <c r="K6" s="79" t="s">
        <v>49</v>
      </c>
    </row>
    <row r="7" spans="1:11" s="54" customFormat="1" ht="12.75">
      <c r="A7" s="47">
        <v>1</v>
      </c>
      <c r="B7" s="47">
        <v>118</v>
      </c>
      <c r="C7" s="48" t="s">
        <v>101</v>
      </c>
      <c r="D7" s="49" t="s">
        <v>76</v>
      </c>
      <c r="E7" s="83" t="s">
        <v>4</v>
      </c>
      <c r="F7" s="84">
        <v>1983</v>
      </c>
      <c r="G7" s="51" t="s">
        <v>82</v>
      </c>
      <c r="H7" s="52" t="str">
        <f aca="true" t="shared" si="0" ref="H7:H38">IF($E7="m",IF($F$1-$F7&gt;19,IF($F$1-$F7&lt;40,"A",IF($F$1-$F7&gt;49,IF($F$1-$F7&gt;59,IF($F$1-$F7&gt;69,"E","D"),"C"),"B")),"JM"),IF($F$1-$F7&gt;19,IF($F$1-$F7&lt;40,"F",IF($F$1-$F7&lt;50,"G","H")),"JŽ"))</f>
        <v>A</v>
      </c>
      <c r="I7" s="52">
        <f>COUNTIF(H$7:H7,H7)</f>
        <v>1</v>
      </c>
      <c r="J7" s="85">
        <v>0.02263888888888889</v>
      </c>
      <c r="K7" s="47">
        <v>10</v>
      </c>
    </row>
    <row r="8" spans="1:11" s="62" customFormat="1" ht="12.75">
      <c r="A8" s="55">
        <v>2</v>
      </c>
      <c r="B8" s="55">
        <v>119</v>
      </c>
      <c r="C8" s="56" t="s">
        <v>105</v>
      </c>
      <c r="D8" s="57" t="s">
        <v>106</v>
      </c>
      <c r="E8" s="86" t="s">
        <v>4</v>
      </c>
      <c r="F8" s="87">
        <v>1992</v>
      </c>
      <c r="G8" s="59" t="s">
        <v>82</v>
      </c>
      <c r="H8" s="60" t="str">
        <f t="shared" si="0"/>
        <v>A</v>
      </c>
      <c r="I8" s="60">
        <f>COUNTIF(H$7:H8,H8)</f>
        <v>2</v>
      </c>
      <c r="J8" s="88">
        <v>0.0227662037037037</v>
      </c>
      <c r="K8" s="55">
        <v>10</v>
      </c>
    </row>
    <row r="9" spans="1:11" s="70" customFormat="1" ht="12" customHeight="1">
      <c r="A9" s="63">
        <v>3</v>
      </c>
      <c r="B9" s="63">
        <v>145</v>
      </c>
      <c r="C9" s="64" t="s">
        <v>273</v>
      </c>
      <c r="D9" s="65" t="s">
        <v>74</v>
      </c>
      <c r="E9" s="89" t="s">
        <v>4</v>
      </c>
      <c r="F9" s="90">
        <v>1993</v>
      </c>
      <c r="G9" s="67" t="s">
        <v>274</v>
      </c>
      <c r="H9" s="68" t="str">
        <f t="shared" si="0"/>
        <v>A</v>
      </c>
      <c r="I9" s="68">
        <f>COUNTIF(H$7:H9,H9)</f>
        <v>3</v>
      </c>
      <c r="J9" s="91">
        <v>0.023194444444444445</v>
      </c>
      <c r="K9" s="63">
        <v>10</v>
      </c>
    </row>
    <row r="10" spans="1:11" s="107" customFormat="1" ht="12.75">
      <c r="A10" s="100">
        <v>4</v>
      </c>
      <c r="B10" s="100">
        <v>127</v>
      </c>
      <c r="C10" s="101" t="s">
        <v>177</v>
      </c>
      <c r="D10" s="102" t="s">
        <v>178</v>
      </c>
      <c r="E10" s="130" t="s">
        <v>4</v>
      </c>
      <c r="F10" s="131">
        <v>1990</v>
      </c>
      <c r="G10" s="104" t="s">
        <v>179</v>
      </c>
      <c r="H10" s="136" t="str">
        <f t="shared" si="0"/>
        <v>A</v>
      </c>
      <c r="I10" s="136">
        <f>COUNTIF(H$7:H10,H10)</f>
        <v>4</v>
      </c>
      <c r="J10" s="132">
        <v>0.024224537037037034</v>
      </c>
      <c r="K10" s="100">
        <v>10</v>
      </c>
    </row>
    <row r="11" spans="1:11" s="115" customFormat="1" ht="12.75">
      <c r="A11" s="108">
        <v>5</v>
      </c>
      <c r="B11" s="108">
        <v>104</v>
      </c>
      <c r="C11" s="109" t="s">
        <v>29</v>
      </c>
      <c r="D11" s="110" t="s">
        <v>30</v>
      </c>
      <c r="E11" s="133" t="s">
        <v>4</v>
      </c>
      <c r="F11" s="134">
        <v>1989</v>
      </c>
      <c r="G11" s="112" t="s">
        <v>31</v>
      </c>
      <c r="H11" s="137" t="str">
        <f t="shared" si="0"/>
        <v>A</v>
      </c>
      <c r="I11" s="137">
        <f>COUNTIF(H$7:H11,H11)</f>
        <v>5</v>
      </c>
      <c r="J11" s="135">
        <v>0.02443287037037037</v>
      </c>
      <c r="K11" s="108">
        <v>0</v>
      </c>
    </row>
    <row r="12" spans="1:11" ht="12.75" hidden="1">
      <c r="A12" s="38">
        <v>6</v>
      </c>
      <c r="B12" s="38">
        <v>151</v>
      </c>
      <c r="C12" s="44" t="s">
        <v>281</v>
      </c>
      <c r="D12" s="37" t="s">
        <v>76</v>
      </c>
      <c r="E12" s="74" t="s">
        <v>4</v>
      </c>
      <c r="F12" s="81">
        <v>2001</v>
      </c>
      <c r="G12" s="40" t="s">
        <v>282</v>
      </c>
      <c r="H12" s="41" t="str">
        <f t="shared" si="0"/>
        <v>JM</v>
      </c>
      <c r="I12" s="41">
        <f>COUNTIF(H$7:H12,H12)</f>
        <v>1</v>
      </c>
      <c r="J12" s="82">
        <v>0.025231481481481483</v>
      </c>
      <c r="K12" s="38">
        <v>10</v>
      </c>
    </row>
    <row r="13" spans="1:11" ht="12.75" hidden="1">
      <c r="A13" s="38">
        <v>7</v>
      </c>
      <c r="B13" s="38">
        <v>103</v>
      </c>
      <c r="C13" s="44" t="s">
        <v>21</v>
      </c>
      <c r="D13" s="37" t="s">
        <v>24</v>
      </c>
      <c r="E13" s="74" t="s">
        <v>4</v>
      </c>
      <c r="F13" s="81">
        <v>2001</v>
      </c>
      <c r="G13" s="40" t="s">
        <v>25</v>
      </c>
      <c r="H13" s="41" t="str">
        <f t="shared" si="0"/>
        <v>JM</v>
      </c>
      <c r="I13" s="41">
        <f>COUNTIF(H$7:H13,H13)</f>
        <v>2</v>
      </c>
      <c r="J13" s="82">
        <v>0.02528935185185185</v>
      </c>
      <c r="K13" s="38">
        <v>0</v>
      </c>
    </row>
    <row r="14" spans="1:11" ht="12.75" hidden="1">
      <c r="A14" s="38">
        <v>8</v>
      </c>
      <c r="B14" s="38">
        <v>105</v>
      </c>
      <c r="C14" s="44" t="s">
        <v>34</v>
      </c>
      <c r="D14" s="37" t="s">
        <v>312</v>
      </c>
      <c r="E14" s="74" t="s">
        <v>4</v>
      </c>
      <c r="F14" s="81">
        <v>2002</v>
      </c>
      <c r="G14" s="40" t="s">
        <v>35</v>
      </c>
      <c r="H14" s="41" t="str">
        <f t="shared" si="0"/>
        <v>JM</v>
      </c>
      <c r="I14" s="41">
        <f>COUNTIF(H$7:H14,H14)</f>
        <v>3</v>
      </c>
      <c r="J14" s="82">
        <v>0.025520833333333336</v>
      </c>
      <c r="K14" s="38">
        <v>10</v>
      </c>
    </row>
    <row r="15" spans="1:11" ht="12.75" hidden="1">
      <c r="A15" s="38">
        <v>9</v>
      </c>
      <c r="B15" s="38">
        <v>106</v>
      </c>
      <c r="C15" s="44" t="s">
        <v>36</v>
      </c>
      <c r="D15" s="37" t="s">
        <v>37</v>
      </c>
      <c r="E15" s="74" t="s">
        <v>4</v>
      </c>
      <c r="F15" s="81">
        <v>1999</v>
      </c>
      <c r="G15" s="40" t="s">
        <v>38</v>
      </c>
      <c r="H15" s="41" t="str">
        <f t="shared" si="0"/>
        <v>JM</v>
      </c>
      <c r="I15" s="41">
        <f>COUNTIF(H$7:H15,H15)</f>
        <v>4</v>
      </c>
      <c r="J15" s="82">
        <v>0.025532407407407406</v>
      </c>
      <c r="K15" s="38">
        <v>10</v>
      </c>
    </row>
    <row r="16" spans="1:11" ht="12.75" hidden="1">
      <c r="A16" s="38">
        <v>10</v>
      </c>
      <c r="B16" s="38">
        <v>115</v>
      </c>
      <c r="C16" s="44" t="s">
        <v>90</v>
      </c>
      <c r="D16" s="37" t="s">
        <v>91</v>
      </c>
      <c r="E16" s="74" t="s">
        <v>4</v>
      </c>
      <c r="F16" s="81">
        <v>1983</v>
      </c>
      <c r="G16" s="40" t="s">
        <v>92</v>
      </c>
      <c r="H16" s="41" t="str">
        <f t="shared" si="0"/>
        <v>A</v>
      </c>
      <c r="I16" s="41">
        <f>COUNTIF(H$7:H16,H16)</f>
        <v>6</v>
      </c>
      <c r="J16" s="82">
        <v>0.026030092592592594</v>
      </c>
      <c r="K16" s="38">
        <v>10</v>
      </c>
    </row>
    <row r="17" spans="1:11" ht="12.75" hidden="1">
      <c r="A17" s="38">
        <v>11</v>
      </c>
      <c r="B17" s="38">
        <v>146</v>
      </c>
      <c r="C17" s="44" t="s">
        <v>275</v>
      </c>
      <c r="D17" s="37" t="s">
        <v>150</v>
      </c>
      <c r="E17" s="74" t="s">
        <v>4</v>
      </c>
      <c r="F17" s="81">
        <v>1996</v>
      </c>
      <c r="G17" s="40" t="s">
        <v>276</v>
      </c>
      <c r="H17" s="41" t="str">
        <f t="shared" si="0"/>
        <v>A</v>
      </c>
      <c r="I17" s="41">
        <f>COUNTIF(H$7:H17,H17)</f>
        <v>7</v>
      </c>
      <c r="J17" s="82">
        <v>0.02621527777777778</v>
      </c>
      <c r="K17" s="38">
        <v>10</v>
      </c>
    </row>
    <row r="18" spans="1:11" ht="12.75" hidden="1">
      <c r="A18" s="38">
        <v>12</v>
      </c>
      <c r="B18" s="38">
        <v>114</v>
      </c>
      <c r="C18" s="44" t="s">
        <v>80</v>
      </c>
      <c r="D18" s="37" t="s">
        <v>81</v>
      </c>
      <c r="E18" s="74" t="s">
        <v>4</v>
      </c>
      <c r="F18" s="81">
        <v>1971</v>
      </c>
      <c r="G18" s="40" t="s">
        <v>82</v>
      </c>
      <c r="H18" s="41" t="str">
        <f t="shared" si="0"/>
        <v>B</v>
      </c>
      <c r="I18" s="41">
        <f>COUNTIF(H$7:H18,H18)</f>
        <v>1</v>
      </c>
      <c r="J18" s="82">
        <v>0.02630787037037037</v>
      </c>
      <c r="K18" s="38">
        <v>10</v>
      </c>
    </row>
    <row r="19" spans="1:11" ht="12.75" hidden="1">
      <c r="A19" s="38">
        <v>13</v>
      </c>
      <c r="B19" s="38">
        <v>128</v>
      </c>
      <c r="C19" s="44" t="s">
        <v>180</v>
      </c>
      <c r="D19" s="37" t="s">
        <v>76</v>
      </c>
      <c r="E19" s="74" t="s">
        <v>4</v>
      </c>
      <c r="F19" s="81">
        <v>1993</v>
      </c>
      <c r="G19" s="40" t="s">
        <v>82</v>
      </c>
      <c r="H19" s="41" t="str">
        <f t="shared" si="0"/>
        <v>A</v>
      </c>
      <c r="I19" s="41">
        <f>COUNTIF(H$7:H19,H19)</f>
        <v>8</v>
      </c>
      <c r="J19" s="82">
        <v>0.02631944444444444</v>
      </c>
      <c r="K19" s="38">
        <v>10</v>
      </c>
    </row>
    <row r="20" spans="1:11" ht="12.75" hidden="1">
      <c r="A20" s="38">
        <v>14</v>
      </c>
      <c r="B20" s="38">
        <v>160</v>
      </c>
      <c r="C20" s="44" t="s">
        <v>305</v>
      </c>
      <c r="D20" s="37" t="s">
        <v>59</v>
      </c>
      <c r="E20" s="74" t="s">
        <v>4</v>
      </c>
      <c r="F20" s="81">
        <v>1986</v>
      </c>
      <c r="G20" s="40" t="s">
        <v>306</v>
      </c>
      <c r="H20" s="41" t="str">
        <f t="shared" si="0"/>
        <v>A</v>
      </c>
      <c r="I20" s="41">
        <f>COUNTIF(H$7:H20,H20)</f>
        <v>9</v>
      </c>
      <c r="J20" s="82">
        <v>0.02773148148148148</v>
      </c>
      <c r="K20" s="38">
        <v>0</v>
      </c>
    </row>
    <row r="21" spans="1:11" ht="12.75" hidden="1">
      <c r="A21" s="38">
        <v>15</v>
      </c>
      <c r="B21" s="38">
        <v>141</v>
      </c>
      <c r="C21" s="44" t="s">
        <v>251</v>
      </c>
      <c r="D21" s="37" t="s">
        <v>150</v>
      </c>
      <c r="E21" s="74" t="s">
        <v>4</v>
      </c>
      <c r="F21" s="81">
        <v>1982</v>
      </c>
      <c r="G21" s="40" t="s">
        <v>252</v>
      </c>
      <c r="H21" s="41" t="str">
        <f t="shared" si="0"/>
        <v>A</v>
      </c>
      <c r="I21" s="41">
        <f>COUNTIF(H$7:H21,H21)</f>
        <v>10</v>
      </c>
      <c r="J21" s="82">
        <v>0.02775462962962963</v>
      </c>
      <c r="K21" s="38">
        <v>0</v>
      </c>
    </row>
    <row r="22" spans="1:11" ht="12.75" hidden="1">
      <c r="A22" s="38">
        <v>16</v>
      </c>
      <c r="B22" s="38">
        <v>144</v>
      </c>
      <c r="C22" s="44" t="s">
        <v>270</v>
      </c>
      <c r="D22" s="37" t="s">
        <v>68</v>
      </c>
      <c r="E22" s="74" t="s">
        <v>4</v>
      </c>
      <c r="F22" s="81">
        <v>2000</v>
      </c>
      <c r="G22" s="40" t="s">
        <v>271</v>
      </c>
      <c r="H22" s="41" t="str">
        <f t="shared" si="0"/>
        <v>JM</v>
      </c>
      <c r="I22" s="41">
        <f>COUNTIF(H$7:H22,H22)</f>
        <v>5</v>
      </c>
      <c r="J22" s="82">
        <v>0.02784722222222222</v>
      </c>
      <c r="K22" s="38">
        <v>0</v>
      </c>
    </row>
    <row r="23" spans="1:11" ht="12.75" hidden="1">
      <c r="A23" s="38">
        <v>17</v>
      </c>
      <c r="B23" s="38">
        <v>131</v>
      </c>
      <c r="C23" s="44" t="s">
        <v>187</v>
      </c>
      <c r="D23" s="37" t="s">
        <v>74</v>
      </c>
      <c r="E23" s="74" t="s">
        <v>4</v>
      </c>
      <c r="F23" s="81">
        <v>1982</v>
      </c>
      <c r="G23" s="40" t="s">
        <v>184</v>
      </c>
      <c r="H23" s="41" t="str">
        <f t="shared" si="0"/>
        <v>A</v>
      </c>
      <c r="I23" s="41">
        <f>COUNTIF(H$7:H23,H23)</f>
        <v>11</v>
      </c>
      <c r="J23" s="82">
        <v>0.028807870370370373</v>
      </c>
      <c r="K23" s="38">
        <v>10</v>
      </c>
    </row>
    <row r="24" spans="1:11" ht="12.75" hidden="1">
      <c r="A24" s="38">
        <v>18</v>
      </c>
      <c r="B24" s="38">
        <v>149</v>
      </c>
      <c r="C24" s="44" t="s">
        <v>67</v>
      </c>
      <c r="D24" s="37" t="s">
        <v>68</v>
      </c>
      <c r="E24" s="74" t="s">
        <v>4</v>
      </c>
      <c r="F24" s="81">
        <v>1980</v>
      </c>
      <c r="G24" s="40" t="s">
        <v>28</v>
      </c>
      <c r="H24" s="41" t="str">
        <f t="shared" si="0"/>
        <v>A</v>
      </c>
      <c r="I24" s="41">
        <f>COUNTIF(H$7:H24,H24)</f>
        <v>12</v>
      </c>
      <c r="J24" s="82">
        <v>0.02900462962962963</v>
      </c>
      <c r="K24" s="38">
        <v>6</v>
      </c>
    </row>
    <row r="25" spans="1:11" ht="12.75" hidden="1">
      <c r="A25" s="38">
        <v>19</v>
      </c>
      <c r="B25" s="38">
        <v>132</v>
      </c>
      <c r="C25" s="44" t="s">
        <v>192</v>
      </c>
      <c r="D25" s="37" t="s">
        <v>193</v>
      </c>
      <c r="E25" s="74" t="s">
        <v>4</v>
      </c>
      <c r="F25" s="81">
        <v>1992</v>
      </c>
      <c r="G25" s="40" t="s">
        <v>194</v>
      </c>
      <c r="H25" s="41" t="str">
        <f t="shared" si="0"/>
        <v>A</v>
      </c>
      <c r="I25" s="41">
        <f>COUNTIF(H$7:H25,H25)</f>
        <v>13</v>
      </c>
      <c r="J25" s="82">
        <v>0.02934027777777778</v>
      </c>
      <c r="K25" s="38">
        <v>0</v>
      </c>
    </row>
    <row r="26" spans="1:11" ht="12.75" hidden="1">
      <c r="A26" s="38">
        <v>20</v>
      </c>
      <c r="B26" s="38">
        <v>157</v>
      </c>
      <c r="C26" s="44" t="s">
        <v>293</v>
      </c>
      <c r="D26" s="37" t="s">
        <v>244</v>
      </c>
      <c r="E26" s="74" t="s">
        <v>4</v>
      </c>
      <c r="F26" s="81">
        <v>1975</v>
      </c>
      <c r="G26" s="40" t="s">
        <v>17</v>
      </c>
      <c r="H26" s="41" t="str">
        <f t="shared" si="0"/>
        <v>B</v>
      </c>
      <c r="I26" s="41">
        <f>COUNTIF(H$7:H26,H26)</f>
        <v>2</v>
      </c>
      <c r="J26" s="82">
        <v>0.029444444444444443</v>
      </c>
      <c r="K26" s="38">
        <v>10</v>
      </c>
    </row>
    <row r="27" spans="1:11" ht="12.75" hidden="1">
      <c r="A27" s="38">
        <v>21</v>
      </c>
      <c r="B27" s="38">
        <v>113</v>
      </c>
      <c r="C27" s="44" t="s">
        <v>78</v>
      </c>
      <c r="D27" s="37" t="s">
        <v>61</v>
      </c>
      <c r="E27" s="74" t="s">
        <v>4</v>
      </c>
      <c r="F27" s="81">
        <v>2001</v>
      </c>
      <c r="G27" s="40" t="s">
        <v>79</v>
      </c>
      <c r="H27" s="41" t="str">
        <f t="shared" si="0"/>
        <v>JM</v>
      </c>
      <c r="I27" s="41">
        <f>COUNTIF(H$7:H27,H27)</f>
        <v>6</v>
      </c>
      <c r="J27" s="82">
        <v>0.029502314814814815</v>
      </c>
      <c r="K27" s="38">
        <v>0</v>
      </c>
    </row>
    <row r="28" spans="1:11" ht="12.75" hidden="1">
      <c r="A28" s="38">
        <v>22</v>
      </c>
      <c r="B28" s="38">
        <v>155</v>
      </c>
      <c r="C28" s="44" t="s">
        <v>289</v>
      </c>
      <c r="D28" s="37" t="s">
        <v>291</v>
      </c>
      <c r="E28" s="74" t="s">
        <v>4</v>
      </c>
      <c r="F28" s="81">
        <v>1960</v>
      </c>
      <c r="G28" s="40" t="s">
        <v>254</v>
      </c>
      <c r="H28" s="41" t="str">
        <f t="shared" si="0"/>
        <v>C</v>
      </c>
      <c r="I28" s="41">
        <f>COUNTIF(H$7:H28,H28)</f>
        <v>1</v>
      </c>
      <c r="J28" s="82">
        <v>0.02974537037037037</v>
      </c>
      <c r="K28" s="38">
        <v>0</v>
      </c>
    </row>
    <row r="29" spans="1:11" ht="12.75" hidden="1">
      <c r="A29" s="38">
        <v>23</v>
      </c>
      <c r="B29" s="38">
        <v>130</v>
      </c>
      <c r="C29" s="44" t="s">
        <v>185</v>
      </c>
      <c r="D29" s="37" t="s">
        <v>91</v>
      </c>
      <c r="E29" s="74" t="s">
        <v>4</v>
      </c>
      <c r="F29" s="81">
        <v>1964</v>
      </c>
      <c r="G29" s="40" t="s">
        <v>186</v>
      </c>
      <c r="H29" s="41" t="str">
        <f t="shared" si="0"/>
        <v>C</v>
      </c>
      <c r="I29" s="41">
        <f>COUNTIF(H$7:H29,H29)</f>
        <v>2</v>
      </c>
      <c r="J29" s="82">
        <v>0.030046296296296297</v>
      </c>
      <c r="K29" s="38">
        <v>10</v>
      </c>
    </row>
    <row r="30" spans="1:11" ht="12.75" hidden="1">
      <c r="A30" s="38">
        <v>24</v>
      </c>
      <c r="B30" s="38">
        <v>129</v>
      </c>
      <c r="C30" s="44" t="s">
        <v>183</v>
      </c>
      <c r="D30" s="37" t="s">
        <v>94</v>
      </c>
      <c r="E30" s="74" t="s">
        <v>4</v>
      </c>
      <c r="F30" s="81">
        <v>1966</v>
      </c>
      <c r="G30" s="40" t="s">
        <v>184</v>
      </c>
      <c r="H30" s="41" t="str">
        <f t="shared" si="0"/>
        <v>C</v>
      </c>
      <c r="I30" s="41">
        <f>COUNTIF(H$7:H30,H30)</f>
        <v>3</v>
      </c>
      <c r="J30" s="82">
        <v>0.030185185185185186</v>
      </c>
      <c r="K30" s="38">
        <v>10</v>
      </c>
    </row>
    <row r="31" spans="1:11" ht="12.75" hidden="1">
      <c r="A31" s="38">
        <v>25</v>
      </c>
      <c r="B31" s="38">
        <v>122</v>
      </c>
      <c r="C31" s="44" t="s">
        <v>149</v>
      </c>
      <c r="D31" s="37" t="s">
        <v>150</v>
      </c>
      <c r="E31" s="74" t="s">
        <v>4</v>
      </c>
      <c r="F31" s="84">
        <v>1960</v>
      </c>
      <c r="G31" s="40" t="s">
        <v>88</v>
      </c>
      <c r="H31" s="41" t="str">
        <f t="shared" si="0"/>
        <v>C</v>
      </c>
      <c r="I31" s="41">
        <f>COUNTIF(H$7:H31,H31)</f>
        <v>4</v>
      </c>
      <c r="J31" s="82">
        <v>0.03040509259259259</v>
      </c>
      <c r="K31" s="38">
        <v>0</v>
      </c>
    </row>
    <row r="32" spans="1:11" ht="12.75" hidden="1">
      <c r="A32" s="38">
        <v>26</v>
      </c>
      <c r="B32" s="38">
        <v>138</v>
      </c>
      <c r="C32" s="44" t="s">
        <v>247</v>
      </c>
      <c r="D32" s="37" t="s">
        <v>91</v>
      </c>
      <c r="E32" s="74" t="s">
        <v>4</v>
      </c>
      <c r="F32" s="81">
        <v>1976</v>
      </c>
      <c r="G32" s="40" t="s">
        <v>82</v>
      </c>
      <c r="H32" s="41" t="str">
        <f t="shared" si="0"/>
        <v>B</v>
      </c>
      <c r="I32" s="41">
        <f>COUNTIF(H$7:H32,H32)</f>
        <v>3</v>
      </c>
      <c r="J32" s="82">
        <v>0.030879629629629632</v>
      </c>
      <c r="K32" s="38">
        <v>10</v>
      </c>
    </row>
    <row r="33" spans="1:11" ht="12.75" hidden="1">
      <c r="A33" s="38">
        <v>27</v>
      </c>
      <c r="B33" s="38">
        <v>142</v>
      </c>
      <c r="C33" s="44" t="s">
        <v>253</v>
      </c>
      <c r="D33" s="37" t="s">
        <v>46</v>
      </c>
      <c r="E33" s="74" t="s">
        <v>4</v>
      </c>
      <c r="F33" s="81">
        <v>1969</v>
      </c>
      <c r="G33" s="40" t="s">
        <v>254</v>
      </c>
      <c r="H33" s="41" t="str">
        <f t="shared" si="0"/>
        <v>B</v>
      </c>
      <c r="I33" s="41">
        <f>COUNTIF(H$7:H33,H33)</f>
        <v>4</v>
      </c>
      <c r="J33" s="82">
        <v>0.03090277777777778</v>
      </c>
      <c r="K33" s="38">
        <v>0</v>
      </c>
    </row>
    <row r="34" spans="1:11" ht="12.75" hidden="1">
      <c r="A34" s="38">
        <v>28</v>
      </c>
      <c r="B34" s="38">
        <v>120</v>
      </c>
      <c r="C34" s="44" t="s">
        <v>137</v>
      </c>
      <c r="D34" s="37" t="s">
        <v>138</v>
      </c>
      <c r="E34" s="74" t="s">
        <v>4</v>
      </c>
      <c r="F34" s="81">
        <v>1959</v>
      </c>
      <c r="G34" s="40" t="s">
        <v>139</v>
      </c>
      <c r="H34" s="41" t="str">
        <f t="shared" si="0"/>
        <v>C</v>
      </c>
      <c r="I34" s="41">
        <f>COUNTIF(H$7:H34,H34)</f>
        <v>5</v>
      </c>
      <c r="J34" s="82">
        <v>0.031145833333333334</v>
      </c>
      <c r="K34" s="38">
        <v>6</v>
      </c>
    </row>
    <row r="35" spans="1:11" ht="12.75" hidden="1">
      <c r="A35" s="38">
        <v>29</v>
      </c>
      <c r="B35" s="38">
        <v>109</v>
      </c>
      <c r="C35" s="44" t="s">
        <v>56</v>
      </c>
      <c r="D35" s="37" t="s">
        <v>46</v>
      </c>
      <c r="E35" s="74" t="s">
        <v>4</v>
      </c>
      <c r="F35" s="81">
        <v>1979</v>
      </c>
      <c r="G35" s="40" t="s">
        <v>57</v>
      </c>
      <c r="H35" s="41" t="str">
        <f t="shared" si="0"/>
        <v>A</v>
      </c>
      <c r="I35" s="41">
        <f>COUNTIF(H$7:H35,H35)</f>
        <v>14</v>
      </c>
      <c r="J35" s="82">
        <v>0.03146990740740741</v>
      </c>
      <c r="K35" s="38">
        <v>0</v>
      </c>
    </row>
    <row r="36" spans="1:11" ht="12.75" hidden="1">
      <c r="A36" s="38">
        <v>30</v>
      </c>
      <c r="B36" s="38">
        <v>124</v>
      </c>
      <c r="C36" s="44" t="s">
        <v>165</v>
      </c>
      <c r="D36" s="37" t="s">
        <v>106</v>
      </c>
      <c r="E36" s="74" t="s">
        <v>4</v>
      </c>
      <c r="F36" s="81">
        <v>1989</v>
      </c>
      <c r="G36" s="40" t="s">
        <v>166</v>
      </c>
      <c r="H36" s="41" t="str">
        <f t="shared" si="0"/>
        <v>A</v>
      </c>
      <c r="I36" s="41">
        <f>COUNTIF(H$7:H36,H36)</f>
        <v>15</v>
      </c>
      <c r="J36" s="82">
        <v>0.031481481481481485</v>
      </c>
      <c r="K36" s="38">
        <v>10</v>
      </c>
    </row>
    <row r="37" spans="1:11" ht="12.75" hidden="1">
      <c r="A37" s="38">
        <v>31</v>
      </c>
      <c r="B37" s="38">
        <v>101</v>
      </c>
      <c r="C37" s="44" t="s">
        <v>16</v>
      </c>
      <c r="D37" s="37" t="s">
        <v>20</v>
      </c>
      <c r="E37" s="74" t="s">
        <v>4</v>
      </c>
      <c r="F37" s="81">
        <v>1966</v>
      </c>
      <c r="G37" s="40" t="s">
        <v>17</v>
      </c>
      <c r="H37" s="41" t="str">
        <f t="shared" si="0"/>
        <v>C</v>
      </c>
      <c r="I37" s="41">
        <f>COUNTIF(H$7:H37,H37)</f>
        <v>6</v>
      </c>
      <c r="J37" s="82">
        <v>0.03155092592592592</v>
      </c>
      <c r="K37" s="38">
        <v>0</v>
      </c>
    </row>
    <row r="38" spans="1:11" ht="12.75" hidden="1">
      <c r="A38" s="38">
        <v>32</v>
      </c>
      <c r="B38" s="38">
        <v>153</v>
      </c>
      <c r="C38" s="44" t="s">
        <v>287</v>
      </c>
      <c r="D38" s="37" t="s">
        <v>68</v>
      </c>
      <c r="E38" s="74" t="s">
        <v>4</v>
      </c>
      <c r="F38" s="81">
        <v>1992</v>
      </c>
      <c r="G38" s="40" t="s">
        <v>288</v>
      </c>
      <c r="H38" s="41" t="str">
        <f t="shared" si="0"/>
        <v>A</v>
      </c>
      <c r="I38" s="41">
        <f>COUNTIF(H$7:H38,H38)</f>
        <v>16</v>
      </c>
      <c r="J38" s="82">
        <v>0.031782407407407405</v>
      </c>
      <c r="K38" s="38">
        <v>0</v>
      </c>
    </row>
    <row r="39" spans="1:11" ht="12.75" hidden="1">
      <c r="A39" s="38">
        <v>33</v>
      </c>
      <c r="B39" s="38">
        <v>152</v>
      </c>
      <c r="C39" s="44" t="s">
        <v>285</v>
      </c>
      <c r="D39" s="37" t="s">
        <v>94</v>
      </c>
      <c r="E39" s="74" t="s">
        <v>4</v>
      </c>
      <c r="F39" s="81">
        <v>1957</v>
      </c>
      <c r="G39" s="40" t="s">
        <v>286</v>
      </c>
      <c r="H39" s="41" t="str">
        <f aca="true" t="shared" si="1" ref="H39:H62">IF($E39="m",IF($F$1-$F39&gt;19,IF($F$1-$F39&lt;40,"A",IF($F$1-$F39&gt;49,IF($F$1-$F39&gt;59,IF($F$1-$F39&gt;69,"E","D"),"C"),"B")),"JM"),IF($F$1-$F39&gt;19,IF($F$1-$F39&lt;40,"F",IF($F$1-$F39&lt;50,"G","H")),"JŽ"))</f>
        <v>C</v>
      </c>
      <c r="I39" s="41">
        <f>COUNTIF(H$7:H39,H39)</f>
        <v>7</v>
      </c>
      <c r="J39" s="82">
        <v>0.03252314814814815</v>
      </c>
      <c r="K39" s="38">
        <v>0</v>
      </c>
    </row>
    <row r="40" spans="1:11" ht="12.75" hidden="1">
      <c r="A40" s="38">
        <v>34</v>
      </c>
      <c r="B40" s="38">
        <v>110</v>
      </c>
      <c r="C40" s="44" t="s">
        <v>58</v>
      </c>
      <c r="D40" s="37" t="s">
        <v>59</v>
      </c>
      <c r="E40" s="74" t="s">
        <v>4</v>
      </c>
      <c r="F40" s="81">
        <v>1977</v>
      </c>
      <c r="G40" s="40" t="s">
        <v>17</v>
      </c>
      <c r="H40" s="41" t="str">
        <f t="shared" si="1"/>
        <v>A</v>
      </c>
      <c r="I40" s="41">
        <f>COUNTIF(H$7:H40,H40)</f>
        <v>17</v>
      </c>
      <c r="J40" s="82">
        <v>0.0327662037037037</v>
      </c>
      <c r="K40" s="38">
        <v>0</v>
      </c>
    </row>
    <row r="41" spans="1:11" ht="12.75" hidden="1">
      <c r="A41" s="38">
        <v>35</v>
      </c>
      <c r="B41" s="38">
        <v>133</v>
      </c>
      <c r="C41" s="44" t="s">
        <v>208</v>
      </c>
      <c r="D41" s="37" t="s">
        <v>209</v>
      </c>
      <c r="E41" s="74" t="s">
        <v>4</v>
      </c>
      <c r="F41" s="81">
        <v>1983</v>
      </c>
      <c r="G41" s="40" t="s">
        <v>210</v>
      </c>
      <c r="H41" s="41" t="str">
        <f t="shared" si="1"/>
        <v>A</v>
      </c>
      <c r="I41" s="41">
        <f>COUNTIF(H$7:H41,H41)</f>
        <v>18</v>
      </c>
      <c r="J41" s="82">
        <v>0.033368055555555554</v>
      </c>
      <c r="K41" s="38">
        <v>10</v>
      </c>
    </row>
    <row r="42" spans="1:11" ht="12.75" hidden="1">
      <c r="A42" s="38">
        <v>36</v>
      </c>
      <c r="B42" s="38">
        <v>148</v>
      </c>
      <c r="C42" s="44" t="s">
        <v>280</v>
      </c>
      <c r="D42" s="37" t="s">
        <v>24</v>
      </c>
      <c r="E42" s="74" t="s">
        <v>4</v>
      </c>
      <c r="F42" s="81">
        <v>1971</v>
      </c>
      <c r="G42" s="40" t="s">
        <v>254</v>
      </c>
      <c r="H42" s="41" t="str">
        <f t="shared" si="1"/>
        <v>B</v>
      </c>
      <c r="I42" s="41">
        <f>COUNTIF(H$7:H42,H42)</f>
        <v>5</v>
      </c>
      <c r="J42" s="82">
        <v>0.033541666666666664</v>
      </c>
      <c r="K42" s="38">
        <v>0</v>
      </c>
    </row>
    <row r="43" spans="1:11" ht="12.75" hidden="1">
      <c r="A43" s="38">
        <v>37</v>
      </c>
      <c r="B43" s="38">
        <v>102</v>
      </c>
      <c r="C43" s="44" t="s">
        <v>18</v>
      </c>
      <c r="D43" s="37" t="s">
        <v>19</v>
      </c>
      <c r="E43" s="74" t="s">
        <v>4</v>
      </c>
      <c r="F43" s="81">
        <v>1999</v>
      </c>
      <c r="G43" s="40" t="s">
        <v>17</v>
      </c>
      <c r="H43" s="41" t="str">
        <f t="shared" si="1"/>
        <v>JM</v>
      </c>
      <c r="I43" s="41">
        <f>COUNTIF(H$7:H43,H43)</f>
        <v>7</v>
      </c>
      <c r="J43" s="82">
        <v>0.03378472222222222</v>
      </c>
      <c r="K43" s="38">
        <v>0</v>
      </c>
    </row>
    <row r="44" spans="1:11" ht="12.75" hidden="1">
      <c r="A44" s="38">
        <v>38</v>
      </c>
      <c r="B44" s="38">
        <v>112</v>
      </c>
      <c r="C44" s="44" t="s">
        <v>73</v>
      </c>
      <c r="D44" s="37" t="s">
        <v>74</v>
      </c>
      <c r="E44" s="74" t="s">
        <v>4</v>
      </c>
      <c r="F44" s="81">
        <v>1977</v>
      </c>
      <c r="G44" s="40" t="s">
        <v>28</v>
      </c>
      <c r="H44" s="41" t="str">
        <f t="shared" si="1"/>
        <v>A</v>
      </c>
      <c r="I44" s="41">
        <f>COUNTIF(H$7:H44,H44)</f>
        <v>19</v>
      </c>
      <c r="J44" s="82">
        <v>0.034479166666666665</v>
      </c>
      <c r="K44" s="38">
        <v>0</v>
      </c>
    </row>
    <row r="45" spans="1:11" ht="12.75" hidden="1">
      <c r="A45" s="38">
        <v>39</v>
      </c>
      <c r="B45" s="38">
        <v>108</v>
      </c>
      <c r="C45" s="44" t="s">
        <v>48</v>
      </c>
      <c r="D45" s="37" t="s">
        <v>46</v>
      </c>
      <c r="E45" s="74" t="s">
        <v>4</v>
      </c>
      <c r="F45" s="81">
        <v>1977</v>
      </c>
      <c r="G45" s="40" t="s">
        <v>28</v>
      </c>
      <c r="H45" s="41" t="str">
        <f t="shared" si="1"/>
        <v>A</v>
      </c>
      <c r="I45" s="41">
        <f>COUNTIF(H$7:H45,H45)</f>
        <v>20</v>
      </c>
      <c r="J45" s="82">
        <v>0.03471064814814815</v>
      </c>
      <c r="K45" s="38">
        <v>10</v>
      </c>
    </row>
    <row r="46" spans="1:11" ht="12.75" hidden="1">
      <c r="A46" s="38">
        <v>40</v>
      </c>
      <c r="B46" s="38">
        <v>140</v>
      </c>
      <c r="C46" s="44" t="s">
        <v>250</v>
      </c>
      <c r="D46" s="37" t="s">
        <v>74</v>
      </c>
      <c r="E46" s="74" t="s">
        <v>4</v>
      </c>
      <c r="F46" s="81">
        <v>1970</v>
      </c>
      <c r="G46" s="40" t="s">
        <v>28</v>
      </c>
      <c r="H46" s="41" t="str">
        <f t="shared" si="1"/>
        <v>B</v>
      </c>
      <c r="I46" s="41">
        <f>COUNTIF(H$7:H46,H46)</f>
        <v>6</v>
      </c>
      <c r="J46" s="82">
        <v>0.034942129629629635</v>
      </c>
      <c r="K46" s="38">
        <v>0</v>
      </c>
    </row>
    <row r="47" spans="1:11" ht="12.75" hidden="1">
      <c r="A47" s="38">
        <v>41</v>
      </c>
      <c r="B47" s="38">
        <v>159</v>
      </c>
      <c r="C47" s="44" t="s">
        <v>303</v>
      </c>
      <c r="D47" s="37" t="s">
        <v>74</v>
      </c>
      <c r="E47" s="74" t="s">
        <v>4</v>
      </c>
      <c r="F47" s="81">
        <v>1989</v>
      </c>
      <c r="G47" s="40" t="s">
        <v>302</v>
      </c>
      <c r="H47" s="41" t="str">
        <f t="shared" si="1"/>
        <v>A</v>
      </c>
      <c r="I47" s="41">
        <f>COUNTIF(H$7:H47,H47)</f>
        <v>21</v>
      </c>
      <c r="J47" s="82">
        <v>0.03552083333333333</v>
      </c>
      <c r="K47" s="38">
        <v>0</v>
      </c>
    </row>
    <row r="48" spans="1:11" ht="12.75" hidden="1">
      <c r="A48" s="38">
        <v>42</v>
      </c>
      <c r="B48" s="38">
        <v>136</v>
      </c>
      <c r="C48" s="44" t="s">
        <v>222</v>
      </c>
      <c r="D48" s="37" t="s">
        <v>223</v>
      </c>
      <c r="E48" s="74" t="s">
        <v>4</v>
      </c>
      <c r="F48" s="81">
        <v>1980</v>
      </c>
      <c r="G48" s="40" t="s">
        <v>85</v>
      </c>
      <c r="H48" s="41" t="str">
        <f t="shared" si="1"/>
        <v>A</v>
      </c>
      <c r="I48" s="41">
        <f>COUNTIF(H$7:H48,H48)</f>
        <v>22</v>
      </c>
      <c r="J48" s="82">
        <v>0.03613425925925926</v>
      </c>
      <c r="K48" s="38">
        <v>10</v>
      </c>
    </row>
    <row r="49" spans="1:11" ht="12.75" hidden="1">
      <c r="A49" s="38">
        <v>43</v>
      </c>
      <c r="B49" s="38">
        <v>126</v>
      </c>
      <c r="C49" s="44" t="s">
        <v>174</v>
      </c>
      <c r="D49" s="37" t="s">
        <v>175</v>
      </c>
      <c r="E49" s="74" t="s">
        <v>4</v>
      </c>
      <c r="F49" s="81">
        <v>1990</v>
      </c>
      <c r="G49" s="40" t="s">
        <v>176</v>
      </c>
      <c r="H49" s="41" t="str">
        <f t="shared" si="1"/>
        <v>A</v>
      </c>
      <c r="I49" s="41">
        <f>COUNTIF(H$7:H49,H49)</f>
        <v>23</v>
      </c>
      <c r="J49" s="82">
        <v>0.03626157407407408</v>
      </c>
      <c r="K49" s="38">
        <v>0</v>
      </c>
    </row>
    <row r="50" spans="1:11" ht="12.75" hidden="1">
      <c r="A50" s="38">
        <v>44</v>
      </c>
      <c r="B50" s="38">
        <v>117</v>
      </c>
      <c r="C50" s="44" t="s">
        <v>99</v>
      </c>
      <c r="D50" s="37" t="s">
        <v>100</v>
      </c>
      <c r="E50" s="74" t="s">
        <v>4</v>
      </c>
      <c r="F50" s="81">
        <v>1972</v>
      </c>
      <c r="G50" s="40" t="s">
        <v>82</v>
      </c>
      <c r="H50" s="41" t="str">
        <f t="shared" si="1"/>
        <v>B</v>
      </c>
      <c r="I50" s="41">
        <f>COUNTIF(H$7:H50,H50)</f>
        <v>7</v>
      </c>
      <c r="J50" s="82">
        <v>0.036423611111111115</v>
      </c>
      <c r="K50" s="38">
        <v>0</v>
      </c>
    </row>
    <row r="51" spans="1:11" ht="12.75" hidden="1">
      <c r="A51" s="38">
        <v>45</v>
      </c>
      <c r="B51" s="38">
        <v>107</v>
      </c>
      <c r="C51" s="44" t="s">
        <v>45</v>
      </c>
      <c r="D51" s="37" t="s">
        <v>46</v>
      </c>
      <c r="E51" s="74" t="s">
        <v>4</v>
      </c>
      <c r="F51" s="81">
        <v>1977</v>
      </c>
      <c r="G51" s="40" t="s">
        <v>47</v>
      </c>
      <c r="H51" s="41" t="str">
        <f t="shared" si="1"/>
        <v>A</v>
      </c>
      <c r="I51" s="41">
        <f>COUNTIF(H$7:H51,H51)</f>
        <v>24</v>
      </c>
      <c r="J51" s="82">
        <v>0.03668981481481482</v>
      </c>
      <c r="K51" s="38">
        <v>0</v>
      </c>
    </row>
    <row r="52" spans="1:11" ht="12.75" hidden="1">
      <c r="A52" s="38">
        <v>47</v>
      </c>
      <c r="B52" s="38">
        <v>111</v>
      </c>
      <c r="C52" s="44" t="s">
        <v>60</v>
      </c>
      <c r="D52" s="37" t="s">
        <v>61</v>
      </c>
      <c r="E52" s="74" t="s">
        <v>4</v>
      </c>
      <c r="F52" s="81">
        <v>2003</v>
      </c>
      <c r="G52" s="40" t="s">
        <v>17</v>
      </c>
      <c r="H52" s="41" t="str">
        <f t="shared" si="1"/>
        <v>JM</v>
      </c>
      <c r="I52" s="41">
        <f>COUNTIF(H$7:H52,H52)</f>
        <v>8</v>
      </c>
      <c r="J52" s="82">
        <v>0.03775462962962963</v>
      </c>
      <c r="K52" s="38">
        <v>10</v>
      </c>
    </row>
    <row r="53" spans="1:11" ht="12.75" hidden="1">
      <c r="A53" s="38">
        <v>50</v>
      </c>
      <c r="B53" s="38">
        <v>139</v>
      </c>
      <c r="C53" s="44" t="s">
        <v>248</v>
      </c>
      <c r="D53" s="37" t="s">
        <v>68</v>
      </c>
      <c r="E53" s="74" t="s">
        <v>4</v>
      </c>
      <c r="F53" s="81">
        <v>1967</v>
      </c>
      <c r="G53" s="40" t="s">
        <v>249</v>
      </c>
      <c r="H53" s="41" t="str">
        <f t="shared" si="1"/>
        <v>B</v>
      </c>
      <c r="I53" s="41">
        <f>COUNTIF(H$7:H53,H53)</f>
        <v>8</v>
      </c>
      <c r="J53" s="82">
        <v>0.03849537037037037</v>
      </c>
      <c r="K53" s="38">
        <v>0</v>
      </c>
    </row>
    <row r="54" spans="1:11" ht="12.75" hidden="1">
      <c r="A54" s="38">
        <v>51</v>
      </c>
      <c r="B54" s="38">
        <v>156</v>
      </c>
      <c r="C54" s="44" t="s">
        <v>292</v>
      </c>
      <c r="D54" s="37" t="s">
        <v>178</v>
      </c>
      <c r="E54" s="74" t="s">
        <v>4</v>
      </c>
      <c r="F54" s="81">
        <v>1977</v>
      </c>
      <c r="G54" s="40" t="s">
        <v>254</v>
      </c>
      <c r="H54" s="41" t="str">
        <f t="shared" si="1"/>
        <v>A</v>
      </c>
      <c r="I54" s="41">
        <f>COUNTIF(H$7:H54,H54)</f>
        <v>25</v>
      </c>
      <c r="J54" s="82">
        <v>0.04071759259259259</v>
      </c>
      <c r="K54" s="38">
        <v>0</v>
      </c>
    </row>
    <row r="55" spans="1:11" ht="12.75" hidden="1">
      <c r="A55" s="38">
        <v>52</v>
      </c>
      <c r="B55" s="38">
        <v>162</v>
      </c>
      <c r="C55" s="44" t="s">
        <v>311</v>
      </c>
      <c r="D55" s="37" t="s">
        <v>74</v>
      </c>
      <c r="E55" s="74" t="s">
        <v>4</v>
      </c>
      <c r="F55" s="81">
        <v>1982</v>
      </c>
      <c r="G55" s="40" t="s">
        <v>85</v>
      </c>
      <c r="H55" s="41" t="str">
        <f t="shared" si="1"/>
        <v>A</v>
      </c>
      <c r="I55" s="41">
        <f>COUNTIF(H$7:H55,H55)</f>
        <v>26</v>
      </c>
      <c r="J55" s="82">
        <v>0.04086805555555555</v>
      </c>
      <c r="K55" s="38">
        <v>10</v>
      </c>
    </row>
    <row r="56" spans="1:11" ht="12.75" hidden="1">
      <c r="A56" s="38">
        <v>53</v>
      </c>
      <c r="B56" s="38">
        <v>116</v>
      </c>
      <c r="C56" s="44" t="s">
        <v>95</v>
      </c>
      <c r="D56" s="37" t="s">
        <v>20</v>
      </c>
      <c r="E56" s="74" t="s">
        <v>4</v>
      </c>
      <c r="F56" s="81">
        <v>1976</v>
      </c>
      <c r="G56" s="40" t="s">
        <v>96</v>
      </c>
      <c r="H56" s="41" t="str">
        <f t="shared" si="1"/>
        <v>B</v>
      </c>
      <c r="I56" s="41">
        <f>COUNTIF(H$7:H56,H56)</f>
        <v>9</v>
      </c>
      <c r="J56" s="82">
        <v>0.04305555555555556</v>
      </c>
      <c r="K56" s="38">
        <v>10</v>
      </c>
    </row>
    <row r="57" spans="1:11" ht="12.75" hidden="1">
      <c r="A57" s="38">
        <v>55</v>
      </c>
      <c r="B57" s="38">
        <v>154</v>
      </c>
      <c r="C57" s="44" t="s">
        <v>289</v>
      </c>
      <c r="D57" s="37" t="s">
        <v>290</v>
      </c>
      <c r="E57" s="74" t="s">
        <v>4</v>
      </c>
      <c r="F57" s="81">
        <v>1968</v>
      </c>
      <c r="G57" s="40" t="s">
        <v>254</v>
      </c>
      <c r="H57" s="41" t="str">
        <f t="shared" si="1"/>
        <v>B</v>
      </c>
      <c r="I57" s="41">
        <f>COUNTIF(H$7:H57,H57)</f>
        <v>10</v>
      </c>
      <c r="J57" s="82">
        <v>0.04449074074074074</v>
      </c>
      <c r="K57" s="38">
        <v>0</v>
      </c>
    </row>
    <row r="58" spans="1:11" ht="12.75" hidden="1">
      <c r="A58" s="38">
        <v>57</v>
      </c>
      <c r="B58" s="38">
        <v>135</v>
      </c>
      <c r="C58" s="44" t="s">
        <v>69</v>
      </c>
      <c r="D58" s="37" t="s">
        <v>71</v>
      </c>
      <c r="E58" s="74" t="s">
        <v>4</v>
      </c>
      <c r="F58" s="81">
        <v>1979</v>
      </c>
      <c r="G58" s="40" t="s">
        <v>70</v>
      </c>
      <c r="H58" s="41" t="str">
        <f t="shared" si="1"/>
        <v>A</v>
      </c>
      <c r="I58" s="41">
        <f>COUNTIF(H$7:H58,H58)</f>
        <v>27</v>
      </c>
      <c r="J58" s="82">
        <v>0.049930555555555554</v>
      </c>
      <c r="K58" s="38">
        <v>10</v>
      </c>
    </row>
    <row r="59" spans="1:11" ht="12.75" hidden="1">
      <c r="A59" s="38">
        <v>58</v>
      </c>
      <c r="B59" s="38">
        <v>134</v>
      </c>
      <c r="C59" s="44" t="s">
        <v>72</v>
      </c>
      <c r="D59" s="37" t="s">
        <v>46</v>
      </c>
      <c r="E59" s="74" t="s">
        <v>4</v>
      </c>
      <c r="F59" s="81">
        <v>1978</v>
      </c>
      <c r="G59" s="40" t="s">
        <v>85</v>
      </c>
      <c r="H59" s="41" t="str">
        <f t="shared" si="1"/>
        <v>A</v>
      </c>
      <c r="I59" s="41">
        <f>COUNTIF(H$7:H59,H59)</f>
        <v>28</v>
      </c>
      <c r="J59" s="82">
        <v>0.049930555555555554</v>
      </c>
      <c r="K59" s="38">
        <v>0</v>
      </c>
    </row>
    <row r="60" spans="1:11" ht="12.75" hidden="1">
      <c r="A60" s="38">
        <v>59</v>
      </c>
      <c r="B60" s="38">
        <v>161</v>
      </c>
      <c r="C60" s="44" t="s">
        <v>65</v>
      </c>
      <c r="D60" s="37" t="s">
        <v>66</v>
      </c>
      <c r="E60" s="74" t="s">
        <v>4</v>
      </c>
      <c r="F60" s="81">
        <v>1971</v>
      </c>
      <c r="G60" s="40" t="s">
        <v>85</v>
      </c>
      <c r="H60" s="41" t="str">
        <f t="shared" si="1"/>
        <v>B</v>
      </c>
      <c r="I60" s="41">
        <f>COUNTIF(H$7:H60,H60)</f>
        <v>11</v>
      </c>
      <c r="J60" s="82">
        <v>0.049930555555555554</v>
      </c>
      <c r="K60" s="38">
        <v>0</v>
      </c>
    </row>
    <row r="61" spans="1:11" ht="12.75" hidden="1">
      <c r="A61" s="38">
        <v>60</v>
      </c>
      <c r="B61" s="38">
        <v>158</v>
      </c>
      <c r="C61" s="44" t="s">
        <v>301</v>
      </c>
      <c r="D61" s="37" t="s">
        <v>27</v>
      </c>
      <c r="E61" s="74" t="s">
        <v>4</v>
      </c>
      <c r="F61" s="81">
        <v>1974</v>
      </c>
      <c r="G61" s="40" t="s">
        <v>302</v>
      </c>
      <c r="H61" s="41" t="str">
        <f t="shared" si="1"/>
        <v>B</v>
      </c>
      <c r="I61" s="41">
        <f>COUNTIF(H$7:H61,H61)</f>
        <v>12</v>
      </c>
      <c r="J61" s="82">
        <v>0.050972222222222224</v>
      </c>
      <c r="K61" s="38">
        <v>0</v>
      </c>
    </row>
    <row r="62" spans="1:11" ht="12.75" hidden="1">
      <c r="A62" s="38">
        <v>62</v>
      </c>
      <c r="B62" s="38">
        <v>150</v>
      </c>
      <c r="C62" s="44" t="s">
        <v>48</v>
      </c>
      <c r="D62" s="37" t="s">
        <v>46</v>
      </c>
      <c r="E62" s="74" t="s">
        <v>4</v>
      </c>
      <c r="F62" s="81">
        <v>1976</v>
      </c>
      <c r="G62" s="40" t="s">
        <v>28</v>
      </c>
      <c r="H62" s="41" t="str">
        <f t="shared" si="1"/>
        <v>B</v>
      </c>
      <c r="I62" s="41">
        <f>COUNTIF(H$7:H62,H62)</f>
        <v>13</v>
      </c>
      <c r="J62" s="38" t="s">
        <v>313</v>
      </c>
      <c r="K62" s="38">
        <v>0</v>
      </c>
    </row>
    <row r="63" spans="1:11" ht="12.75">
      <c r="A63" s="38"/>
      <c r="B63" s="38"/>
      <c r="C63" s="44"/>
      <c r="D63" s="37"/>
      <c r="E63" s="74"/>
      <c r="F63" s="81"/>
      <c r="G63" s="40"/>
      <c r="H63" s="41"/>
      <c r="I63" s="41"/>
      <c r="J63" s="38"/>
      <c r="K63" s="38"/>
    </row>
    <row r="64" spans="1:11" s="54" customFormat="1" ht="12.75">
      <c r="A64" s="47">
        <v>1</v>
      </c>
      <c r="B64" s="47">
        <v>137</v>
      </c>
      <c r="C64" s="48" t="s">
        <v>245</v>
      </c>
      <c r="D64" s="49" t="s">
        <v>246</v>
      </c>
      <c r="E64" s="83" t="s">
        <v>5</v>
      </c>
      <c r="F64" s="84">
        <v>1975</v>
      </c>
      <c r="G64" s="51" t="s">
        <v>82</v>
      </c>
      <c r="H64" s="52" t="str">
        <f aca="true" t="shared" si="2" ref="H64:H69">IF($E64="m",IF($F$1-$F64&gt;19,IF($F$1-$F64&lt;40,"A",IF($F$1-$F64&gt;49,IF($F$1-$F64&gt;59,IF($F$1-$F64&gt;69,"E","D"),"C"),"B")),"JM"),IF($F$1-$F64&gt;19,IF($F$1-$F64&lt;40,"F",IF($F$1-$F64&lt;50,"G","H")),"JŽ"))</f>
        <v>G</v>
      </c>
      <c r="I64" s="52">
        <f>COUNTIF(H$7:H64,H64)</f>
        <v>1</v>
      </c>
      <c r="J64" s="85">
        <v>0.03679398148148148</v>
      </c>
      <c r="K64" s="47">
        <v>6</v>
      </c>
    </row>
    <row r="65" spans="1:11" s="62" customFormat="1" ht="12.75">
      <c r="A65" s="55">
        <v>2</v>
      </c>
      <c r="B65" s="55">
        <v>121</v>
      </c>
      <c r="C65" s="56" t="s">
        <v>147</v>
      </c>
      <c r="D65" s="57" t="s">
        <v>148</v>
      </c>
      <c r="E65" s="86" t="s">
        <v>5</v>
      </c>
      <c r="F65" s="87">
        <v>1969</v>
      </c>
      <c r="G65" s="59" t="s">
        <v>88</v>
      </c>
      <c r="H65" s="60" t="str">
        <f t="shared" si="2"/>
        <v>G</v>
      </c>
      <c r="I65" s="60">
        <f>COUNTIF(H$7:H65,H65)</f>
        <v>2</v>
      </c>
      <c r="J65" s="88">
        <v>0.03796296296296296</v>
      </c>
      <c r="K65" s="55">
        <v>6</v>
      </c>
    </row>
    <row r="66" spans="1:11" s="70" customFormat="1" ht="12.75">
      <c r="A66" s="63">
        <v>3</v>
      </c>
      <c r="B66" s="63">
        <v>125</v>
      </c>
      <c r="C66" s="64" t="s">
        <v>167</v>
      </c>
      <c r="D66" s="65" t="s">
        <v>168</v>
      </c>
      <c r="E66" s="89" t="s">
        <v>5</v>
      </c>
      <c r="F66" s="90">
        <v>1988</v>
      </c>
      <c r="G66" s="67" t="s">
        <v>166</v>
      </c>
      <c r="H66" s="68" t="str">
        <f t="shared" si="2"/>
        <v>F</v>
      </c>
      <c r="I66" s="68">
        <f>COUNTIF(H$7:H66,H66)</f>
        <v>1</v>
      </c>
      <c r="J66" s="91">
        <v>0.038125</v>
      </c>
      <c r="K66" s="63">
        <v>6</v>
      </c>
    </row>
    <row r="67" spans="1:11" ht="12.75" hidden="1">
      <c r="A67" s="38">
        <v>4</v>
      </c>
      <c r="B67" s="38">
        <v>123</v>
      </c>
      <c r="C67" s="44" t="s">
        <v>151</v>
      </c>
      <c r="D67" s="37" t="s">
        <v>152</v>
      </c>
      <c r="E67" s="74" t="s">
        <v>5</v>
      </c>
      <c r="F67" s="81">
        <v>1963</v>
      </c>
      <c r="G67" s="40" t="s">
        <v>88</v>
      </c>
      <c r="H67" s="41" t="str">
        <f t="shared" si="2"/>
        <v>H</v>
      </c>
      <c r="I67" s="41">
        <f>COUNTIF(H$7:H67,H67)</f>
        <v>1</v>
      </c>
      <c r="J67" s="82">
        <v>0.04430555555555555</v>
      </c>
      <c r="K67" s="38">
        <v>6</v>
      </c>
    </row>
    <row r="68" spans="1:11" ht="12.75" hidden="1">
      <c r="A68" s="38">
        <v>5</v>
      </c>
      <c r="B68" s="38">
        <v>147</v>
      </c>
      <c r="C68" s="44" t="s">
        <v>279</v>
      </c>
      <c r="D68" s="37" t="s">
        <v>164</v>
      </c>
      <c r="E68" s="74" t="s">
        <v>5</v>
      </c>
      <c r="F68" s="81">
        <v>1974</v>
      </c>
      <c r="G68" s="40" t="s">
        <v>254</v>
      </c>
      <c r="H68" s="41" t="str">
        <f t="shared" si="2"/>
        <v>G</v>
      </c>
      <c r="I68" s="41">
        <f>COUNTIF(H$7:H68,H68)</f>
        <v>3</v>
      </c>
      <c r="J68" s="82">
        <v>0.04747685185185185</v>
      </c>
      <c r="K68" s="38">
        <v>0</v>
      </c>
    </row>
    <row r="69" spans="1:11" ht="12.75" hidden="1">
      <c r="A69" s="38">
        <v>6</v>
      </c>
      <c r="B69" s="38">
        <v>143</v>
      </c>
      <c r="C69" s="44" t="s">
        <v>268</v>
      </c>
      <c r="D69" s="37" t="s">
        <v>269</v>
      </c>
      <c r="E69" s="74" t="s">
        <v>5</v>
      </c>
      <c r="F69" s="81">
        <v>1965</v>
      </c>
      <c r="G69" s="40" t="s">
        <v>85</v>
      </c>
      <c r="H69" s="41" t="str">
        <f t="shared" si="2"/>
        <v>H</v>
      </c>
      <c r="I69" s="41">
        <f>COUNTIF(H$7:H69,H69)</f>
        <v>2</v>
      </c>
      <c r="J69" s="38" t="s">
        <v>313</v>
      </c>
      <c r="K69" s="38">
        <v>10</v>
      </c>
    </row>
    <row r="72" spans="1:10" ht="39">
      <c r="A72" s="35" t="s">
        <v>0</v>
      </c>
      <c r="B72" s="35" t="s">
        <v>15</v>
      </c>
      <c r="C72" s="36" t="s">
        <v>14</v>
      </c>
      <c r="D72" s="37" t="s">
        <v>1</v>
      </c>
      <c r="E72" s="38" t="s">
        <v>6</v>
      </c>
      <c r="F72" s="39" t="s">
        <v>13</v>
      </c>
      <c r="G72" s="40" t="s">
        <v>2</v>
      </c>
      <c r="H72" s="41" t="s">
        <v>11</v>
      </c>
      <c r="I72" s="42" t="s">
        <v>12</v>
      </c>
      <c r="J72" s="43" t="s">
        <v>3</v>
      </c>
    </row>
    <row r="73" spans="1:11" s="54" customFormat="1" ht="15">
      <c r="A73" s="47">
        <v>1</v>
      </c>
      <c r="B73" s="47">
        <v>4</v>
      </c>
      <c r="C73" s="48" t="s">
        <v>39</v>
      </c>
      <c r="D73" s="49" t="s">
        <v>40</v>
      </c>
      <c r="E73" s="47" t="s">
        <v>4</v>
      </c>
      <c r="F73" s="50">
        <v>1978</v>
      </c>
      <c r="G73" s="51" t="s">
        <v>41</v>
      </c>
      <c r="H73" s="52" t="str">
        <f aca="true" t="shared" si="3" ref="H73:H104">IF($E73="m",IF($F$1-$F73&gt;19,IF($F$1-$F73&lt;40,"A",IF($F$1-$F73&gt;49,IF($F$1-$F73&gt;59,IF($F$1-$F73&gt;69,"E","D"),"C"),"B")),"JM"),IF($F$1-$F73&gt;19,IF($F$1-$F73&lt;40,"F",IF($F$1-$F73&lt;50,"G","H")),"JŽ"))</f>
        <v>A</v>
      </c>
      <c r="I73" s="52">
        <f>COUNTIF(H$8:H73,H73)</f>
        <v>28</v>
      </c>
      <c r="J73" s="53">
        <v>0.03181712962962963</v>
      </c>
      <c r="K73" s="127"/>
    </row>
    <row r="74" spans="1:11" s="62" customFormat="1" ht="15">
      <c r="A74" s="55">
        <v>2</v>
      </c>
      <c r="B74" s="55">
        <v>36</v>
      </c>
      <c r="C74" s="56" t="s">
        <v>161</v>
      </c>
      <c r="D74" s="57" t="s">
        <v>162</v>
      </c>
      <c r="E74" s="55" t="s">
        <v>4</v>
      </c>
      <c r="F74" s="58">
        <v>1980</v>
      </c>
      <c r="G74" s="59" t="s">
        <v>160</v>
      </c>
      <c r="H74" s="60" t="str">
        <f t="shared" si="3"/>
        <v>A</v>
      </c>
      <c r="I74" s="60">
        <f>COUNTIF(H$8:H74,H74)</f>
        <v>29</v>
      </c>
      <c r="J74" s="61">
        <v>0.0334375</v>
      </c>
      <c r="K74" s="128"/>
    </row>
    <row r="75" spans="1:11" s="70" customFormat="1" ht="15">
      <c r="A75" s="63">
        <v>3</v>
      </c>
      <c r="B75" s="63">
        <v>32</v>
      </c>
      <c r="C75" s="64" t="s">
        <v>145</v>
      </c>
      <c r="D75" s="65" t="s">
        <v>146</v>
      </c>
      <c r="E75" s="63" t="s">
        <v>4</v>
      </c>
      <c r="F75" s="66">
        <v>1994</v>
      </c>
      <c r="G75" s="67" t="s">
        <v>144</v>
      </c>
      <c r="H75" s="68" t="str">
        <f t="shared" si="3"/>
        <v>A</v>
      </c>
      <c r="I75" s="68">
        <f>COUNTIF(H$8:H75,H75)</f>
        <v>30</v>
      </c>
      <c r="J75" s="69">
        <v>0.03408564814814815</v>
      </c>
      <c r="K75" s="129"/>
    </row>
    <row r="76" spans="1:11" s="107" customFormat="1" ht="15">
      <c r="A76" s="100">
        <v>4</v>
      </c>
      <c r="B76" s="100">
        <v>74</v>
      </c>
      <c r="C76" s="101" t="s">
        <v>262</v>
      </c>
      <c r="D76" s="102" t="s">
        <v>263</v>
      </c>
      <c r="E76" s="100" t="s">
        <v>4</v>
      </c>
      <c r="F76" s="103">
        <v>1976</v>
      </c>
      <c r="G76" s="104" t="s">
        <v>264</v>
      </c>
      <c r="H76" s="136" t="str">
        <f t="shared" si="3"/>
        <v>B</v>
      </c>
      <c r="I76" s="136">
        <f>COUNTIF(H$8:H76,H76)</f>
        <v>14</v>
      </c>
      <c r="J76" s="106">
        <v>0.0346412037037037</v>
      </c>
      <c r="K76" s="139"/>
    </row>
    <row r="77" spans="1:11" s="115" customFormat="1" ht="15">
      <c r="A77" s="108">
        <v>5</v>
      </c>
      <c r="B77" s="108">
        <v>15</v>
      </c>
      <c r="C77" s="109" t="s">
        <v>102</v>
      </c>
      <c r="D77" s="110" t="s">
        <v>103</v>
      </c>
      <c r="E77" s="108" t="s">
        <v>4</v>
      </c>
      <c r="F77" s="111">
        <v>1983</v>
      </c>
      <c r="G77" s="112" t="s">
        <v>104</v>
      </c>
      <c r="H77" s="137" t="str">
        <f t="shared" si="3"/>
        <v>A</v>
      </c>
      <c r="I77" s="137">
        <f>COUNTIF(H$8:H77,H77)</f>
        <v>31</v>
      </c>
      <c r="J77" s="114">
        <v>0.036284722222222225</v>
      </c>
      <c r="K77" s="138"/>
    </row>
    <row r="78" spans="1:10" ht="15" hidden="1">
      <c r="A78" s="38">
        <v>6</v>
      </c>
      <c r="B78" s="38">
        <v>17</v>
      </c>
      <c r="C78" s="44" t="s">
        <v>109</v>
      </c>
      <c r="D78" s="37" t="s">
        <v>110</v>
      </c>
      <c r="E78" s="38" t="s">
        <v>4</v>
      </c>
      <c r="F78" s="45">
        <v>1983</v>
      </c>
      <c r="G78" s="40" t="s">
        <v>111</v>
      </c>
      <c r="H78" s="41" t="str">
        <f t="shared" si="3"/>
        <v>A</v>
      </c>
      <c r="I78" s="41">
        <f>COUNTIF(H$8:H78,H78)</f>
        <v>32</v>
      </c>
      <c r="J78" s="46">
        <v>0.03653935185185185</v>
      </c>
    </row>
    <row r="79" spans="1:10" ht="15" hidden="1">
      <c r="A79" s="38">
        <v>7</v>
      </c>
      <c r="B79" s="38">
        <v>71</v>
      </c>
      <c r="C79" s="44" t="s">
        <v>255</v>
      </c>
      <c r="D79" s="37" t="s">
        <v>256</v>
      </c>
      <c r="E79" s="38" t="s">
        <v>4</v>
      </c>
      <c r="F79" s="45">
        <v>1986</v>
      </c>
      <c r="G79" s="40" t="s">
        <v>257</v>
      </c>
      <c r="H79" s="41" t="str">
        <f t="shared" si="3"/>
        <v>A</v>
      </c>
      <c r="I79" s="41">
        <f>COUNTIF(H$8:H79,H79)</f>
        <v>33</v>
      </c>
      <c r="J79" s="46">
        <v>0.03725694444444445</v>
      </c>
    </row>
    <row r="80" spans="1:10" ht="15" hidden="1">
      <c r="A80" s="38">
        <v>8</v>
      </c>
      <c r="B80" s="38">
        <v>5</v>
      </c>
      <c r="C80" s="44" t="s">
        <v>42</v>
      </c>
      <c r="D80" s="37" t="s">
        <v>43</v>
      </c>
      <c r="E80" s="38" t="s">
        <v>4</v>
      </c>
      <c r="F80" s="45">
        <v>1991</v>
      </c>
      <c r="G80" s="40" t="s">
        <v>44</v>
      </c>
      <c r="H80" s="41" t="str">
        <f t="shared" si="3"/>
        <v>A</v>
      </c>
      <c r="I80" s="41">
        <f>COUNTIF(H$8:H80,H80)</f>
        <v>34</v>
      </c>
      <c r="J80" s="46">
        <v>0.03758101851851852</v>
      </c>
    </row>
    <row r="81" spans="1:10" ht="15" hidden="1">
      <c r="A81" s="38">
        <v>9</v>
      </c>
      <c r="B81" s="38">
        <v>16</v>
      </c>
      <c r="C81" s="44" t="s">
        <v>107</v>
      </c>
      <c r="D81" s="37" t="s">
        <v>68</v>
      </c>
      <c r="E81" s="38" t="s">
        <v>4</v>
      </c>
      <c r="F81" s="45">
        <v>1970</v>
      </c>
      <c r="G81" s="40" t="s">
        <v>108</v>
      </c>
      <c r="H81" s="41" t="str">
        <f t="shared" si="3"/>
        <v>B</v>
      </c>
      <c r="I81" s="41">
        <f>COUNTIF(H$8:H81,H81)</f>
        <v>15</v>
      </c>
      <c r="J81" s="46">
        <v>0.0384375</v>
      </c>
    </row>
    <row r="82" spans="1:10" ht="15" hidden="1">
      <c r="A82" s="38">
        <v>10</v>
      </c>
      <c r="B82" s="38">
        <v>48</v>
      </c>
      <c r="C82" s="44" t="s">
        <v>200</v>
      </c>
      <c r="D82" s="37" t="s">
        <v>201</v>
      </c>
      <c r="E82" s="38" t="s">
        <v>4</v>
      </c>
      <c r="F82" s="45">
        <v>1985</v>
      </c>
      <c r="G82" s="40" t="s">
        <v>202</v>
      </c>
      <c r="H82" s="41" t="str">
        <f t="shared" si="3"/>
        <v>A</v>
      </c>
      <c r="I82" s="41">
        <f>COUNTIF(H$8:H82,H82)</f>
        <v>35</v>
      </c>
      <c r="J82" s="46">
        <v>0.03902777777777778</v>
      </c>
    </row>
    <row r="83" spans="1:10" ht="15" hidden="1">
      <c r="A83" s="38">
        <v>11</v>
      </c>
      <c r="B83" s="38">
        <v>88</v>
      </c>
      <c r="C83" s="44" t="s">
        <v>309</v>
      </c>
      <c r="D83" s="37" t="s">
        <v>94</v>
      </c>
      <c r="E83" s="38" t="s">
        <v>4</v>
      </c>
      <c r="F83" s="45">
        <v>1981</v>
      </c>
      <c r="G83" s="40" t="s">
        <v>310</v>
      </c>
      <c r="H83" s="41" t="str">
        <f t="shared" si="3"/>
        <v>A</v>
      </c>
      <c r="I83" s="41">
        <f>COUNTIF(H$8:H83,H83)</f>
        <v>36</v>
      </c>
      <c r="J83" s="46">
        <v>0.039641203703703706</v>
      </c>
    </row>
    <row r="84" spans="1:10" ht="15" hidden="1">
      <c r="A84" s="38">
        <v>85</v>
      </c>
      <c r="B84" s="38">
        <v>49</v>
      </c>
      <c r="C84" s="44" t="s">
        <v>203</v>
      </c>
      <c r="D84" s="37" t="s">
        <v>175</v>
      </c>
      <c r="E84" s="38" t="s">
        <v>4</v>
      </c>
      <c r="F84" s="45">
        <v>1975</v>
      </c>
      <c r="G84" s="40" t="s">
        <v>202</v>
      </c>
      <c r="H84" s="41" t="str">
        <f t="shared" si="3"/>
        <v>B</v>
      </c>
      <c r="I84" s="41">
        <f>COUNTIF(H$8:H84,H84)</f>
        <v>16</v>
      </c>
      <c r="J84" s="46">
        <v>0.03988425925925926</v>
      </c>
    </row>
    <row r="85" spans="1:10" ht="15" hidden="1">
      <c r="A85" s="38">
        <v>12</v>
      </c>
      <c r="B85" s="38">
        <v>73</v>
      </c>
      <c r="C85" s="44" t="s">
        <v>260</v>
      </c>
      <c r="D85" s="37" t="s">
        <v>261</v>
      </c>
      <c r="E85" s="38" t="s">
        <v>4</v>
      </c>
      <c r="F85" s="45">
        <v>1972</v>
      </c>
      <c r="G85" s="40" t="s">
        <v>215</v>
      </c>
      <c r="H85" s="41" t="str">
        <f t="shared" si="3"/>
        <v>B</v>
      </c>
      <c r="I85" s="41">
        <f>COUNTIF(H$8:H85,H85)</f>
        <v>17</v>
      </c>
      <c r="J85" s="46">
        <v>0.03991898148148148</v>
      </c>
    </row>
    <row r="86" spans="1:10" ht="15" hidden="1">
      <c r="A86" s="38">
        <v>13</v>
      </c>
      <c r="B86" s="38">
        <v>80</v>
      </c>
      <c r="C86" s="44" t="s">
        <v>283</v>
      </c>
      <c r="D86" s="37" t="s">
        <v>284</v>
      </c>
      <c r="E86" s="38" t="s">
        <v>4</v>
      </c>
      <c r="F86" s="45">
        <v>1978</v>
      </c>
      <c r="G86" s="40" t="s">
        <v>202</v>
      </c>
      <c r="H86" s="41" t="str">
        <f t="shared" si="3"/>
        <v>A</v>
      </c>
      <c r="I86" s="41">
        <f>COUNTIF(H$8:H86,H86)</f>
        <v>37</v>
      </c>
      <c r="J86" s="46">
        <v>0.04008101851851852</v>
      </c>
    </row>
    <row r="87" spans="1:10" ht="15" hidden="1">
      <c r="A87" s="38">
        <v>14</v>
      </c>
      <c r="B87" s="38">
        <v>75</v>
      </c>
      <c r="C87" s="44" t="s">
        <v>265</v>
      </c>
      <c r="D87" s="37" t="s">
        <v>150</v>
      </c>
      <c r="E87" s="38" t="s">
        <v>4</v>
      </c>
      <c r="F87" s="45">
        <v>1961</v>
      </c>
      <c r="G87" s="40" t="s">
        <v>266</v>
      </c>
      <c r="H87" s="41" t="str">
        <f t="shared" si="3"/>
        <v>C</v>
      </c>
      <c r="I87" s="41">
        <f>COUNTIF(H$8:H87,H87)</f>
        <v>8</v>
      </c>
      <c r="J87" s="46">
        <v>0.0402662037037037</v>
      </c>
    </row>
    <row r="88" spans="1:10" ht="15" hidden="1">
      <c r="A88" s="38">
        <v>15</v>
      </c>
      <c r="B88" s="38">
        <v>14</v>
      </c>
      <c r="C88" s="44" t="s">
        <v>97</v>
      </c>
      <c r="D88" s="37" t="s">
        <v>74</v>
      </c>
      <c r="E88" s="38" t="s">
        <v>4</v>
      </c>
      <c r="F88" s="45">
        <v>1974</v>
      </c>
      <c r="G88" s="40" t="s">
        <v>98</v>
      </c>
      <c r="H88" s="41" t="str">
        <f t="shared" si="3"/>
        <v>B</v>
      </c>
      <c r="I88" s="41">
        <f>COUNTIF(H$8:H88,H88)</f>
        <v>18</v>
      </c>
      <c r="J88" s="46">
        <v>0.04027777777777778</v>
      </c>
    </row>
    <row r="89" spans="1:10" ht="15" hidden="1">
      <c r="A89" s="38">
        <v>16</v>
      </c>
      <c r="B89" s="38">
        <v>87</v>
      </c>
      <c r="C89" s="44" t="s">
        <v>307</v>
      </c>
      <c r="D89" s="37" t="s">
        <v>74</v>
      </c>
      <c r="E89" s="38" t="s">
        <v>4</v>
      </c>
      <c r="F89" s="45">
        <v>1962</v>
      </c>
      <c r="G89" s="40" t="s">
        <v>308</v>
      </c>
      <c r="H89" s="41" t="str">
        <f t="shared" si="3"/>
        <v>C</v>
      </c>
      <c r="I89" s="41">
        <f>COUNTIF(H$8:H89,H89)</f>
        <v>9</v>
      </c>
      <c r="J89" s="46">
        <v>0.040682870370370376</v>
      </c>
    </row>
    <row r="90" spans="1:10" ht="15" hidden="1">
      <c r="A90" s="38">
        <v>17</v>
      </c>
      <c r="B90" s="38">
        <v>78</v>
      </c>
      <c r="C90" s="44" t="s">
        <v>277</v>
      </c>
      <c r="D90" s="37" t="s">
        <v>61</v>
      </c>
      <c r="E90" s="38" t="s">
        <v>4</v>
      </c>
      <c r="F90" s="45">
        <v>1995</v>
      </c>
      <c r="G90" s="40" t="s">
        <v>276</v>
      </c>
      <c r="H90" s="41" t="str">
        <f t="shared" si="3"/>
        <v>A</v>
      </c>
      <c r="I90" s="41">
        <f>COUNTIF(H$8:H90,H90)</f>
        <v>38</v>
      </c>
      <c r="J90" s="46">
        <v>0.04075231481481481</v>
      </c>
    </row>
    <row r="91" spans="1:10" ht="15" hidden="1">
      <c r="A91" s="38">
        <v>18</v>
      </c>
      <c r="B91" s="38">
        <v>33</v>
      </c>
      <c r="C91" s="44" t="s">
        <v>153</v>
      </c>
      <c r="D91" s="37" t="s">
        <v>154</v>
      </c>
      <c r="E91" s="38" t="s">
        <v>4</v>
      </c>
      <c r="F91" s="45">
        <v>1971</v>
      </c>
      <c r="G91" s="40" t="s">
        <v>88</v>
      </c>
      <c r="H91" s="41" t="str">
        <f t="shared" si="3"/>
        <v>B</v>
      </c>
      <c r="I91" s="41">
        <f>COUNTIF(H$8:H91,H91)</f>
        <v>19</v>
      </c>
      <c r="J91" s="46">
        <v>0.04131944444444444</v>
      </c>
    </row>
    <row r="92" spans="1:10" ht="15" hidden="1">
      <c r="A92" s="38">
        <v>19</v>
      </c>
      <c r="B92" s="38">
        <v>45</v>
      </c>
      <c r="C92" s="44" t="s">
        <v>195</v>
      </c>
      <c r="D92" s="37" t="s">
        <v>74</v>
      </c>
      <c r="E92" s="38" t="s">
        <v>4</v>
      </c>
      <c r="F92" s="45">
        <v>1979</v>
      </c>
      <c r="G92" s="40" t="s">
        <v>194</v>
      </c>
      <c r="H92" s="41" t="str">
        <f t="shared" si="3"/>
        <v>A</v>
      </c>
      <c r="I92" s="41">
        <f>COUNTIF(H$8:H92,H92)</f>
        <v>39</v>
      </c>
      <c r="J92" s="46">
        <v>0.041747685185185186</v>
      </c>
    </row>
    <row r="93" spans="1:10" ht="15" hidden="1">
      <c r="A93" s="38">
        <v>20</v>
      </c>
      <c r="B93" s="38">
        <v>79</v>
      </c>
      <c r="C93" s="44" t="s">
        <v>278</v>
      </c>
      <c r="D93" s="37" t="s">
        <v>27</v>
      </c>
      <c r="E93" s="38" t="s">
        <v>4</v>
      </c>
      <c r="F93" s="45">
        <v>1985</v>
      </c>
      <c r="G93" s="40" t="s">
        <v>28</v>
      </c>
      <c r="H93" s="41" t="str">
        <f t="shared" si="3"/>
        <v>A</v>
      </c>
      <c r="I93" s="41">
        <f>COUNTIF(H$8:H93,H93)</f>
        <v>40</v>
      </c>
      <c r="J93" s="46">
        <v>0.04189814814814815</v>
      </c>
    </row>
    <row r="94" spans="1:10" ht="15" hidden="1">
      <c r="A94" s="38">
        <v>21</v>
      </c>
      <c r="B94" s="38">
        <v>34</v>
      </c>
      <c r="C94" s="44" t="s">
        <v>155</v>
      </c>
      <c r="D94" s="37" t="s">
        <v>156</v>
      </c>
      <c r="E94" s="38" t="s">
        <v>4</v>
      </c>
      <c r="F94" s="45">
        <v>1967</v>
      </c>
      <c r="G94" s="40" t="s">
        <v>157</v>
      </c>
      <c r="H94" s="41" t="str">
        <f t="shared" si="3"/>
        <v>B</v>
      </c>
      <c r="I94" s="41">
        <f>COUNTIF(H$8:H94,H94)</f>
        <v>20</v>
      </c>
      <c r="J94" s="46">
        <v>0.04196759259259259</v>
      </c>
    </row>
    <row r="95" spans="1:10" ht="15" hidden="1">
      <c r="A95" s="38">
        <v>22</v>
      </c>
      <c r="B95" s="38">
        <v>54</v>
      </c>
      <c r="C95" s="44" t="s">
        <v>212</v>
      </c>
      <c r="D95" s="37" t="s">
        <v>94</v>
      </c>
      <c r="E95" s="38" t="s">
        <v>4</v>
      </c>
      <c r="F95" s="45">
        <v>1981</v>
      </c>
      <c r="G95" s="40" t="s">
        <v>213</v>
      </c>
      <c r="H95" s="41" t="str">
        <f t="shared" si="3"/>
        <v>A</v>
      </c>
      <c r="I95" s="41">
        <f>COUNTIF(H$8:H95,H95)</f>
        <v>41</v>
      </c>
      <c r="J95" s="46">
        <v>0.042291666666666665</v>
      </c>
    </row>
    <row r="96" spans="1:10" ht="15" hidden="1">
      <c r="A96" s="38">
        <v>23</v>
      </c>
      <c r="B96" s="38">
        <v>2</v>
      </c>
      <c r="C96" s="44" t="s">
        <v>26</v>
      </c>
      <c r="D96" s="37" t="s">
        <v>27</v>
      </c>
      <c r="E96" s="38" t="s">
        <v>4</v>
      </c>
      <c r="F96" s="45">
        <v>1983</v>
      </c>
      <c r="G96" s="40" t="s">
        <v>28</v>
      </c>
      <c r="H96" s="41" t="str">
        <f t="shared" si="3"/>
        <v>A</v>
      </c>
      <c r="I96" s="41">
        <f>COUNTIF(H$8:H96,H96)</f>
        <v>42</v>
      </c>
      <c r="J96" s="46">
        <v>0.04232638888888889</v>
      </c>
    </row>
    <row r="97" spans="1:10" ht="15" hidden="1">
      <c r="A97" s="38">
        <v>25</v>
      </c>
      <c r="B97" s="38">
        <v>61</v>
      </c>
      <c r="C97" s="44" t="s">
        <v>228</v>
      </c>
      <c r="D97" s="37" t="s">
        <v>154</v>
      </c>
      <c r="E97" s="38" t="s">
        <v>4</v>
      </c>
      <c r="F97" s="45">
        <v>1976</v>
      </c>
      <c r="G97" s="40" t="s">
        <v>88</v>
      </c>
      <c r="H97" s="41" t="str">
        <f t="shared" si="3"/>
        <v>B</v>
      </c>
      <c r="I97" s="41">
        <f>COUNTIF(H$8:H97,H97)</f>
        <v>21</v>
      </c>
      <c r="J97" s="46">
        <v>0.042604166666666665</v>
      </c>
    </row>
    <row r="98" spans="1:10" ht="15" hidden="1">
      <c r="A98" s="38">
        <v>26</v>
      </c>
      <c r="B98" s="38">
        <v>50</v>
      </c>
      <c r="C98" s="44" t="s">
        <v>204</v>
      </c>
      <c r="D98" s="37" t="s">
        <v>150</v>
      </c>
      <c r="E98" s="38" t="s">
        <v>4</v>
      </c>
      <c r="F98" s="45">
        <v>1967</v>
      </c>
      <c r="G98" s="40" t="s">
        <v>202</v>
      </c>
      <c r="H98" s="41" t="str">
        <f t="shared" si="3"/>
        <v>B</v>
      </c>
      <c r="I98" s="41">
        <f>COUNTIF(H$8:H98,H98)</f>
        <v>22</v>
      </c>
      <c r="J98" s="46">
        <v>0.0428125</v>
      </c>
    </row>
    <row r="99" spans="1:10" ht="15" hidden="1">
      <c r="A99" s="38">
        <v>27</v>
      </c>
      <c r="B99" s="38">
        <v>1</v>
      </c>
      <c r="C99" s="44" t="s">
        <v>21</v>
      </c>
      <c r="D99" s="37" t="s">
        <v>22</v>
      </c>
      <c r="E99" s="38" t="s">
        <v>4</v>
      </c>
      <c r="F99" s="45">
        <v>1976</v>
      </c>
      <c r="G99" s="40" t="s">
        <v>23</v>
      </c>
      <c r="H99" s="41" t="str">
        <f t="shared" si="3"/>
        <v>B</v>
      </c>
      <c r="I99" s="41">
        <f>COUNTIF(H$8:H99,H99)</f>
        <v>23</v>
      </c>
      <c r="J99" s="46">
        <v>0.042847222222222224</v>
      </c>
    </row>
    <row r="100" spans="1:10" ht="15" hidden="1">
      <c r="A100" s="38">
        <v>28</v>
      </c>
      <c r="B100" s="38">
        <v>29</v>
      </c>
      <c r="C100" s="44" t="s">
        <v>140</v>
      </c>
      <c r="D100" s="37" t="s">
        <v>65</v>
      </c>
      <c r="E100" s="38" t="s">
        <v>4</v>
      </c>
      <c r="F100" s="45">
        <v>1979</v>
      </c>
      <c r="G100" s="40" t="s">
        <v>141</v>
      </c>
      <c r="H100" s="41" t="str">
        <f t="shared" si="3"/>
        <v>A</v>
      </c>
      <c r="I100" s="41">
        <f>COUNTIF(H$8:H100,H100)</f>
        <v>43</v>
      </c>
      <c r="J100" s="46">
        <v>0.043101851851851856</v>
      </c>
    </row>
    <row r="101" spans="1:10" ht="15" hidden="1">
      <c r="A101" s="38">
        <v>29</v>
      </c>
      <c r="B101" s="38">
        <v>11</v>
      </c>
      <c r="C101" s="44" t="s">
        <v>86</v>
      </c>
      <c r="D101" s="37" t="s">
        <v>87</v>
      </c>
      <c r="E101" s="38" t="s">
        <v>4</v>
      </c>
      <c r="F101" s="45">
        <v>1978</v>
      </c>
      <c r="G101" s="40" t="s">
        <v>88</v>
      </c>
      <c r="H101" s="41" t="str">
        <f t="shared" si="3"/>
        <v>A</v>
      </c>
      <c r="I101" s="41">
        <f>COUNTIF(H$8:H101,H101)</f>
        <v>44</v>
      </c>
      <c r="J101" s="46">
        <v>0.043645833333333335</v>
      </c>
    </row>
    <row r="102" spans="1:10" ht="15" hidden="1">
      <c r="A102" s="38">
        <v>30</v>
      </c>
      <c r="B102" s="38">
        <v>65</v>
      </c>
      <c r="C102" s="44" t="s">
        <v>235</v>
      </c>
      <c r="D102" s="37" t="s">
        <v>19</v>
      </c>
      <c r="E102" s="38" t="s">
        <v>4</v>
      </c>
      <c r="F102" s="45">
        <v>1973</v>
      </c>
      <c r="G102" s="40" t="s">
        <v>236</v>
      </c>
      <c r="H102" s="41" t="str">
        <f t="shared" si="3"/>
        <v>B</v>
      </c>
      <c r="I102" s="41">
        <f>COUNTIF(H$8:H102,H102)</f>
        <v>24</v>
      </c>
      <c r="J102" s="46">
        <v>0.04369212962962963</v>
      </c>
    </row>
    <row r="103" spans="1:10" ht="15" hidden="1">
      <c r="A103" s="38">
        <v>31</v>
      </c>
      <c r="B103" s="38">
        <v>24</v>
      </c>
      <c r="C103" s="44" t="s">
        <v>125</v>
      </c>
      <c r="D103" s="37" t="s">
        <v>126</v>
      </c>
      <c r="E103" s="38" t="s">
        <v>4</v>
      </c>
      <c r="F103" s="45">
        <v>1961</v>
      </c>
      <c r="G103" s="40" t="s">
        <v>127</v>
      </c>
      <c r="H103" s="41" t="str">
        <f t="shared" si="3"/>
        <v>C</v>
      </c>
      <c r="I103" s="41">
        <f>COUNTIF(H$8:H103,H103)</f>
        <v>10</v>
      </c>
      <c r="J103" s="46">
        <v>0.043819444444444446</v>
      </c>
    </row>
    <row r="104" spans="1:10" ht="15" hidden="1">
      <c r="A104" s="38">
        <v>32</v>
      </c>
      <c r="B104" s="38">
        <v>56</v>
      </c>
      <c r="C104" s="44" t="s">
        <v>216</v>
      </c>
      <c r="D104" s="37" t="s">
        <v>217</v>
      </c>
      <c r="E104" s="38" t="s">
        <v>4</v>
      </c>
      <c r="F104" s="45">
        <v>1962</v>
      </c>
      <c r="G104" s="40" t="s">
        <v>218</v>
      </c>
      <c r="H104" s="41" t="str">
        <f t="shared" si="3"/>
        <v>C</v>
      </c>
      <c r="I104" s="41">
        <f>COUNTIF(H$8:H104,H104)</f>
        <v>11</v>
      </c>
      <c r="J104" s="46">
        <v>0.04395833333333333</v>
      </c>
    </row>
    <row r="105" spans="1:10" ht="15" hidden="1">
      <c r="A105" s="38">
        <v>33</v>
      </c>
      <c r="B105" s="38">
        <v>25</v>
      </c>
      <c r="C105" s="44" t="s">
        <v>128</v>
      </c>
      <c r="D105" s="37" t="s">
        <v>129</v>
      </c>
      <c r="E105" s="38" t="s">
        <v>4</v>
      </c>
      <c r="F105" s="45">
        <v>1955</v>
      </c>
      <c r="G105" s="40" t="s">
        <v>130</v>
      </c>
      <c r="H105" s="41" t="str">
        <f aca="true" t="shared" si="4" ref="H105:H139">IF($E105="m",IF($F$1-$F105&gt;19,IF($F$1-$F105&lt;40,"A",IF($F$1-$F105&gt;49,IF($F$1-$F105&gt;59,IF($F$1-$F105&gt;69,"E","D"),"C"),"B")),"JM"),IF($F$1-$F105&gt;19,IF($F$1-$F105&lt;40,"F",IF($F$1-$F105&lt;50,"G","H")),"JŽ"))</f>
        <v>D</v>
      </c>
      <c r="I105" s="41">
        <f>COUNTIF(H$8:H105,H105)</f>
        <v>1</v>
      </c>
      <c r="J105" s="46">
        <v>0.04400462962962962</v>
      </c>
    </row>
    <row r="106" spans="1:10" ht="15" hidden="1">
      <c r="A106" s="38">
        <v>34</v>
      </c>
      <c r="B106" s="38">
        <v>47</v>
      </c>
      <c r="C106" s="44" t="s">
        <v>198</v>
      </c>
      <c r="D106" s="37" t="s">
        <v>74</v>
      </c>
      <c r="E106" s="38" t="s">
        <v>4</v>
      </c>
      <c r="F106" s="45">
        <v>1982</v>
      </c>
      <c r="G106" s="40" t="s">
        <v>199</v>
      </c>
      <c r="H106" s="41" t="str">
        <f t="shared" si="4"/>
        <v>A</v>
      </c>
      <c r="I106" s="41">
        <f>COUNTIF(H$8:H106,H106)</f>
        <v>45</v>
      </c>
      <c r="J106" s="46">
        <v>0.044062500000000004</v>
      </c>
    </row>
    <row r="107" spans="1:10" ht="15" hidden="1">
      <c r="A107" s="38">
        <v>36</v>
      </c>
      <c r="B107" s="38">
        <v>55</v>
      </c>
      <c r="C107" s="44" t="s">
        <v>214</v>
      </c>
      <c r="D107" s="37" t="s">
        <v>106</v>
      </c>
      <c r="E107" s="38" t="s">
        <v>4</v>
      </c>
      <c r="F107" s="45">
        <v>1968</v>
      </c>
      <c r="G107" s="40" t="s">
        <v>215</v>
      </c>
      <c r="H107" s="41" t="str">
        <f t="shared" si="4"/>
        <v>B</v>
      </c>
      <c r="I107" s="41">
        <f>COUNTIF(H$8:H107,H107)</f>
        <v>25</v>
      </c>
      <c r="J107" s="46">
        <v>0.044409722222222225</v>
      </c>
    </row>
    <row r="108" spans="1:10" ht="15" hidden="1">
      <c r="A108" s="38">
        <v>38</v>
      </c>
      <c r="B108" s="38">
        <v>12</v>
      </c>
      <c r="C108" s="44" t="s">
        <v>89</v>
      </c>
      <c r="D108" s="37" t="s">
        <v>20</v>
      </c>
      <c r="E108" s="38" t="s">
        <v>4</v>
      </c>
      <c r="F108" s="45">
        <v>1978</v>
      </c>
      <c r="G108" s="40" t="s">
        <v>85</v>
      </c>
      <c r="H108" s="41" t="str">
        <f t="shared" si="4"/>
        <v>A</v>
      </c>
      <c r="I108" s="41">
        <f>COUNTIF(H$8:H108,H108)</f>
        <v>46</v>
      </c>
      <c r="J108" s="46">
        <v>0.04510416666666667</v>
      </c>
    </row>
    <row r="109" spans="1:10" ht="15" hidden="1">
      <c r="A109" s="38">
        <v>39</v>
      </c>
      <c r="B109" s="38">
        <v>60</v>
      </c>
      <c r="C109" s="44" t="s">
        <v>226</v>
      </c>
      <c r="D109" s="37" t="s">
        <v>37</v>
      </c>
      <c r="E109" s="38" t="s">
        <v>4</v>
      </c>
      <c r="F109" s="45">
        <v>1980</v>
      </c>
      <c r="G109" s="40" t="s">
        <v>227</v>
      </c>
      <c r="H109" s="41" t="str">
        <f t="shared" si="4"/>
        <v>A</v>
      </c>
      <c r="I109" s="41">
        <f>COUNTIF(H$8:H109,H109)</f>
        <v>47</v>
      </c>
      <c r="J109" s="46">
        <v>0.04547453703703704</v>
      </c>
    </row>
    <row r="110" spans="1:10" ht="15" hidden="1">
      <c r="A110" s="38">
        <v>41</v>
      </c>
      <c r="B110" s="38">
        <v>27</v>
      </c>
      <c r="C110" s="44" t="s">
        <v>133</v>
      </c>
      <c r="D110" s="37" t="s">
        <v>134</v>
      </c>
      <c r="E110" s="38" t="s">
        <v>4</v>
      </c>
      <c r="F110" s="45">
        <v>1964</v>
      </c>
      <c r="G110" s="40" t="s">
        <v>120</v>
      </c>
      <c r="H110" s="41" t="str">
        <f t="shared" si="4"/>
        <v>C</v>
      </c>
      <c r="I110" s="41">
        <f>COUNTIF(H$8:H110,H110)</f>
        <v>12</v>
      </c>
      <c r="J110" s="46">
        <v>0.04637731481481481</v>
      </c>
    </row>
    <row r="111" spans="1:10" ht="15" hidden="1">
      <c r="A111" s="38">
        <v>42</v>
      </c>
      <c r="B111" s="38">
        <v>39</v>
      </c>
      <c r="C111" s="44" t="s">
        <v>171</v>
      </c>
      <c r="D111" s="37" t="s">
        <v>37</v>
      </c>
      <c r="E111" s="38" t="s">
        <v>4</v>
      </c>
      <c r="F111" s="45">
        <v>1981</v>
      </c>
      <c r="G111" s="40" t="s">
        <v>82</v>
      </c>
      <c r="H111" s="41" t="str">
        <f t="shared" si="4"/>
        <v>A</v>
      </c>
      <c r="I111" s="41">
        <f>COUNTIF(H$8:H111,H111)</f>
        <v>48</v>
      </c>
      <c r="J111" s="46">
        <v>0.04658564814814815</v>
      </c>
    </row>
    <row r="112" spans="1:10" ht="15" hidden="1">
      <c r="A112" s="38">
        <v>43</v>
      </c>
      <c r="B112" s="38">
        <v>70</v>
      </c>
      <c r="C112" s="44" t="s">
        <v>243</v>
      </c>
      <c r="D112" s="37" t="s">
        <v>244</v>
      </c>
      <c r="E112" s="38" t="s">
        <v>4</v>
      </c>
      <c r="F112" s="45">
        <v>1966</v>
      </c>
      <c r="G112" s="40" t="s">
        <v>144</v>
      </c>
      <c r="H112" s="41" t="str">
        <f t="shared" si="4"/>
        <v>C</v>
      </c>
      <c r="I112" s="41">
        <f>COUNTIF(H$8:H112,H112)</f>
        <v>13</v>
      </c>
      <c r="J112" s="46">
        <v>0.04678240740740741</v>
      </c>
    </row>
    <row r="113" spans="1:10" ht="15" hidden="1">
      <c r="A113" s="38">
        <v>46</v>
      </c>
      <c r="B113" s="38">
        <v>13</v>
      </c>
      <c r="C113" s="44" t="s">
        <v>93</v>
      </c>
      <c r="D113" s="37" t="s">
        <v>94</v>
      </c>
      <c r="E113" s="38" t="s">
        <v>4</v>
      </c>
      <c r="F113" s="45">
        <v>1959</v>
      </c>
      <c r="G113" s="40" t="s">
        <v>85</v>
      </c>
      <c r="H113" s="41" t="str">
        <f t="shared" si="4"/>
        <v>C</v>
      </c>
      <c r="I113" s="41">
        <f>COUNTIF(H$8:H113,H113)</f>
        <v>14</v>
      </c>
      <c r="J113" s="46">
        <v>0.04814814814814814</v>
      </c>
    </row>
    <row r="114" spans="1:10" ht="15" hidden="1">
      <c r="A114" s="38">
        <v>47</v>
      </c>
      <c r="B114" s="38">
        <v>10</v>
      </c>
      <c r="C114" s="44" t="s">
        <v>83</v>
      </c>
      <c r="D114" s="37" t="s">
        <v>84</v>
      </c>
      <c r="E114" s="38" t="s">
        <v>4</v>
      </c>
      <c r="F114" s="45">
        <v>1976</v>
      </c>
      <c r="G114" s="40" t="s">
        <v>85</v>
      </c>
      <c r="H114" s="41" t="str">
        <f t="shared" si="4"/>
        <v>B</v>
      </c>
      <c r="I114" s="41">
        <f>COUNTIF(H$8:H114,H114)</f>
        <v>26</v>
      </c>
      <c r="J114" s="46">
        <v>0.04822916666666666</v>
      </c>
    </row>
    <row r="115" spans="1:10" ht="15" hidden="1">
      <c r="A115" s="38">
        <v>48</v>
      </c>
      <c r="B115" s="38">
        <v>40</v>
      </c>
      <c r="C115" s="44" t="s">
        <v>171</v>
      </c>
      <c r="D115" s="37" t="s">
        <v>172</v>
      </c>
      <c r="E115" s="38" t="s">
        <v>4</v>
      </c>
      <c r="F115" s="45">
        <v>1954</v>
      </c>
      <c r="G115" s="40" t="s">
        <v>173</v>
      </c>
      <c r="H115" s="41" t="str">
        <f t="shared" si="4"/>
        <v>D</v>
      </c>
      <c r="I115" s="41">
        <f>COUNTIF(H$8:H115,H115)</f>
        <v>2</v>
      </c>
      <c r="J115" s="46">
        <v>0.048263888888888884</v>
      </c>
    </row>
    <row r="116" spans="1:10" ht="15" hidden="1">
      <c r="A116" s="38">
        <v>50</v>
      </c>
      <c r="B116" s="38">
        <v>66</v>
      </c>
      <c r="C116" s="44" t="s">
        <v>237</v>
      </c>
      <c r="D116" s="37" t="s">
        <v>154</v>
      </c>
      <c r="E116" s="38" t="s">
        <v>4</v>
      </c>
      <c r="F116" s="45">
        <v>1975</v>
      </c>
      <c r="G116" s="40" t="s">
        <v>236</v>
      </c>
      <c r="H116" s="41" t="str">
        <f t="shared" si="4"/>
        <v>B</v>
      </c>
      <c r="I116" s="41">
        <f>COUNTIF(H$8:H116,H116)</f>
        <v>27</v>
      </c>
      <c r="J116" s="46">
        <v>0.04891203703703704</v>
      </c>
    </row>
    <row r="117" spans="1:10" ht="15" hidden="1">
      <c r="A117" s="38">
        <v>51</v>
      </c>
      <c r="B117" s="38">
        <v>59</v>
      </c>
      <c r="C117" s="44" t="s">
        <v>224</v>
      </c>
      <c r="D117" s="37" t="s">
        <v>150</v>
      </c>
      <c r="E117" s="38" t="s">
        <v>4</v>
      </c>
      <c r="F117" s="45">
        <v>1969</v>
      </c>
      <c r="G117" s="40" t="s">
        <v>225</v>
      </c>
      <c r="H117" s="41" t="str">
        <f t="shared" si="4"/>
        <v>B</v>
      </c>
      <c r="I117" s="41">
        <f>COUNTIF(H$8:H117,H117)</f>
        <v>28</v>
      </c>
      <c r="J117" s="46">
        <v>0.04902777777777778</v>
      </c>
    </row>
    <row r="118" spans="1:10" ht="15" hidden="1">
      <c r="A118" s="38">
        <v>52</v>
      </c>
      <c r="B118" s="38">
        <v>38</v>
      </c>
      <c r="C118" s="44" t="s">
        <v>169</v>
      </c>
      <c r="D118" s="37" t="s">
        <v>46</v>
      </c>
      <c r="E118" s="38" t="s">
        <v>4</v>
      </c>
      <c r="F118" s="45">
        <v>1952</v>
      </c>
      <c r="G118" s="40" t="s">
        <v>170</v>
      </c>
      <c r="H118" s="41" t="str">
        <f t="shared" si="4"/>
        <v>D</v>
      </c>
      <c r="I118" s="41">
        <f>COUNTIF(H$8:H118,H118)</f>
        <v>3</v>
      </c>
      <c r="J118" s="46">
        <v>0.04921296296296296</v>
      </c>
    </row>
    <row r="119" spans="1:10" ht="15" hidden="1">
      <c r="A119" s="38">
        <v>53</v>
      </c>
      <c r="B119" s="38">
        <v>57</v>
      </c>
      <c r="C119" s="44" t="s">
        <v>219</v>
      </c>
      <c r="D119" s="37" t="s">
        <v>178</v>
      </c>
      <c r="E119" s="38" t="s">
        <v>4</v>
      </c>
      <c r="F119" s="45">
        <v>1982</v>
      </c>
      <c r="G119" s="40" t="s">
        <v>220</v>
      </c>
      <c r="H119" s="41" t="str">
        <f t="shared" si="4"/>
        <v>A</v>
      </c>
      <c r="I119" s="41">
        <f>COUNTIF(H$8:H119,H119)</f>
        <v>49</v>
      </c>
      <c r="J119" s="46">
        <v>0.049560185185185186</v>
      </c>
    </row>
    <row r="120" spans="1:10" ht="15" hidden="1">
      <c r="A120" s="38">
        <v>54</v>
      </c>
      <c r="B120" s="38">
        <v>72</v>
      </c>
      <c r="C120" s="44" t="s">
        <v>258</v>
      </c>
      <c r="D120" s="37" t="s">
        <v>178</v>
      </c>
      <c r="E120" s="38" t="s">
        <v>4</v>
      </c>
      <c r="F120" s="45">
        <v>1998</v>
      </c>
      <c r="G120" s="40" t="s">
        <v>259</v>
      </c>
      <c r="H120" s="41" t="str">
        <f t="shared" si="4"/>
        <v>JM</v>
      </c>
      <c r="I120" s="41">
        <f>COUNTIF(H$8:H120,H120)</f>
        <v>9</v>
      </c>
      <c r="J120" s="46">
        <v>0.04981481481481481</v>
      </c>
    </row>
    <row r="121" spans="1:10" ht="15" hidden="1">
      <c r="A121" s="38">
        <v>55</v>
      </c>
      <c r="B121" s="38">
        <v>52</v>
      </c>
      <c r="C121" s="44" t="s">
        <v>207</v>
      </c>
      <c r="D121" s="37" t="s">
        <v>37</v>
      </c>
      <c r="E121" s="38" t="s">
        <v>4</v>
      </c>
      <c r="F121" s="45">
        <v>1991</v>
      </c>
      <c r="G121" s="40" t="s">
        <v>206</v>
      </c>
      <c r="H121" s="41" t="str">
        <f t="shared" si="4"/>
        <v>A</v>
      </c>
      <c r="I121" s="41">
        <f>COUNTIF(H$8:H121,H121)</f>
        <v>50</v>
      </c>
      <c r="J121" s="46">
        <v>0.0499537037037037</v>
      </c>
    </row>
    <row r="122" spans="1:10" ht="15" hidden="1">
      <c r="A122" s="38">
        <v>56</v>
      </c>
      <c r="B122" s="38">
        <v>43</v>
      </c>
      <c r="C122" s="44" t="s">
        <v>189</v>
      </c>
      <c r="D122" s="37" t="s">
        <v>190</v>
      </c>
      <c r="E122" s="38" t="s">
        <v>4</v>
      </c>
      <c r="F122" s="45">
        <v>1958</v>
      </c>
      <c r="G122" s="40" t="s">
        <v>191</v>
      </c>
      <c r="H122" s="41" t="str">
        <f t="shared" si="4"/>
        <v>C</v>
      </c>
      <c r="I122" s="41">
        <f>COUNTIF(H$8:H122,H122)</f>
        <v>15</v>
      </c>
      <c r="J122" s="46">
        <v>0.05068287037037037</v>
      </c>
    </row>
    <row r="123" spans="1:10" ht="15" hidden="1">
      <c r="A123" s="38">
        <v>57</v>
      </c>
      <c r="B123" s="38">
        <v>8</v>
      </c>
      <c r="C123" s="44" t="s">
        <v>62</v>
      </c>
      <c r="D123" s="37" t="s">
        <v>63</v>
      </c>
      <c r="E123" s="38" t="s">
        <v>4</v>
      </c>
      <c r="F123" s="45">
        <v>1978</v>
      </c>
      <c r="G123" s="40" t="s">
        <v>64</v>
      </c>
      <c r="H123" s="41" t="str">
        <f t="shared" si="4"/>
        <v>A</v>
      </c>
      <c r="I123" s="41">
        <f>COUNTIF(H$8:H123,H123)</f>
        <v>51</v>
      </c>
      <c r="J123" s="46">
        <v>0.050833333333333335</v>
      </c>
    </row>
    <row r="124" spans="1:10" ht="15" hidden="1">
      <c r="A124" s="38">
        <v>58</v>
      </c>
      <c r="B124" s="38">
        <v>69</v>
      </c>
      <c r="C124" s="44" t="s">
        <v>242</v>
      </c>
      <c r="D124" s="37" t="s">
        <v>74</v>
      </c>
      <c r="E124" s="38" t="s">
        <v>4</v>
      </c>
      <c r="F124" s="45">
        <v>1969</v>
      </c>
      <c r="G124" s="40" t="s">
        <v>144</v>
      </c>
      <c r="H124" s="41" t="str">
        <f t="shared" si="4"/>
        <v>B</v>
      </c>
      <c r="I124" s="41">
        <f>COUNTIF(H$8:H124,H124)</f>
        <v>29</v>
      </c>
      <c r="J124" s="46">
        <v>0.05096064814814815</v>
      </c>
    </row>
    <row r="125" spans="1:10" ht="15" hidden="1">
      <c r="A125" s="38">
        <v>61</v>
      </c>
      <c r="B125" s="38">
        <v>18</v>
      </c>
      <c r="C125" s="44" t="s">
        <v>112</v>
      </c>
      <c r="D125" s="37" t="s">
        <v>27</v>
      </c>
      <c r="E125" s="38" t="s">
        <v>4</v>
      </c>
      <c r="F125" s="45">
        <v>1980</v>
      </c>
      <c r="G125" s="40" t="s">
        <v>88</v>
      </c>
      <c r="H125" s="41" t="str">
        <f t="shared" si="4"/>
        <v>A</v>
      </c>
      <c r="I125" s="41">
        <f>COUNTIF(H$8:H125,H125)</f>
        <v>52</v>
      </c>
      <c r="J125" s="46">
        <v>0.051562500000000004</v>
      </c>
    </row>
    <row r="126" spans="1:10" ht="15" hidden="1">
      <c r="A126" s="38">
        <v>62</v>
      </c>
      <c r="B126" s="38">
        <v>76</v>
      </c>
      <c r="C126" s="44" t="s">
        <v>267</v>
      </c>
      <c r="D126" s="37" t="s">
        <v>20</v>
      </c>
      <c r="E126" s="38" t="s">
        <v>4</v>
      </c>
      <c r="F126" s="45">
        <v>1972</v>
      </c>
      <c r="G126" s="40" t="s">
        <v>220</v>
      </c>
      <c r="H126" s="41" t="str">
        <f t="shared" si="4"/>
        <v>B</v>
      </c>
      <c r="I126" s="41">
        <f>COUNTIF(H$8:H126,H126)</f>
        <v>30</v>
      </c>
      <c r="J126" s="46">
        <v>0.05210648148148148</v>
      </c>
    </row>
    <row r="127" spans="1:10" ht="15" hidden="1">
      <c r="A127" s="38">
        <v>63</v>
      </c>
      <c r="B127" s="38">
        <v>46</v>
      </c>
      <c r="C127" s="44" t="s">
        <v>196</v>
      </c>
      <c r="D127" s="37" t="s">
        <v>197</v>
      </c>
      <c r="E127" s="38" t="s">
        <v>4</v>
      </c>
      <c r="F127" s="45">
        <v>1964</v>
      </c>
      <c r="G127" s="40" t="s">
        <v>82</v>
      </c>
      <c r="H127" s="41" t="str">
        <f t="shared" si="4"/>
        <v>C</v>
      </c>
      <c r="I127" s="41">
        <f>COUNTIF(H$8:H127,H127)</f>
        <v>16</v>
      </c>
      <c r="J127" s="46">
        <v>0.0522337962962963</v>
      </c>
    </row>
    <row r="128" spans="1:10" ht="15" hidden="1">
      <c r="A128" s="38">
        <v>64</v>
      </c>
      <c r="B128" s="38">
        <v>9</v>
      </c>
      <c r="C128" s="44" t="s">
        <v>75</v>
      </c>
      <c r="D128" s="37" t="s">
        <v>76</v>
      </c>
      <c r="E128" s="38" t="s">
        <v>4</v>
      </c>
      <c r="F128" s="45">
        <v>1987</v>
      </c>
      <c r="G128" s="40" t="s">
        <v>77</v>
      </c>
      <c r="H128" s="41" t="str">
        <f t="shared" si="4"/>
        <v>A</v>
      </c>
      <c r="I128" s="41">
        <f>COUNTIF(H$8:H128,H128)</f>
        <v>53</v>
      </c>
      <c r="J128" s="46">
        <v>0.052418981481481476</v>
      </c>
    </row>
    <row r="129" spans="1:10" ht="15" hidden="1">
      <c r="A129" s="38">
        <v>65</v>
      </c>
      <c r="B129" s="38">
        <v>53</v>
      </c>
      <c r="C129" s="44" t="s">
        <v>211</v>
      </c>
      <c r="D129" s="37" t="s">
        <v>30</v>
      </c>
      <c r="E129" s="38" t="s">
        <v>4</v>
      </c>
      <c r="F129" s="45">
        <v>1980</v>
      </c>
      <c r="G129" s="40" t="s">
        <v>98</v>
      </c>
      <c r="H129" s="41" t="str">
        <f t="shared" si="4"/>
        <v>A</v>
      </c>
      <c r="I129" s="41">
        <f>COUNTIF(H$8:H129,H129)</f>
        <v>54</v>
      </c>
      <c r="J129" s="46">
        <v>0.0527199074074074</v>
      </c>
    </row>
    <row r="130" spans="1:10" ht="15" hidden="1">
      <c r="A130" s="38">
        <v>66</v>
      </c>
      <c r="B130" s="38">
        <v>3</v>
      </c>
      <c r="C130" s="44" t="s">
        <v>32</v>
      </c>
      <c r="D130" s="37" t="s">
        <v>22</v>
      </c>
      <c r="E130" s="38" t="s">
        <v>4</v>
      </c>
      <c r="F130" s="45">
        <v>1954</v>
      </c>
      <c r="G130" s="40" t="s">
        <v>33</v>
      </c>
      <c r="H130" s="41" t="str">
        <f t="shared" si="4"/>
        <v>D</v>
      </c>
      <c r="I130" s="41">
        <f>COUNTIF(H$8:H130,H130)</f>
        <v>4</v>
      </c>
      <c r="J130" s="46">
        <v>0.05293981481481482</v>
      </c>
    </row>
    <row r="131" spans="1:10" ht="15" hidden="1">
      <c r="A131" s="38">
        <v>67</v>
      </c>
      <c r="B131" s="38">
        <v>22</v>
      </c>
      <c r="C131" s="44" t="s">
        <v>121</v>
      </c>
      <c r="D131" s="37" t="s">
        <v>43</v>
      </c>
      <c r="E131" s="38" t="s">
        <v>4</v>
      </c>
      <c r="F131" s="45">
        <v>1966</v>
      </c>
      <c r="G131" s="40" t="s">
        <v>122</v>
      </c>
      <c r="H131" s="41" t="str">
        <f t="shared" si="4"/>
        <v>C</v>
      </c>
      <c r="I131" s="41">
        <f>COUNTIF(H$8:H131,H131)</f>
        <v>17</v>
      </c>
      <c r="J131" s="46">
        <v>0.05293981481481482</v>
      </c>
    </row>
    <row r="132" spans="1:10" ht="15" hidden="1">
      <c r="A132" s="38">
        <v>68</v>
      </c>
      <c r="B132" s="38">
        <v>26</v>
      </c>
      <c r="C132" s="44" t="s">
        <v>131</v>
      </c>
      <c r="D132" s="37" t="s">
        <v>132</v>
      </c>
      <c r="E132" s="38" t="s">
        <v>4</v>
      </c>
      <c r="F132" s="45">
        <v>1965</v>
      </c>
      <c r="G132" s="40" t="s">
        <v>130</v>
      </c>
      <c r="H132" s="41" t="str">
        <f t="shared" si="4"/>
        <v>C</v>
      </c>
      <c r="I132" s="41">
        <f>COUNTIF(H$8:H132,H132)</f>
        <v>18</v>
      </c>
      <c r="J132" s="46">
        <v>0.05400462962962963</v>
      </c>
    </row>
    <row r="133" spans="1:10" ht="15" hidden="1">
      <c r="A133" s="38">
        <v>69</v>
      </c>
      <c r="B133" s="38">
        <v>82</v>
      </c>
      <c r="C133" s="44" t="s">
        <v>297</v>
      </c>
      <c r="D133" s="37" t="s">
        <v>244</v>
      </c>
      <c r="E133" s="38" t="s">
        <v>4</v>
      </c>
      <c r="F133" s="45">
        <v>1969</v>
      </c>
      <c r="G133" s="40" t="s">
        <v>298</v>
      </c>
      <c r="H133" s="41" t="str">
        <f t="shared" si="4"/>
        <v>B</v>
      </c>
      <c r="I133" s="41">
        <f>COUNTIF(H$8:H133,H133)</f>
        <v>31</v>
      </c>
      <c r="J133" s="46">
        <v>0.05510416666666667</v>
      </c>
    </row>
    <row r="134" spans="1:10" ht="15" hidden="1">
      <c r="A134" s="38">
        <v>70</v>
      </c>
      <c r="B134" s="38">
        <v>68</v>
      </c>
      <c r="C134" s="44" t="s">
        <v>241</v>
      </c>
      <c r="D134" s="37" t="s">
        <v>27</v>
      </c>
      <c r="E134" s="38" t="s">
        <v>4</v>
      </c>
      <c r="F134" s="45">
        <v>1964</v>
      </c>
      <c r="G134" s="40" t="s">
        <v>144</v>
      </c>
      <c r="H134" s="41" t="str">
        <f t="shared" si="4"/>
        <v>C</v>
      </c>
      <c r="I134" s="41">
        <f>COUNTIF(H$8:H134,H134)</f>
        <v>19</v>
      </c>
      <c r="J134" s="46">
        <v>0.05552083333333333</v>
      </c>
    </row>
    <row r="135" spans="1:10" ht="15" hidden="1">
      <c r="A135" s="38">
        <v>71</v>
      </c>
      <c r="B135" s="38">
        <v>58</v>
      </c>
      <c r="C135" s="44" t="s">
        <v>221</v>
      </c>
      <c r="D135" s="37" t="s">
        <v>154</v>
      </c>
      <c r="E135" s="38" t="s">
        <v>4</v>
      </c>
      <c r="F135" s="45">
        <v>1965</v>
      </c>
      <c r="G135" s="40" t="s">
        <v>85</v>
      </c>
      <c r="H135" s="41" t="str">
        <f t="shared" si="4"/>
        <v>C</v>
      </c>
      <c r="I135" s="41">
        <f>COUNTIF(H$8:H135,H135)</f>
        <v>20</v>
      </c>
      <c r="J135" s="46">
        <v>0.05591435185185185</v>
      </c>
    </row>
    <row r="136" spans="1:10" ht="15" hidden="1">
      <c r="A136" s="38">
        <v>72</v>
      </c>
      <c r="B136" s="38">
        <v>62</v>
      </c>
      <c r="C136" s="44" t="s">
        <v>229</v>
      </c>
      <c r="D136" s="37" t="s">
        <v>223</v>
      </c>
      <c r="E136" s="38" t="s">
        <v>4</v>
      </c>
      <c r="F136" s="45">
        <v>1952</v>
      </c>
      <c r="G136" s="40" t="s">
        <v>230</v>
      </c>
      <c r="H136" s="41" t="str">
        <f t="shared" si="4"/>
        <v>D</v>
      </c>
      <c r="I136" s="41">
        <f>COUNTIF(H$8:H136,H136)</f>
        <v>5</v>
      </c>
      <c r="J136" s="46">
        <v>0.05677083333333333</v>
      </c>
    </row>
    <row r="137" spans="1:10" ht="15" hidden="1">
      <c r="A137" s="38">
        <v>74</v>
      </c>
      <c r="B137" s="38">
        <v>77</v>
      </c>
      <c r="C137" s="44" t="s">
        <v>272</v>
      </c>
      <c r="D137" s="37" t="s">
        <v>37</v>
      </c>
      <c r="E137" s="38" t="s">
        <v>4</v>
      </c>
      <c r="F137" s="45">
        <v>1989</v>
      </c>
      <c r="G137" s="40" t="s">
        <v>199</v>
      </c>
      <c r="H137" s="41" t="str">
        <f t="shared" si="4"/>
        <v>A</v>
      </c>
      <c r="I137" s="41">
        <f>COUNTIF(H$8:H137,H137)</f>
        <v>55</v>
      </c>
      <c r="J137" s="46">
        <v>0.05721064814814814</v>
      </c>
    </row>
    <row r="138" spans="1:10" ht="15" hidden="1">
      <c r="A138" s="38">
        <v>76</v>
      </c>
      <c r="B138" s="38">
        <v>7</v>
      </c>
      <c r="C138" s="44" t="s">
        <v>54</v>
      </c>
      <c r="D138" s="37" t="s">
        <v>55</v>
      </c>
      <c r="E138" s="38" t="s">
        <v>4</v>
      </c>
      <c r="F138" s="45">
        <v>1966</v>
      </c>
      <c r="G138" s="40" t="s">
        <v>53</v>
      </c>
      <c r="H138" s="41" t="str">
        <f t="shared" si="4"/>
        <v>C</v>
      </c>
      <c r="I138" s="41">
        <f>COUNTIF(H$8:H138,H138)</f>
        <v>21</v>
      </c>
      <c r="J138" s="46">
        <v>0.05896990740740741</v>
      </c>
    </row>
    <row r="139" spans="1:10" ht="15" hidden="1">
      <c r="A139" s="38">
        <v>77</v>
      </c>
      <c r="B139" s="38">
        <v>21</v>
      </c>
      <c r="C139" s="44" t="s">
        <v>118</v>
      </c>
      <c r="D139" s="37" t="s">
        <v>119</v>
      </c>
      <c r="E139" s="38" t="s">
        <v>4</v>
      </c>
      <c r="F139" s="45">
        <v>1943</v>
      </c>
      <c r="G139" s="40" t="s">
        <v>120</v>
      </c>
      <c r="H139" s="41" t="str">
        <f t="shared" si="4"/>
        <v>E</v>
      </c>
      <c r="I139" s="41">
        <f>COUNTIF(H$8:H139,H139)</f>
        <v>1</v>
      </c>
      <c r="J139" s="46">
        <v>0.059537037037037034</v>
      </c>
    </row>
    <row r="140" spans="1:10" ht="15">
      <c r="A140" s="38"/>
      <c r="B140" s="38"/>
      <c r="C140" s="44"/>
      <c r="D140" s="37"/>
      <c r="E140" s="38"/>
      <c r="F140" s="45"/>
      <c r="G140" s="40"/>
      <c r="H140" s="41"/>
      <c r="I140" s="41"/>
      <c r="J140" s="46"/>
    </row>
    <row r="141" spans="1:11" s="54" customFormat="1" ht="15">
      <c r="A141" s="47">
        <v>1</v>
      </c>
      <c r="B141" s="47">
        <v>51</v>
      </c>
      <c r="C141" s="48" t="s">
        <v>205</v>
      </c>
      <c r="D141" s="49" t="s">
        <v>52</v>
      </c>
      <c r="E141" s="47" t="s">
        <v>5</v>
      </c>
      <c r="F141" s="50">
        <v>1990</v>
      </c>
      <c r="G141" s="51" t="s">
        <v>206</v>
      </c>
      <c r="H141" s="52" t="str">
        <f aca="true" t="shared" si="5" ref="H141:H158">IF($E141="m",IF($F$1-$F141&gt;19,IF($F$1-$F141&lt;40,"A",IF($F$1-$F141&gt;49,IF($F$1-$F141&gt;59,IF($F$1-$F141&gt;69,"E","D"),"C"),"B")),"JM"),IF($F$1-$F141&gt;19,IF($F$1-$F141&lt;40,"F",IF($F$1-$F141&lt;50,"G","H")),"JŽ"))</f>
        <v>F</v>
      </c>
      <c r="I141" s="52">
        <f>COUNTIF(H$8:H141,H141)</f>
        <v>2</v>
      </c>
      <c r="J141" s="71">
        <v>0.04238425925925926</v>
      </c>
      <c r="K141" s="127"/>
    </row>
    <row r="142" spans="1:11" s="62" customFormat="1" ht="15">
      <c r="A142" s="55">
        <v>2</v>
      </c>
      <c r="B142" s="55">
        <v>86</v>
      </c>
      <c r="C142" s="56" t="s">
        <v>304</v>
      </c>
      <c r="D142" s="57" t="s">
        <v>232</v>
      </c>
      <c r="E142" s="55" t="s">
        <v>5</v>
      </c>
      <c r="F142" s="58">
        <v>1972</v>
      </c>
      <c r="G142" s="59" t="s">
        <v>88</v>
      </c>
      <c r="H142" s="60" t="str">
        <f t="shared" si="5"/>
        <v>G</v>
      </c>
      <c r="I142" s="60">
        <f>COUNTIF(H$8:H142,H142)</f>
        <v>4</v>
      </c>
      <c r="J142" s="61">
        <v>0.04431712962962963</v>
      </c>
      <c r="K142" s="128"/>
    </row>
    <row r="143" spans="1:11" s="70" customFormat="1" ht="15">
      <c r="A143" s="63">
        <v>3</v>
      </c>
      <c r="B143" s="63">
        <v>23</v>
      </c>
      <c r="C143" s="64" t="s">
        <v>123</v>
      </c>
      <c r="D143" s="65" t="s">
        <v>124</v>
      </c>
      <c r="E143" s="63" t="s">
        <v>5</v>
      </c>
      <c r="F143" s="66">
        <v>1984</v>
      </c>
      <c r="G143" s="67" t="s">
        <v>120</v>
      </c>
      <c r="H143" s="68" t="str">
        <f t="shared" si="5"/>
        <v>F</v>
      </c>
      <c r="I143" s="68">
        <f>COUNTIF(H$8:H143,H143)</f>
        <v>3</v>
      </c>
      <c r="J143" s="69">
        <v>0.04454861111111111</v>
      </c>
      <c r="K143" s="129"/>
    </row>
    <row r="144" spans="1:10" ht="15" hidden="1">
      <c r="A144" s="38">
        <v>40</v>
      </c>
      <c r="B144" s="38">
        <v>41</v>
      </c>
      <c r="C144" s="44" t="s">
        <v>181</v>
      </c>
      <c r="D144" s="37" t="s">
        <v>159</v>
      </c>
      <c r="E144" s="38" t="s">
        <v>5</v>
      </c>
      <c r="F144" s="45">
        <v>1981</v>
      </c>
      <c r="G144" s="40" t="s">
        <v>182</v>
      </c>
      <c r="H144" s="41" t="str">
        <f t="shared" si="5"/>
        <v>F</v>
      </c>
      <c r="I144" s="41">
        <f>COUNTIF(H$8:H144,H144)</f>
        <v>4</v>
      </c>
      <c r="J144" s="46">
        <v>0.04628472222222222</v>
      </c>
    </row>
    <row r="145" spans="1:10" ht="15" hidden="1">
      <c r="A145" s="38">
        <v>44</v>
      </c>
      <c r="B145" s="38">
        <v>67</v>
      </c>
      <c r="C145" s="44" t="s">
        <v>238</v>
      </c>
      <c r="D145" s="37" t="s">
        <v>239</v>
      </c>
      <c r="E145" s="38" t="s">
        <v>5</v>
      </c>
      <c r="F145" s="45">
        <v>1972</v>
      </c>
      <c r="G145" s="40" t="s">
        <v>240</v>
      </c>
      <c r="H145" s="41" t="str">
        <f t="shared" si="5"/>
        <v>G</v>
      </c>
      <c r="I145" s="41">
        <f>COUNTIF(H$8:H145,H145)</f>
        <v>5</v>
      </c>
      <c r="J145" s="46">
        <v>0.04791666666666666</v>
      </c>
    </row>
    <row r="146" spans="1:10" ht="15" hidden="1">
      <c r="A146" s="38">
        <v>45</v>
      </c>
      <c r="B146" s="38">
        <v>31</v>
      </c>
      <c r="C146" s="44" t="s">
        <v>142</v>
      </c>
      <c r="D146" s="37" t="s">
        <v>143</v>
      </c>
      <c r="E146" s="38" t="s">
        <v>5</v>
      </c>
      <c r="F146" s="45">
        <v>1987</v>
      </c>
      <c r="G146" s="40" t="s">
        <v>144</v>
      </c>
      <c r="H146" s="41" t="str">
        <f t="shared" si="5"/>
        <v>F</v>
      </c>
      <c r="I146" s="41">
        <f>COUNTIF(H$8:H146,H146)</f>
        <v>5</v>
      </c>
      <c r="J146" s="46">
        <v>0.04804398148148148</v>
      </c>
    </row>
    <row r="147" spans="1:10" ht="15" hidden="1">
      <c r="A147" s="38">
        <v>49</v>
      </c>
      <c r="B147" s="38">
        <v>35</v>
      </c>
      <c r="C147" s="44" t="s">
        <v>158</v>
      </c>
      <c r="D147" s="37" t="s">
        <v>159</v>
      </c>
      <c r="E147" s="38" t="s">
        <v>5</v>
      </c>
      <c r="F147" s="45">
        <v>1984</v>
      </c>
      <c r="G147" s="40" t="s">
        <v>160</v>
      </c>
      <c r="H147" s="41" t="str">
        <f t="shared" si="5"/>
        <v>F</v>
      </c>
      <c r="I147" s="41">
        <f>COUNTIF(H$8:H147,H147)</f>
        <v>6</v>
      </c>
      <c r="J147" s="46">
        <v>0.048321759259259266</v>
      </c>
    </row>
    <row r="148" spans="1:10" ht="15" hidden="1">
      <c r="A148" s="38">
        <v>59</v>
      </c>
      <c r="B148" s="38">
        <v>81</v>
      </c>
      <c r="C148" s="44" t="s">
        <v>294</v>
      </c>
      <c r="D148" s="37" t="s">
        <v>295</v>
      </c>
      <c r="E148" s="38" t="s">
        <v>5</v>
      </c>
      <c r="F148" s="45">
        <v>1998</v>
      </c>
      <c r="G148" s="40" t="s">
        <v>296</v>
      </c>
      <c r="H148" s="41" t="str">
        <f t="shared" si="5"/>
        <v>JŽ</v>
      </c>
      <c r="I148" s="41">
        <f>COUNTIF(H$8:H148,H148)</f>
        <v>1</v>
      </c>
      <c r="J148" s="46">
        <v>0.05113425925925926</v>
      </c>
    </row>
    <row r="149" spans="1:10" ht="15" hidden="1">
      <c r="A149" s="38">
        <v>60</v>
      </c>
      <c r="B149" s="38">
        <v>84</v>
      </c>
      <c r="C149" s="44" t="s">
        <v>294</v>
      </c>
      <c r="D149" s="37" t="s">
        <v>300</v>
      </c>
      <c r="E149" s="38" t="s">
        <v>5</v>
      </c>
      <c r="F149" s="45">
        <v>1997</v>
      </c>
      <c r="G149" s="40" t="s">
        <v>298</v>
      </c>
      <c r="H149" s="41" t="str">
        <f t="shared" si="5"/>
        <v>JŽ</v>
      </c>
      <c r="I149" s="41">
        <f>COUNTIF(H$8:H149,H149)</f>
        <v>2</v>
      </c>
      <c r="J149" s="46">
        <v>0.05140046296296297</v>
      </c>
    </row>
    <row r="150" spans="1:10" ht="15" hidden="1">
      <c r="A150" s="38">
        <v>73</v>
      </c>
      <c r="B150" s="38">
        <v>83</v>
      </c>
      <c r="C150" s="44" t="s">
        <v>294</v>
      </c>
      <c r="D150" s="37" t="s">
        <v>299</v>
      </c>
      <c r="E150" s="38" t="s">
        <v>5</v>
      </c>
      <c r="F150" s="45">
        <v>1999</v>
      </c>
      <c r="G150" s="40" t="s">
        <v>298</v>
      </c>
      <c r="H150" s="41" t="str">
        <f t="shared" si="5"/>
        <v>JŽ</v>
      </c>
      <c r="I150" s="41">
        <f>COUNTIF(H$8:H150,H150)</f>
        <v>3</v>
      </c>
      <c r="J150" s="46">
        <v>0.05693287037037037</v>
      </c>
    </row>
    <row r="151" spans="1:10" ht="15" hidden="1">
      <c r="A151" s="38">
        <v>75</v>
      </c>
      <c r="B151" s="38">
        <v>63</v>
      </c>
      <c r="C151" s="44" t="s">
        <v>231</v>
      </c>
      <c r="D151" s="37" t="s">
        <v>232</v>
      </c>
      <c r="E151" s="38" t="s">
        <v>5</v>
      </c>
      <c r="F151" s="45">
        <v>1986</v>
      </c>
      <c r="G151" s="40" t="s">
        <v>88</v>
      </c>
      <c r="H151" s="41" t="str">
        <f t="shared" si="5"/>
        <v>F</v>
      </c>
      <c r="I151" s="41">
        <f>COUNTIF(H$8:H151,H151)</f>
        <v>7</v>
      </c>
      <c r="J151" s="46">
        <v>0.05733796296296296</v>
      </c>
    </row>
    <row r="152" spans="1:10" ht="15" hidden="1">
      <c r="A152" s="38">
        <v>78</v>
      </c>
      <c r="B152" s="38">
        <v>42</v>
      </c>
      <c r="C152" s="44" t="s">
        <v>188</v>
      </c>
      <c r="D152" s="37" t="s">
        <v>168</v>
      </c>
      <c r="E152" s="38" t="s">
        <v>5</v>
      </c>
      <c r="F152" s="45">
        <v>1972</v>
      </c>
      <c r="G152" s="40" t="s">
        <v>184</v>
      </c>
      <c r="H152" s="41" t="str">
        <f t="shared" si="5"/>
        <v>G</v>
      </c>
      <c r="I152" s="41">
        <f>COUNTIF(H$8:H152,H152)</f>
        <v>6</v>
      </c>
      <c r="J152" s="46">
        <v>0.06032407407407408</v>
      </c>
    </row>
    <row r="153" spans="1:10" ht="15" hidden="1">
      <c r="A153" s="38">
        <v>79</v>
      </c>
      <c r="B153" s="38">
        <v>19</v>
      </c>
      <c r="C153" s="44" t="s">
        <v>117</v>
      </c>
      <c r="D153" s="37" t="s">
        <v>113</v>
      </c>
      <c r="E153" s="38" t="s">
        <v>5</v>
      </c>
      <c r="F153" s="45">
        <v>1973</v>
      </c>
      <c r="G153" s="40" t="s">
        <v>114</v>
      </c>
      <c r="H153" s="41" t="str">
        <f t="shared" si="5"/>
        <v>G</v>
      </c>
      <c r="I153" s="41">
        <f>COUNTIF(H$8:H153,H153)</f>
        <v>7</v>
      </c>
      <c r="J153" s="46">
        <v>0.0609375</v>
      </c>
    </row>
    <row r="154" spans="1:10" ht="15" hidden="1">
      <c r="A154" s="38">
        <v>80</v>
      </c>
      <c r="B154" s="38">
        <v>64</v>
      </c>
      <c r="C154" s="44" t="s">
        <v>233</v>
      </c>
      <c r="D154" s="37" t="s">
        <v>234</v>
      </c>
      <c r="E154" s="38" t="s">
        <v>5</v>
      </c>
      <c r="F154" s="45">
        <v>1986</v>
      </c>
      <c r="G154" s="40" t="s">
        <v>88</v>
      </c>
      <c r="H154" s="41" t="str">
        <f t="shared" si="5"/>
        <v>F</v>
      </c>
      <c r="I154" s="41">
        <f>COUNTIF(H$8:H154,H154)</f>
        <v>8</v>
      </c>
      <c r="J154" s="46">
        <v>0.06435185185185184</v>
      </c>
    </row>
    <row r="155" spans="1:10" ht="15" hidden="1">
      <c r="A155" s="38">
        <v>81</v>
      </c>
      <c r="B155" s="38">
        <v>6</v>
      </c>
      <c r="C155" s="44" t="s">
        <v>51</v>
      </c>
      <c r="D155" s="37" t="s">
        <v>52</v>
      </c>
      <c r="E155" s="38" t="s">
        <v>5</v>
      </c>
      <c r="F155" s="45">
        <v>1991</v>
      </c>
      <c r="G155" s="40" t="s">
        <v>53</v>
      </c>
      <c r="H155" s="41" t="str">
        <f t="shared" si="5"/>
        <v>F</v>
      </c>
      <c r="I155" s="41">
        <f>COUNTIF(H$8:H155,H155)</f>
        <v>9</v>
      </c>
      <c r="J155" s="46">
        <v>0.06513888888888889</v>
      </c>
    </row>
    <row r="156" spans="1:10" ht="15" hidden="1">
      <c r="A156" s="38">
        <v>82</v>
      </c>
      <c r="B156" s="38">
        <v>20</v>
      </c>
      <c r="C156" s="44" t="s">
        <v>115</v>
      </c>
      <c r="D156" s="37" t="s">
        <v>116</v>
      </c>
      <c r="E156" s="38" t="s">
        <v>5</v>
      </c>
      <c r="F156" s="45">
        <v>1973</v>
      </c>
      <c r="G156" s="40" t="s">
        <v>114</v>
      </c>
      <c r="H156" s="41" t="str">
        <f t="shared" si="5"/>
        <v>G</v>
      </c>
      <c r="I156" s="41">
        <f>COUNTIF(H$8:H156,H156)</f>
        <v>8</v>
      </c>
      <c r="J156" s="46">
        <v>0.06759259259259259</v>
      </c>
    </row>
    <row r="157" spans="1:10" ht="15" hidden="1">
      <c r="A157" s="38">
        <v>83</v>
      </c>
      <c r="B157" s="38">
        <v>37</v>
      </c>
      <c r="C157" s="44" t="s">
        <v>163</v>
      </c>
      <c r="D157" s="37" t="s">
        <v>164</v>
      </c>
      <c r="E157" s="38" t="s">
        <v>5</v>
      </c>
      <c r="F157" s="45">
        <v>1976</v>
      </c>
      <c r="G157" s="40" t="s">
        <v>85</v>
      </c>
      <c r="H157" s="41" t="str">
        <f t="shared" si="5"/>
        <v>G</v>
      </c>
      <c r="I157" s="41">
        <f>COUNTIF(H$8:H157,H157)</f>
        <v>9</v>
      </c>
      <c r="J157" s="46">
        <v>0.06925925925925926</v>
      </c>
    </row>
    <row r="158" spans="1:10" ht="15" hidden="1">
      <c r="A158" s="38">
        <v>84</v>
      </c>
      <c r="B158" s="38">
        <v>28</v>
      </c>
      <c r="C158" s="44" t="s">
        <v>135</v>
      </c>
      <c r="D158" s="37" t="s">
        <v>136</v>
      </c>
      <c r="E158" s="38" t="s">
        <v>5</v>
      </c>
      <c r="F158" s="45">
        <v>1963</v>
      </c>
      <c r="G158" s="40" t="s">
        <v>120</v>
      </c>
      <c r="H158" s="41" t="str">
        <f t="shared" si="5"/>
        <v>H</v>
      </c>
      <c r="I158" s="41">
        <f>COUNTIF(H$8:H158,H158)</f>
        <v>3</v>
      </c>
      <c r="J158" s="46">
        <v>0.08211805555555556</v>
      </c>
    </row>
    <row r="161" spans="1:11" s="15" customFormat="1" ht="12.75">
      <c r="A161" s="141" t="s">
        <v>315</v>
      </c>
      <c r="B161" s="141"/>
      <c r="C161" s="141"/>
      <c r="D161" s="141"/>
      <c r="E161" s="141"/>
      <c r="F161" s="141"/>
      <c r="G161" s="141"/>
      <c r="H161" s="141"/>
      <c r="I161" s="116"/>
      <c r="J161" s="22"/>
      <c r="K161" s="22"/>
    </row>
    <row r="162" spans="1:11" s="15" customFormat="1" ht="12.75">
      <c r="A162" s="141" t="s">
        <v>316</v>
      </c>
      <c r="B162" s="141"/>
      <c r="C162" s="141"/>
      <c r="D162" s="141"/>
      <c r="E162" s="141"/>
      <c r="F162" s="141"/>
      <c r="G162" s="141"/>
      <c r="H162" s="141"/>
      <c r="I162" s="116"/>
      <c r="J162" s="22"/>
      <c r="K162" s="22"/>
    </row>
  </sheetData>
  <sheetProtection/>
  <mergeCells count="5">
    <mergeCell ref="A162:H162"/>
    <mergeCell ref="A2:J2"/>
    <mergeCell ref="A3:J3"/>
    <mergeCell ref="A4:F4"/>
    <mergeCell ref="A161:H1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2016-11-05T13:34:06Z</cp:lastPrinted>
  <dcterms:created xsi:type="dcterms:W3CDTF">2006-08-10T15:02:00Z</dcterms:created>
  <dcterms:modified xsi:type="dcterms:W3CDTF">2016-11-05T15:10:58Z</dcterms:modified>
  <cp:category/>
  <cp:version/>
  <cp:contentType/>
  <cp:contentStatus/>
</cp:coreProperties>
</file>