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vyhodnotenie" sheetId="2" r:id="rId2"/>
    <sheet name="domáci" sheetId="3" r:id="rId3"/>
  </sheets>
  <definedNames>
    <definedName name="_xlnm._FilterDatabase" localSheetId="0" hidden="1">'Celková'!$A$7:$K$7</definedName>
    <definedName name="_xlnm._FilterDatabase" localSheetId="2" hidden="1">'domáci'!$A$7:$M$7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<sst xmlns="http://schemas.openxmlformats.org/spreadsheetml/2006/main" count="1213" uniqueCount="276">
  <si>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</si>
  <si>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</si>
  <si>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</si>
  <si>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</si>
  <si>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</si>
  <si>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</si>
  <si>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</si>
  <si>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</si>
  <si>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</si>
  <si>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MBO Strážske</t>
  </si>
  <si>
    <t>Košice</t>
  </si>
  <si>
    <t>AC Michalovce</t>
  </si>
  <si>
    <t>Tube City IMS Košice</t>
  </si>
  <si>
    <t>Výsledky spracovala: Bucová Anna</t>
  </si>
  <si>
    <t>Rok nar.</t>
  </si>
  <si>
    <t>Humenné</t>
  </si>
  <si>
    <t>Michalovce</t>
  </si>
  <si>
    <t>Moravany</t>
  </si>
  <si>
    <t>Gladiátor Michalovce</t>
  </si>
  <si>
    <t>Por.  číslo</t>
  </si>
  <si>
    <t>Por.        v kat.</t>
  </si>
  <si>
    <t>BK Steel Košice</t>
  </si>
  <si>
    <t>ŠK Podbiel</t>
  </si>
  <si>
    <t>Hlavný rozhodca: Buc Peter 0905 299 189 peter.buc59@gmail.com</t>
  </si>
  <si>
    <t>Výsledky spracovala: Bucová Anna 09185 413 165</t>
  </si>
  <si>
    <t>Prešov</t>
  </si>
  <si>
    <t>Ptičie</t>
  </si>
  <si>
    <t>10 km</t>
  </si>
  <si>
    <t>SVK</t>
  </si>
  <si>
    <t>Camberovitch</t>
  </si>
  <si>
    <t>Demčák</t>
  </si>
  <si>
    <t>Dubovský</t>
  </si>
  <si>
    <t>Ištoňa</t>
  </si>
  <si>
    <t>Stohl</t>
  </si>
  <si>
    <t>Michal</t>
  </si>
  <si>
    <t>Bak</t>
  </si>
  <si>
    <t>Džubara</t>
  </si>
  <si>
    <t>Lipovský</t>
  </si>
  <si>
    <t>Macko</t>
  </si>
  <si>
    <t>Peregrim</t>
  </si>
  <si>
    <t>Mitník</t>
  </si>
  <si>
    <t>Pavlov</t>
  </si>
  <si>
    <t>Švagrovský</t>
  </si>
  <si>
    <t>Pribula</t>
  </si>
  <si>
    <t>Semanová</t>
  </si>
  <si>
    <t>Papp</t>
  </si>
  <si>
    <t>Vargaeštok</t>
  </si>
  <si>
    <t>Parilák</t>
  </si>
  <si>
    <t>Vyšňovský</t>
  </si>
  <si>
    <t>Zaremba</t>
  </si>
  <si>
    <t>Zeľo</t>
  </si>
  <si>
    <t>Martin</t>
  </si>
  <si>
    <t>Erika</t>
  </si>
  <si>
    <t>René</t>
  </si>
  <si>
    <t>Ľubomír</t>
  </si>
  <si>
    <t>Ján</t>
  </si>
  <si>
    <t>Pavol</t>
  </si>
  <si>
    <t>Michaela</t>
  </si>
  <si>
    <t>Miroslav</t>
  </si>
  <si>
    <t>František</t>
  </si>
  <si>
    <t>Lucia</t>
  </si>
  <si>
    <t>Samuel</t>
  </si>
  <si>
    <t>Richard</t>
  </si>
  <si>
    <t>Matúš</t>
  </si>
  <si>
    <t>Peter</t>
  </si>
  <si>
    <t>Roman</t>
  </si>
  <si>
    <t>Štefan</t>
  </si>
  <si>
    <t>Filip</t>
  </si>
  <si>
    <t>Jozef</t>
  </si>
  <si>
    <t>Marián</t>
  </si>
  <si>
    <t>Mária</t>
  </si>
  <si>
    <t>Vladimir</t>
  </si>
  <si>
    <t>Alena</t>
  </si>
  <si>
    <t>Gabriel</t>
  </si>
  <si>
    <t>Marek</t>
  </si>
  <si>
    <t>Miloš</t>
  </si>
  <si>
    <t>Ladislav</t>
  </si>
  <si>
    <t>Vladimír</t>
  </si>
  <si>
    <t>Jaroslav</t>
  </si>
  <si>
    <t>Igor</t>
  </si>
  <si>
    <t>Branislav</t>
  </si>
  <si>
    <t>Zoltán</t>
  </si>
  <si>
    <t>Gejza</t>
  </si>
  <si>
    <t>Gerard</t>
  </si>
  <si>
    <t>Alžbeta</t>
  </si>
  <si>
    <t>Adrián</t>
  </si>
  <si>
    <t>Patrik</t>
  </si>
  <si>
    <t>Rudolf</t>
  </si>
  <si>
    <t>MTC Vyšná Šebastová</t>
  </si>
  <si>
    <t>Patriot runners Vranov</t>
  </si>
  <si>
    <t>OcU Budkovce</t>
  </si>
  <si>
    <t>Prima SH Vranov nad Topľou</t>
  </si>
  <si>
    <t>MBK Veľké Kapušany</t>
  </si>
  <si>
    <t>Topoľovka</t>
  </si>
  <si>
    <t>Milan</t>
  </si>
  <si>
    <t>Dušan</t>
  </si>
  <si>
    <t>Strážske</t>
  </si>
  <si>
    <t>Radoslav</t>
  </si>
  <si>
    <t>Lajtár</t>
  </si>
  <si>
    <t>UKR</t>
  </si>
  <si>
    <t>OBS Prešov</t>
  </si>
  <si>
    <t>Juro</t>
  </si>
  <si>
    <t>OŠK Vinné</t>
  </si>
  <si>
    <t>Smetana</t>
  </si>
  <si>
    <t>Popovič</t>
  </si>
  <si>
    <t>Garčár</t>
  </si>
  <si>
    <t>Kmec</t>
  </si>
  <si>
    <t>Július</t>
  </si>
  <si>
    <t>Legemza</t>
  </si>
  <si>
    <t>Guľáš klub Snina</t>
  </si>
  <si>
    <t>Hadvab</t>
  </si>
  <si>
    <t>Marcel</t>
  </si>
  <si>
    <t>Čeklovský</t>
  </si>
  <si>
    <t>Farkašová</t>
  </si>
  <si>
    <t>Radovan</t>
  </si>
  <si>
    <t>Priezvisko</t>
  </si>
  <si>
    <t>Štát</t>
  </si>
  <si>
    <t>TJ Obal Servis Košice</t>
  </si>
  <si>
    <t>Danko</t>
  </si>
  <si>
    <t>Snina</t>
  </si>
  <si>
    <t>Suvák</t>
  </si>
  <si>
    <t>Nezmrzliaci Humenné</t>
  </si>
  <si>
    <t>Dávid</t>
  </si>
  <si>
    <t>Stropkov</t>
  </si>
  <si>
    <t>Jakub</t>
  </si>
  <si>
    <t>Matej</t>
  </si>
  <si>
    <t>Vranov nad Topľou</t>
  </si>
  <si>
    <t>Magyar</t>
  </si>
  <si>
    <t>Šimon</t>
  </si>
  <si>
    <t>..</t>
  </si>
  <si>
    <t>Výsledková listina "Laboreckej desiatky" zo dňa 24. apríla 2016</t>
  </si>
  <si>
    <t xml:space="preserve">11. ročník </t>
  </si>
  <si>
    <t>Bačík</t>
  </si>
  <si>
    <t>Balogh</t>
  </si>
  <si>
    <t>Barna</t>
  </si>
  <si>
    <t>Bezek</t>
  </si>
  <si>
    <t>Bocan</t>
  </si>
  <si>
    <t>Boris</t>
  </si>
  <si>
    <t>Brecko</t>
  </si>
  <si>
    <t>Čarný</t>
  </si>
  <si>
    <t>Dobiaš</t>
  </si>
  <si>
    <t>Fazekaš</t>
  </si>
  <si>
    <t>Fedič</t>
  </si>
  <si>
    <t>Filčák</t>
  </si>
  <si>
    <t>Gabri</t>
  </si>
  <si>
    <t>Galajda</t>
  </si>
  <si>
    <t>Hamadej</t>
  </si>
  <si>
    <t>Hirjak</t>
  </si>
  <si>
    <t>Hlaváč</t>
  </si>
  <si>
    <t>Hredzák</t>
  </si>
  <si>
    <t>Hredzaková</t>
  </si>
  <si>
    <t>Hudáková</t>
  </si>
  <si>
    <t>Chomanič</t>
  </si>
  <si>
    <t>Iľková</t>
  </si>
  <si>
    <t>Kasanič</t>
  </si>
  <si>
    <t>Katanová</t>
  </si>
  <si>
    <t>Kimák</t>
  </si>
  <si>
    <t>Kimáková</t>
  </si>
  <si>
    <t>Kozárik</t>
  </si>
  <si>
    <t>Kuchtanin</t>
  </si>
  <si>
    <t>Kundrát</t>
  </si>
  <si>
    <t>Mihalo</t>
  </si>
  <si>
    <t>Molčan</t>
  </si>
  <si>
    <t>Ondričko</t>
  </si>
  <si>
    <t>Ondrijová</t>
  </si>
  <si>
    <t>Pavelko</t>
  </si>
  <si>
    <t>Priščáková</t>
  </si>
  <si>
    <t>Prok</t>
  </si>
  <si>
    <t>Rohaľ</t>
  </si>
  <si>
    <t>Seligová</t>
  </si>
  <si>
    <t>Serafin</t>
  </si>
  <si>
    <t>Sluka</t>
  </si>
  <si>
    <t>Stanek</t>
  </si>
  <si>
    <t>Sýkora</t>
  </si>
  <si>
    <t>Škreptač</t>
  </si>
  <si>
    <t>Tima</t>
  </si>
  <si>
    <t>Tirpák</t>
  </si>
  <si>
    <t>Tiszová</t>
  </si>
  <si>
    <t>Tóth</t>
  </si>
  <si>
    <t>Tušar</t>
  </si>
  <si>
    <t>Üveges</t>
  </si>
  <si>
    <t>Zubal</t>
  </si>
  <si>
    <t>Anton</t>
  </si>
  <si>
    <t>Lóránt</t>
  </si>
  <si>
    <t>Luboš</t>
  </si>
  <si>
    <t>Iveta</t>
  </si>
  <si>
    <t>Karina</t>
  </si>
  <si>
    <t>Valéria</t>
  </si>
  <si>
    <t>Vladislav</t>
  </si>
  <si>
    <t>Vratislav</t>
  </si>
  <si>
    <t>Marian</t>
  </si>
  <si>
    <t>Andrii</t>
  </si>
  <si>
    <t>Viera</t>
  </si>
  <si>
    <t>Beáta</t>
  </si>
  <si>
    <t>Zlatka</t>
  </si>
  <si>
    <t>Slavomir</t>
  </si>
  <si>
    <t>Mikuláš</t>
  </si>
  <si>
    <t>Kristián</t>
  </si>
  <si>
    <t>Muži D</t>
  </si>
  <si>
    <t>Muži A</t>
  </si>
  <si>
    <t>Muži B</t>
  </si>
  <si>
    <t>Muži C</t>
  </si>
  <si>
    <t>Ženy F</t>
  </si>
  <si>
    <t>Juniorky</t>
  </si>
  <si>
    <t>Juniori</t>
  </si>
  <si>
    <t>Ženy H</t>
  </si>
  <si>
    <t>Ženy G</t>
  </si>
  <si>
    <t>Muži E</t>
  </si>
  <si>
    <t>O5 BK Furča Košice</t>
  </si>
  <si>
    <t>Generali run team Slovakia</t>
  </si>
  <si>
    <t>Domašská 10 VT Vydry</t>
  </si>
  <si>
    <t>Zemplínska Široká</t>
  </si>
  <si>
    <t>Gym. Ľ. Štúra Michalovce</t>
  </si>
  <si>
    <t>Ľadoborci Vranov</t>
  </si>
  <si>
    <t>Gulaš klub Snina</t>
  </si>
  <si>
    <t>Sečovce</t>
  </si>
  <si>
    <t>BEHAME.SK</t>
  </si>
  <si>
    <t>VTJ Prešov</t>
  </si>
  <si>
    <t>Klub bežcov Stropkov</t>
  </si>
  <si>
    <t>Taekwondo Klub Humenné</t>
  </si>
  <si>
    <t>Slávia TU Košice</t>
  </si>
  <si>
    <t>Generali Vranov</t>
  </si>
  <si>
    <t>RC BNC Kharkiv</t>
  </si>
  <si>
    <t>Intersport Humenné</t>
  </si>
  <si>
    <t>Veľaty</t>
  </si>
  <si>
    <t>STD Vranov</t>
  </si>
  <si>
    <t>Metropol Košice</t>
  </si>
  <si>
    <t>Espresso Vranov</t>
  </si>
  <si>
    <t>Sačurov</t>
  </si>
  <si>
    <t>MŠK Spartak Medzilaborce</t>
  </si>
  <si>
    <t>Kriwo Team Jantex Humenné</t>
  </si>
  <si>
    <t>Patriot Vranov</t>
  </si>
  <si>
    <t>Soľ</t>
  </si>
  <si>
    <t>Rotsap</t>
  </si>
  <si>
    <t>Chirmi</t>
  </si>
  <si>
    <t>Kopčo</t>
  </si>
  <si>
    <t>Rácz</t>
  </si>
  <si>
    <t>ŠKB Budimír</t>
  </si>
  <si>
    <t>Kohútová</t>
  </si>
  <si>
    <t>Ivana</t>
  </si>
  <si>
    <t>Pancurák</t>
  </si>
  <si>
    <t>Vranovské Vydry</t>
  </si>
  <si>
    <t>Falisová</t>
  </si>
  <si>
    <t>Ľudmila</t>
  </si>
  <si>
    <t>Dziedzic</t>
  </si>
  <si>
    <t>Konrad Mateusz</t>
  </si>
  <si>
    <t>Polsko</t>
  </si>
  <si>
    <t>POL</t>
  </si>
  <si>
    <t>Praizner</t>
  </si>
  <si>
    <t>Czyzowicz</t>
  </si>
  <si>
    <t>Miroslaw Krzysztof</t>
  </si>
  <si>
    <t>KKB MOSIR Krosno</t>
  </si>
  <si>
    <t xml:space="preserve">Dziubczyk </t>
  </si>
  <si>
    <t>Patryk Dawid</t>
  </si>
  <si>
    <t>Zuščák</t>
  </si>
  <si>
    <t xml:space="preserve">Ivanko </t>
  </si>
  <si>
    <t>Kamenná Poruba</t>
  </si>
  <si>
    <t>Szydlo</t>
  </si>
  <si>
    <t>Oliwia Faustyna</t>
  </si>
  <si>
    <t>Gažo</t>
  </si>
  <si>
    <t>Kanoe Humenné</t>
  </si>
  <si>
    <t>Zbudza</t>
  </si>
  <si>
    <t>Pavlovčáková</t>
  </si>
  <si>
    <t>Pavlík</t>
  </si>
  <si>
    <t>Dujava</t>
  </si>
  <si>
    <t>Jakovany</t>
  </si>
  <si>
    <t>Reiser</t>
  </si>
  <si>
    <t>Behun</t>
  </si>
  <si>
    <t xml:space="preserve">Farkaš </t>
  </si>
  <si>
    <t>Jastrabie</t>
  </si>
  <si>
    <t>Kuľha</t>
  </si>
  <si>
    <t>Marta</t>
  </si>
  <si>
    <t>Pribičko</t>
  </si>
  <si>
    <t>ŽSR  Košice</t>
  </si>
  <si>
    <t>Dzurilla</t>
  </si>
  <si>
    <t>NF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</si>
</sst>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color indexed="63"/>
      <name val="Arial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i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9" fillId="0" borderId="10" xfId="36" applyFont="1" applyBorder="1" applyAlignment="1">
      <alignment horizontal="center" wrapText="1"/>
      <protection/>
    </xf>
    <xf numFmtId="0" fontId="8" fillId="0" borderId="10" xfId="36" applyFont="1" applyBorder="1" applyAlignment="1">
      <alignment horizontal="center" wrapText="1"/>
      <protection/>
    </xf>
    <xf numFmtId="0" fontId="8" fillId="0" borderId="0" xfId="36" applyFont="1" applyBorder="1" applyAlignment="1">
      <alignment horizontal="center" wrapText="1"/>
      <protection/>
    </xf>
    <xf numFmtId="0" fontId="9" fillId="0" borderId="0" xfId="36" applyFont="1" applyBorder="1" applyAlignment="1">
      <alignment horizontal="center" wrapText="1"/>
      <protection/>
    </xf>
    <xf numFmtId="0" fontId="10" fillId="0" borderId="10" xfId="36" applyFont="1" applyBorder="1" applyAlignment="1">
      <alignment horizontal="left" wrapText="1" indent="1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0" xfId="36" applyFont="1" applyBorder="1" applyAlignment="1">
      <alignment horizontal="center"/>
      <protection/>
    </xf>
    <xf numFmtId="0" fontId="8" fillId="0" borderId="10" xfId="36" applyFont="1" applyBorder="1" applyAlignment="1">
      <alignment wrapText="1"/>
      <protection/>
    </xf>
    <xf numFmtId="0" fontId="3" fillId="0" borderId="12" xfId="0" applyFont="1" applyBorder="1" applyAlignment="1">
      <alignment horizontal="left"/>
    </xf>
    <xf numFmtId="0" fontId="8" fillId="0" borderId="10" xfId="36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10" fillId="0" borderId="0" xfId="36" applyFont="1" applyBorder="1" applyAlignment="1">
      <alignment horizontal="left" wrapText="1" indent="1"/>
      <protection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0" fillId="0" borderId="10" xfId="36" applyFont="1" applyBorder="1" applyAlignment="1">
      <alignment wrapText="1"/>
      <protection/>
    </xf>
    <xf numFmtId="0" fontId="10" fillId="0" borderId="0" xfId="36" applyFont="1" applyBorder="1" applyAlignment="1">
      <alignment wrapText="1"/>
      <protection/>
    </xf>
    <xf numFmtId="0" fontId="8" fillId="0" borderId="0" xfId="36" applyFont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36" applyFont="1" applyBorder="1" applyAlignment="1">
      <alignment wrapText="1"/>
      <protection/>
    </xf>
    <xf numFmtId="0" fontId="60" fillId="0" borderId="10" xfId="36" applyFont="1" applyBorder="1" applyAlignment="1">
      <alignment wrapText="1"/>
      <protection/>
    </xf>
    <xf numFmtId="0" fontId="60" fillId="0" borderId="10" xfId="36" applyFont="1" applyBorder="1" applyAlignment="1">
      <alignment horizontal="center" wrapText="1"/>
      <protection/>
    </xf>
    <xf numFmtId="0" fontId="59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left"/>
    </xf>
    <xf numFmtId="21" fontId="59" fillId="0" borderId="10" xfId="0" applyNumberFormat="1" applyFont="1" applyBorder="1" applyAlignment="1">
      <alignment horizontal="center"/>
    </xf>
    <xf numFmtId="0" fontId="62" fillId="0" borderId="10" xfId="36" applyFont="1" applyBorder="1" applyAlignment="1">
      <alignment horizontal="center" wrapText="1"/>
      <protection/>
    </xf>
    <xf numFmtId="0" fontId="61" fillId="0" borderId="10" xfId="36" applyFont="1" applyBorder="1" applyAlignment="1">
      <alignment horizontal="left" wrapText="1" indent="1"/>
      <protection/>
    </xf>
    <xf numFmtId="0" fontId="61" fillId="0" borderId="0" xfId="0" applyFont="1" applyAlignment="1">
      <alignment/>
    </xf>
    <xf numFmtId="0" fontId="59" fillId="0" borderId="10" xfId="36" applyFont="1" applyBorder="1" applyAlignment="1">
      <alignment horizontal="center"/>
      <protection/>
    </xf>
    <xf numFmtId="0" fontId="60" fillId="0" borderId="10" xfId="36" applyFont="1" applyBorder="1" applyAlignment="1">
      <alignment horizontal="left" wrapText="1"/>
      <protection/>
    </xf>
    <xf numFmtId="0" fontId="63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36" applyFont="1" applyBorder="1" applyAlignment="1">
      <alignment wrapText="1"/>
      <protection/>
    </xf>
    <xf numFmtId="0" fontId="64" fillId="0" borderId="10" xfId="36" applyFont="1" applyBorder="1" applyAlignment="1">
      <alignment wrapText="1"/>
      <protection/>
    </xf>
    <xf numFmtId="0" fontId="64" fillId="0" borderId="10" xfId="36" applyFont="1" applyBorder="1" applyAlignment="1">
      <alignment horizontal="center" wrapText="1"/>
      <protection/>
    </xf>
    <xf numFmtId="0" fontId="63" fillId="0" borderId="10" xfId="0" applyFont="1" applyBorder="1" applyAlignment="1">
      <alignment horizontal="center"/>
    </xf>
    <xf numFmtId="0" fontId="63" fillId="0" borderId="10" xfId="36" applyFont="1" applyBorder="1" applyAlignment="1">
      <alignment horizontal="center"/>
      <protection/>
    </xf>
    <xf numFmtId="0" fontId="64" fillId="0" borderId="10" xfId="36" applyFont="1" applyBorder="1" applyAlignment="1">
      <alignment horizontal="left" wrapText="1"/>
      <protection/>
    </xf>
    <xf numFmtId="21" fontId="63" fillId="0" borderId="10" xfId="0" applyNumberFormat="1" applyFont="1" applyBorder="1" applyAlignment="1">
      <alignment horizontal="center"/>
    </xf>
    <xf numFmtId="0" fontId="66" fillId="0" borderId="10" xfId="36" applyFont="1" applyBorder="1" applyAlignment="1">
      <alignment horizontal="center" wrapText="1"/>
      <protection/>
    </xf>
    <xf numFmtId="0" fontId="65" fillId="0" borderId="10" xfId="36" applyFont="1" applyBorder="1" applyAlignment="1">
      <alignment horizontal="left" wrapText="1" indent="1"/>
      <protection/>
    </xf>
    <xf numFmtId="0" fontId="65" fillId="0" borderId="0" xfId="0" applyFont="1" applyAlignment="1">
      <alignment/>
    </xf>
    <xf numFmtId="0" fontId="67" fillId="33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0" xfId="36" applyFont="1" applyBorder="1" applyAlignment="1">
      <alignment wrapText="1"/>
      <protection/>
    </xf>
    <xf numFmtId="0" fontId="68" fillId="0" borderId="10" xfId="36" applyFont="1" applyBorder="1" applyAlignment="1">
      <alignment wrapText="1"/>
      <protection/>
    </xf>
    <xf numFmtId="0" fontId="68" fillId="0" borderId="10" xfId="36" applyFont="1" applyBorder="1" applyAlignment="1">
      <alignment horizontal="center" wrapText="1"/>
      <protection/>
    </xf>
    <xf numFmtId="0" fontId="67" fillId="0" borderId="10" xfId="0" applyFont="1" applyBorder="1" applyAlignment="1">
      <alignment horizontal="center"/>
    </xf>
    <xf numFmtId="0" fontId="67" fillId="0" borderId="10" xfId="36" applyFont="1" applyBorder="1" applyAlignment="1">
      <alignment horizontal="center"/>
      <protection/>
    </xf>
    <xf numFmtId="0" fontId="68" fillId="0" borderId="10" xfId="36" applyFont="1" applyBorder="1" applyAlignment="1">
      <alignment horizontal="left" wrapText="1"/>
      <protection/>
    </xf>
    <xf numFmtId="21" fontId="67" fillId="0" borderId="10" xfId="0" applyNumberFormat="1" applyFont="1" applyBorder="1" applyAlignment="1">
      <alignment horizontal="center"/>
    </xf>
    <xf numFmtId="0" fontId="70" fillId="0" borderId="10" xfId="36" applyFont="1" applyBorder="1" applyAlignment="1">
      <alignment horizontal="center" wrapText="1"/>
      <protection/>
    </xf>
    <xf numFmtId="0" fontId="69" fillId="0" borderId="10" xfId="36" applyFont="1" applyBorder="1" applyAlignment="1">
      <alignment horizontal="left" wrapText="1" indent="1"/>
      <protection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0" fontId="68" fillId="0" borderId="1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selection activeCell="P90" sqref="P90"/>
    </sheetView>
  </sheetViews>
  <sheetFormatPr defaultColWidth="8.8515625" defaultRowHeight="12.75"/>
  <cols>
    <col min="1" max="1" width="4.8515625" style="1" customWidth="1"/>
    <col min="2" max="2" width="5.57421875" style="15" customWidth="1"/>
    <col min="3" max="3" width="13.28125" style="38" customWidth="1"/>
    <col min="4" max="4" width="9.7109375" style="13" customWidth="1"/>
    <col min="5" max="5" width="4.8515625" style="6" customWidth="1"/>
    <col min="6" max="6" width="4.57421875" style="1" customWidth="1"/>
    <col min="7" max="7" width="6.57421875" style="1" customWidth="1"/>
    <col min="8" max="8" width="19.00390625" style="12" customWidth="1"/>
    <col min="9" max="9" width="4.57421875" style="1" customWidth="1"/>
    <col min="10" max="10" width="5.28125" style="1" customWidth="1"/>
    <col min="11" max="11" width="10.7109375" style="1" customWidth="1"/>
    <col min="12" max="12" width="8.8515625" style="14" hidden="1" customWidth="1"/>
    <col min="13" max="13" width="11.421875" style="14" hidden="1" customWidth="1"/>
    <col min="14" max="16384" width="8.8515625" style="14" customWidth="1"/>
  </cols>
  <sheetData>
    <row r="1" spans="6:7" ht="2.25" customHeight="1">
      <c r="F1" s="1" t="s">
        <v>6</v>
      </c>
      <c r="G1" s="1">
        <v>2016</v>
      </c>
    </row>
    <row r="2" ht="16.5" customHeight="1"/>
    <row r="3" spans="1:13" s="8" customFormat="1" ht="18" customHeight="1">
      <c r="A3" s="43" t="s">
        <v>130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M3" s="14"/>
    </row>
    <row r="4" ht="9" customHeight="1">
      <c r="E4" s="15"/>
    </row>
    <row r="5" spans="1:11" ht="18" customHeight="1">
      <c r="A5" s="44" t="s">
        <v>131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3"/>
      <c r="B6" s="47" t="s">
        <v>27</v>
      </c>
      <c r="C6" s="35"/>
      <c r="D6" s="7"/>
      <c r="E6" s="7"/>
      <c r="F6" s="3"/>
      <c r="G6" s="4" t="s">
        <v>129</v>
      </c>
      <c r="H6" s="5"/>
      <c r="I6" s="3"/>
      <c r="J6" s="3"/>
      <c r="K6" s="4"/>
    </row>
    <row r="7" spans="1:11" ht="24" customHeight="1" thickBot="1">
      <c r="A7" s="18" t="s">
        <v>19</v>
      </c>
      <c r="B7" s="48" t="s">
        <v>8</v>
      </c>
      <c r="C7" s="39" t="s">
        <v>115</v>
      </c>
      <c r="D7" s="29" t="s">
        <v>0</v>
      </c>
      <c r="E7" s="19" t="s">
        <v>116</v>
      </c>
      <c r="F7" s="37" t="s">
        <v>5</v>
      </c>
      <c r="G7" s="30" t="s">
        <v>14</v>
      </c>
      <c r="H7" s="33" t="s">
        <v>1</v>
      </c>
      <c r="I7" s="20" t="s">
        <v>7</v>
      </c>
      <c r="J7" s="21" t="s">
        <v>20</v>
      </c>
      <c r="K7" s="22" t="s">
        <v>2</v>
      </c>
    </row>
    <row r="8" spans="1:13" s="63" customFormat="1" ht="15" customHeight="1">
      <c r="A8" s="53">
        <v>1</v>
      </c>
      <c r="B8" s="54">
        <v>48</v>
      </c>
      <c r="C8" s="55" t="s">
        <v>244</v>
      </c>
      <c r="D8" s="56" t="s">
        <v>245</v>
      </c>
      <c r="E8" s="57" t="s">
        <v>247</v>
      </c>
      <c r="F8" s="58" t="s">
        <v>3</v>
      </c>
      <c r="G8" s="58">
        <v>1995</v>
      </c>
      <c r="H8" s="59" t="s">
        <v>246</v>
      </c>
      <c r="I8" s="53" t="str">
        <f>IF($F8="m",IF($G$1-$G8&gt;19,IF($G$1-$G8&lt;40,"A",IF($G$1-$G8&gt;49,IF($G$1-$G8&gt;59,IF($G$1-$G8&gt;69,"E","D"),"C"),"B")),"JM"),IF($G$1-$G8&gt;19,IF($G$1-$G8&lt;35,"F",IF($G$1-$G8&lt;50,"G","H")),"JŽ"))</f>
        <v>A</v>
      </c>
      <c r="J8" s="58">
        <f>COUNTIF($G$8:$I8,$I8)</f>
        <v>1</v>
      </c>
      <c r="K8" s="60">
        <v>0.02342592592592593</v>
      </c>
      <c r="L8" s="61" t="s">
        <v>3</v>
      </c>
      <c r="M8" s="62" t="s">
        <v>198</v>
      </c>
    </row>
    <row r="9" spans="1:13" s="63" customFormat="1" ht="15" customHeight="1">
      <c r="A9" s="53">
        <v>2</v>
      </c>
      <c r="B9" s="54">
        <v>9</v>
      </c>
      <c r="C9" s="55" t="s">
        <v>233</v>
      </c>
      <c r="D9" s="56" t="s">
        <v>234</v>
      </c>
      <c r="E9" s="57" t="s">
        <v>28</v>
      </c>
      <c r="F9" s="58" t="s">
        <v>3</v>
      </c>
      <c r="G9" s="58">
        <v>1974</v>
      </c>
      <c r="H9" s="59" t="s">
        <v>10</v>
      </c>
      <c r="I9" s="53" t="str">
        <f>IF($F9="m",IF($G$1-$G9&gt;19,IF($G$1-$G9&lt;40,"A",IF($G$1-$G9&gt;49,IF($G$1-$G9&gt;59,IF($G$1-$G9&gt;69,"E","D"),"C"),"B")),"JM"),IF($G$1-$G9&gt;19,IF($G$1-$G9&lt;35,"F",IF($G$1-$G9&lt;50,"G","H")),"JŽ"))</f>
        <v>B</v>
      </c>
      <c r="J9" s="58">
        <f>COUNTIF($G$8:$I9,$I9)</f>
        <v>1</v>
      </c>
      <c r="K9" s="60">
        <v>0.023506944444444445</v>
      </c>
      <c r="L9" s="61" t="s">
        <v>3</v>
      </c>
      <c r="M9" s="62" t="s">
        <v>199</v>
      </c>
    </row>
    <row r="10" spans="1:13" s="89" customFormat="1" ht="15" customHeight="1">
      <c r="A10" s="78">
        <v>3</v>
      </c>
      <c r="B10" s="79">
        <v>29</v>
      </c>
      <c r="C10" s="80" t="s">
        <v>36</v>
      </c>
      <c r="D10" s="81" t="s">
        <v>67</v>
      </c>
      <c r="E10" s="82" t="s">
        <v>28</v>
      </c>
      <c r="F10" s="83" t="s">
        <v>3</v>
      </c>
      <c r="G10" s="84">
        <v>1993</v>
      </c>
      <c r="H10" s="85" t="s">
        <v>91</v>
      </c>
      <c r="I10" s="78" t="str">
        <f>IF($F10="m",IF($G$1-$G10&gt;19,IF($G$1-$G10&lt;40,"A",IF($G$1-$G10&gt;49,IF($G$1-$G10&gt;59,IF($G$1-$G10&gt;69,"E","D"),"C"),"B")),"JM"),IF($G$1-$G10&gt;19,IF($G$1-$G10&lt;35,"F",IF($G$1-$G10&lt;50,"G","H")),"JŽ"))</f>
        <v>A</v>
      </c>
      <c r="J10" s="83">
        <f>COUNTIF($G$8:$I10,$I10)</f>
        <v>2</v>
      </c>
      <c r="K10" s="86">
        <v>0.0241087962962963</v>
      </c>
      <c r="L10" s="87" t="s">
        <v>3</v>
      </c>
      <c r="M10" s="88" t="s">
        <v>200</v>
      </c>
    </row>
    <row r="11" spans="1:13" s="77" customFormat="1" ht="15" customHeight="1">
      <c r="A11" s="66">
        <v>4</v>
      </c>
      <c r="B11" s="67">
        <v>109</v>
      </c>
      <c r="C11" s="68" t="s">
        <v>48</v>
      </c>
      <c r="D11" s="69" t="s">
        <v>86</v>
      </c>
      <c r="E11" s="70" t="s">
        <v>28</v>
      </c>
      <c r="F11" s="71" t="s">
        <v>3</v>
      </c>
      <c r="G11" s="72">
        <v>1991</v>
      </c>
      <c r="H11" s="73" t="s">
        <v>9</v>
      </c>
      <c r="I11" s="66" t="str">
        <f>IF($F11="m",IF($G$1-$G11&gt;19,IF($G$1-$G11&lt;40,"A",IF($G$1-$G11&gt;49,IF($G$1-$G11&gt;59,IF($G$1-$G11&gt;69,"E","D"),"C"),"B")),"JM"),IF($G$1-$G11&gt;19,IF($G$1-$G11&lt;35,"F",IF($G$1-$G11&lt;50,"G","H")),"JŽ"))</f>
        <v>A</v>
      </c>
      <c r="J11" s="71">
        <f>COUNTIF($G$8:$I11,$I11)</f>
        <v>3</v>
      </c>
      <c r="K11" s="74">
        <v>0.02476851851851852</v>
      </c>
      <c r="L11" s="75" t="s">
        <v>3</v>
      </c>
      <c r="M11" s="76" t="s">
        <v>201</v>
      </c>
    </row>
    <row r="12" spans="1:13" ht="15" customHeight="1">
      <c r="A12" s="11">
        <v>5</v>
      </c>
      <c r="B12" s="49">
        <v>1</v>
      </c>
      <c r="C12" s="40" t="s">
        <v>165</v>
      </c>
      <c r="D12" s="32" t="s">
        <v>191</v>
      </c>
      <c r="E12" s="25" t="s">
        <v>99</v>
      </c>
      <c r="F12" s="2" t="s">
        <v>3</v>
      </c>
      <c r="G12" s="31">
        <v>1985</v>
      </c>
      <c r="H12" s="34" t="s">
        <v>222</v>
      </c>
      <c r="I12" s="11" t="str">
        <f>IF($F12="m",IF($G$1-$G12&gt;19,IF($G$1-$G12&lt;40,"A",IF($G$1-$G12&gt;49,IF($G$1-$G12&gt;59,IF($G$1-$G12&gt;69,"E","D"),"C"),"B")),"JM"),IF($G$1-$G12&gt;19,IF($G$1-$G12&lt;35,"F",IF($G$1-$G12&lt;50,"G","H")),"JŽ"))</f>
        <v>A</v>
      </c>
      <c r="J12" s="2">
        <f>COUNTIF($G$8:$I12,$I12)</f>
        <v>4</v>
      </c>
      <c r="K12" s="9">
        <v>0.025011574074074075</v>
      </c>
      <c r="L12" s="24" t="s">
        <v>4</v>
      </c>
      <c r="M12" s="28" t="s">
        <v>202</v>
      </c>
    </row>
    <row r="13" spans="1:13" ht="15" customHeight="1">
      <c r="A13" s="11">
        <v>6</v>
      </c>
      <c r="B13" s="49">
        <v>35</v>
      </c>
      <c r="C13" s="40" t="s">
        <v>152</v>
      </c>
      <c r="D13" s="32" t="s">
        <v>56</v>
      </c>
      <c r="E13" s="25" t="s">
        <v>28</v>
      </c>
      <c r="F13" s="2" t="s">
        <v>3</v>
      </c>
      <c r="G13" s="31">
        <v>1992</v>
      </c>
      <c r="H13" s="34" t="s">
        <v>216</v>
      </c>
      <c r="I13" s="11" t="str">
        <f>IF($F13="m",IF($G$1-$G13&gt;19,IF($G$1-$G13&lt;40,"A",IF($G$1-$G13&gt;49,IF($G$1-$G13&gt;59,IF($G$1-$G13&gt;69,"E","D"),"C"),"B")),"JM"),IF($G$1-$G13&gt;19,IF($G$1-$G13&lt;35,"F",IF($G$1-$G13&lt;50,"G","H")),"JŽ"))</f>
        <v>A</v>
      </c>
      <c r="J13" s="2">
        <f>COUNTIF($G$8:$I13,$I13)</f>
        <v>5</v>
      </c>
      <c r="K13" s="9">
        <v>0.02511574074074074</v>
      </c>
      <c r="L13" s="24" t="s">
        <v>4</v>
      </c>
      <c r="M13" s="28" t="s">
        <v>203</v>
      </c>
    </row>
    <row r="14" spans="1:13" ht="15" customHeight="1">
      <c r="A14" s="11">
        <v>7</v>
      </c>
      <c r="B14" s="49">
        <v>55</v>
      </c>
      <c r="C14" s="40" t="s">
        <v>35</v>
      </c>
      <c r="D14" s="32" t="s">
        <v>65</v>
      </c>
      <c r="E14" s="25" t="s">
        <v>28</v>
      </c>
      <c r="F14" s="2" t="s">
        <v>3</v>
      </c>
      <c r="G14" s="31">
        <v>1986</v>
      </c>
      <c r="H14" s="34" t="s">
        <v>209</v>
      </c>
      <c r="I14" s="11" t="str">
        <f>IF($F14="m",IF($G$1-$G14&gt;19,IF($G$1-$G14&lt;40,"A",IF($G$1-$G14&gt;49,IF($G$1-$G14&gt;59,IF($G$1-$G14&gt;69,"E","D"),"C"),"B")),"JM"),IF($G$1-$G14&gt;19,IF($G$1-$G14&lt;35,"F",IF($G$1-$G14&lt;50,"G","H")),"JŽ"))</f>
        <v>A</v>
      </c>
      <c r="J14" s="2">
        <f>COUNTIF($G$8:$I14,$I14)</f>
        <v>6</v>
      </c>
      <c r="K14" s="9">
        <v>0.025358796296296296</v>
      </c>
      <c r="L14" s="24" t="s">
        <v>4</v>
      </c>
      <c r="M14" s="28" t="s">
        <v>203</v>
      </c>
    </row>
    <row r="15" spans="1:13" ht="15" customHeight="1">
      <c r="A15" s="11">
        <v>8</v>
      </c>
      <c r="B15" s="49">
        <v>28</v>
      </c>
      <c r="C15" s="40" t="s">
        <v>33</v>
      </c>
      <c r="D15" s="32" t="s">
        <v>62</v>
      </c>
      <c r="E15" s="25" t="s">
        <v>28</v>
      </c>
      <c r="F15" s="2" t="s">
        <v>3</v>
      </c>
      <c r="G15" s="31">
        <v>1983</v>
      </c>
      <c r="H15" s="34" t="s">
        <v>89</v>
      </c>
      <c r="I15" s="11" t="str">
        <f>IF($F15="m",IF($G$1-$G15&gt;19,IF($G$1-$G15&lt;40,"A",IF($G$1-$G15&gt;49,IF($G$1-$G15&gt;59,IF($G$1-$G15&gt;69,"E","D"),"C"),"B")),"JM"),IF($G$1-$G15&gt;19,IF($G$1-$G15&lt;35,"F",IF($G$1-$G15&lt;50,"G","H")),"JŽ"))</f>
        <v>A</v>
      </c>
      <c r="J15" s="2">
        <f>COUNTIF($G$8:$I15,$I15)</f>
        <v>7</v>
      </c>
      <c r="K15" s="9">
        <v>0.025486111111111112</v>
      </c>
      <c r="L15" s="24" t="s">
        <v>3</v>
      </c>
      <c r="M15" s="28" t="s">
        <v>199</v>
      </c>
    </row>
    <row r="16" spans="1:13" s="90" customFormat="1" ht="15" customHeight="1">
      <c r="A16" s="78">
        <v>9</v>
      </c>
      <c r="B16" s="79">
        <v>17</v>
      </c>
      <c r="C16" s="80" t="s">
        <v>104</v>
      </c>
      <c r="D16" s="81" t="s">
        <v>75</v>
      </c>
      <c r="E16" s="82" t="s">
        <v>28</v>
      </c>
      <c r="F16" s="83" t="s">
        <v>3</v>
      </c>
      <c r="G16" s="84">
        <v>1972</v>
      </c>
      <c r="H16" s="85" t="s">
        <v>21</v>
      </c>
      <c r="I16" s="78" t="str">
        <f>IF($F16="m",IF($G$1-$G16&gt;19,IF($G$1-$G16&lt;40,"A",IF($G$1-$G16&gt;49,IF($G$1-$G16&gt;59,IF($G$1-$G16&gt;69,"E","D"),"C"),"B")),"JM"),IF($G$1-$G16&gt;19,IF($G$1-$G16&lt;35,"F",IF($G$1-$G16&lt;50,"G","H")),"JŽ"))</f>
        <v>B</v>
      </c>
      <c r="J16" s="83">
        <f>COUNTIF($G$8:$I16,$I16)</f>
        <v>2</v>
      </c>
      <c r="K16" s="86">
        <v>0.025717592592592594</v>
      </c>
      <c r="L16" s="87" t="s">
        <v>3</v>
      </c>
      <c r="M16" s="88" t="s">
        <v>200</v>
      </c>
    </row>
    <row r="17" spans="1:13" s="63" customFormat="1" ht="15" customHeight="1">
      <c r="A17" s="53">
        <v>10</v>
      </c>
      <c r="B17" s="54">
        <v>18</v>
      </c>
      <c r="C17" s="55" t="s">
        <v>236</v>
      </c>
      <c r="D17" s="56" t="s">
        <v>66</v>
      </c>
      <c r="E17" s="57" t="s">
        <v>28</v>
      </c>
      <c r="F17" s="58" t="s">
        <v>3</v>
      </c>
      <c r="G17" s="58">
        <v>1961</v>
      </c>
      <c r="H17" s="59" t="s">
        <v>237</v>
      </c>
      <c r="I17" s="53" t="str">
        <f>IF($F17="m",IF($G$1-$G17&gt;19,IF($G$1-$G17&lt;40,"A",IF($G$1-$G17&gt;49,IF($G$1-$G17&gt;59,IF($G$1-$G17&gt;69,"E","D"),"C"),"B")),"JM"),IF($G$1-$G17&gt;19,IF($G$1-$G17&lt;35,"F",IF($G$1-$G17&lt;50,"G","H")),"JŽ"))</f>
        <v>C</v>
      </c>
      <c r="J17" s="58">
        <f>COUNTIF($G$8:$I17,$I17)</f>
        <v>1</v>
      </c>
      <c r="K17" s="60">
        <v>0.026064814814814815</v>
      </c>
      <c r="L17" s="61" t="s">
        <v>3</v>
      </c>
      <c r="M17" s="62" t="s">
        <v>199</v>
      </c>
    </row>
    <row r="18" spans="1:13" s="77" customFormat="1" ht="15" customHeight="1">
      <c r="A18" s="66">
        <v>11</v>
      </c>
      <c r="B18" s="67">
        <v>33</v>
      </c>
      <c r="C18" s="68" t="s">
        <v>163</v>
      </c>
      <c r="D18" s="69" t="s">
        <v>94</v>
      </c>
      <c r="E18" s="70" t="s">
        <v>28</v>
      </c>
      <c r="F18" s="71" t="s">
        <v>3</v>
      </c>
      <c r="G18" s="72">
        <v>1973</v>
      </c>
      <c r="H18" s="73" t="s">
        <v>221</v>
      </c>
      <c r="I18" s="66" t="str">
        <f>IF($F18="m",IF($G$1-$G18&gt;19,IF($G$1-$G18&lt;40,"A",IF($G$1-$G18&gt;49,IF($G$1-$G18&gt;59,IF($G$1-$G18&gt;69,"E","D"),"C"),"B")),"JM"),IF($G$1-$G18&gt;19,IF($G$1-$G18&lt;35,"F",IF($G$1-$G18&lt;50,"G","H")),"JŽ"))</f>
        <v>B</v>
      </c>
      <c r="J18" s="71">
        <f>COUNTIF($G$8:$I18,$I18)</f>
        <v>3</v>
      </c>
      <c r="K18" s="74">
        <v>0.026087962962962966</v>
      </c>
      <c r="L18" s="75" t="s">
        <v>3</v>
      </c>
      <c r="M18" s="76" t="s">
        <v>204</v>
      </c>
    </row>
    <row r="19" spans="1:13" ht="15" customHeight="1">
      <c r="A19" s="11">
        <v>12</v>
      </c>
      <c r="B19" s="49">
        <v>64</v>
      </c>
      <c r="C19" s="40" t="s">
        <v>156</v>
      </c>
      <c r="D19" s="32" t="s">
        <v>137</v>
      </c>
      <c r="E19" s="25" t="s">
        <v>28</v>
      </c>
      <c r="F19" s="2" t="s">
        <v>3</v>
      </c>
      <c r="G19" s="31">
        <v>1995</v>
      </c>
      <c r="H19" s="34" t="s">
        <v>218</v>
      </c>
      <c r="I19" s="11" t="str">
        <f>IF($F19="m",IF($G$1-$G19&gt;19,IF($G$1-$G19&lt;40,"A",IF($G$1-$G19&gt;49,IF($G$1-$G19&gt;59,IF($G$1-$G19&gt;69,"E","D"),"C"),"B")),"JM"),IF($G$1-$G19&gt;19,IF($G$1-$G19&lt;35,"F",IF($G$1-$G19&lt;50,"G","H")),"JŽ"))</f>
        <v>A</v>
      </c>
      <c r="J19" s="2">
        <f>COUNTIF($G$8:$I19,$I19)</f>
        <v>8</v>
      </c>
      <c r="K19" s="9">
        <v>0.026111111111111113</v>
      </c>
      <c r="L19" s="24" t="s">
        <v>4</v>
      </c>
      <c r="M19" s="28" t="s">
        <v>205</v>
      </c>
    </row>
    <row r="20" spans="1:13" ht="15" customHeight="1">
      <c r="A20" s="11">
        <v>13</v>
      </c>
      <c r="B20" s="49">
        <v>2</v>
      </c>
      <c r="C20" s="40" t="s">
        <v>162</v>
      </c>
      <c r="D20" s="32" t="s">
        <v>68</v>
      </c>
      <c r="E20" s="25" t="s">
        <v>28</v>
      </c>
      <c r="F20" s="2" t="s">
        <v>3</v>
      </c>
      <c r="G20" s="31">
        <v>1967</v>
      </c>
      <c r="H20" s="34" t="s">
        <v>220</v>
      </c>
      <c r="I20" s="11" t="str">
        <f>IF($F20="m",IF($G$1-$G20&gt;19,IF($G$1-$G20&lt;40,"A",IF($G$1-$G20&gt;49,IF($G$1-$G20&gt;59,IF($G$1-$G20&gt;69,"E","D"),"C"),"B")),"JM"),IF($G$1-$G20&gt;19,IF($G$1-$G20&lt;35,"F",IF($G$1-$G20&lt;50,"G","H")),"JŽ"))</f>
        <v>B</v>
      </c>
      <c r="J20" s="2">
        <f>COUNTIF($G$8:$I20,$I20)</f>
        <v>4</v>
      </c>
      <c r="K20" s="9">
        <v>0.026620370370370374</v>
      </c>
      <c r="L20" s="24" t="s">
        <v>3</v>
      </c>
      <c r="M20" s="28" t="s">
        <v>204</v>
      </c>
    </row>
    <row r="21" spans="1:13" ht="15" customHeight="1">
      <c r="A21" s="11">
        <v>14</v>
      </c>
      <c r="B21" s="49">
        <v>103</v>
      </c>
      <c r="C21" s="40" t="s">
        <v>112</v>
      </c>
      <c r="D21" s="32" t="s">
        <v>77</v>
      </c>
      <c r="E21" s="25" t="s">
        <v>28</v>
      </c>
      <c r="F21" s="2" t="s">
        <v>3</v>
      </c>
      <c r="G21" s="31">
        <v>1981</v>
      </c>
      <c r="H21" s="34" t="s">
        <v>17</v>
      </c>
      <c r="I21" s="11" t="str">
        <f>IF($F21="m",IF($G$1-$G21&gt;19,IF($G$1-$G21&lt;40,"A",IF($G$1-$G21&gt;49,IF($G$1-$G21&gt;59,IF($G$1-$G21&gt;69,"E","D"),"C"),"B")),"JM"),IF($G$1-$G21&gt;19,IF($G$1-$G21&lt;35,"F",IF($G$1-$G21&lt;50,"G","H")),"JŽ"))</f>
        <v>A</v>
      </c>
      <c r="J21" s="2">
        <f>COUNTIF($G$8:$I21,$I21)</f>
        <v>9</v>
      </c>
      <c r="K21" s="9">
        <v>0.027384259259259257</v>
      </c>
      <c r="L21" s="24" t="s">
        <v>3</v>
      </c>
      <c r="M21" s="28" t="s">
        <v>199</v>
      </c>
    </row>
    <row r="22" spans="1:13" ht="15" customHeight="1">
      <c r="A22" s="11">
        <v>15</v>
      </c>
      <c r="B22" s="49">
        <v>37</v>
      </c>
      <c r="C22" s="40" t="s">
        <v>134</v>
      </c>
      <c r="D22" s="32" t="s">
        <v>34</v>
      </c>
      <c r="E22" s="25" t="s">
        <v>28</v>
      </c>
      <c r="F22" s="2" t="s">
        <v>3</v>
      </c>
      <c r="G22" s="31">
        <v>1985</v>
      </c>
      <c r="H22" s="34" t="s">
        <v>210</v>
      </c>
      <c r="I22" s="11" t="str">
        <f>IF($F22="m",IF($G$1-$G22&gt;19,IF($G$1-$G22&lt;40,"A",IF($G$1-$G22&gt;49,IF($G$1-$G22&gt;59,IF($G$1-$G22&gt;69,"E","D"),"C"),"B")),"JM"),IF($G$1-$G22&gt;19,IF($G$1-$G22&lt;35,"F",IF($G$1-$G22&lt;50,"G","H")),"JŽ"))</f>
        <v>A</v>
      </c>
      <c r="J22" s="2">
        <f>COUNTIF($G$8:$I22,$I22)</f>
        <v>10</v>
      </c>
      <c r="K22" s="9">
        <v>0.02758101851851852</v>
      </c>
      <c r="L22" s="24" t="s">
        <v>3</v>
      </c>
      <c r="M22" s="28" t="s">
        <v>199</v>
      </c>
    </row>
    <row r="23" spans="1:13" ht="15" customHeight="1">
      <c r="A23" s="11">
        <v>16</v>
      </c>
      <c r="B23" s="49">
        <v>108</v>
      </c>
      <c r="C23" s="40" t="s">
        <v>168</v>
      </c>
      <c r="D23" s="32" t="s">
        <v>55</v>
      </c>
      <c r="E23" s="25" t="s">
        <v>28</v>
      </c>
      <c r="F23" s="2" t="s">
        <v>3</v>
      </c>
      <c r="G23" s="31">
        <v>1978</v>
      </c>
      <c r="H23" s="34" t="s">
        <v>9</v>
      </c>
      <c r="I23" s="11" t="str">
        <f>IF($F23="m",IF($G$1-$G23&gt;19,IF($G$1-$G23&lt;40,"A",IF($G$1-$G23&gt;49,IF($G$1-$G23&gt;59,IF($G$1-$G23&gt;69,"E","D"),"C"),"B")),"JM"),IF($G$1-$G23&gt;19,IF($G$1-$G23&lt;35,"F",IF($G$1-$G23&lt;50,"G","H")),"JŽ"))</f>
        <v>A</v>
      </c>
      <c r="J23" s="2">
        <f>COUNTIF($G$8:$I23,$I23)</f>
        <v>11</v>
      </c>
      <c r="K23" s="9">
        <v>0.02775462962962963</v>
      </c>
      <c r="L23" s="24" t="s">
        <v>3</v>
      </c>
      <c r="M23" s="28" t="s">
        <v>199</v>
      </c>
    </row>
    <row r="24" spans="1:13" s="63" customFormat="1" ht="15" customHeight="1">
      <c r="A24" s="53">
        <v>17</v>
      </c>
      <c r="B24" s="54">
        <v>51</v>
      </c>
      <c r="C24" s="55" t="s">
        <v>252</v>
      </c>
      <c r="D24" s="56" t="s">
        <v>253</v>
      </c>
      <c r="E24" s="57" t="s">
        <v>247</v>
      </c>
      <c r="F24" s="58" t="s">
        <v>3</v>
      </c>
      <c r="G24" s="58">
        <v>1998</v>
      </c>
      <c r="H24" s="59" t="s">
        <v>246</v>
      </c>
      <c r="I24" s="53" t="str">
        <f>IF($F24="m",IF($G$1-$G24&gt;19,IF($G$1-$G24&lt;40,"A",IF($G$1-$G24&gt;49,IF($G$1-$G24&gt;59,IF($G$1-$G24&gt;69,"E","D"),"C"),"B")),"JM"),IF($G$1-$G24&gt;19,IF($G$1-$G24&lt;35,"F",IF($G$1-$G24&lt;50,"G","H")),"JŽ"))</f>
        <v>JM</v>
      </c>
      <c r="J24" s="58">
        <f>COUNTIF($G$8:$I24,$I24)</f>
        <v>1</v>
      </c>
      <c r="K24" s="60">
        <v>0.027881944444444445</v>
      </c>
      <c r="L24" s="61" t="s">
        <v>3</v>
      </c>
      <c r="M24" s="62" t="s">
        <v>204</v>
      </c>
    </row>
    <row r="25" spans="1:13" ht="15" customHeight="1">
      <c r="A25" s="11">
        <v>18</v>
      </c>
      <c r="B25" s="49">
        <v>31</v>
      </c>
      <c r="C25" s="40" t="s">
        <v>106</v>
      </c>
      <c r="D25" s="32" t="s">
        <v>80</v>
      </c>
      <c r="E25" s="25" t="s">
        <v>28</v>
      </c>
      <c r="F25" s="2" t="s">
        <v>3</v>
      </c>
      <c r="G25" s="2">
        <v>1972</v>
      </c>
      <c r="H25" s="16" t="s">
        <v>225</v>
      </c>
      <c r="I25" s="11" t="str">
        <f>IF($F25="m",IF($G$1-$G25&gt;19,IF($G$1-$G25&lt;40,"A",IF($G$1-$G25&gt;49,IF($G$1-$G25&gt;59,IF($G$1-$G25&gt;69,"E","D"),"C"),"B")),"JM"),IF($G$1-$G25&gt;19,IF($G$1-$G25&lt;35,"F",IF($G$1-$G25&lt;50,"G","H")),"JŽ"))</f>
        <v>B</v>
      </c>
      <c r="J25" s="2">
        <f>COUNTIF($G$8:$I25,$I25)</f>
        <v>5</v>
      </c>
      <c r="K25" s="9">
        <v>0.027893518518518515</v>
      </c>
      <c r="L25" s="24" t="s">
        <v>3</v>
      </c>
      <c r="M25" s="28" t="s">
        <v>198</v>
      </c>
    </row>
    <row r="26" spans="1:13" ht="15" customHeight="1">
      <c r="A26" s="11">
        <v>19</v>
      </c>
      <c r="B26" s="49">
        <v>93</v>
      </c>
      <c r="C26" s="40" t="s">
        <v>267</v>
      </c>
      <c r="D26" s="32" t="s">
        <v>64</v>
      </c>
      <c r="E26" s="25" t="s">
        <v>28</v>
      </c>
      <c r="F26" s="2" t="s">
        <v>3</v>
      </c>
      <c r="G26" s="2">
        <v>1968</v>
      </c>
      <c r="H26" s="16" t="s">
        <v>26</v>
      </c>
      <c r="I26" s="11" t="str">
        <f>IF($F26="m",IF($G$1-$G26&gt;19,IF($G$1-$G26&lt;40,"A",IF($G$1-$G26&gt;49,IF($G$1-$G26&gt;59,IF($G$1-$G26&gt;69,"E","D"),"C"),"B")),"JM"),IF($G$1-$G26&gt;19,IF($G$1-$G26&lt;35,"F",IF($G$1-$G26&lt;50,"G","H")),"JŽ"))</f>
        <v>B</v>
      </c>
      <c r="J26" s="2">
        <f>COUNTIF($G$8:$I26,$I26)</f>
        <v>6</v>
      </c>
      <c r="K26" s="9">
        <v>0.027997685185185184</v>
      </c>
      <c r="L26" s="24" t="s">
        <v>3</v>
      </c>
      <c r="M26" s="28" t="s">
        <v>199</v>
      </c>
    </row>
    <row r="27" spans="1:13" ht="15" customHeight="1">
      <c r="A27" s="11">
        <v>20</v>
      </c>
      <c r="B27" s="49">
        <v>110</v>
      </c>
      <c r="C27" s="40" t="s">
        <v>37</v>
      </c>
      <c r="D27" s="32" t="s">
        <v>188</v>
      </c>
      <c r="E27" s="25" t="s">
        <v>28</v>
      </c>
      <c r="F27" s="2" t="s">
        <v>3</v>
      </c>
      <c r="G27" s="31">
        <v>1969</v>
      </c>
      <c r="H27" s="34" t="s">
        <v>9</v>
      </c>
      <c r="I27" s="11" t="str">
        <f>IF($F27="m",IF($G$1-$G27&gt;19,IF($G$1-$G27&lt;40,"A",IF($G$1-$G27&gt;49,IF($G$1-$G27&gt;59,IF($G$1-$G27&gt;69,"E","D"),"C"),"B")),"JM"),IF($G$1-$G27&gt;19,IF($G$1-$G27&lt;35,"F",IF($G$1-$G27&lt;50,"G","H")),"JŽ"))</f>
        <v>B</v>
      </c>
      <c r="J27" s="2">
        <f>COUNTIF($G$8:$I27,$I27)</f>
        <v>7</v>
      </c>
      <c r="K27" s="9">
        <v>0.02802083333333333</v>
      </c>
      <c r="L27" s="24" t="s">
        <v>3</v>
      </c>
      <c r="M27" s="28" t="s">
        <v>201</v>
      </c>
    </row>
    <row r="28" spans="1:13" ht="15" customHeight="1">
      <c r="A28" s="11">
        <v>21</v>
      </c>
      <c r="B28" s="49">
        <v>5</v>
      </c>
      <c r="C28" s="40" t="s">
        <v>39</v>
      </c>
      <c r="D28" s="32" t="s">
        <v>66</v>
      </c>
      <c r="E28" s="25" t="s">
        <v>28</v>
      </c>
      <c r="F28" s="2" t="s">
        <v>3</v>
      </c>
      <c r="G28" s="31">
        <v>1968</v>
      </c>
      <c r="H28" s="34" t="s">
        <v>223</v>
      </c>
      <c r="I28" s="11" t="str">
        <f>IF($F28="m",IF($G$1-$G28&gt;19,IF($G$1-$G28&lt;40,"A",IF($G$1-$G28&gt;49,IF($G$1-$G28&gt;59,IF($G$1-$G28&gt;69,"E","D"),"C"),"B")),"JM"),IF($G$1-$G28&gt;19,IF($G$1-$G28&lt;35,"F",IF($G$1-$G28&lt;50,"G","H")),"JŽ"))</f>
        <v>B</v>
      </c>
      <c r="J28" s="2">
        <f>COUNTIF($G$8:$I28,$I28)</f>
        <v>8</v>
      </c>
      <c r="K28" s="9">
        <v>0.02803240740740741</v>
      </c>
      <c r="L28" s="24" t="s">
        <v>3</v>
      </c>
      <c r="M28" s="28" t="s">
        <v>201</v>
      </c>
    </row>
    <row r="29" spans="1:13" ht="15" customHeight="1">
      <c r="A29" s="11">
        <v>22</v>
      </c>
      <c r="B29" s="49">
        <v>50</v>
      </c>
      <c r="C29" s="40" t="s">
        <v>249</v>
      </c>
      <c r="D29" s="32" t="s">
        <v>250</v>
      </c>
      <c r="E29" s="25" t="s">
        <v>247</v>
      </c>
      <c r="F29" s="2" t="s">
        <v>3</v>
      </c>
      <c r="G29" s="2">
        <v>1982</v>
      </c>
      <c r="H29" s="16" t="s">
        <v>251</v>
      </c>
      <c r="I29" s="11" t="str">
        <f>IF($F29="m",IF($G$1-$G29&gt;19,IF($G$1-$G29&lt;40,"A",IF($G$1-$G29&gt;49,IF($G$1-$G29&gt;59,IF($G$1-$G29&gt;69,"E","D"),"C"),"B")),"JM"),IF($G$1-$G29&gt;19,IF($G$1-$G29&lt;35,"F",IF($G$1-$G29&lt;50,"G","H")),"JŽ"))</f>
        <v>A</v>
      </c>
      <c r="J29" s="2">
        <f>COUNTIF($G$8:$I29,$I29)</f>
        <v>12</v>
      </c>
      <c r="K29" s="9">
        <v>0.028229166666666666</v>
      </c>
      <c r="L29" s="24" t="s">
        <v>3</v>
      </c>
      <c r="M29" s="28" t="s">
        <v>199</v>
      </c>
    </row>
    <row r="30" spans="1:13" s="63" customFormat="1" ht="15" customHeight="1">
      <c r="A30" s="53">
        <v>23</v>
      </c>
      <c r="B30" s="54">
        <v>49</v>
      </c>
      <c r="C30" s="55" t="s">
        <v>248</v>
      </c>
      <c r="D30" s="56" t="s">
        <v>271</v>
      </c>
      <c r="E30" s="57" t="s">
        <v>247</v>
      </c>
      <c r="F30" s="58" t="s">
        <v>4</v>
      </c>
      <c r="G30" s="58">
        <v>1981</v>
      </c>
      <c r="H30" s="59" t="s">
        <v>246</v>
      </c>
      <c r="I30" s="53" t="str">
        <f>IF($F30="m",IF($G$1-$G30&gt;19,IF($G$1-$G30&lt;40,"A",IF($G$1-$G30&gt;49,IF($G$1-$G30&gt;59,IF($G$1-$G30&gt;69,"E","D"),"C"),"B")),"JM"),IF($G$1-$G30&gt;19,IF($G$1-$G30&lt;35,"F",IF($G$1-$G30&lt;50,"G","H")),"JŽ"))</f>
        <v>G</v>
      </c>
      <c r="J30" s="58">
        <f>COUNTIF($G$8:$I30,$I30)</f>
        <v>1</v>
      </c>
      <c r="K30" s="60">
        <v>0.02832175925925926</v>
      </c>
      <c r="L30" s="61" t="s">
        <v>3</v>
      </c>
      <c r="M30" s="62" t="s">
        <v>200</v>
      </c>
    </row>
    <row r="31" spans="1:13" ht="15" customHeight="1">
      <c r="A31" s="11">
        <v>24</v>
      </c>
      <c r="B31" s="49">
        <v>84</v>
      </c>
      <c r="C31" s="40" t="s">
        <v>40</v>
      </c>
      <c r="D31" s="32" t="s">
        <v>73</v>
      </c>
      <c r="E31" s="25" t="s">
        <v>28</v>
      </c>
      <c r="F31" s="2" t="s">
        <v>3</v>
      </c>
      <c r="G31" s="31">
        <v>1979</v>
      </c>
      <c r="H31" s="34" t="s">
        <v>9</v>
      </c>
      <c r="I31" s="11" t="str">
        <f>IF($F31="m",IF($G$1-$G31&gt;19,IF($G$1-$G31&lt;40,"A",IF($G$1-$G31&gt;49,IF($G$1-$G31&gt;59,IF($G$1-$G31&gt;69,"E","D"),"C"),"B")),"JM"),IF($G$1-$G31&gt;19,IF($G$1-$G31&lt;35,"F",IF($G$1-$G31&lt;50,"G","H")),"JŽ"))</f>
        <v>A</v>
      </c>
      <c r="J31" s="2">
        <f>COUNTIF($G$8:$I31,$I31)</f>
        <v>13</v>
      </c>
      <c r="K31" s="9">
        <v>0.028402777777777777</v>
      </c>
      <c r="L31" s="24" t="s">
        <v>4</v>
      </c>
      <c r="M31" s="28" t="s">
        <v>206</v>
      </c>
    </row>
    <row r="32" spans="1:13" s="89" customFormat="1" ht="15" customHeight="1">
      <c r="A32" s="78">
        <v>25</v>
      </c>
      <c r="B32" s="79">
        <v>39</v>
      </c>
      <c r="C32" s="80" t="s">
        <v>101</v>
      </c>
      <c r="D32" s="81" t="s">
        <v>68</v>
      </c>
      <c r="E32" s="82" t="s">
        <v>28</v>
      </c>
      <c r="F32" s="83" t="s">
        <v>3</v>
      </c>
      <c r="G32" s="84">
        <v>1965</v>
      </c>
      <c r="H32" s="85" t="s">
        <v>102</v>
      </c>
      <c r="I32" s="78" t="str">
        <f>IF($F32="m",IF($G$1-$G32&gt;19,IF($G$1-$G32&lt;40,"A",IF($G$1-$G32&gt;49,IF($G$1-$G32&gt;59,IF($G$1-$G32&gt;69,"E","D"),"C"),"B")),"JM"),IF($G$1-$G32&gt;19,IF($G$1-$G32&lt;35,"F",IF($G$1-$G32&lt;50,"G","H")),"JŽ"))</f>
        <v>C</v>
      </c>
      <c r="J32" s="83">
        <f>COUNTIF($G$8:$I32,$I32)</f>
        <v>2</v>
      </c>
      <c r="K32" s="86">
        <v>0.028449074074074075</v>
      </c>
      <c r="L32" s="87" t="s">
        <v>3</v>
      </c>
      <c r="M32" s="88" t="s">
        <v>200</v>
      </c>
    </row>
    <row r="33" spans="1:13" s="77" customFormat="1" ht="15" customHeight="1">
      <c r="A33" s="66">
        <v>26</v>
      </c>
      <c r="B33" s="67">
        <v>25</v>
      </c>
      <c r="C33" s="68" t="s">
        <v>133</v>
      </c>
      <c r="D33" s="69" t="s">
        <v>77</v>
      </c>
      <c r="E33" s="70" t="s">
        <v>28</v>
      </c>
      <c r="F33" s="71" t="s">
        <v>3</v>
      </c>
      <c r="G33" s="72">
        <v>1963</v>
      </c>
      <c r="H33" s="73" t="s">
        <v>117</v>
      </c>
      <c r="I33" s="66" t="str">
        <f>IF($F33="m",IF($G$1-$G33&gt;19,IF($G$1-$G33&lt;40,"A",IF($G$1-$G33&gt;49,IF($G$1-$G33&gt;59,IF($G$1-$G33&gt;69,"E","D"),"C"),"B")),"JM"),IF($G$1-$G33&gt;19,IF($G$1-$G33&lt;35,"F",IF($G$1-$G33&lt;50,"G","H")),"JŽ"))</f>
        <v>C</v>
      </c>
      <c r="J33" s="71">
        <f>COUNTIF($G$8:$I33,$I33)</f>
        <v>3</v>
      </c>
      <c r="K33" s="74">
        <v>0.028518518518518523</v>
      </c>
      <c r="L33" s="75" t="s">
        <v>4</v>
      </c>
      <c r="M33" s="76" t="s">
        <v>202</v>
      </c>
    </row>
    <row r="34" spans="1:13" ht="15" customHeight="1">
      <c r="A34" s="11">
        <v>27</v>
      </c>
      <c r="B34" s="49">
        <v>34</v>
      </c>
      <c r="C34" s="40" t="s">
        <v>103</v>
      </c>
      <c r="D34" s="32" t="s">
        <v>58</v>
      </c>
      <c r="E34" s="25" t="s">
        <v>28</v>
      </c>
      <c r="F34" s="2" t="s">
        <v>3</v>
      </c>
      <c r="G34" s="31">
        <v>1964</v>
      </c>
      <c r="H34" s="34" t="s">
        <v>229</v>
      </c>
      <c r="I34" s="11" t="str">
        <f>IF($F34="m",IF($G$1-$G34&gt;19,IF($G$1-$G34&lt;40,"A",IF($G$1-$G34&gt;49,IF($G$1-$G34&gt;59,IF($G$1-$G34&gt;69,"E","D"),"C"),"B")),"JM"),IF($G$1-$G34&gt;19,IF($G$1-$G34&lt;35,"F",IF($G$1-$G34&lt;50,"G","H")),"JŽ"))</f>
        <v>C</v>
      </c>
      <c r="J34" s="2">
        <f>COUNTIF($G$8:$I34,$I34)</f>
        <v>4</v>
      </c>
      <c r="K34" s="9">
        <v>0.029201388888888888</v>
      </c>
      <c r="L34" s="24" t="s">
        <v>3</v>
      </c>
      <c r="M34" s="28" t="s">
        <v>199</v>
      </c>
    </row>
    <row r="35" spans="1:13" ht="15" customHeight="1">
      <c r="A35" s="11">
        <v>28</v>
      </c>
      <c r="B35" s="49">
        <v>68</v>
      </c>
      <c r="C35" s="40" t="s">
        <v>145</v>
      </c>
      <c r="D35" s="32" t="s">
        <v>74</v>
      </c>
      <c r="E35" s="25" t="s">
        <v>28</v>
      </c>
      <c r="F35" s="2" t="s">
        <v>3</v>
      </c>
      <c r="G35" s="31">
        <v>1990</v>
      </c>
      <c r="H35" s="34" t="s">
        <v>109</v>
      </c>
      <c r="I35" s="11" t="str">
        <f>IF($F35="m",IF($G$1-$G35&gt;19,IF($G$1-$G35&lt;40,"A",IF($G$1-$G35&gt;49,IF($G$1-$G35&gt;59,IF($G$1-$G35&gt;69,"E","D"),"C"),"B")),"JM"),IF($G$1-$G35&gt;19,IF($G$1-$G35&lt;35,"F",IF($G$1-$G35&lt;50,"G","H")),"JŽ"))</f>
        <v>A</v>
      </c>
      <c r="J35" s="2">
        <f>COUNTIF($G$8:$I35,$I35)</f>
        <v>14</v>
      </c>
      <c r="K35" s="9">
        <v>0.029212962962962965</v>
      </c>
      <c r="L35" s="24" t="s">
        <v>4</v>
      </c>
      <c r="M35" s="28" t="s">
        <v>202</v>
      </c>
    </row>
    <row r="36" spans="1:13" ht="15" customHeight="1">
      <c r="A36" s="11">
        <v>29</v>
      </c>
      <c r="B36" s="49">
        <v>54</v>
      </c>
      <c r="C36" s="40" t="s">
        <v>254</v>
      </c>
      <c r="D36" s="32" t="s">
        <v>76</v>
      </c>
      <c r="E36" s="25" t="s">
        <v>28</v>
      </c>
      <c r="F36" s="2" t="s">
        <v>3</v>
      </c>
      <c r="G36" s="2">
        <v>1982</v>
      </c>
      <c r="H36" s="16" t="s">
        <v>119</v>
      </c>
      <c r="I36" s="11" t="str">
        <f>IF($F36="m",IF($G$1-$G36&gt;19,IF($G$1-$G36&lt;40,"A",IF($G$1-$G36&gt;49,IF($G$1-$G36&gt;59,IF($G$1-$G36&gt;69,"E","D"),"C"),"B")),"JM"),IF($G$1-$G36&gt;19,IF($G$1-$G36&lt;35,"F",IF($G$1-$G36&lt;50,"G","H")),"JŽ"))</f>
        <v>A</v>
      </c>
      <c r="J36" s="2">
        <f>COUNTIF($G$8:$I36,$I36)</f>
        <v>15</v>
      </c>
      <c r="K36" s="9">
        <v>0.029444444444444443</v>
      </c>
      <c r="L36" s="24" t="s">
        <v>3</v>
      </c>
      <c r="M36" s="28" t="s">
        <v>199</v>
      </c>
    </row>
    <row r="37" spans="1:13" ht="15" customHeight="1">
      <c r="A37" s="11">
        <v>30</v>
      </c>
      <c r="B37" s="49">
        <v>76</v>
      </c>
      <c r="C37" s="40" t="s">
        <v>143</v>
      </c>
      <c r="D37" s="32" t="s">
        <v>125</v>
      </c>
      <c r="E37" s="25" t="s">
        <v>28</v>
      </c>
      <c r="F37" s="2" t="s">
        <v>3</v>
      </c>
      <c r="G37" s="31">
        <v>1979</v>
      </c>
      <c r="H37" s="34" t="s">
        <v>15</v>
      </c>
      <c r="I37" s="11" t="str">
        <f>IF($F37="m",IF($G$1-$G37&gt;19,IF($G$1-$G37&lt;40,"A",IF($G$1-$G37&gt;49,IF($G$1-$G37&gt;59,IF($G$1-$G37&gt;69,"E","D"),"C"),"B")),"JM"),IF($G$1-$G37&gt;19,IF($G$1-$G37&lt;35,"F",IF($G$1-$G37&lt;50,"G","H")),"JŽ"))</f>
        <v>A</v>
      </c>
      <c r="J37" s="2">
        <f>COUNTIF($G$8:$I37,$I37)</f>
        <v>16</v>
      </c>
      <c r="K37" s="9">
        <v>0.029583333333333336</v>
      </c>
      <c r="L37" s="24" t="s">
        <v>3</v>
      </c>
      <c r="M37" s="28" t="s">
        <v>199</v>
      </c>
    </row>
    <row r="38" spans="1:13" ht="15" customHeight="1">
      <c r="A38" s="11">
        <v>31</v>
      </c>
      <c r="B38" s="49">
        <v>53</v>
      </c>
      <c r="C38" s="40" t="s">
        <v>49</v>
      </c>
      <c r="D38" s="32" t="s">
        <v>64</v>
      </c>
      <c r="E38" s="25" t="s">
        <v>28</v>
      </c>
      <c r="F38" s="2" t="s">
        <v>3</v>
      </c>
      <c r="G38" s="31">
        <v>1982</v>
      </c>
      <c r="H38" s="34" t="s">
        <v>26</v>
      </c>
      <c r="I38" s="11" t="str">
        <f>IF($F38="m",IF($G$1-$G38&gt;19,IF($G$1-$G38&lt;40,"A",IF($G$1-$G38&gt;49,IF($G$1-$G38&gt;59,IF($G$1-$G38&gt;69,"E","D"),"C"),"B")),"JM"),IF($G$1-$G38&gt;19,IF($G$1-$G38&lt;35,"F",IF($G$1-$G38&lt;50,"G","H")),"JŽ"))</f>
        <v>A</v>
      </c>
      <c r="J38" s="2">
        <f>COUNTIF($G$8:$I38,$I38)</f>
        <v>17</v>
      </c>
      <c r="K38" s="9">
        <v>0.029583333333333336</v>
      </c>
      <c r="L38" s="24" t="s">
        <v>3</v>
      </c>
      <c r="M38" s="28" t="s">
        <v>199</v>
      </c>
    </row>
    <row r="39" spans="1:13" s="89" customFormat="1" ht="15" customHeight="1">
      <c r="A39" s="78">
        <v>32</v>
      </c>
      <c r="B39" s="79">
        <v>90</v>
      </c>
      <c r="C39" s="80" t="s">
        <v>138</v>
      </c>
      <c r="D39" s="81" t="s">
        <v>61</v>
      </c>
      <c r="E39" s="82" t="s">
        <v>28</v>
      </c>
      <c r="F39" s="83" t="s">
        <v>3</v>
      </c>
      <c r="G39" s="84">
        <v>1999</v>
      </c>
      <c r="H39" s="85" t="s">
        <v>212</v>
      </c>
      <c r="I39" s="78" t="str">
        <f>IF($F39="m",IF($G$1-$G39&gt;19,IF($G$1-$G39&lt;40,"A",IF($G$1-$G39&gt;49,IF($G$1-$G39&gt;59,IF($G$1-$G39&gt;69,"E","D"),"C"),"B")),"JM"),IF($G$1-$G39&gt;19,IF($G$1-$G39&lt;35,"F",IF($G$1-$G39&lt;50,"G","H")),"JŽ"))</f>
        <v>JM</v>
      </c>
      <c r="J39" s="83">
        <f>COUNTIF($G$8:$I39,$I39)</f>
        <v>2</v>
      </c>
      <c r="K39" s="86">
        <v>0.029780092592592594</v>
      </c>
      <c r="L39" s="87" t="s">
        <v>4</v>
      </c>
      <c r="M39" s="88" t="s">
        <v>202</v>
      </c>
    </row>
    <row r="40" spans="1:13" ht="15" customHeight="1">
      <c r="A40" s="11">
        <v>33</v>
      </c>
      <c r="B40" s="49">
        <v>45</v>
      </c>
      <c r="C40" s="40" t="s">
        <v>120</v>
      </c>
      <c r="D40" s="32" t="s">
        <v>66</v>
      </c>
      <c r="E40" s="25" t="s">
        <v>28</v>
      </c>
      <c r="F40" s="2" t="s">
        <v>3</v>
      </c>
      <c r="G40" s="31">
        <v>1988</v>
      </c>
      <c r="H40" s="34" t="s">
        <v>230</v>
      </c>
      <c r="I40" s="11" t="str">
        <f>IF($F40="m",IF($G$1-$G40&gt;19,IF($G$1-$G40&lt;40,"A",IF($G$1-$G40&gt;49,IF($G$1-$G40&gt;59,IF($G$1-$G40&gt;69,"E","D"),"C"),"B")),"JM"),IF($G$1-$G40&gt;19,IF($G$1-$G40&lt;35,"F",IF($G$1-$G40&lt;50,"G","H")),"JŽ"))</f>
        <v>A</v>
      </c>
      <c r="J40" s="2">
        <f>COUNTIF($G$8:$I40,$I40)</f>
        <v>18</v>
      </c>
      <c r="K40" s="9">
        <v>0.029791666666666664</v>
      </c>
      <c r="L40" s="24" t="s">
        <v>3</v>
      </c>
      <c r="M40" s="28" t="s">
        <v>199</v>
      </c>
    </row>
    <row r="41" spans="1:13" ht="15" customHeight="1">
      <c r="A41" s="11">
        <v>34</v>
      </c>
      <c r="B41" s="49">
        <v>74</v>
      </c>
      <c r="C41" s="40" t="s">
        <v>38</v>
      </c>
      <c r="D41" s="32" t="s">
        <v>51</v>
      </c>
      <c r="E41" s="25" t="s">
        <v>28</v>
      </c>
      <c r="F41" s="2" t="s">
        <v>3</v>
      </c>
      <c r="G41" s="31">
        <v>1990</v>
      </c>
      <c r="H41" s="34" t="s">
        <v>11</v>
      </c>
      <c r="I41" s="11" t="str">
        <f>IF($F41="m",IF($G$1-$G41&gt;19,IF($G$1-$G41&lt;40,"A",IF($G$1-$G41&gt;49,IF($G$1-$G41&gt;59,IF($G$1-$G41&gt;69,"E","D"),"C"),"B")),"JM"),IF($G$1-$G41&gt;19,IF($G$1-$G41&lt;35,"F",IF($G$1-$G41&lt;50,"G","H")),"JŽ"))</f>
        <v>A</v>
      </c>
      <c r="J41" s="2">
        <f>COUNTIF($G$8:$I41,$I41)</f>
        <v>19</v>
      </c>
      <c r="K41" s="9">
        <v>0.029826388888888892</v>
      </c>
      <c r="L41" s="24" t="s">
        <v>3</v>
      </c>
      <c r="M41" s="28" t="s">
        <v>199</v>
      </c>
    </row>
    <row r="42" spans="1:13" s="89" customFormat="1" ht="15" customHeight="1">
      <c r="A42" s="78">
        <v>35</v>
      </c>
      <c r="B42" s="79">
        <v>73</v>
      </c>
      <c r="C42" s="80" t="s">
        <v>164</v>
      </c>
      <c r="D42" s="81" t="s">
        <v>52</v>
      </c>
      <c r="E42" s="82" t="s">
        <v>28</v>
      </c>
      <c r="F42" s="83" t="s">
        <v>4</v>
      </c>
      <c r="G42" s="84">
        <v>1974</v>
      </c>
      <c r="H42" s="85" t="s">
        <v>88</v>
      </c>
      <c r="I42" s="78" t="str">
        <f>IF($F42="m",IF($G$1-$G42&gt;19,IF($G$1-$G42&lt;40,"A",IF($G$1-$G42&gt;49,IF($G$1-$G42&gt;59,IF($G$1-$G42&gt;69,"E","D"),"C"),"B")),"JM"),IF($G$1-$G42&gt;19,IF($G$1-$G42&lt;35,"F",IF($G$1-$G42&lt;50,"G","H")),"JŽ"))</f>
        <v>G</v>
      </c>
      <c r="J42" s="83">
        <f>COUNTIF($G$8:$I42,$I42)</f>
        <v>2</v>
      </c>
      <c r="K42" s="86">
        <v>0.029861111111111113</v>
      </c>
      <c r="L42" s="87" t="s">
        <v>3</v>
      </c>
      <c r="M42" s="88" t="s">
        <v>199</v>
      </c>
    </row>
    <row r="43" spans="1:13" s="23" customFormat="1" ht="15" customHeight="1">
      <c r="A43" s="11">
        <v>36</v>
      </c>
      <c r="B43" s="49">
        <v>16</v>
      </c>
      <c r="C43" s="40" t="s">
        <v>171</v>
      </c>
      <c r="D43" s="32" t="s">
        <v>182</v>
      </c>
      <c r="E43" s="25" t="s">
        <v>28</v>
      </c>
      <c r="F43" s="2" t="s">
        <v>3</v>
      </c>
      <c r="G43" s="31">
        <v>1960</v>
      </c>
      <c r="H43" s="34" t="s">
        <v>228</v>
      </c>
      <c r="I43" s="11" t="str">
        <f>IF($F43="m",IF($G$1-$G43&gt;19,IF($G$1-$G43&lt;40,"A",IF($G$1-$G43&gt;49,IF($G$1-$G43&gt;59,IF($G$1-$G43&gt;69,"E","D"),"C"),"B")),"JM"),IF($G$1-$G43&gt;19,IF($G$1-$G43&lt;35,"F",IF($G$1-$G43&lt;50,"G","H")),"JŽ"))</f>
        <v>C</v>
      </c>
      <c r="J43" s="2">
        <f>COUNTIF($G$8:$I43,$I43)</f>
        <v>5</v>
      </c>
      <c r="K43" s="9">
        <v>0.030150462962962962</v>
      </c>
      <c r="L43" s="24" t="s">
        <v>3</v>
      </c>
      <c r="M43" s="28" t="s">
        <v>198</v>
      </c>
    </row>
    <row r="44" spans="1:13" ht="15" customHeight="1">
      <c r="A44" s="11">
        <v>37</v>
      </c>
      <c r="B44" s="49">
        <v>27</v>
      </c>
      <c r="C44" s="40" t="s">
        <v>167</v>
      </c>
      <c r="D44" s="32" t="s">
        <v>54</v>
      </c>
      <c r="E44" s="25" t="s">
        <v>28</v>
      </c>
      <c r="F44" s="2" t="s">
        <v>3</v>
      </c>
      <c r="G44" s="31">
        <v>1968</v>
      </c>
      <c r="H44" s="34" t="s">
        <v>225</v>
      </c>
      <c r="I44" s="11" t="str">
        <f>IF($F44="m",IF($G$1-$G44&gt;19,IF($G$1-$G44&lt;40,"A",IF($G$1-$G44&gt;49,IF($G$1-$G44&gt;59,IF($G$1-$G44&gt;69,"E","D"),"C"),"B")),"JM"),IF($G$1-$G44&gt;19,IF($G$1-$G44&lt;35,"F",IF($G$1-$G44&lt;50,"G","H")),"JŽ"))</f>
        <v>B</v>
      </c>
      <c r="J44" s="2">
        <f>COUNTIF($G$8:$I44,$I44)</f>
        <v>9</v>
      </c>
      <c r="K44" s="9">
        <v>0.030173611111111113</v>
      </c>
      <c r="L44" s="24" t="s">
        <v>3</v>
      </c>
      <c r="M44" s="28" t="s">
        <v>200</v>
      </c>
    </row>
    <row r="45" spans="1:13" ht="15" customHeight="1">
      <c r="A45" s="11">
        <v>38</v>
      </c>
      <c r="B45" s="49">
        <v>77</v>
      </c>
      <c r="C45" s="40" t="s">
        <v>259</v>
      </c>
      <c r="D45" s="32" t="s">
        <v>64</v>
      </c>
      <c r="E45" s="25" t="s">
        <v>28</v>
      </c>
      <c r="F45" s="2" t="s">
        <v>3</v>
      </c>
      <c r="G45" s="2">
        <v>1970</v>
      </c>
      <c r="H45" s="16" t="s">
        <v>260</v>
      </c>
      <c r="I45" s="11" t="str">
        <f>IF($F45="m",IF($G$1-$G45&gt;19,IF($G$1-$G45&lt;40,"A",IF($G$1-$G45&gt;49,IF($G$1-$G45&gt;59,IF($G$1-$G45&gt;69,"E","D"),"C"),"B")),"JM"),IF($G$1-$G45&gt;19,IF($G$1-$G45&lt;35,"F",IF($G$1-$G45&lt;50,"G","H")),"JŽ"))</f>
        <v>B</v>
      </c>
      <c r="J45" s="2">
        <f>COUNTIF($G$8:$I45,$I45)</f>
        <v>10</v>
      </c>
      <c r="K45" s="9">
        <v>0.030208333333333334</v>
      </c>
      <c r="L45" s="24" t="s">
        <v>3</v>
      </c>
      <c r="M45" s="28" t="s">
        <v>200</v>
      </c>
    </row>
    <row r="46" spans="1:13" ht="15" customHeight="1">
      <c r="A46" s="11">
        <v>39</v>
      </c>
      <c r="B46" s="49">
        <v>26</v>
      </c>
      <c r="C46" s="40" t="s">
        <v>43</v>
      </c>
      <c r="D46" s="32" t="s">
        <v>79</v>
      </c>
      <c r="E46" s="25" t="s">
        <v>28</v>
      </c>
      <c r="F46" s="2" t="s">
        <v>3</v>
      </c>
      <c r="G46" s="31">
        <v>1962</v>
      </c>
      <c r="H46" s="34" t="s">
        <v>91</v>
      </c>
      <c r="I46" s="11" t="str">
        <f>IF($F46="m",IF($G$1-$G46&gt;19,IF($G$1-$G46&lt;40,"A",IF($G$1-$G46&gt;49,IF($G$1-$G46&gt;59,IF($G$1-$G46&gt;69,"E","D"),"C"),"B")),"JM"),IF($G$1-$G46&gt;19,IF($G$1-$G46&lt;35,"F",IF($G$1-$G46&lt;50,"G","H")),"JŽ"))</f>
        <v>C</v>
      </c>
      <c r="J46" s="2">
        <f>COUNTIF($G$8:$I46,$I46)</f>
        <v>6</v>
      </c>
      <c r="K46" s="9">
        <v>0.03040509259259259</v>
      </c>
      <c r="L46" s="24" t="s">
        <v>3</v>
      </c>
      <c r="M46" s="28" t="s">
        <v>200</v>
      </c>
    </row>
    <row r="47" spans="1:13" ht="15" customHeight="1">
      <c r="A47" s="11">
        <v>40</v>
      </c>
      <c r="B47" s="49">
        <v>14</v>
      </c>
      <c r="C47" s="40" t="s">
        <v>30</v>
      </c>
      <c r="D47" s="32" t="s">
        <v>55</v>
      </c>
      <c r="E47" s="25" t="s">
        <v>28</v>
      </c>
      <c r="F47" s="2" t="s">
        <v>3</v>
      </c>
      <c r="G47" s="31">
        <v>1966</v>
      </c>
      <c r="H47" s="34" t="s">
        <v>9</v>
      </c>
      <c r="I47" s="11" t="str">
        <f>IF($F47="m",IF($G$1-$G47&gt;19,IF($G$1-$G47&lt;40,"A",IF($G$1-$G47&gt;49,IF($G$1-$G47&gt;59,IF($G$1-$G47&gt;69,"E","D"),"C"),"B")),"JM"),IF($G$1-$G47&gt;19,IF($G$1-$G47&lt;35,"F",IF($G$1-$G47&lt;50,"G","H")),"JŽ"))</f>
        <v>C</v>
      </c>
      <c r="J47" s="2">
        <f>COUNTIF($G$8:$I47,$I47)</f>
        <v>7</v>
      </c>
      <c r="K47" s="9">
        <v>0.03053240740740741</v>
      </c>
      <c r="L47" s="24" t="s">
        <v>3</v>
      </c>
      <c r="M47" s="28" t="s">
        <v>201</v>
      </c>
    </row>
    <row r="48" spans="1:13" ht="15" customHeight="1">
      <c r="A48" s="11">
        <v>41</v>
      </c>
      <c r="B48" s="49">
        <v>30</v>
      </c>
      <c r="C48" s="40" t="s">
        <v>240</v>
      </c>
      <c r="D48" s="32" t="s">
        <v>78</v>
      </c>
      <c r="E48" s="25" t="s">
        <v>28</v>
      </c>
      <c r="F48" s="2" t="s">
        <v>3</v>
      </c>
      <c r="G48" s="2">
        <v>1981</v>
      </c>
      <c r="H48" s="16" t="s">
        <v>241</v>
      </c>
      <c r="I48" s="11" t="str">
        <f>IF($F48="m",IF($G$1-$G48&gt;19,IF($G$1-$G48&lt;40,"A",IF($G$1-$G48&gt;49,IF($G$1-$G48&gt;59,IF($G$1-$G48&gt;69,"E","D"),"C"),"B")),"JM"),IF($G$1-$G48&gt;19,IF($G$1-$G48&lt;35,"F",IF($G$1-$G48&lt;50,"G","H")),"JŽ"))</f>
        <v>A</v>
      </c>
      <c r="J48" s="2">
        <f>COUNTIF($G$8:$I48,$I48)</f>
        <v>20</v>
      </c>
      <c r="K48" s="9">
        <v>0.030590277777777775</v>
      </c>
      <c r="L48" s="24" t="s">
        <v>3</v>
      </c>
      <c r="M48" s="28" t="s">
        <v>199</v>
      </c>
    </row>
    <row r="49" spans="1:13" ht="15" customHeight="1">
      <c r="A49" s="11">
        <v>42</v>
      </c>
      <c r="B49" s="49">
        <v>69</v>
      </c>
      <c r="C49" s="40" t="s">
        <v>110</v>
      </c>
      <c r="D49" s="32" t="s">
        <v>111</v>
      </c>
      <c r="E49" s="25" t="s">
        <v>28</v>
      </c>
      <c r="F49" s="2" t="s">
        <v>3</v>
      </c>
      <c r="G49" s="31">
        <v>1973</v>
      </c>
      <c r="H49" s="34" t="s">
        <v>214</v>
      </c>
      <c r="I49" s="11" t="str">
        <f>IF($F49="m",IF($G$1-$G49&gt;19,IF($G$1-$G49&lt;40,"A",IF($G$1-$G49&gt;49,IF($G$1-$G49&gt;59,IF($G$1-$G49&gt;69,"E","D"),"C"),"B")),"JM"),IF($G$1-$G49&gt;19,IF($G$1-$G49&lt;35,"F",IF($G$1-$G49&lt;50,"G","H")),"JŽ"))</f>
        <v>B</v>
      </c>
      <c r="J49" s="2">
        <f>COUNTIF($G$8:$I49,$I49)</f>
        <v>11</v>
      </c>
      <c r="K49" s="9">
        <v>0.030625</v>
      </c>
      <c r="L49" s="24" t="s">
        <v>3</v>
      </c>
      <c r="M49" s="28" t="s">
        <v>200</v>
      </c>
    </row>
    <row r="50" spans="1:13" s="77" customFormat="1" ht="15" customHeight="1">
      <c r="A50" s="66">
        <v>43</v>
      </c>
      <c r="B50" s="67">
        <v>105</v>
      </c>
      <c r="C50" s="68" t="s">
        <v>169</v>
      </c>
      <c r="D50" s="69" t="s">
        <v>193</v>
      </c>
      <c r="E50" s="70" t="s">
        <v>28</v>
      </c>
      <c r="F50" s="71" t="s">
        <v>4</v>
      </c>
      <c r="G50" s="72">
        <v>1980</v>
      </c>
      <c r="H50" s="73" t="s">
        <v>226</v>
      </c>
      <c r="I50" s="66" t="str">
        <f>IF($F50="m",IF($G$1-$G50&gt;19,IF($G$1-$G50&lt;40,"A",IF($G$1-$G50&gt;49,IF($G$1-$G50&gt;59,IF($G$1-$G50&gt;69,"E","D"),"C"),"B")),"JM"),IF($G$1-$G50&gt;19,IF($G$1-$G50&lt;35,"F",IF($G$1-$G50&lt;50,"G","H")),"JŽ"))</f>
        <v>G</v>
      </c>
      <c r="J50" s="71">
        <f>COUNTIF($G$8:$I50,$I50)</f>
        <v>3</v>
      </c>
      <c r="K50" s="74">
        <v>0.030636574074074076</v>
      </c>
      <c r="L50" s="75" t="s">
        <v>3</v>
      </c>
      <c r="M50" s="76" t="s">
        <v>199</v>
      </c>
    </row>
    <row r="51" spans="1:13" s="63" customFormat="1" ht="15" customHeight="1">
      <c r="A51" s="53">
        <v>44</v>
      </c>
      <c r="B51" s="54">
        <v>22</v>
      </c>
      <c r="C51" s="55" t="s">
        <v>46</v>
      </c>
      <c r="D51" s="56" t="s">
        <v>82</v>
      </c>
      <c r="E51" s="57" t="s">
        <v>28</v>
      </c>
      <c r="F51" s="58" t="s">
        <v>3</v>
      </c>
      <c r="G51" s="64">
        <v>1955</v>
      </c>
      <c r="H51" s="65" t="s">
        <v>92</v>
      </c>
      <c r="I51" s="53" t="str">
        <f>IF($F51="m",IF($G$1-$G51&gt;19,IF($G$1-$G51&lt;40,"A",IF($G$1-$G51&gt;49,IF($G$1-$G51&gt;59,IF($G$1-$G51&gt;69,"E","D"),"C"),"B")),"JM"),IF($G$1-$G51&gt;19,IF($G$1-$G51&lt;35,"F",IF($G$1-$G51&lt;50,"G","H")),"JŽ"))</f>
        <v>D</v>
      </c>
      <c r="J51" s="58">
        <f>COUNTIF($G$8:$I51,$I51)</f>
        <v>1</v>
      </c>
      <c r="K51" s="60">
        <v>0.030671296296296294</v>
      </c>
      <c r="L51" s="61" t="s">
        <v>4</v>
      </c>
      <c r="M51" s="62" t="s">
        <v>202</v>
      </c>
    </row>
    <row r="52" spans="1:13" ht="15" customHeight="1">
      <c r="A52" s="11">
        <v>45</v>
      </c>
      <c r="B52" s="49">
        <v>71</v>
      </c>
      <c r="C52" s="40" t="s">
        <v>42</v>
      </c>
      <c r="D52" s="32" t="s">
        <v>55</v>
      </c>
      <c r="E52" s="25" t="s">
        <v>28</v>
      </c>
      <c r="F52" s="2" t="s">
        <v>3</v>
      </c>
      <c r="G52" s="31">
        <v>1959</v>
      </c>
      <c r="H52" s="34" t="s">
        <v>90</v>
      </c>
      <c r="I52" s="11" t="str">
        <f>IF($F52="m",IF($G$1-$G52&gt;19,IF($G$1-$G52&lt;40,"A",IF($G$1-$G52&gt;49,IF($G$1-$G52&gt;59,IF($G$1-$G52&gt;69,"E","D"),"C"),"B")),"JM"),IF($G$1-$G52&gt;19,IF($G$1-$G52&lt;35,"F",IF($G$1-$G52&lt;50,"G","H")),"JŽ"))</f>
        <v>C</v>
      </c>
      <c r="J52" s="2">
        <f>COUNTIF($G$8:$I52,$I52)</f>
        <v>8</v>
      </c>
      <c r="K52" s="9">
        <v>0.03070601851851852</v>
      </c>
      <c r="L52" s="24" t="s">
        <v>4</v>
      </c>
      <c r="M52" s="28" t="s">
        <v>206</v>
      </c>
    </row>
    <row r="53" spans="1:13" ht="15" customHeight="1">
      <c r="A53" s="11">
        <v>46</v>
      </c>
      <c r="B53" s="49">
        <v>96</v>
      </c>
      <c r="C53" s="40" t="s">
        <v>50</v>
      </c>
      <c r="D53" s="32" t="s">
        <v>87</v>
      </c>
      <c r="E53" s="25" t="s">
        <v>28</v>
      </c>
      <c r="F53" s="2" t="s">
        <v>3</v>
      </c>
      <c r="G53" s="31">
        <v>1973</v>
      </c>
      <c r="H53" s="34" t="s">
        <v>93</v>
      </c>
      <c r="I53" s="11" t="str">
        <f>IF($F53="m",IF($G$1-$G53&gt;19,IF($G$1-$G53&lt;40,"A",IF($G$1-$G53&gt;49,IF($G$1-$G53&gt;59,IF($G$1-$G53&gt;69,"E","D"),"C"),"B")),"JM"),IF($G$1-$G53&gt;19,IF($G$1-$G53&lt;35,"F",IF($G$1-$G53&lt;50,"G","H")),"JŽ"))</f>
        <v>B</v>
      </c>
      <c r="J53" s="2">
        <f>COUNTIF($G$8:$I53,$I53)</f>
        <v>12</v>
      </c>
      <c r="K53" s="9">
        <v>0.03096064814814815</v>
      </c>
      <c r="L53" s="24" t="s">
        <v>3</v>
      </c>
      <c r="M53" s="28" t="s">
        <v>199</v>
      </c>
    </row>
    <row r="54" spans="1:13" ht="15" customHeight="1">
      <c r="A54" s="11">
        <v>47</v>
      </c>
      <c r="B54" s="49">
        <v>92</v>
      </c>
      <c r="C54" s="40" t="s">
        <v>266</v>
      </c>
      <c r="D54" s="32" t="s">
        <v>95</v>
      </c>
      <c r="E54" s="25" t="s">
        <v>28</v>
      </c>
      <c r="F54" s="2" t="s">
        <v>3</v>
      </c>
      <c r="G54" s="2">
        <v>1966</v>
      </c>
      <c r="H54" s="16" t="s">
        <v>96</v>
      </c>
      <c r="I54" s="11" t="str">
        <f>IF($F54="m",IF($G$1-$G54&gt;19,IF($G$1-$G54&lt;40,"A",IF($G$1-$G54&gt;49,IF($G$1-$G54&gt;59,IF($G$1-$G54&gt;69,"E","D"),"C"),"B")),"JM"),IF($G$1-$G54&gt;19,IF($G$1-$G54&lt;35,"F",IF($G$1-$G54&lt;50,"G","H")),"JŽ"))</f>
        <v>C</v>
      </c>
      <c r="J54" s="2">
        <f>COUNTIF($G$8:$I54,$I54)</f>
        <v>9</v>
      </c>
      <c r="K54" s="9">
        <v>0.03108796296296296</v>
      </c>
      <c r="L54" s="24" t="s">
        <v>4</v>
      </c>
      <c r="M54" s="28" t="s">
        <v>202</v>
      </c>
    </row>
    <row r="55" spans="1:13" ht="15" customHeight="1">
      <c r="A55" s="11">
        <v>48</v>
      </c>
      <c r="B55" s="49">
        <v>100</v>
      </c>
      <c r="C55" s="40" t="s">
        <v>153</v>
      </c>
      <c r="D55" s="32" t="s">
        <v>60</v>
      </c>
      <c r="E55" s="25" t="s">
        <v>28</v>
      </c>
      <c r="F55" s="2" t="s">
        <v>4</v>
      </c>
      <c r="G55" s="31">
        <v>1981</v>
      </c>
      <c r="H55" s="34" t="s">
        <v>217</v>
      </c>
      <c r="I55" s="11" t="str">
        <f>IF($F55="m",IF($G$1-$G55&gt;19,IF($G$1-$G55&lt;40,"A",IF($G$1-$G55&gt;49,IF($G$1-$G55&gt;59,IF($G$1-$G55&gt;69,"E","D"),"C"),"B")),"JM"),IF($G$1-$G55&gt;19,IF($G$1-$G55&lt;35,"F",IF($G$1-$G55&lt;50,"G","H")),"JŽ"))</f>
        <v>G</v>
      </c>
      <c r="J55" s="2">
        <f>COUNTIF($G$8:$I55,$I55)</f>
        <v>4</v>
      </c>
      <c r="K55" s="9">
        <v>0.031203703703703702</v>
      </c>
      <c r="L55" s="24" t="s">
        <v>3</v>
      </c>
      <c r="M55" s="28" t="s">
        <v>201</v>
      </c>
    </row>
    <row r="56" spans="1:13" ht="15" customHeight="1">
      <c r="A56" s="11">
        <v>49</v>
      </c>
      <c r="B56" s="49">
        <v>41</v>
      </c>
      <c r="C56" s="40" t="s">
        <v>41</v>
      </c>
      <c r="D56" s="32" t="s">
        <v>78</v>
      </c>
      <c r="E56" s="25" t="s">
        <v>28</v>
      </c>
      <c r="F56" s="2" t="s">
        <v>3</v>
      </c>
      <c r="G56" s="31">
        <v>1964</v>
      </c>
      <c r="H56" s="34" t="s">
        <v>11</v>
      </c>
      <c r="I56" s="11" t="str">
        <f>IF($F56="m",IF($G$1-$G56&gt;19,IF($G$1-$G56&lt;40,"A",IF($G$1-$G56&gt;49,IF($G$1-$G56&gt;59,IF($G$1-$G56&gt;69,"E","D"),"C"),"B")),"JM"),IF($G$1-$G56&gt;19,IF($G$1-$G56&lt;35,"F",IF($G$1-$G56&lt;50,"G","H")),"JŽ"))</f>
        <v>C</v>
      </c>
      <c r="J56" s="2">
        <f>COUNTIF($G$8:$I56,$I56)</f>
        <v>10</v>
      </c>
      <c r="K56" s="9">
        <v>0.03127314814814815</v>
      </c>
      <c r="L56" s="24" t="s">
        <v>3</v>
      </c>
      <c r="M56" s="28" t="s">
        <v>201</v>
      </c>
    </row>
    <row r="57" spans="1:13" ht="15" customHeight="1">
      <c r="A57" s="11">
        <v>50</v>
      </c>
      <c r="B57" s="49">
        <v>23</v>
      </c>
      <c r="C57" s="40" t="s">
        <v>180</v>
      </c>
      <c r="D57" s="32" t="s">
        <v>197</v>
      </c>
      <c r="E57" s="25" t="s">
        <v>28</v>
      </c>
      <c r="F57" s="2" t="s">
        <v>3</v>
      </c>
      <c r="G57" s="31">
        <v>1982</v>
      </c>
      <c r="H57" s="34" t="s">
        <v>92</v>
      </c>
      <c r="I57" s="11" t="str">
        <f>IF($F57="m",IF($G$1-$G57&gt;19,IF($G$1-$G57&lt;40,"A",IF($G$1-$G57&gt;49,IF($G$1-$G57&gt;59,IF($G$1-$G57&gt;69,"E","D"),"C"),"B")),"JM"),IF($G$1-$G57&gt;19,IF($G$1-$G57&lt;35,"F",IF($G$1-$G57&lt;50,"G","H")),"JŽ"))</f>
        <v>A</v>
      </c>
      <c r="J57" s="2">
        <f>COUNTIF($G$8:$I57,$I57)</f>
        <v>21</v>
      </c>
      <c r="K57" s="9">
        <v>0.03128472222222222</v>
      </c>
      <c r="L57" s="24" t="s">
        <v>3</v>
      </c>
      <c r="M57" s="28" t="s">
        <v>201</v>
      </c>
    </row>
    <row r="58" spans="1:13" s="89" customFormat="1" ht="15" customHeight="1">
      <c r="A58" s="78">
        <v>51</v>
      </c>
      <c r="B58" s="79">
        <v>20</v>
      </c>
      <c r="C58" s="80" t="s">
        <v>45</v>
      </c>
      <c r="D58" s="81" t="s">
        <v>81</v>
      </c>
      <c r="E58" s="82" t="s">
        <v>28</v>
      </c>
      <c r="F58" s="83" t="s">
        <v>3</v>
      </c>
      <c r="G58" s="84">
        <v>1949</v>
      </c>
      <c r="H58" s="85" t="s">
        <v>92</v>
      </c>
      <c r="I58" s="78" t="str">
        <f>IF($F58="m",IF($G$1-$G58&gt;19,IF($G$1-$G58&lt;40,"A",IF($G$1-$G58&gt;49,IF($G$1-$G58&gt;59,IF($G$1-$G58&gt;69,"E","D"),"C"),"B")),"JM"),IF($G$1-$G58&gt;19,IF($G$1-$G58&lt;35,"F",IF($G$1-$G58&lt;50,"G","H")),"JŽ"))</f>
        <v>D</v>
      </c>
      <c r="J58" s="83">
        <f>COUNTIF($G$8:$I58,$I58)</f>
        <v>2</v>
      </c>
      <c r="K58" s="86">
        <v>0.031331018518518515</v>
      </c>
      <c r="L58" s="87" t="s">
        <v>3</v>
      </c>
      <c r="M58" s="88" t="s">
        <v>200</v>
      </c>
    </row>
    <row r="59" spans="1:13" ht="15" customHeight="1">
      <c r="A59" s="11">
        <v>52</v>
      </c>
      <c r="B59" s="49">
        <v>38</v>
      </c>
      <c r="C59" s="40" t="s">
        <v>37</v>
      </c>
      <c r="D59" s="32" t="s">
        <v>189</v>
      </c>
      <c r="E59" s="25" t="s">
        <v>28</v>
      </c>
      <c r="F59" s="2" t="s">
        <v>3</v>
      </c>
      <c r="G59" s="31">
        <v>1965</v>
      </c>
      <c r="H59" s="34" t="s">
        <v>9</v>
      </c>
      <c r="I59" s="11" t="str">
        <f>IF($F59="m",IF($G$1-$G59&gt;19,IF($G$1-$G59&lt;40,"A",IF($G$1-$G59&gt;49,IF($G$1-$G59&gt;59,IF($G$1-$G59&gt;69,"E","D"),"C"),"B")),"JM"),IF($G$1-$G59&gt;19,IF($G$1-$G59&lt;35,"F",IF($G$1-$G59&lt;50,"G","H")),"JŽ"))</f>
        <v>C</v>
      </c>
      <c r="J59" s="2">
        <f>COUNTIF($G$8:$I59,$I59)</f>
        <v>11</v>
      </c>
      <c r="K59" s="9">
        <v>0.03142361111111111</v>
      </c>
      <c r="L59" s="24" t="s">
        <v>3</v>
      </c>
      <c r="M59" s="28" t="s">
        <v>200</v>
      </c>
    </row>
    <row r="60" spans="1:13" ht="15" customHeight="1">
      <c r="A60" s="11">
        <v>53</v>
      </c>
      <c r="B60" s="49">
        <v>95</v>
      </c>
      <c r="C60" s="40" t="s">
        <v>270</v>
      </c>
      <c r="D60" s="32" t="s">
        <v>55</v>
      </c>
      <c r="E60" s="25" t="s">
        <v>28</v>
      </c>
      <c r="F60" s="2" t="s">
        <v>3</v>
      </c>
      <c r="G60" s="2">
        <v>1977</v>
      </c>
      <c r="H60" s="16" t="s">
        <v>16</v>
      </c>
      <c r="I60" s="11" t="str">
        <f>IF($F60="m",IF($G$1-$G60&gt;19,IF($G$1-$G60&lt;40,"A",IF($G$1-$G60&gt;49,IF($G$1-$G60&gt;59,IF($G$1-$G60&gt;69,"E","D"),"C"),"B")),"JM"),IF($G$1-$G60&gt;19,IF($G$1-$G60&lt;35,"F",IF($G$1-$G60&lt;50,"G","H")),"JŽ"))</f>
        <v>A</v>
      </c>
      <c r="J60" s="2">
        <f>COUNTIF($G$8:$I60,$I60)</f>
        <v>22</v>
      </c>
      <c r="K60" s="9">
        <v>0.0315625</v>
      </c>
      <c r="L60" s="24" t="s">
        <v>4</v>
      </c>
      <c r="M60" s="28" t="s">
        <v>202</v>
      </c>
    </row>
    <row r="61" spans="1:13" ht="15" customHeight="1">
      <c r="A61" s="11">
        <v>54</v>
      </c>
      <c r="B61" s="49">
        <v>86</v>
      </c>
      <c r="C61" s="40" t="s">
        <v>264</v>
      </c>
      <c r="D61" s="32" t="s">
        <v>64</v>
      </c>
      <c r="E61" s="25" t="s">
        <v>28</v>
      </c>
      <c r="F61" s="2" t="s">
        <v>3</v>
      </c>
      <c r="G61" s="2">
        <v>1980</v>
      </c>
      <c r="H61" s="16" t="s">
        <v>265</v>
      </c>
      <c r="I61" s="11" t="str">
        <f>IF($F61="m",IF($G$1-$G61&gt;19,IF($G$1-$G61&lt;40,"A",IF($G$1-$G61&gt;49,IF($G$1-$G61&gt;59,IF($G$1-$G61&gt;69,"E","D"),"C"),"B")),"JM"),IF($G$1-$G61&gt;19,IF($G$1-$G61&lt;35,"F",IF($G$1-$G61&lt;50,"G","H")),"JŽ"))</f>
        <v>A</v>
      </c>
      <c r="J61" s="2">
        <f>COUNTIF($G$8:$I61,$I61)</f>
        <v>23</v>
      </c>
      <c r="K61" s="9">
        <v>0.03163194444444444</v>
      </c>
      <c r="L61" s="24" t="s">
        <v>3</v>
      </c>
      <c r="M61" s="28" t="s">
        <v>201</v>
      </c>
    </row>
    <row r="62" spans="1:13" s="77" customFormat="1" ht="15" customHeight="1">
      <c r="A62" s="66">
        <v>55</v>
      </c>
      <c r="B62" s="67">
        <v>10</v>
      </c>
      <c r="C62" s="68" t="s">
        <v>105</v>
      </c>
      <c r="D62" s="69" t="s">
        <v>55</v>
      </c>
      <c r="E62" s="70" t="s">
        <v>28</v>
      </c>
      <c r="F62" s="71" t="s">
        <v>3</v>
      </c>
      <c r="G62" s="72">
        <v>1952</v>
      </c>
      <c r="H62" s="73" t="s">
        <v>21</v>
      </c>
      <c r="I62" s="66" t="str">
        <f>IF($F62="m",IF($G$1-$G62&gt;19,IF($G$1-$G62&lt;40,"A",IF($G$1-$G62&gt;49,IF($G$1-$G62&gt;59,IF($G$1-$G62&gt;69,"E","D"),"C"),"B")),"JM"),IF($G$1-$G62&gt;19,IF($G$1-$G62&lt;35,"F",IF($G$1-$G62&lt;50,"G","H")),"JŽ"))</f>
        <v>D</v>
      </c>
      <c r="J62" s="71">
        <f>COUNTIF($G$8:$I62,$I62)</f>
        <v>3</v>
      </c>
      <c r="K62" s="74">
        <v>0.03177083333333333</v>
      </c>
      <c r="L62" s="75" t="s">
        <v>3</v>
      </c>
      <c r="M62" s="76" t="s">
        <v>200</v>
      </c>
    </row>
    <row r="63" spans="1:13" ht="15" customHeight="1">
      <c r="A63" s="11">
        <v>56</v>
      </c>
      <c r="B63" s="49">
        <v>67</v>
      </c>
      <c r="C63" s="40" t="s">
        <v>108</v>
      </c>
      <c r="D63" s="32" t="s">
        <v>74</v>
      </c>
      <c r="E63" s="25" t="s">
        <v>28</v>
      </c>
      <c r="F63" s="2" t="s">
        <v>3</v>
      </c>
      <c r="G63" s="31">
        <v>1975</v>
      </c>
      <c r="H63" s="34" t="s">
        <v>109</v>
      </c>
      <c r="I63" s="11" t="str">
        <f>IF($F63="m",IF($G$1-$G63&gt;19,IF($G$1-$G63&lt;40,"A",IF($G$1-$G63&gt;49,IF($G$1-$G63&gt;59,IF($G$1-$G63&gt;69,"E","D"),"C"),"B")),"JM"),IF($G$1-$G63&gt;19,IF($G$1-$G63&lt;35,"F",IF($G$1-$G63&lt;50,"G","H")),"JŽ"))</f>
        <v>B</v>
      </c>
      <c r="J63" s="2">
        <f>COUNTIF($G$8:$I63,$I63)</f>
        <v>13</v>
      </c>
      <c r="K63" s="9">
        <v>0.0319212962962963</v>
      </c>
      <c r="L63" s="24" t="s">
        <v>3</v>
      </c>
      <c r="M63" s="28" t="s">
        <v>200</v>
      </c>
    </row>
    <row r="64" spans="1:13" ht="15" customHeight="1">
      <c r="A64" s="11">
        <v>57</v>
      </c>
      <c r="B64" s="49">
        <v>32</v>
      </c>
      <c r="C64" s="40" t="s">
        <v>160</v>
      </c>
      <c r="D64" s="32" t="s">
        <v>69</v>
      </c>
      <c r="E64" s="25" t="s">
        <v>28</v>
      </c>
      <c r="F64" s="2" t="s">
        <v>3</v>
      </c>
      <c r="G64" s="31">
        <v>1967</v>
      </c>
      <c r="H64" s="34" t="s">
        <v>15</v>
      </c>
      <c r="I64" s="11" t="str">
        <f>IF($F64="m",IF($G$1-$G64&gt;19,IF($G$1-$G64&lt;40,"A",IF($G$1-$G64&gt;49,IF($G$1-$G64&gt;59,IF($G$1-$G64&gt;69,"E","D"),"C"),"B")),"JM"),IF($G$1-$G64&gt;19,IF($G$1-$G64&lt;35,"F",IF($G$1-$G64&lt;50,"G","H")),"JŽ"))</f>
        <v>B</v>
      </c>
      <c r="J64" s="2">
        <f>COUNTIF($G$8:$I64,$I64)</f>
        <v>14</v>
      </c>
      <c r="K64" s="9">
        <v>0.03208333333333333</v>
      </c>
      <c r="L64" s="24" t="s">
        <v>3</v>
      </c>
      <c r="M64" s="28" t="s">
        <v>204</v>
      </c>
    </row>
    <row r="65" spans="1:13" ht="15" customHeight="1">
      <c r="A65" s="11">
        <v>58</v>
      </c>
      <c r="B65" s="49">
        <v>75</v>
      </c>
      <c r="C65" s="40" t="s">
        <v>140</v>
      </c>
      <c r="D65" s="32" t="s">
        <v>122</v>
      </c>
      <c r="E65" s="25" t="s">
        <v>28</v>
      </c>
      <c r="F65" s="2" t="s">
        <v>3</v>
      </c>
      <c r="G65" s="31">
        <v>1990</v>
      </c>
      <c r="H65" s="34" t="s">
        <v>11</v>
      </c>
      <c r="I65" s="11" t="str">
        <f>IF($F65="m",IF($G$1-$G65&gt;19,IF($G$1-$G65&lt;40,"A",IF($G$1-$G65&gt;49,IF($G$1-$G65&gt;59,IF($G$1-$G65&gt;69,"E","D"),"C"),"B")),"JM"),IF($G$1-$G65&gt;19,IF($G$1-$G65&lt;35,"F",IF($G$1-$G65&lt;50,"G","H")),"JŽ"))</f>
        <v>A</v>
      </c>
      <c r="J65" s="2">
        <f>COUNTIF($G$8:$I65,$I65)</f>
        <v>24</v>
      </c>
      <c r="K65" s="9">
        <v>0.032129629629629626</v>
      </c>
      <c r="L65" s="24" t="s">
        <v>4</v>
      </c>
      <c r="M65" s="28" t="s">
        <v>206</v>
      </c>
    </row>
    <row r="66" spans="1:13" ht="15" customHeight="1">
      <c r="A66" s="11">
        <v>59</v>
      </c>
      <c r="B66" s="49">
        <v>52</v>
      </c>
      <c r="C66" s="40" t="s">
        <v>135</v>
      </c>
      <c r="D66" s="32" t="s">
        <v>182</v>
      </c>
      <c r="E66" s="25" t="s">
        <v>28</v>
      </c>
      <c r="F66" s="2" t="s">
        <v>3</v>
      </c>
      <c r="G66" s="31">
        <v>1971</v>
      </c>
      <c r="H66" s="34" t="s">
        <v>211</v>
      </c>
      <c r="I66" s="11" t="str">
        <f>IF($F66="m",IF($G$1-$G66&gt;19,IF($G$1-$G66&lt;40,"A",IF($G$1-$G66&gt;49,IF($G$1-$G66&gt;59,IF($G$1-$G66&gt;69,"E","D"),"C"),"B")),"JM"),IF($G$1-$G66&gt;19,IF($G$1-$G66&lt;35,"F",IF($G$1-$G66&lt;50,"G","H")),"JŽ"))</f>
        <v>B</v>
      </c>
      <c r="J66" s="2">
        <f>COUNTIF($G$8:$I66,$I66)</f>
        <v>15</v>
      </c>
      <c r="K66" s="9">
        <v>0.03266203703703704</v>
      </c>
      <c r="L66" s="24" t="s">
        <v>3</v>
      </c>
      <c r="M66" s="28" t="s">
        <v>199</v>
      </c>
    </row>
    <row r="67" spans="1:13" ht="15" customHeight="1">
      <c r="A67" s="11">
        <v>60</v>
      </c>
      <c r="B67" s="49">
        <v>24</v>
      </c>
      <c r="C67" s="40" t="s">
        <v>178</v>
      </c>
      <c r="D67" s="32" t="s">
        <v>196</v>
      </c>
      <c r="E67" s="25" t="s">
        <v>28</v>
      </c>
      <c r="F67" s="2" t="s">
        <v>3</v>
      </c>
      <c r="G67" s="31">
        <v>1970</v>
      </c>
      <c r="H67" s="34" t="s">
        <v>92</v>
      </c>
      <c r="I67" s="11" t="str">
        <f>IF($F67="m",IF($G$1-$G67&gt;19,IF($G$1-$G67&lt;40,"A",IF($G$1-$G67&gt;49,IF($G$1-$G67&gt;59,IF($G$1-$G67&gt;69,"E","D"),"C"),"B")),"JM"),IF($G$1-$G67&gt;19,IF($G$1-$G67&lt;35,"F",IF($G$1-$G67&lt;50,"G","H")),"JŽ"))</f>
        <v>B</v>
      </c>
      <c r="J67" s="2">
        <f>COUNTIF($G$8:$I67,$I67)</f>
        <v>16</v>
      </c>
      <c r="K67" s="9">
        <v>0.03275462962962963</v>
      </c>
      <c r="L67" s="24" t="s">
        <v>3</v>
      </c>
      <c r="M67" s="28" t="s">
        <v>201</v>
      </c>
    </row>
    <row r="68" spans="1:13" ht="15" customHeight="1">
      <c r="A68" s="11">
        <v>61</v>
      </c>
      <c r="B68" s="49">
        <v>70</v>
      </c>
      <c r="C68" s="40" t="s">
        <v>136</v>
      </c>
      <c r="D68" s="32" t="s">
        <v>55</v>
      </c>
      <c r="E68" s="25" t="s">
        <v>28</v>
      </c>
      <c r="F68" s="2" t="s">
        <v>3</v>
      </c>
      <c r="G68" s="31">
        <v>1983</v>
      </c>
      <c r="H68" s="34" t="s">
        <v>109</v>
      </c>
      <c r="I68" s="11" t="str">
        <f>IF($F68="m",IF($G$1-$G68&gt;19,IF($G$1-$G68&lt;40,"A",IF($G$1-$G68&gt;49,IF($G$1-$G68&gt;59,IF($G$1-$G68&gt;69,"E","D"),"C"),"B")),"JM"),IF($G$1-$G68&gt;19,IF($G$1-$G68&lt;35,"F",IF($G$1-$G68&lt;50,"G","H")),"JŽ"))</f>
        <v>A</v>
      </c>
      <c r="J68" s="2">
        <f>COUNTIF($G$8:$I68,$I68)</f>
        <v>25</v>
      </c>
      <c r="K68" s="9">
        <v>0.0328125</v>
      </c>
      <c r="L68" s="24" t="s">
        <v>3</v>
      </c>
      <c r="M68" s="28" t="s">
        <v>199</v>
      </c>
    </row>
    <row r="69" spans="1:13" ht="15" customHeight="1">
      <c r="A69" s="11">
        <v>62</v>
      </c>
      <c r="B69" s="49">
        <v>60</v>
      </c>
      <c r="C69" s="40" t="s">
        <v>156</v>
      </c>
      <c r="D69" s="32" t="s">
        <v>68</v>
      </c>
      <c r="E69" s="25" t="s">
        <v>28</v>
      </c>
      <c r="F69" s="2" t="s">
        <v>3</v>
      </c>
      <c r="G69" s="31">
        <v>1969</v>
      </c>
      <c r="H69" s="34" t="s">
        <v>218</v>
      </c>
      <c r="I69" s="11" t="str">
        <f>IF($F69="m",IF($G$1-$G69&gt;19,IF($G$1-$G69&lt;40,"A",IF($G$1-$G69&gt;49,IF($G$1-$G69&gt;59,IF($G$1-$G69&gt;69,"E","D"),"C"),"B")),"JM"),IF($G$1-$G69&gt;19,IF($G$1-$G69&lt;35,"F",IF($G$1-$G69&lt;50,"G","H")),"JŽ"))</f>
        <v>B</v>
      </c>
      <c r="J69" s="2">
        <f>COUNTIF($G$8:$I69,$I69)</f>
        <v>17</v>
      </c>
      <c r="K69" s="9">
        <v>0.032824074074074075</v>
      </c>
      <c r="L69" s="24" t="s">
        <v>3</v>
      </c>
      <c r="M69" s="28" t="s">
        <v>201</v>
      </c>
    </row>
    <row r="70" spans="1:13" s="63" customFormat="1" ht="15" customHeight="1">
      <c r="A70" s="53">
        <v>63</v>
      </c>
      <c r="B70" s="54">
        <v>111</v>
      </c>
      <c r="C70" s="55" t="s">
        <v>177</v>
      </c>
      <c r="D70" s="56" t="s">
        <v>84</v>
      </c>
      <c r="E70" s="57" t="s">
        <v>28</v>
      </c>
      <c r="F70" s="58" t="s">
        <v>4</v>
      </c>
      <c r="G70" s="64">
        <v>1957</v>
      </c>
      <c r="H70" s="65" t="s">
        <v>12</v>
      </c>
      <c r="I70" s="53" t="str">
        <f>IF($F70="m",IF($G$1-$G70&gt;19,IF($G$1-$G70&lt;40,"A",IF($G$1-$G70&gt;49,IF($G$1-$G70&gt;59,IF($G$1-$G70&gt;69,"E","D"),"C"),"B")),"JM"),IF($G$1-$G70&gt;19,IF($G$1-$G70&lt;35,"F",IF($G$1-$G70&lt;50,"G","H")),"JŽ"))</f>
        <v>H</v>
      </c>
      <c r="J70" s="58">
        <f>COUNTIF($G$8:$I70,$I70)</f>
        <v>1</v>
      </c>
      <c r="K70" s="60">
        <v>0.033240740740740744</v>
      </c>
      <c r="L70" s="61" t="s">
        <v>3</v>
      </c>
      <c r="M70" s="62" t="s">
        <v>199</v>
      </c>
    </row>
    <row r="71" spans="1:13" ht="15" customHeight="1">
      <c r="A71" s="11">
        <v>64</v>
      </c>
      <c r="B71" s="49">
        <v>15</v>
      </c>
      <c r="C71" s="40" t="s">
        <v>235</v>
      </c>
      <c r="D71" s="32" t="s">
        <v>86</v>
      </c>
      <c r="E71" s="25" t="s">
        <v>28</v>
      </c>
      <c r="F71" s="2" t="s">
        <v>3</v>
      </c>
      <c r="G71" s="2">
        <v>1993</v>
      </c>
      <c r="H71" s="16" t="s">
        <v>126</v>
      </c>
      <c r="I71" s="11" t="str">
        <f>IF($F71="m",IF($G$1-$G71&gt;19,IF($G$1-$G71&lt;40,"A",IF($G$1-$G71&gt;49,IF($G$1-$G71&gt;59,IF($G$1-$G71&gt;69,"E","D"),"C"),"B")),"JM"),IF($G$1-$G71&gt;19,IF($G$1-$G71&lt;35,"F",IF($G$1-$G71&lt;50,"G","H")),"JŽ"))</f>
        <v>A</v>
      </c>
      <c r="J71" s="2">
        <f>COUNTIF($G$8:$I71,$I71)</f>
        <v>26</v>
      </c>
      <c r="K71" s="9">
        <v>0.03325231481481481</v>
      </c>
      <c r="L71" s="24" t="s">
        <v>3</v>
      </c>
      <c r="M71" s="28" t="s">
        <v>200</v>
      </c>
    </row>
    <row r="72" spans="1:13" ht="15" customHeight="1">
      <c r="A72" s="11">
        <v>65</v>
      </c>
      <c r="B72" s="49">
        <v>59</v>
      </c>
      <c r="C72" s="40" t="s">
        <v>32</v>
      </c>
      <c r="D72" s="32" t="s">
        <v>58</v>
      </c>
      <c r="E72" s="25" t="s">
        <v>28</v>
      </c>
      <c r="F72" s="2" t="s">
        <v>3</v>
      </c>
      <c r="G72" s="31">
        <v>1962</v>
      </c>
      <c r="H72" s="34" t="s">
        <v>15</v>
      </c>
      <c r="I72" s="11" t="str">
        <f>IF($F72="m",IF($G$1-$G72&gt;19,IF($G$1-$G72&lt;40,"A",IF($G$1-$G72&gt;49,IF($G$1-$G72&gt;59,IF($G$1-$G72&gt;69,"E","D"),"C"),"B")),"JM"),IF($G$1-$G72&gt;19,IF($G$1-$G72&lt;35,"F",IF($G$1-$G72&lt;50,"G","H")),"JŽ"))</f>
        <v>C</v>
      </c>
      <c r="J72" s="2">
        <f>COUNTIF($G$8:$I72,$I72)</f>
        <v>12</v>
      </c>
      <c r="K72" s="9">
        <v>0.033483796296296296</v>
      </c>
      <c r="L72" s="24" t="s">
        <v>3</v>
      </c>
      <c r="M72" s="28" t="s">
        <v>198</v>
      </c>
    </row>
    <row r="73" spans="1:13" s="89" customFormat="1" ht="15" customHeight="1">
      <c r="A73" s="78">
        <v>66</v>
      </c>
      <c r="B73" s="79">
        <v>11</v>
      </c>
      <c r="C73" s="80" t="s">
        <v>44</v>
      </c>
      <c r="D73" s="81" t="s">
        <v>194</v>
      </c>
      <c r="E73" s="82" t="s">
        <v>28</v>
      </c>
      <c r="F73" s="83" t="s">
        <v>4</v>
      </c>
      <c r="G73" s="84">
        <v>1958</v>
      </c>
      <c r="H73" s="85" t="s">
        <v>208</v>
      </c>
      <c r="I73" s="78" t="str">
        <f>IF($F73="m",IF($G$1-$G73&gt;19,IF($G$1-$G73&lt;40,"A",IF($G$1-$G73&gt;49,IF($G$1-$G73&gt;59,IF($G$1-$G73&gt;69,"E","D"),"C"),"B")),"JM"),IF($G$1-$G73&gt;19,IF($G$1-$G73&lt;35,"F",IF($G$1-$G73&lt;50,"G","H")),"JŽ"))</f>
        <v>H</v>
      </c>
      <c r="J73" s="83">
        <f>COUNTIF($G$8:$I73,$I73)</f>
        <v>2</v>
      </c>
      <c r="K73" s="86">
        <v>0.033680555555555554</v>
      </c>
      <c r="L73" s="87" t="s">
        <v>3</v>
      </c>
      <c r="M73" s="88" t="s">
        <v>198</v>
      </c>
    </row>
    <row r="74" spans="1:13" ht="15" customHeight="1">
      <c r="A74" s="11">
        <v>67</v>
      </c>
      <c r="B74" s="49">
        <v>47</v>
      </c>
      <c r="C74" s="40" t="s">
        <v>148</v>
      </c>
      <c r="D74" s="32" t="s">
        <v>56</v>
      </c>
      <c r="E74" s="25" t="s">
        <v>28</v>
      </c>
      <c r="F74" s="2" t="s">
        <v>3</v>
      </c>
      <c r="G74" s="31">
        <v>1986</v>
      </c>
      <c r="H74" s="34" t="s">
        <v>96</v>
      </c>
      <c r="I74" s="11" t="str">
        <f>IF($F74="m",IF($G$1-$G74&gt;19,IF($G$1-$G74&lt;40,"A",IF($G$1-$G74&gt;49,IF($G$1-$G74&gt;59,IF($G$1-$G74&gt;69,"E","D"),"C"),"B")),"JM"),IF($G$1-$G74&gt;19,IF($G$1-$G74&lt;35,"F",IF($G$1-$G74&lt;50,"G","H")),"JŽ"))</f>
        <v>A</v>
      </c>
      <c r="J74" s="2">
        <f>COUNTIF($G$8:$I74,$I74)</f>
        <v>27</v>
      </c>
      <c r="K74" s="9">
        <v>0.03375</v>
      </c>
      <c r="L74" s="24" t="s">
        <v>3</v>
      </c>
      <c r="M74" s="28" t="s">
        <v>200</v>
      </c>
    </row>
    <row r="75" spans="1:13" ht="15" customHeight="1">
      <c r="A75" s="11">
        <v>68</v>
      </c>
      <c r="B75" s="49">
        <v>104</v>
      </c>
      <c r="C75" s="40" t="s">
        <v>141</v>
      </c>
      <c r="D75" s="32" t="s">
        <v>51</v>
      </c>
      <c r="E75" s="25" t="s">
        <v>28</v>
      </c>
      <c r="F75" s="2" t="s">
        <v>3</v>
      </c>
      <c r="G75" s="31">
        <v>1982</v>
      </c>
      <c r="H75" s="34" t="s">
        <v>213</v>
      </c>
      <c r="I75" s="11" t="str">
        <f>IF($F75="m",IF($G$1-$G75&gt;19,IF($G$1-$G75&lt;40,"A",IF($G$1-$G75&gt;49,IF($G$1-$G75&gt;59,IF($G$1-$G75&gt;69,"E","D"),"C"),"B")),"JM"),IF($G$1-$G75&gt;19,IF($G$1-$G75&lt;35,"F",IF($G$1-$G75&lt;50,"G","H")),"JŽ"))</f>
        <v>A</v>
      </c>
      <c r="J75" s="2">
        <f>COUNTIF($G$8:$I75,$I75)</f>
        <v>28</v>
      </c>
      <c r="K75" s="9">
        <v>0.033761574074074076</v>
      </c>
      <c r="L75" s="24" t="s">
        <v>3</v>
      </c>
      <c r="M75" s="28" t="s">
        <v>200</v>
      </c>
    </row>
    <row r="76" spans="1:13" ht="15" customHeight="1">
      <c r="A76" s="11">
        <v>69</v>
      </c>
      <c r="B76" s="49">
        <v>94</v>
      </c>
      <c r="C76" s="40" t="s">
        <v>268</v>
      </c>
      <c r="D76" s="32" t="s">
        <v>64</v>
      </c>
      <c r="E76" s="25" t="s">
        <v>28</v>
      </c>
      <c r="F76" s="2" t="s">
        <v>3</v>
      </c>
      <c r="G76" s="2">
        <v>1983</v>
      </c>
      <c r="H76" s="16" t="s">
        <v>269</v>
      </c>
      <c r="I76" s="11" t="str">
        <f>IF($F76="m",IF($G$1-$G76&gt;19,IF($G$1-$G76&lt;40,"A",IF($G$1-$G76&gt;49,IF($G$1-$G76&gt;59,IF($G$1-$G76&gt;69,"E","D"),"C"),"B")),"JM"),IF($G$1-$G76&gt;19,IF($G$1-$G76&lt;35,"F",IF($G$1-$G76&lt;50,"G","H")),"JŽ"))</f>
        <v>A</v>
      </c>
      <c r="J76" s="2">
        <f>COUNTIF($G$8:$I76,$I76)</f>
        <v>29</v>
      </c>
      <c r="K76" s="9">
        <v>0.03381944444444445</v>
      </c>
      <c r="L76" s="24" t="s">
        <v>3</v>
      </c>
      <c r="M76" s="28" t="s">
        <v>201</v>
      </c>
    </row>
    <row r="77" spans="1:13" ht="15" customHeight="1">
      <c r="A77" s="11">
        <v>70</v>
      </c>
      <c r="B77" s="49">
        <v>85</v>
      </c>
      <c r="C77" s="40" t="s">
        <v>40</v>
      </c>
      <c r="D77" s="32" t="s">
        <v>55</v>
      </c>
      <c r="E77" s="25" t="s">
        <v>28</v>
      </c>
      <c r="F77" s="2" t="s">
        <v>3</v>
      </c>
      <c r="G77" s="31">
        <v>1983</v>
      </c>
      <c r="H77" s="34" t="s">
        <v>17</v>
      </c>
      <c r="I77" s="11" t="str">
        <f>IF($F77="m",IF($G$1-$G77&gt;19,IF($G$1-$G77&lt;40,"A",IF($G$1-$G77&gt;49,IF($G$1-$G77&gt;59,IF($G$1-$G77&gt;69,"E","D"),"C"),"B")),"JM"),IF($G$1-$G77&gt;19,IF($G$1-$G77&lt;35,"F",IF($G$1-$G77&lt;50,"G","H")),"JŽ"))</f>
        <v>A</v>
      </c>
      <c r="J77" s="2">
        <f>COUNTIF($G$8:$I77,$I77)</f>
        <v>30</v>
      </c>
      <c r="K77" s="9">
        <v>0.033854166666666664</v>
      </c>
      <c r="L77" s="24" t="s">
        <v>3</v>
      </c>
      <c r="M77" s="28" t="s">
        <v>201</v>
      </c>
    </row>
    <row r="78" spans="1:13" ht="15" customHeight="1">
      <c r="A78" s="11">
        <v>71</v>
      </c>
      <c r="B78" s="49">
        <v>99</v>
      </c>
      <c r="C78" s="40" t="s">
        <v>154</v>
      </c>
      <c r="D78" s="32" t="s">
        <v>59</v>
      </c>
      <c r="E78" s="25" t="s">
        <v>28</v>
      </c>
      <c r="F78" s="2" t="s">
        <v>3</v>
      </c>
      <c r="G78" s="31">
        <v>1976</v>
      </c>
      <c r="H78" s="34" t="s">
        <v>15</v>
      </c>
      <c r="I78" s="11" t="str">
        <f>IF($F78="m",IF($G$1-$G78&gt;19,IF($G$1-$G78&lt;40,"A",IF($G$1-$G78&gt;49,IF($G$1-$G78&gt;59,IF($G$1-$G78&gt;69,"E","D"),"C"),"B")),"JM"),IF($G$1-$G78&gt;19,IF($G$1-$G78&lt;35,"F",IF($G$1-$G78&lt;50,"G","H")),"JŽ"))</f>
        <v>B</v>
      </c>
      <c r="J78" s="2">
        <f>COUNTIF($G$8:$I78,$I78)</f>
        <v>18</v>
      </c>
      <c r="K78" s="9">
        <v>0.033935185185185186</v>
      </c>
      <c r="L78" s="24" t="s">
        <v>3</v>
      </c>
      <c r="M78" s="28" t="s">
        <v>199</v>
      </c>
    </row>
    <row r="79" spans="1:13" ht="15" customHeight="1">
      <c r="A79" s="11">
        <v>72</v>
      </c>
      <c r="B79" s="49">
        <v>83</v>
      </c>
      <c r="C79" s="40" t="s">
        <v>174</v>
      </c>
      <c r="D79" s="32" t="s">
        <v>128</v>
      </c>
      <c r="E79" s="25" t="s">
        <v>28</v>
      </c>
      <c r="F79" s="2" t="s">
        <v>3</v>
      </c>
      <c r="G79" s="31">
        <v>1994</v>
      </c>
      <c r="H79" s="34" t="s">
        <v>231</v>
      </c>
      <c r="I79" s="11" t="str">
        <f>IF($F79="m",IF($G$1-$G79&gt;19,IF($G$1-$G79&lt;40,"A",IF($G$1-$G79&gt;49,IF($G$1-$G79&gt;59,IF($G$1-$G79&gt;69,"E","D"),"C"),"B")),"JM"),IF($G$1-$G79&gt;19,IF($G$1-$G79&lt;35,"F",IF($G$1-$G79&lt;50,"G","H")),"JŽ"))</f>
        <v>A</v>
      </c>
      <c r="J79" s="2">
        <f>COUNTIF($G$8:$I79,$I79)</f>
        <v>31</v>
      </c>
      <c r="K79" s="9">
        <v>0.03395833333333333</v>
      </c>
      <c r="L79" s="24" t="s">
        <v>3</v>
      </c>
      <c r="M79" s="28" t="s">
        <v>199</v>
      </c>
    </row>
    <row r="80" spans="1:13" ht="15" customHeight="1">
      <c r="A80" s="11">
        <v>73</v>
      </c>
      <c r="B80" s="49">
        <v>63</v>
      </c>
      <c r="C80" s="40" t="s">
        <v>156</v>
      </c>
      <c r="D80" s="32" t="s">
        <v>64</v>
      </c>
      <c r="E80" s="25" t="s">
        <v>28</v>
      </c>
      <c r="F80" s="2" t="s">
        <v>3</v>
      </c>
      <c r="G80" s="31">
        <v>1973</v>
      </c>
      <c r="H80" s="34" t="s">
        <v>123</v>
      </c>
      <c r="I80" s="11" t="str">
        <f>IF($F80="m",IF($G$1-$G80&gt;19,IF($G$1-$G80&lt;40,"A",IF($G$1-$G80&gt;49,IF($G$1-$G80&gt;59,IF($G$1-$G80&gt;69,"E","D"),"C"),"B")),"JM"),IF($G$1-$G80&gt;19,IF($G$1-$G80&lt;35,"F",IF($G$1-$G80&lt;50,"G","H")),"JŽ"))</f>
        <v>B</v>
      </c>
      <c r="J80" s="2">
        <f>COUNTIF($G$8:$I80,$I80)</f>
        <v>19</v>
      </c>
      <c r="K80" s="9">
        <v>0.03398148148148148</v>
      </c>
      <c r="L80" s="24" t="s">
        <v>3</v>
      </c>
      <c r="M80" s="28" t="s">
        <v>199</v>
      </c>
    </row>
    <row r="81" spans="1:13" ht="15" customHeight="1">
      <c r="A81" s="11">
        <v>74</v>
      </c>
      <c r="B81" s="49">
        <v>21</v>
      </c>
      <c r="C81" s="40" t="s">
        <v>144</v>
      </c>
      <c r="D81" s="32" t="s">
        <v>183</v>
      </c>
      <c r="E81" s="25" t="s">
        <v>28</v>
      </c>
      <c r="F81" s="2" t="s">
        <v>3</v>
      </c>
      <c r="G81" s="31">
        <v>1988</v>
      </c>
      <c r="H81" s="34" t="s">
        <v>92</v>
      </c>
      <c r="I81" s="11" t="str">
        <f>IF($F81="m",IF($G$1-$G81&gt;19,IF($G$1-$G81&lt;40,"A",IF($G$1-$G81&gt;49,IF($G$1-$G81&gt;59,IF($G$1-$G81&gt;69,"E","D"),"C"),"B")),"JM"),IF($G$1-$G81&gt;19,IF($G$1-$G81&lt;35,"F",IF($G$1-$G81&lt;50,"G","H")),"JŽ"))</f>
        <v>A</v>
      </c>
      <c r="J81" s="2">
        <f>COUNTIF($G$8:$I81,$I81)</f>
        <v>32</v>
      </c>
      <c r="K81" s="9">
        <v>0.0341087962962963</v>
      </c>
      <c r="L81" s="24" t="s">
        <v>3</v>
      </c>
      <c r="M81" s="28" t="s">
        <v>198</v>
      </c>
    </row>
    <row r="82" spans="1:13" ht="15" customHeight="1">
      <c r="A82" s="11">
        <v>75</v>
      </c>
      <c r="B82" s="49">
        <v>8</v>
      </c>
      <c r="C82" s="40" t="s">
        <v>142</v>
      </c>
      <c r="D82" s="32" t="s">
        <v>74</v>
      </c>
      <c r="E82" s="25" t="s">
        <v>28</v>
      </c>
      <c r="F82" s="2" t="s">
        <v>3</v>
      </c>
      <c r="G82" s="31">
        <v>1987</v>
      </c>
      <c r="H82" s="34" t="s">
        <v>11</v>
      </c>
      <c r="I82" s="11" t="str">
        <f>IF($F82="m",IF($G$1-$G82&gt;19,IF($G$1-$G82&lt;40,"A",IF($G$1-$G82&gt;49,IF($G$1-$G82&gt;59,IF($G$1-$G82&gt;69,"E","D"),"C"),"B")),"JM"),IF($G$1-$G82&gt;19,IF($G$1-$G82&lt;35,"F",IF($G$1-$G82&lt;50,"G","H")),"JŽ"))</f>
        <v>A</v>
      </c>
      <c r="J82" s="2">
        <f>COUNTIF($G$8:$I82,$I82)</f>
        <v>33</v>
      </c>
      <c r="K82" s="9">
        <v>0.03414351851851852</v>
      </c>
      <c r="L82" s="24" t="s">
        <v>4</v>
      </c>
      <c r="M82" s="28" t="s">
        <v>206</v>
      </c>
    </row>
    <row r="83" spans="1:13" ht="15" customHeight="1">
      <c r="A83" s="11">
        <v>76</v>
      </c>
      <c r="B83" s="49">
        <v>81</v>
      </c>
      <c r="C83" s="40" t="s">
        <v>175</v>
      </c>
      <c r="D83" s="32" t="s">
        <v>69</v>
      </c>
      <c r="E83" s="25" t="s">
        <v>28</v>
      </c>
      <c r="F83" s="2" t="s">
        <v>3</v>
      </c>
      <c r="G83" s="31">
        <v>1973</v>
      </c>
      <c r="H83" s="34" t="s">
        <v>18</v>
      </c>
      <c r="I83" s="11" t="str">
        <f>IF($F83="m",IF($G$1-$G83&gt;19,IF($G$1-$G83&lt;40,"A",IF($G$1-$G83&gt;49,IF($G$1-$G83&gt;59,IF($G$1-$G83&gt;69,"E","D"),"C"),"B")),"JM"),IF($G$1-$G83&gt;19,IF($G$1-$G83&lt;35,"F",IF($G$1-$G83&lt;50,"G","H")),"JŽ"))</f>
        <v>B</v>
      </c>
      <c r="J83" s="2">
        <f>COUNTIF($G$8:$I83,$I83)</f>
        <v>20</v>
      </c>
      <c r="K83" s="9">
        <v>0.034386574074074076</v>
      </c>
      <c r="L83" s="24" t="s">
        <v>3</v>
      </c>
      <c r="M83" s="28" t="s">
        <v>199</v>
      </c>
    </row>
    <row r="84" spans="1:13" ht="15" customHeight="1">
      <c r="A84" s="11">
        <v>77</v>
      </c>
      <c r="B84" s="49">
        <v>12</v>
      </c>
      <c r="C84" s="40" t="s">
        <v>132</v>
      </c>
      <c r="D84" s="32" t="s">
        <v>64</v>
      </c>
      <c r="E84" s="25" t="s">
        <v>28</v>
      </c>
      <c r="F84" s="2" t="s">
        <v>3</v>
      </c>
      <c r="G84" s="31">
        <v>1953</v>
      </c>
      <c r="H84" s="34" t="s">
        <v>208</v>
      </c>
      <c r="I84" s="11" t="str">
        <f>IF($F84="m",IF($G$1-$G84&gt;19,IF($G$1-$G84&lt;40,"A",IF($G$1-$G84&gt;49,IF($G$1-$G84&gt;59,IF($G$1-$G84&gt;69,"E","D"),"C"),"B")),"JM"),IF($G$1-$G84&gt;19,IF($G$1-$G84&lt;35,"F",IF($G$1-$G84&lt;50,"G","H")),"JŽ"))</f>
        <v>D</v>
      </c>
      <c r="J84" s="2">
        <f>COUNTIF($G$8:$I84,$I84)</f>
        <v>4</v>
      </c>
      <c r="K84" s="9">
        <v>0.034479166666666665</v>
      </c>
      <c r="L84" s="24" t="s">
        <v>3</v>
      </c>
      <c r="M84" s="28" t="s">
        <v>199</v>
      </c>
    </row>
    <row r="85" spans="1:13" ht="15" customHeight="1">
      <c r="A85" s="11">
        <v>78</v>
      </c>
      <c r="B85" s="49">
        <v>4</v>
      </c>
      <c r="C85" s="40" t="s">
        <v>176</v>
      </c>
      <c r="D85" s="32" t="s">
        <v>63</v>
      </c>
      <c r="E85" s="25" t="s">
        <v>28</v>
      </c>
      <c r="F85" s="2" t="s">
        <v>3</v>
      </c>
      <c r="G85" s="31">
        <v>1989</v>
      </c>
      <c r="H85" s="34" t="s">
        <v>232</v>
      </c>
      <c r="I85" s="11" t="str">
        <f>IF($F85="m",IF($G$1-$G85&gt;19,IF($G$1-$G85&lt;40,"A",IF($G$1-$G85&gt;49,IF($G$1-$G85&gt;59,IF($G$1-$G85&gt;69,"E","D"),"C"),"B")),"JM"),IF($G$1-$G85&gt;19,IF($G$1-$G85&lt;35,"F",IF($G$1-$G85&lt;50,"G","H")),"JŽ"))</f>
        <v>A</v>
      </c>
      <c r="J85" s="2">
        <f>COUNTIF($G$8:$I85,$I85)</f>
        <v>34</v>
      </c>
      <c r="K85" s="9">
        <v>0.034525462962962966</v>
      </c>
      <c r="L85" s="24" t="s">
        <v>3</v>
      </c>
      <c r="M85" s="28" t="s">
        <v>199</v>
      </c>
    </row>
    <row r="86" spans="1:13" ht="15" customHeight="1">
      <c r="A86" s="11">
        <v>79</v>
      </c>
      <c r="B86" s="49">
        <v>46</v>
      </c>
      <c r="C86" s="40" t="s">
        <v>159</v>
      </c>
      <c r="D86" s="32" t="s">
        <v>55</v>
      </c>
      <c r="E86" s="25" t="s">
        <v>28</v>
      </c>
      <c r="F86" s="2" t="s">
        <v>3</v>
      </c>
      <c r="G86" s="31">
        <v>1990</v>
      </c>
      <c r="H86" s="34" t="s">
        <v>219</v>
      </c>
      <c r="I86" s="11" t="str">
        <f>IF($F86="m",IF($G$1-$G86&gt;19,IF($G$1-$G86&lt;40,"A",IF($G$1-$G86&gt;49,IF($G$1-$G86&gt;59,IF($G$1-$G86&gt;69,"E","D"),"C"),"B")),"JM"),IF($G$1-$G86&gt;19,IF($G$1-$G86&lt;35,"F",IF($G$1-$G86&lt;50,"G","H")),"JŽ"))</f>
        <v>A</v>
      </c>
      <c r="J86" s="2">
        <f>COUNTIF($G$8:$I86,$I86)</f>
        <v>35</v>
      </c>
      <c r="K86" s="9">
        <v>0.0346412037037037</v>
      </c>
      <c r="L86" s="24" t="s">
        <v>3</v>
      </c>
      <c r="M86" s="28" t="s">
        <v>199</v>
      </c>
    </row>
    <row r="87" spans="1:13" s="63" customFormat="1" ht="15" customHeight="1">
      <c r="A87" s="53">
        <v>80</v>
      </c>
      <c r="B87" s="54">
        <v>72</v>
      </c>
      <c r="C87" s="55" t="s">
        <v>172</v>
      </c>
      <c r="D87" s="56" t="s">
        <v>59</v>
      </c>
      <c r="E87" s="57" t="s">
        <v>28</v>
      </c>
      <c r="F87" s="58" t="s">
        <v>3</v>
      </c>
      <c r="G87" s="64">
        <v>1945</v>
      </c>
      <c r="H87" s="65" t="s">
        <v>88</v>
      </c>
      <c r="I87" s="53" t="str">
        <f>IF($F87="m",IF($G$1-$G87&gt;19,IF($G$1-$G87&lt;40,"A",IF($G$1-$G87&gt;49,IF($G$1-$G87&gt;59,IF($G$1-$G87&gt;69,"E","D"),"C"),"B")),"JM"),IF($G$1-$G87&gt;19,IF($G$1-$G87&lt;35,"F",IF($G$1-$G87&lt;50,"G","H")),"JŽ"))</f>
        <v>E</v>
      </c>
      <c r="J87" s="58">
        <f>COUNTIF($G$8:$I87,$I87)</f>
        <v>1</v>
      </c>
      <c r="K87" s="60">
        <v>0.03471064814814815</v>
      </c>
      <c r="L87" s="61" t="s">
        <v>4</v>
      </c>
      <c r="M87" s="62" t="s">
        <v>203</v>
      </c>
    </row>
    <row r="88" spans="1:13" s="63" customFormat="1" ht="15" customHeight="1">
      <c r="A88" s="53">
        <v>81</v>
      </c>
      <c r="B88" s="54">
        <v>106</v>
      </c>
      <c r="C88" s="55" t="s">
        <v>113</v>
      </c>
      <c r="D88" s="56" t="s">
        <v>72</v>
      </c>
      <c r="E88" s="57" t="s">
        <v>28</v>
      </c>
      <c r="F88" s="58" t="s">
        <v>4</v>
      </c>
      <c r="G88" s="64">
        <v>1984</v>
      </c>
      <c r="H88" s="65" t="s">
        <v>16</v>
      </c>
      <c r="I88" s="53" t="str">
        <f>IF($F88="m",IF($G$1-$G88&gt;19,IF($G$1-$G88&lt;40,"A",IF($G$1-$G88&gt;49,IF($G$1-$G88&gt;59,IF($G$1-$G88&gt;69,"E","D"),"C"),"B")),"JM"),IF($G$1-$G88&gt;19,IF($G$1-$G88&lt;35,"F",IF($G$1-$G88&lt;50,"G","H")),"JŽ"))</f>
        <v>F</v>
      </c>
      <c r="J88" s="58">
        <f>COUNTIF($G$8:$I88,$I88)</f>
        <v>1</v>
      </c>
      <c r="K88" s="60">
        <v>0.034768518518518525</v>
      </c>
      <c r="L88" s="61" t="s">
        <v>3</v>
      </c>
      <c r="M88" s="62" t="s">
        <v>200</v>
      </c>
    </row>
    <row r="89" spans="1:13" ht="15" customHeight="1">
      <c r="A89" s="11">
        <v>82</v>
      </c>
      <c r="B89" s="49">
        <v>80</v>
      </c>
      <c r="C89" s="40" t="s">
        <v>263</v>
      </c>
      <c r="D89" s="32" t="s">
        <v>85</v>
      </c>
      <c r="E89" s="25" t="s">
        <v>28</v>
      </c>
      <c r="F89" s="2" t="s">
        <v>3</v>
      </c>
      <c r="G89" s="2">
        <v>1973</v>
      </c>
      <c r="H89" s="16" t="s">
        <v>18</v>
      </c>
      <c r="I89" s="11" t="str">
        <f>IF($F89="m",IF($G$1-$G89&gt;19,IF($G$1-$G89&lt;40,"A",IF($G$1-$G89&gt;49,IF($G$1-$G89&gt;59,IF($G$1-$G89&gt;69,"E","D"),"C"),"B")),"JM"),IF($G$1-$G89&gt;19,IF($G$1-$G89&lt;35,"F",IF($G$1-$G89&lt;50,"G","H")),"JŽ"))</f>
        <v>B</v>
      </c>
      <c r="J89" s="2">
        <f>COUNTIF($G$8:$I89,$I89)</f>
        <v>21</v>
      </c>
      <c r="K89" s="9">
        <v>0.03508101851851852</v>
      </c>
      <c r="L89" s="24" t="s">
        <v>3</v>
      </c>
      <c r="M89" s="28" t="s">
        <v>201</v>
      </c>
    </row>
    <row r="90" spans="1:16" ht="15" customHeight="1">
      <c r="A90" s="11">
        <v>83</v>
      </c>
      <c r="B90" s="49">
        <v>65</v>
      </c>
      <c r="C90" s="40" t="s">
        <v>158</v>
      </c>
      <c r="D90" s="32" t="s">
        <v>58</v>
      </c>
      <c r="E90" s="25" t="s">
        <v>28</v>
      </c>
      <c r="F90" s="2" t="s">
        <v>3</v>
      </c>
      <c r="G90" s="31">
        <v>1960</v>
      </c>
      <c r="H90" s="34" t="s">
        <v>100</v>
      </c>
      <c r="I90" s="11" t="str">
        <f>IF($F90="m",IF($G$1-$G90&gt;19,IF($G$1-$G90&lt;40,"A",IF($G$1-$G90&gt;49,IF($G$1-$G90&gt;59,IF($G$1-$G90&gt;69,"E","D"),"C"),"B")),"JM"),IF($G$1-$G90&gt;19,IF($G$1-$G90&lt;35,"F",IF($G$1-$G90&lt;50,"G","H")),"JŽ"))</f>
        <v>C</v>
      </c>
      <c r="J90" s="2">
        <f>COUNTIF($G$8:$I90,$I90)</f>
        <v>13</v>
      </c>
      <c r="K90" s="9">
        <v>0.035208333333333335</v>
      </c>
      <c r="L90" s="24" t="s">
        <v>3</v>
      </c>
      <c r="M90" s="28" t="s">
        <v>200</v>
      </c>
      <c r="P90" s="14">
        <v>2</v>
      </c>
    </row>
    <row r="91" spans="1:13" ht="15" customHeight="1">
      <c r="A91" s="11">
        <v>84</v>
      </c>
      <c r="B91" s="49">
        <v>78</v>
      </c>
      <c r="C91" s="40" t="s">
        <v>127</v>
      </c>
      <c r="D91" s="32" t="s">
        <v>73</v>
      </c>
      <c r="E91" s="25" t="s">
        <v>28</v>
      </c>
      <c r="F91" s="2" t="s">
        <v>3</v>
      </c>
      <c r="G91" s="31">
        <v>1988</v>
      </c>
      <c r="H91" s="34" t="s">
        <v>96</v>
      </c>
      <c r="I91" s="11" t="str">
        <f>IF($F91="m",IF($G$1-$G91&gt;19,IF($G$1-$G91&lt;40,"A",IF($G$1-$G91&gt;49,IF($G$1-$G91&gt;59,IF($G$1-$G91&gt;69,"E","D"),"C"),"B")),"JM"),IF($G$1-$G91&gt;19,IF($G$1-$G91&lt;35,"F",IF($G$1-$G91&lt;50,"G","H")),"JŽ"))</f>
        <v>A</v>
      </c>
      <c r="J91" s="2">
        <f>COUNTIF($G$8:$I91,$I91)</f>
        <v>36</v>
      </c>
      <c r="K91" s="9">
        <v>0.035277777777777776</v>
      </c>
      <c r="L91" s="24" t="s">
        <v>4</v>
      </c>
      <c r="M91" s="28" t="s">
        <v>206</v>
      </c>
    </row>
    <row r="92" spans="1:13" ht="15" customHeight="1">
      <c r="A92" s="11">
        <v>85</v>
      </c>
      <c r="B92" s="49">
        <v>89</v>
      </c>
      <c r="C92" s="40" t="s">
        <v>118</v>
      </c>
      <c r="D92" s="32" t="s">
        <v>124</v>
      </c>
      <c r="E92" s="25" t="s">
        <v>28</v>
      </c>
      <c r="F92" s="2" t="s">
        <v>3</v>
      </c>
      <c r="G92" s="31">
        <v>1990</v>
      </c>
      <c r="H92" s="34" t="s">
        <v>11</v>
      </c>
      <c r="I92" s="11" t="str">
        <f>IF($F92="m",IF($G$1-$G92&gt;19,IF($G$1-$G92&lt;40,"A",IF($G$1-$G92&gt;49,IF($G$1-$G92&gt;59,IF($G$1-$G92&gt;69,"E","D"),"C"),"B")),"JM"),IF($G$1-$G92&gt;19,IF($G$1-$G92&lt;35,"F",IF($G$1-$G92&lt;50,"G","H")),"JŽ"))</f>
        <v>A</v>
      </c>
      <c r="J92" s="2">
        <f>COUNTIF($G$8:$I92,$I92)</f>
        <v>37</v>
      </c>
      <c r="K92" s="9">
        <v>0.03530092592592592</v>
      </c>
      <c r="L92" s="24" t="s">
        <v>3</v>
      </c>
      <c r="M92" s="28" t="s">
        <v>199</v>
      </c>
    </row>
    <row r="93" spans="1:13" ht="15" customHeight="1">
      <c r="A93" s="11">
        <v>86</v>
      </c>
      <c r="B93" s="49">
        <v>88</v>
      </c>
      <c r="C93" s="40" t="s">
        <v>173</v>
      </c>
      <c r="D93" s="32" t="s">
        <v>58</v>
      </c>
      <c r="E93" s="25" t="s">
        <v>28</v>
      </c>
      <c r="F93" s="2" t="s">
        <v>3</v>
      </c>
      <c r="G93" s="31">
        <v>1988</v>
      </c>
      <c r="H93" s="34" t="s">
        <v>11</v>
      </c>
      <c r="I93" s="11" t="str">
        <f>IF($F93="m",IF($G$1-$G93&gt;19,IF($G$1-$G93&lt;40,"A",IF($G$1-$G93&gt;49,IF($G$1-$G93&gt;59,IF($G$1-$G93&gt;69,"E","D"),"C"),"B")),"JM"),IF($G$1-$G93&gt;19,IF($G$1-$G93&lt;35,"F",IF($G$1-$G93&lt;50,"G","H")),"JŽ"))</f>
        <v>A</v>
      </c>
      <c r="J93" s="2">
        <f>COUNTIF($G$8:$I93,$I93)</f>
        <v>38</v>
      </c>
      <c r="K93" s="9">
        <v>0.03570601851851852</v>
      </c>
      <c r="L93" s="24" t="s">
        <v>3</v>
      </c>
      <c r="M93" s="28" t="s">
        <v>204</v>
      </c>
    </row>
    <row r="94" spans="1:13" ht="15" customHeight="1">
      <c r="A94" s="11">
        <v>87</v>
      </c>
      <c r="B94" s="49">
        <v>3</v>
      </c>
      <c r="C94" s="40" t="s">
        <v>98</v>
      </c>
      <c r="D94" s="32" t="s">
        <v>58</v>
      </c>
      <c r="E94" s="25" t="s">
        <v>28</v>
      </c>
      <c r="F94" s="2" t="s">
        <v>3</v>
      </c>
      <c r="G94" s="31">
        <v>1953</v>
      </c>
      <c r="H94" s="34" t="s">
        <v>15</v>
      </c>
      <c r="I94" s="11" t="str">
        <f>IF($F94="m",IF($G$1-$G94&gt;19,IF($G$1-$G94&lt;40,"A",IF($G$1-$G94&gt;49,IF($G$1-$G94&gt;59,IF($G$1-$G94&gt;69,"E","D"),"C"),"B")),"JM"),IF($G$1-$G94&gt;19,IF($G$1-$G94&lt;35,"F",IF($G$1-$G94&lt;50,"G","H")),"JŽ"))</f>
        <v>D</v>
      </c>
      <c r="J94" s="2">
        <f>COUNTIF($G$8:$I94,$I94)</f>
        <v>5</v>
      </c>
      <c r="K94" s="9">
        <v>0.03582175925925926</v>
      </c>
      <c r="L94" s="24" t="s">
        <v>4</v>
      </c>
      <c r="M94" s="28" t="s">
        <v>202</v>
      </c>
    </row>
    <row r="95" spans="1:13" ht="15" customHeight="1">
      <c r="A95" s="11">
        <v>88</v>
      </c>
      <c r="B95" s="49">
        <v>87</v>
      </c>
      <c r="C95" s="40" t="s">
        <v>173</v>
      </c>
      <c r="D95" s="32" t="s">
        <v>97</v>
      </c>
      <c r="E95" s="25" t="s">
        <v>28</v>
      </c>
      <c r="F95" s="2" t="s">
        <v>3</v>
      </c>
      <c r="G95" s="31">
        <v>1991</v>
      </c>
      <c r="H95" s="34" t="s">
        <v>11</v>
      </c>
      <c r="I95" s="11" t="str">
        <f>IF($F95="m",IF($G$1-$G95&gt;19,IF($G$1-$G95&lt;40,"A",IF($G$1-$G95&gt;49,IF($G$1-$G95&gt;59,IF($G$1-$G95&gt;69,"E","D"),"C"),"B")),"JM"),IF($G$1-$G95&gt;19,IF($G$1-$G95&lt;35,"F",IF($G$1-$G95&lt;50,"G","H")),"JŽ"))</f>
        <v>A</v>
      </c>
      <c r="J95" s="2">
        <f>COUNTIF($G$8:$I95,$I95)</f>
        <v>39</v>
      </c>
      <c r="K95" s="9">
        <v>0.036099537037037034</v>
      </c>
      <c r="L95" s="24" t="s">
        <v>3</v>
      </c>
      <c r="M95" s="28" t="s">
        <v>198</v>
      </c>
    </row>
    <row r="96" spans="1:13" ht="15" customHeight="1">
      <c r="A96" s="11">
        <v>89</v>
      </c>
      <c r="B96" s="49">
        <v>42</v>
      </c>
      <c r="C96" s="40" t="s">
        <v>147</v>
      </c>
      <c r="D96" s="32" t="s">
        <v>71</v>
      </c>
      <c r="E96" s="25" t="s">
        <v>28</v>
      </c>
      <c r="F96" s="2" t="s">
        <v>3</v>
      </c>
      <c r="G96" s="31">
        <v>1957</v>
      </c>
      <c r="H96" s="34" t="s">
        <v>11</v>
      </c>
      <c r="I96" s="11" t="str">
        <f>IF($F96="m",IF($G$1-$G96&gt;19,IF($G$1-$G96&lt;40,"A",IF($G$1-$G96&gt;49,IF($G$1-$G96&gt;59,IF($G$1-$G96&gt;69,"E","D"),"C"),"B")),"JM"),IF($G$1-$G96&gt;19,IF($G$1-$G96&lt;35,"F",IF($G$1-$G96&lt;50,"G","H")),"JŽ"))</f>
        <v>C</v>
      </c>
      <c r="J96" s="2">
        <f>COUNTIF($G$8:$I96,$I96)</f>
        <v>14</v>
      </c>
      <c r="K96" s="9">
        <v>0.03626157407407408</v>
      </c>
      <c r="L96" s="24" t="s">
        <v>3</v>
      </c>
      <c r="M96" s="28" t="s">
        <v>207</v>
      </c>
    </row>
    <row r="97" spans="1:13" ht="15" customHeight="1">
      <c r="A97" s="11">
        <v>90</v>
      </c>
      <c r="B97" s="49">
        <v>13</v>
      </c>
      <c r="C97" s="40" t="s">
        <v>151</v>
      </c>
      <c r="D97" s="32" t="s">
        <v>185</v>
      </c>
      <c r="E97" s="25" t="s">
        <v>28</v>
      </c>
      <c r="F97" s="2" t="s">
        <v>4</v>
      </c>
      <c r="G97" s="31">
        <v>1968</v>
      </c>
      <c r="H97" s="34" t="s">
        <v>9</v>
      </c>
      <c r="I97" s="11" t="str">
        <f>IF($F97="m",IF($G$1-$G97&gt;19,IF($G$1-$G97&lt;40,"A",IF($G$1-$G97&gt;49,IF($G$1-$G97&gt;59,IF($G$1-$G97&gt;69,"E","D"),"C"),"B")),"JM"),IF($G$1-$G97&gt;19,IF($G$1-$G97&lt;35,"F",IF($G$1-$G97&lt;50,"G","H")),"JŽ"))</f>
        <v>G</v>
      </c>
      <c r="J97" s="2">
        <f>COUNTIF($G$8:$I97,$I97)</f>
        <v>5</v>
      </c>
      <c r="K97" s="9">
        <v>0.03631944444444444</v>
      </c>
      <c r="L97" s="24" t="s">
        <v>3</v>
      </c>
      <c r="M97" s="28" t="s">
        <v>199</v>
      </c>
    </row>
    <row r="98" spans="1:13" ht="15" customHeight="1">
      <c r="A98" s="11">
        <v>91</v>
      </c>
      <c r="B98" s="49">
        <v>101</v>
      </c>
      <c r="C98" s="40" t="s">
        <v>29</v>
      </c>
      <c r="D98" s="32" t="s">
        <v>53</v>
      </c>
      <c r="E98" s="25" t="s">
        <v>28</v>
      </c>
      <c r="F98" s="2" t="s">
        <v>3</v>
      </c>
      <c r="G98" s="31">
        <v>1985</v>
      </c>
      <c r="H98" s="34" t="s">
        <v>9</v>
      </c>
      <c r="I98" s="11" t="str">
        <f>IF($F98="m",IF($G$1-$G98&gt;19,IF($G$1-$G98&lt;40,"A",IF($G$1-$G98&gt;49,IF($G$1-$G98&gt;59,IF($G$1-$G98&gt;69,"E","D"),"C"),"B")),"JM"),IF($G$1-$G98&gt;19,IF($G$1-$G98&lt;35,"F",IF($G$1-$G98&lt;50,"G","H")),"JŽ"))</f>
        <v>A</v>
      </c>
      <c r="J98" s="2">
        <f>COUNTIF($G$8:$I98,$I98)</f>
        <v>40</v>
      </c>
      <c r="K98" s="9">
        <v>0.036458333333333336</v>
      </c>
      <c r="L98" s="24" t="s">
        <v>3</v>
      </c>
      <c r="M98" s="28" t="s">
        <v>201</v>
      </c>
    </row>
    <row r="99" spans="1:13" ht="15" customHeight="1">
      <c r="A99" s="11">
        <v>92</v>
      </c>
      <c r="B99" s="49">
        <v>6</v>
      </c>
      <c r="C99" s="40" t="s">
        <v>149</v>
      </c>
      <c r="D99" s="32" t="s">
        <v>184</v>
      </c>
      <c r="E99" s="25" t="s">
        <v>28</v>
      </c>
      <c r="F99" s="2" t="s">
        <v>3</v>
      </c>
      <c r="G99" s="31">
        <v>1987</v>
      </c>
      <c r="H99" s="34" t="s">
        <v>215</v>
      </c>
      <c r="I99" s="11" t="str">
        <f>IF($F99="m",IF($G$1-$G99&gt;19,IF($G$1-$G99&lt;40,"A",IF($G$1-$G99&gt;49,IF($G$1-$G99&gt;59,IF($G$1-$G99&gt;69,"E","D"),"C"),"B")),"JM"),IF($G$1-$G99&gt;19,IF($G$1-$G99&lt;35,"F",IF($G$1-$G99&lt;50,"G","H")),"JŽ"))</f>
        <v>A</v>
      </c>
      <c r="J99" s="2">
        <f>COUNTIF($G$8:$I99,$I99)</f>
        <v>41</v>
      </c>
      <c r="K99" s="9">
        <v>0.03653935185185185</v>
      </c>
      <c r="L99" s="24" t="s">
        <v>3</v>
      </c>
      <c r="M99" s="28" t="s">
        <v>200</v>
      </c>
    </row>
    <row r="100" spans="1:13" ht="15" customHeight="1">
      <c r="A100" s="11">
        <v>93</v>
      </c>
      <c r="B100" s="49">
        <v>98</v>
      </c>
      <c r="C100" s="40" t="s">
        <v>139</v>
      </c>
      <c r="D100" s="32" t="s">
        <v>69</v>
      </c>
      <c r="E100" s="25" t="s">
        <v>28</v>
      </c>
      <c r="F100" s="2" t="s">
        <v>3</v>
      </c>
      <c r="G100" s="31">
        <v>1992</v>
      </c>
      <c r="H100" s="34" t="s">
        <v>11</v>
      </c>
      <c r="I100" s="11" t="str">
        <f>IF($F100="m",IF($G$1-$G100&gt;19,IF($G$1-$G100&lt;40,"A",IF($G$1-$G100&gt;49,IF($G$1-$G100&gt;59,IF($G$1-$G100&gt;69,"E","D"),"C"),"B")),"JM"),IF($G$1-$G100&gt;19,IF($G$1-$G100&lt;35,"F",IF($G$1-$G100&lt;50,"G","H")),"JŽ"))</f>
        <v>A</v>
      </c>
      <c r="J100" s="2">
        <f>COUNTIF($G$8:$I100,$I100)</f>
        <v>42</v>
      </c>
      <c r="K100" s="9">
        <v>0.03681712962962963</v>
      </c>
      <c r="L100" s="24" t="s">
        <v>3</v>
      </c>
      <c r="M100" s="28" t="s">
        <v>199</v>
      </c>
    </row>
    <row r="101" spans="1:13" ht="15" customHeight="1">
      <c r="A101" s="11">
        <v>94</v>
      </c>
      <c r="B101" s="49">
        <v>97</v>
      </c>
      <c r="C101" s="40" t="s">
        <v>179</v>
      </c>
      <c r="D101" s="32" t="s">
        <v>76</v>
      </c>
      <c r="E101" s="25" t="s">
        <v>28</v>
      </c>
      <c r="F101" s="2" t="s">
        <v>3</v>
      </c>
      <c r="G101" s="31">
        <v>1983</v>
      </c>
      <c r="H101" s="34" t="s">
        <v>16</v>
      </c>
      <c r="I101" s="11" t="str">
        <f>IF($F101="m",IF($G$1-$G101&gt;19,IF($G$1-$G101&lt;40,"A",IF($G$1-$G101&gt;49,IF($G$1-$G101&gt;59,IF($G$1-$G101&gt;69,"E","D"),"C"),"B")),"JM"),IF($G$1-$G101&gt;19,IF($G$1-$G101&lt;35,"F",IF($G$1-$G101&lt;50,"G","H")),"JŽ"))</f>
        <v>A</v>
      </c>
      <c r="J101" s="2">
        <f>COUNTIF($G$8:$I101,$I101)</f>
        <v>43</v>
      </c>
      <c r="K101" s="9">
        <v>0.036828703703703704</v>
      </c>
      <c r="L101" s="24" t="s">
        <v>3</v>
      </c>
      <c r="M101" s="28" t="s">
        <v>200</v>
      </c>
    </row>
    <row r="102" spans="1:13" ht="15" customHeight="1">
      <c r="A102" s="11">
        <v>95</v>
      </c>
      <c r="B102" s="49">
        <v>56</v>
      </c>
      <c r="C102" s="40" t="s">
        <v>255</v>
      </c>
      <c r="D102" s="32" t="s">
        <v>66</v>
      </c>
      <c r="E102" s="25" t="s">
        <v>28</v>
      </c>
      <c r="F102" s="2" t="s">
        <v>3</v>
      </c>
      <c r="G102" s="2">
        <v>1986</v>
      </c>
      <c r="H102" s="16" t="s">
        <v>256</v>
      </c>
      <c r="I102" s="11" t="str">
        <f>IF($F102="m",IF($G$1-$G102&gt;19,IF($G$1-$G102&lt;40,"A",IF($G$1-$G102&gt;49,IF($G$1-$G102&gt;59,IF($G$1-$G102&gt;69,"E","D"),"C"),"B")),"JM"),IF($G$1-$G102&gt;19,IF($G$1-$G102&lt;35,"F",IF($G$1-$G102&lt;50,"G","H")),"JŽ"))</f>
        <v>A</v>
      </c>
      <c r="J102" s="2">
        <f>COUNTIF($G$8:$I102,$I102)</f>
        <v>44</v>
      </c>
      <c r="K102" s="9">
        <v>0.03686342592592593</v>
      </c>
      <c r="L102" s="24" t="s">
        <v>3</v>
      </c>
      <c r="M102" s="28" t="s">
        <v>201</v>
      </c>
    </row>
    <row r="103" spans="1:13" ht="15" customHeight="1">
      <c r="A103" s="11">
        <v>96</v>
      </c>
      <c r="B103" s="49">
        <v>112</v>
      </c>
      <c r="C103" s="40" t="s">
        <v>274</v>
      </c>
      <c r="D103" s="32" t="s">
        <v>68</v>
      </c>
      <c r="E103" s="25" t="s">
        <v>28</v>
      </c>
      <c r="F103" s="2" t="s">
        <v>3</v>
      </c>
      <c r="G103" s="2">
        <v>1951</v>
      </c>
      <c r="H103" s="16" t="s">
        <v>96</v>
      </c>
      <c r="I103" s="11" t="str">
        <f>IF($F103="m",IF($G$1-$G103&gt;19,IF($G$1-$G103&lt;40,"A",IF($G$1-$G103&gt;49,IF($G$1-$G103&gt;59,IF($G$1-$G103&gt;69,"E","D"),"C"),"B")),"JM"),IF($G$1-$G103&gt;19,IF($G$1-$G103&lt;35,"F",IF($G$1-$G103&lt;50,"G","H")),"JŽ"))</f>
        <v>D</v>
      </c>
      <c r="J103" s="2">
        <f>COUNTIF($G$8:$I103,$I103)</f>
        <v>6</v>
      </c>
      <c r="K103" s="9">
        <v>0.03712962962962963</v>
      </c>
      <c r="L103" s="24" t="s">
        <v>4</v>
      </c>
      <c r="M103" s="28" t="s">
        <v>205</v>
      </c>
    </row>
    <row r="104" spans="1:13" ht="15" customHeight="1">
      <c r="A104" s="11">
        <v>97</v>
      </c>
      <c r="B104" s="49">
        <v>107</v>
      </c>
      <c r="C104" s="40" t="s">
        <v>272</v>
      </c>
      <c r="D104" s="32" t="s">
        <v>64</v>
      </c>
      <c r="E104" s="25" t="s">
        <v>28</v>
      </c>
      <c r="F104" s="2" t="s">
        <v>3</v>
      </c>
      <c r="G104" s="2">
        <v>1947</v>
      </c>
      <c r="H104" s="16" t="s">
        <v>273</v>
      </c>
      <c r="I104" s="11" t="str">
        <f>IF($F104="m",IF($G$1-$G104&gt;19,IF($G$1-$G104&lt;40,"A",IF($G$1-$G104&gt;49,IF($G$1-$G104&gt;59,IF($G$1-$G104&gt;69,"E","D"),"C"),"B")),"JM"),IF($G$1-$G104&gt;19,IF($G$1-$G104&lt;35,"F",IF($G$1-$G104&lt;50,"G","H")),"JŽ"))</f>
        <v>D</v>
      </c>
      <c r="J104" s="2">
        <f>COUNTIF($G$8:$I104,$I104)</f>
        <v>7</v>
      </c>
      <c r="K104" s="9">
        <v>0.03771990740740741</v>
      </c>
      <c r="L104" s="24" t="s">
        <v>3</v>
      </c>
      <c r="M104" s="28" t="s">
        <v>200</v>
      </c>
    </row>
    <row r="105" spans="1:13" ht="15" customHeight="1">
      <c r="A105" s="11">
        <v>98</v>
      </c>
      <c r="B105" s="49">
        <v>40</v>
      </c>
      <c r="C105" s="40" t="s">
        <v>161</v>
      </c>
      <c r="D105" s="32" t="s">
        <v>190</v>
      </c>
      <c r="E105" s="25" t="s">
        <v>28</v>
      </c>
      <c r="F105" s="2" t="s">
        <v>3</v>
      </c>
      <c r="G105" s="31">
        <v>1977</v>
      </c>
      <c r="H105" s="34" t="s">
        <v>16</v>
      </c>
      <c r="I105" s="11" t="str">
        <f>IF($F105="m",IF($G$1-$G105&gt;19,IF($G$1-$G105&lt;40,"A",IF($G$1-$G105&gt;49,IF($G$1-$G105&gt;59,IF($G$1-$G105&gt;69,"E","D"),"C"),"B")),"JM"),IF($G$1-$G105&gt;19,IF($G$1-$G105&lt;35,"F",IF($G$1-$G105&lt;50,"G","H")),"JŽ"))</f>
        <v>A</v>
      </c>
      <c r="J105" s="2">
        <f>COUNTIF($G$8:$I105,$I105)</f>
        <v>45</v>
      </c>
      <c r="K105" s="9">
        <v>0.03806712962962963</v>
      </c>
      <c r="L105" s="24" t="s">
        <v>3</v>
      </c>
      <c r="M105" s="28" t="s">
        <v>198</v>
      </c>
    </row>
    <row r="106" spans="1:13" ht="15" customHeight="1">
      <c r="A106" s="11">
        <v>99</v>
      </c>
      <c r="B106" s="49">
        <v>82</v>
      </c>
      <c r="C106" s="40" t="s">
        <v>146</v>
      </c>
      <c r="D106" s="32" t="s">
        <v>114</v>
      </c>
      <c r="E106" s="25" t="s">
        <v>28</v>
      </c>
      <c r="F106" s="2" t="s">
        <v>3</v>
      </c>
      <c r="G106" s="31">
        <v>1975</v>
      </c>
      <c r="H106" s="34" t="s">
        <v>18</v>
      </c>
      <c r="I106" s="11" t="str">
        <f>IF($F106="m",IF($G$1-$G106&gt;19,IF($G$1-$G106&lt;40,"A",IF($G$1-$G106&gt;49,IF($G$1-$G106&gt;59,IF($G$1-$G106&gt;69,"E","D"),"C"),"B")),"JM"),IF($G$1-$G106&gt;19,IF($G$1-$G106&lt;35,"F",IF($G$1-$G106&lt;50,"G","H")),"JŽ"))</f>
        <v>B</v>
      </c>
      <c r="J106" s="2">
        <f>COUNTIF($G$8:$I106,$I106)</f>
        <v>22</v>
      </c>
      <c r="K106" s="9">
        <v>0.03826388888888889</v>
      </c>
      <c r="L106" s="24" t="s">
        <v>3</v>
      </c>
      <c r="M106" s="28" t="s">
        <v>199</v>
      </c>
    </row>
    <row r="107" spans="1:13" s="63" customFormat="1" ht="15" customHeight="1">
      <c r="A107" s="53">
        <v>100</v>
      </c>
      <c r="B107" s="54">
        <v>62</v>
      </c>
      <c r="C107" s="55" t="s">
        <v>257</v>
      </c>
      <c r="D107" s="56" t="s">
        <v>258</v>
      </c>
      <c r="E107" s="57" t="s">
        <v>247</v>
      </c>
      <c r="F107" s="58" t="s">
        <v>4</v>
      </c>
      <c r="G107" s="58">
        <v>2000</v>
      </c>
      <c r="H107" s="59" t="s">
        <v>246</v>
      </c>
      <c r="I107" s="53" t="str">
        <f>IF($F107="m",IF($G$1-$G107&gt;19,IF($G$1-$G107&lt;40,"A",IF($G$1-$G107&gt;49,IF($G$1-$G107&gt;59,IF($G$1-$G107&gt;69,"E","D"),"C"),"B")),"JM"),IF($G$1-$G107&gt;19,IF($G$1-$G107&lt;35,"F",IF($G$1-$G107&lt;50,"G","H")),"JŽ"))</f>
        <v>JŽ</v>
      </c>
      <c r="J107" s="58">
        <f>COUNTIF($G$8:$I107,$I107)</f>
        <v>1</v>
      </c>
      <c r="K107" s="60">
        <v>0.03827546296296296</v>
      </c>
      <c r="L107" s="61" t="s">
        <v>4</v>
      </c>
      <c r="M107" s="62" t="s">
        <v>202</v>
      </c>
    </row>
    <row r="108" spans="1:13" s="89" customFormat="1" ht="15" customHeight="1">
      <c r="A108" s="78">
        <v>101</v>
      </c>
      <c r="B108" s="79">
        <v>19</v>
      </c>
      <c r="C108" s="80" t="s">
        <v>238</v>
      </c>
      <c r="D108" s="81" t="s">
        <v>239</v>
      </c>
      <c r="E108" s="82" t="s">
        <v>28</v>
      </c>
      <c r="F108" s="83" t="s">
        <v>4</v>
      </c>
      <c r="G108" s="83">
        <v>1982</v>
      </c>
      <c r="H108" s="91" t="s">
        <v>16</v>
      </c>
      <c r="I108" s="78" t="str">
        <f>IF($F108="m",IF($G$1-$G108&gt;19,IF($G$1-$G108&lt;40,"A",IF($G$1-$G108&gt;49,IF($G$1-$G108&gt;59,IF($G$1-$G108&gt;69,"E","D"),"C"),"B")),"JM"),IF($G$1-$G108&gt;19,IF($G$1-$G108&lt;35,"F",IF($G$1-$G108&lt;50,"G","H")),"JŽ"))</f>
        <v>F</v>
      </c>
      <c r="J108" s="83">
        <f>COUNTIF($G$8:$I108,$I108)</f>
        <v>2</v>
      </c>
      <c r="K108" s="86">
        <v>0.03960648148148148</v>
      </c>
      <c r="L108" s="87" t="s">
        <v>4</v>
      </c>
      <c r="M108" s="88" t="s">
        <v>205</v>
      </c>
    </row>
    <row r="109" spans="1:13" s="77" customFormat="1" ht="15" customHeight="1">
      <c r="A109" s="66">
        <v>102</v>
      </c>
      <c r="B109" s="67">
        <v>44</v>
      </c>
      <c r="C109" s="68" t="s">
        <v>155</v>
      </c>
      <c r="D109" s="69" t="s">
        <v>186</v>
      </c>
      <c r="E109" s="70" t="s">
        <v>28</v>
      </c>
      <c r="F109" s="71" t="s">
        <v>4</v>
      </c>
      <c r="G109" s="72">
        <v>1992</v>
      </c>
      <c r="H109" s="73" t="s">
        <v>121</v>
      </c>
      <c r="I109" s="66" t="str">
        <f>IF($F109="m",IF($G$1-$G109&gt;19,IF($G$1-$G109&lt;40,"A",IF($G$1-$G109&gt;49,IF($G$1-$G109&gt;59,IF($G$1-$G109&gt;69,"E","D"),"C"),"B")),"JM"),IF($G$1-$G109&gt;19,IF($G$1-$G109&lt;35,"F",IF($G$1-$G109&lt;50,"G","H")),"JŽ"))</f>
        <v>F</v>
      </c>
      <c r="J109" s="71">
        <f>COUNTIF($G$8:$I109,$I109)</f>
        <v>3</v>
      </c>
      <c r="K109" s="74">
        <v>0.03961805555555555</v>
      </c>
      <c r="L109" s="75" t="s">
        <v>3</v>
      </c>
      <c r="M109" s="76" t="s">
        <v>199</v>
      </c>
    </row>
    <row r="110" spans="1:13" s="89" customFormat="1" ht="15" customHeight="1">
      <c r="A110" s="78">
        <v>103</v>
      </c>
      <c r="B110" s="79">
        <v>58</v>
      </c>
      <c r="C110" s="80" t="s">
        <v>47</v>
      </c>
      <c r="D110" s="81" t="s">
        <v>83</v>
      </c>
      <c r="E110" s="82" t="s">
        <v>28</v>
      </c>
      <c r="F110" s="83" t="s">
        <v>3</v>
      </c>
      <c r="G110" s="84">
        <v>1943</v>
      </c>
      <c r="H110" s="85" t="s">
        <v>11</v>
      </c>
      <c r="I110" s="78" t="str">
        <f>IF($F110="m",IF($G$1-$G110&gt;19,IF($G$1-$G110&lt;40,"A",IF($G$1-$G110&gt;49,IF($G$1-$G110&gt;59,IF($G$1-$G110&gt;69,"E","D"),"C"),"B")),"JM"),IF($G$1-$G110&gt;19,IF($G$1-$G110&lt;35,"F",IF($G$1-$G110&lt;50,"G","H")),"JŽ"))</f>
        <v>E</v>
      </c>
      <c r="J110" s="83">
        <f>COUNTIF($G$8:$I110,$I110)</f>
        <v>2</v>
      </c>
      <c r="K110" s="86">
        <v>0.03975694444444445</v>
      </c>
      <c r="L110" s="87" t="s">
        <v>3</v>
      </c>
      <c r="M110" s="88" t="s">
        <v>201</v>
      </c>
    </row>
    <row r="111" spans="1:13" ht="15" customHeight="1">
      <c r="A111" s="11">
        <v>104</v>
      </c>
      <c r="B111" s="49">
        <v>57</v>
      </c>
      <c r="C111" s="40" t="s">
        <v>170</v>
      </c>
      <c r="D111" s="32" t="s">
        <v>195</v>
      </c>
      <c r="E111" s="25" t="s">
        <v>28</v>
      </c>
      <c r="F111" s="2" t="s">
        <v>3</v>
      </c>
      <c r="G111" s="31">
        <v>1985</v>
      </c>
      <c r="H111" s="34" t="s">
        <v>227</v>
      </c>
      <c r="I111" s="11" t="str">
        <f>IF($F111="m",IF($G$1-$G111&gt;19,IF($G$1-$G111&lt;40,"A",IF($G$1-$G111&gt;49,IF($G$1-$G111&gt;59,IF($G$1-$G111&gt;69,"E","D"),"C"),"B")),"JM"),IF($G$1-$G111&gt;19,IF($G$1-$G111&lt;35,"F",IF($G$1-$G111&lt;50,"G","H")),"JŽ"))</f>
        <v>A</v>
      </c>
      <c r="J111" s="2">
        <f>COUNTIF($G$8:$I111,$I111)</f>
        <v>46</v>
      </c>
      <c r="K111" s="9">
        <v>0.04033564814814815</v>
      </c>
      <c r="L111" s="24" t="s">
        <v>3</v>
      </c>
      <c r="M111" s="28" t="s">
        <v>201</v>
      </c>
    </row>
    <row r="112" spans="1:13" ht="15" customHeight="1">
      <c r="A112" s="11">
        <v>105</v>
      </c>
      <c r="B112" s="49">
        <v>102</v>
      </c>
      <c r="C112" s="40" t="s">
        <v>106</v>
      </c>
      <c r="D112" s="32" t="s">
        <v>107</v>
      </c>
      <c r="E112" s="25" t="s">
        <v>28</v>
      </c>
      <c r="F112" s="2" t="s">
        <v>3</v>
      </c>
      <c r="G112" s="31">
        <v>1982</v>
      </c>
      <c r="H112" s="34" t="s">
        <v>11</v>
      </c>
      <c r="I112" s="11" t="str">
        <f>IF($F112="m",IF($G$1-$G112&gt;19,IF($G$1-$G112&lt;40,"A",IF($G$1-$G112&gt;49,IF($G$1-$G112&gt;59,IF($G$1-$G112&gt;69,"E","D"),"C"),"B")),"JM"),IF($G$1-$G112&gt;19,IF($G$1-$G112&lt;35,"F",IF($G$1-$G112&lt;50,"G","H")),"JŽ"))</f>
        <v>A</v>
      </c>
      <c r="J112" s="2">
        <f>COUNTIF($G$8:$I112,$I112)</f>
        <v>47</v>
      </c>
      <c r="K112" s="9">
        <v>0.04155092592592593</v>
      </c>
      <c r="L112" s="24" t="s">
        <v>3</v>
      </c>
      <c r="M112" s="28" t="s">
        <v>207</v>
      </c>
    </row>
    <row r="113" spans="1:13" s="77" customFormat="1" ht="15" customHeight="1">
      <c r="A113" s="66">
        <v>106</v>
      </c>
      <c r="B113" s="67">
        <v>91</v>
      </c>
      <c r="C113" s="68" t="s">
        <v>166</v>
      </c>
      <c r="D113" s="69" t="s">
        <v>192</v>
      </c>
      <c r="E113" s="70" t="s">
        <v>28</v>
      </c>
      <c r="F113" s="71" t="s">
        <v>4</v>
      </c>
      <c r="G113" s="72">
        <v>1962</v>
      </c>
      <c r="H113" s="73" t="s">
        <v>224</v>
      </c>
      <c r="I113" s="66" t="str">
        <f>IF($F113="m",IF($G$1-$G113&gt;19,IF($G$1-$G113&lt;40,"A",IF($G$1-$G113&gt;49,IF($G$1-$G113&gt;59,IF($G$1-$G113&gt;69,"E","D"),"C"),"B")),"JM"),IF($G$1-$G113&gt;19,IF($G$1-$G113&lt;35,"F",IF($G$1-$G113&lt;50,"G","H")),"JŽ"))</f>
        <v>H</v>
      </c>
      <c r="J113" s="71">
        <f>COUNTIF($G$8:$I113,$I113)</f>
        <v>3</v>
      </c>
      <c r="K113" s="74">
        <v>0.04230324074074074</v>
      </c>
      <c r="L113" s="75" t="s">
        <v>3</v>
      </c>
      <c r="M113" s="76" t="s">
        <v>200</v>
      </c>
    </row>
    <row r="114" spans="1:13" ht="15" customHeight="1">
      <c r="A114" s="11">
        <v>107</v>
      </c>
      <c r="B114" s="49">
        <v>79</v>
      </c>
      <c r="C114" s="40" t="s">
        <v>262</v>
      </c>
      <c r="D114" s="32" t="s">
        <v>57</v>
      </c>
      <c r="E114" s="25" t="s">
        <v>28</v>
      </c>
      <c r="F114" s="2" t="s">
        <v>4</v>
      </c>
      <c r="G114" s="2">
        <v>1992</v>
      </c>
      <c r="H114" s="16" t="s">
        <v>261</v>
      </c>
      <c r="I114" s="11" t="str">
        <f>IF($F114="m",IF($G$1-$G114&gt;19,IF($G$1-$G114&lt;40,"A",IF($G$1-$G114&gt;49,IF($G$1-$G114&gt;59,IF($G$1-$G114&gt;69,"E","D"),"C"),"B")),"JM"),IF($G$1-$G114&gt;19,IF($G$1-$G114&lt;35,"F",IF($G$1-$G114&lt;50,"G","H")),"JŽ"))</f>
        <v>F</v>
      </c>
      <c r="J114" s="2">
        <f>COUNTIF($G$8:$I114,$I114)</f>
        <v>4</v>
      </c>
      <c r="K114" s="9">
        <v>0.04255787037037037</v>
      </c>
      <c r="L114" s="24" t="s">
        <v>3</v>
      </c>
      <c r="M114" s="28" t="s">
        <v>199</v>
      </c>
    </row>
    <row r="115" spans="1:13" ht="15" customHeight="1">
      <c r="A115" s="11">
        <v>108</v>
      </c>
      <c r="B115" s="49">
        <v>61</v>
      </c>
      <c r="C115" s="40" t="s">
        <v>157</v>
      </c>
      <c r="D115" s="32" t="s">
        <v>187</v>
      </c>
      <c r="E115" s="25" t="s">
        <v>28</v>
      </c>
      <c r="F115" s="2" t="s">
        <v>4</v>
      </c>
      <c r="G115" s="31">
        <v>1968</v>
      </c>
      <c r="H115" s="34" t="s">
        <v>123</v>
      </c>
      <c r="I115" s="11" t="str">
        <f>IF($F115="m",IF($G$1-$G115&gt;19,IF($G$1-$G115&lt;40,"A",IF($G$1-$G115&gt;49,IF($G$1-$G115&gt;59,IF($G$1-$G115&gt;69,"E","D"),"C"),"B")),"JM"),IF($G$1-$G115&gt;19,IF($G$1-$G115&lt;35,"F",IF($G$1-$G115&lt;50,"G","H")),"JŽ"))</f>
        <v>G</v>
      </c>
      <c r="J115" s="2">
        <f>COUNTIF($G$8:$I115,$I115)</f>
        <v>6</v>
      </c>
      <c r="K115" s="9">
        <v>0.043333333333333335</v>
      </c>
      <c r="L115" s="24" t="s">
        <v>3</v>
      </c>
      <c r="M115" s="28" t="s">
        <v>199</v>
      </c>
    </row>
    <row r="116" spans="1:13" ht="15" customHeight="1">
      <c r="A116" s="11">
        <v>109</v>
      </c>
      <c r="B116" s="49">
        <v>7</v>
      </c>
      <c r="C116" s="40" t="s">
        <v>150</v>
      </c>
      <c r="D116" s="32" t="s">
        <v>70</v>
      </c>
      <c r="E116" s="25" t="s">
        <v>28</v>
      </c>
      <c r="F116" s="2" t="s">
        <v>4</v>
      </c>
      <c r="G116" s="31">
        <v>1983</v>
      </c>
      <c r="H116" s="34" t="s">
        <v>215</v>
      </c>
      <c r="I116" s="11" t="str">
        <f>IF($F116="m",IF($G$1-$G116&gt;19,IF($G$1-$G116&lt;40,"A",IF($G$1-$G116&gt;49,IF($G$1-$G116&gt;59,IF($G$1-$G116&gt;69,"E","D"),"C"),"B")),"JM"),IF($G$1-$G116&gt;19,IF($G$1-$G116&lt;35,"F",IF($G$1-$G116&lt;50,"G","H")),"JŽ"))</f>
        <v>F</v>
      </c>
      <c r="J116" s="2">
        <f>COUNTIF($G$8:$I116,$I116)</f>
        <v>5</v>
      </c>
      <c r="K116" s="9">
        <v>0.0435300925925926</v>
      </c>
      <c r="L116" s="24" t="s">
        <v>3</v>
      </c>
      <c r="M116" s="28" t="s">
        <v>199</v>
      </c>
    </row>
    <row r="117" spans="1:13" ht="15" customHeight="1">
      <c r="A117" s="11">
        <v>110</v>
      </c>
      <c r="B117" s="49">
        <v>66</v>
      </c>
      <c r="C117" s="40" t="s">
        <v>181</v>
      </c>
      <c r="D117" s="32" t="s">
        <v>56</v>
      </c>
      <c r="E117" s="25" t="s">
        <v>28</v>
      </c>
      <c r="F117" s="2" t="s">
        <v>3</v>
      </c>
      <c r="G117" s="31">
        <v>1962</v>
      </c>
      <c r="H117" s="34" t="s">
        <v>25</v>
      </c>
      <c r="I117" s="11" t="str">
        <f>IF($F117="m",IF($G$1-$G117&gt;19,IF($G$1-$G117&lt;40,"A",IF($G$1-$G117&gt;49,IF($G$1-$G117&gt;59,IF($G$1-$G117&gt;69,"E","D"),"C"),"B")),"JM"),IF($G$1-$G117&gt;19,IF($G$1-$G117&lt;35,"F",IF($G$1-$G117&lt;50,"G","H")),"JŽ"))</f>
        <v>C</v>
      </c>
      <c r="J117" s="2">
        <f>COUNTIF($G$8:$I117,$I117)</f>
        <v>15</v>
      </c>
      <c r="K117" s="9">
        <v>0.044375</v>
      </c>
      <c r="L117" s="24" t="s">
        <v>3</v>
      </c>
      <c r="M117" s="28" t="s">
        <v>199</v>
      </c>
    </row>
    <row r="118" spans="1:13" ht="15" customHeight="1">
      <c r="A118" s="11">
        <v>111</v>
      </c>
      <c r="B118" s="49">
        <v>43</v>
      </c>
      <c r="C118" s="40" t="s">
        <v>242</v>
      </c>
      <c r="D118" s="32" t="s">
        <v>243</v>
      </c>
      <c r="E118" s="25" t="s">
        <v>28</v>
      </c>
      <c r="F118" s="2" t="s">
        <v>4</v>
      </c>
      <c r="G118" s="2">
        <v>1963</v>
      </c>
      <c r="H118" s="16" t="s">
        <v>11</v>
      </c>
      <c r="I118" s="11" t="str">
        <f>IF($F118="m",IF($G$1-$G118&gt;19,IF($G$1-$G118&lt;40,"A",IF($G$1-$G118&gt;49,IF($G$1-$G118&gt;59,IF($G$1-$G118&gt;69,"E","D"),"C"),"B")),"JM"),IF($G$1-$G118&gt;19,IF($G$1-$G118&lt;35,"F",IF($G$1-$G118&lt;50,"G","H")),"JŽ"))</f>
        <v>H</v>
      </c>
      <c r="J118" s="2">
        <f>COUNTIF($G$8:$I118,$I118)</f>
        <v>4</v>
      </c>
      <c r="K118" s="9">
        <v>0.05440972222222223</v>
      </c>
      <c r="L118" s="24" t="s">
        <v>3</v>
      </c>
      <c r="M118" s="28" t="s">
        <v>199</v>
      </c>
    </row>
    <row r="119" spans="1:13" ht="13.5" customHeight="1">
      <c r="A119" s="11">
        <v>112</v>
      </c>
      <c r="B119" s="49">
        <v>36</v>
      </c>
      <c r="C119" s="40" t="s">
        <v>31</v>
      </c>
      <c r="D119" s="32" t="s">
        <v>56</v>
      </c>
      <c r="E119" s="25" t="s">
        <v>28</v>
      </c>
      <c r="F119" s="2" t="s">
        <v>3</v>
      </c>
      <c r="G119" s="31">
        <v>1967</v>
      </c>
      <c r="H119" s="34" t="s">
        <v>22</v>
      </c>
      <c r="I119" s="11" t="str">
        <f>IF($F119="m",IF($G$1-$G119&gt;19,IF($G$1-$G119&lt;40,"A",IF($G$1-$G119&gt;49,IF($G$1-$G119&gt;59,IF($G$1-$G119&gt;69,"E","D"),"C"),"B")),"JM"),IF($G$1-$G119&gt;19,IF($G$1-$G119&lt;35,"F",IF($G$1-$G119&lt;50,"G","H")),"JŽ"))</f>
        <v>B</v>
      </c>
      <c r="J119" s="2">
        <f>COUNTIF($G$8:$I119,$I119)</f>
        <v>23</v>
      </c>
      <c r="K119" s="9" t="s">
        <v>275</v>
      </c>
      <c r="L119" s="24" t="s">
        <v>3</v>
      </c>
      <c r="M119" s="28" t="s">
        <v>199</v>
      </c>
    </row>
    <row r="120" spans="1:12" ht="13.5" customHeight="1">
      <c r="A120" s="3"/>
      <c r="B120" s="50"/>
      <c r="C120" s="41"/>
      <c r="D120" s="42"/>
      <c r="E120" s="26"/>
      <c r="F120" s="3"/>
      <c r="G120" s="3"/>
      <c r="H120" s="17"/>
      <c r="I120" s="3"/>
      <c r="J120" s="3"/>
      <c r="K120" s="10"/>
      <c r="L120" s="27"/>
    </row>
    <row r="121" spans="1:13" s="6" customFormat="1" ht="12.75">
      <c r="A121" s="5" t="s">
        <v>23</v>
      </c>
      <c r="B121" s="5"/>
      <c r="C121" s="35"/>
      <c r="D121" s="7"/>
      <c r="E121" s="5"/>
      <c r="F121" s="3"/>
      <c r="G121" s="3"/>
      <c r="H121" s="5"/>
      <c r="I121" s="3"/>
      <c r="J121" s="3"/>
      <c r="K121" s="10"/>
      <c r="M121" s="14"/>
    </row>
    <row r="122" spans="1:13" s="6" customFormat="1" ht="2.25" customHeight="1">
      <c r="A122" s="45" t="s">
        <v>24</v>
      </c>
      <c r="B122" s="45"/>
      <c r="C122" s="45"/>
      <c r="D122" s="45"/>
      <c r="E122" s="45"/>
      <c r="F122" s="45"/>
      <c r="G122" s="1"/>
      <c r="H122" s="5"/>
      <c r="I122" s="3"/>
      <c r="J122" s="3"/>
      <c r="K122" s="10"/>
      <c r="M122" s="14"/>
    </row>
    <row r="123" spans="1:13" s="6" customFormat="1" ht="12.75">
      <c r="A123" s="45" t="s">
        <v>13</v>
      </c>
      <c r="B123" s="45"/>
      <c r="C123" s="45"/>
      <c r="D123" s="45"/>
      <c r="E123" s="45"/>
      <c r="F123" s="45"/>
      <c r="G123" s="1"/>
      <c r="H123" s="12"/>
      <c r="I123" s="1"/>
      <c r="J123" s="1"/>
      <c r="K123" s="1"/>
      <c r="M123" s="14"/>
    </row>
    <row r="126" spans="1:5" ht="12.75">
      <c r="A126" s="46"/>
      <c r="B126" s="46"/>
      <c r="C126" s="46"/>
      <c r="E126" s="12"/>
    </row>
  </sheetData>
  <sheetProtection/>
  <autoFilter ref="A7:K7">
    <sortState ref="A8:K126">
      <sortCondition sortBy="value" ref="K8:K126"/>
    </sortState>
  </autoFilter>
  <mergeCells count="5">
    <mergeCell ref="A3:K3"/>
    <mergeCell ref="A5:K5"/>
    <mergeCell ref="A122:F122"/>
    <mergeCell ref="A123:F123"/>
    <mergeCell ref="A126:C12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46">
      <selection activeCell="O19" sqref="O19"/>
    </sheetView>
  </sheetViews>
  <sheetFormatPr defaultColWidth="8.8515625" defaultRowHeight="12.75"/>
  <cols>
    <col min="1" max="1" width="4.8515625" style="1" customWidth="1"/>
    <col min="2" max="2" width="5.7109375" style="15" customWidth="1"/>
    <col min="3" max="3" width="13.28125" style="38" customWidth="1"/>
    <col min="4" max="4" width="9.7109375" style="13" customWidth="1"/>
    <col min="5" max="5" width="4.8515625" style="6" customWidth="1"/>
    <col min="6" max="6" width="4.57421875" style="1" customWidth="1"/>
    <col min="7" max="7" width="6.57421875" style="1" customWidth="1"/>
    <col min="8" max="8" width="19.00390625" style="12" customWidth="1"/>
    <col min="9" max="9" width="4.57421875" style="1" customWidth="1"/>
    <col min="10" max="10" width="5.28125" style="1" hidden="1" customWidth="1"/>
    <col min="11" max="11" width="10.7109375" style="1" customWidth="1"/>
    <col min="12" max="12" width="8.8515625" style="14" hidden="1" customWidth="1"/>
    <col min="13" max="13" width="11.421875" style="14" hidden="1" customWidth="1"/>
    <col min="14" max="16384" width="8.8515625" style="14" customWidth="1"/>
  </cols>
  <sheetData>
    <row r="1" spans="6:7" ht="2.25" customHeight="1">
      <c r="F1" s="1" t="s">
        <v>6</v>
      </c>
      <c r="G1" s="1">
        <v>2016</v>
      </c>
    </row>
    <row r="2" spans="1:13" s="8" customFormat="1" ht="21" customHeight="1">
      <c r="A2" s="43" t="s">
        <v>130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M2" s="14"/>
    </row>
    <row r="3" ht="9" customHeight="1">
      <c r="E3" s="15"/>
    </row>
    <row r="4" spans="1:11" ht="12" customHeight="1">
      <c r="A4" s="52" t="s">
        <v>131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0.5" customHeight="1" thickBot="1">
      <c r="A5" s="3"/>
      <c r="B5" s="47" t="s">
        <v>27</v>
      </c>
      <c r="C5" s="35"/>
      <c r="D5" s="7"/>
      <c r="E5" s="7"/>
      <c r="F5" s="3"/>
      <c r="G5" s="4" t="s">
        <v>129</v>
      </c>
      <c r="H5" s="5"/>
      <c r="I5" s="3"/>
      <c r="J5" s="3"/>
      <c r="K5" s="4"/>
    </row>
    <row r="6" spans="1:11" ht="24" customHeight="1" thickBot="1">
      <c r="A6" s="18" t="s">
        <v>19</v>
      </c>
      <c r="B6" s="48" t="s">
        <v>8</v>
      </c>
      <c r="C6" s="39" t="s">
        <v>115</v>
      </c>
      <c r="D6" s="29" t="s">
        <v>0</v>
      </c>
      <c r="E6" s="19" t="s">
        <v>116</v>
      </c>
      <c r="F6" s="37" t="s">
        <v>5</v>
      </c>
      <c r="G6" s="30" t="s">
        <v>14</v>
      </c>
      <c r="H6" s="33" t="s">
        <v>1</v>
      </c>
      <c r="I6" s="20" t="s">
        <v>7</v>
      </c>
      <c r="J6" s="21" t="s">
        <v>20</v>
      </c>
      <c r="K6" s="22" t="s">
        <v>2</v>
      </c>
    </row>
    <row r="7" spans="1:13" ht="15" customHeight="1">
      <c r="A7" s="11">
        <v>1</v>
      </c>
      <c r="B7" s="49">
        <v>48</v>
      </c>
      <c r="C7" s="40" t="s">
        <v>244</v>
      </c>
      <c r="D7" s="32" t="s">
        <v>245</v>
      </c>
      <c r="E7" s="25" t="s">
        <v>247</v>
      </c>
      <c r="F7" s="2" t="s">
        <v>3</v>
      </c>
      <c r="G7" s="2">
        <v>1995</v>
      </c>
      <c r="H7" s="16" t="s">
        <v>246</v>
      </c>
      <c r="I7" s="11" t="str">
        <f>IF($F7="m",IF($G$1-$G7&gt;19,IF($G$1-$G7&lt;40,"A",IF($G$1-$G7&gt;49,IF($G$1-$G7&gt;59,IF($G$1-$G7&gt;69,"E","D"),"C"),"B")),"JM"),IF($G$1-$G7&gt;19,IF($G$1-$G7&lt;35,"F",IF($G$1-$G7&lt;50,"G","H")),"JŽ"))</f>
        <v>A</v>
      </c>
      <c r="J7" s="2">
        <f>COUNTIF($G$7:$I7,$I7)</f>
        <v>1</v>
      </c>
      <c r="K7" s="9">
        <v>0.02342592592592593</v>
      </c>
      <c r="L7" s="24" t="s">
        <v>3</v>
      </c>
      <c r="M7" s="28" t="s">
        <v>201</v>
      </c>
    </row>
    <row r="8" spans="1:13" ht="15" customHeight="1">
      <c r="A8" s="11">
        <v>2</v>
      </c>
      <c r="B8" s="49">
        <v>9</v>
      </c>
      <c r="C8" s="40" t="s">
        <v>233</v>
      </c>
      <c r="D8" s="32" t="s">
        <v>234</v>
      </c>
      <c r="E8" s="25" t="s">
        <v>28</v>
      </c>
      <c r="F8" s="2" t="s">
        <v>3</v>
      </c>
      <c r="G8" s="2">
        <v>1974</v>
      </c>
      <c r="H8" s="16" t="s">
        <v>10</v>
      </c>
      <c r="I8" s="11" t="str">
        <f>IF($F8="m",IF($G$1-$G8&gt;19,IF($G$1-$G8&lt;40,"A",IF($G$1-$G8&gt;49,IF($G$1-$G8&gt;59,IF($G$1-$G8&gt;69,"E","D"),"C"),"B")),"JM"),IF($G$1-$G8&gt;19,IF($G$1-$G8&lt;35,"F",IF($G$1-$G8&lt;50,"G","H")),"JŽ"))</f>
        <v>B</v>
      </c>
      <c r="J8" s="2">
        <f>COUNTIF($G$7:$I8,$I8)</f>
        <v>1</v>
      </c>
      <c r="K8" s="9">
        <v>0.023506944444444445</v>
      </c>
      <c r="L8" s="24" t="s">
        <v>3</v>
      </c>
      <c r="M8" s="28" t="s">
        <v>200</v>
      </c>
    </row>
    <row r="9" spans="1:13" ht="15" customHeight="1">
      <c r="A9" s="11">
        <v>3</v>
      </c>
      <c r="B9" s="49">
        <v>29</v>
      </c>
      <c r="C9" s="40" t="s">
        <v>36</v>
      </c>
      <c r="D9" s="32" t="s">
        <v>67</v>
      </c>
      <c r="E9" s="25" t="s">
        <v>28</v>
      </c>
      <c r="F9" s="2" t="s">
        <v>3</v>
      </c>
      <c r="G9" s="31">
        <v>1993</v>
      </c>
      <c r="H9" s="34" t="s">
        <v>91</v>
      </c>
      <c r="I9" s="11" t="str">
        <f>IF($F9="m",IF($G$1-$G9&gt;19,IF($G$1-$G9&lt;40,"A",IF($G$1-$G9&gt;49,IF($G$1-$G9&gt;59,IF($G$1-$G9&gt;69,"E","D"),"C"),"B")),"JM"),IF($G$1-$G9&gt;19,IF($G$1-$G9&lt;35,"F",IF($G$1-$G9&lt;50,"G","H")),"JŽ"))</f>
        <v>A</v>
      </c>
      <c r="J9" s="2">
        <f>COUNTIF($G$7:$I9,$I9)</f>
        <v>2</v>
      </c>
      <c r="K9" s="9">
        <v>0.0241087962962963</v>
      </c>
      <c r="L9" s="24" t="s">
        <v>3</v>
      </c>
      <c r="M9" s="28" t="s">
        <v>199</v>
      </c>
    </row>
    <row r="10" spans="1:13" ht="15" customHeight="1">
      <c r="A10" s="11">
        <v>4</v>
      </c>
      <c r="B10" s="49">
        <v>109</v>
      </c>
      <c r="C10" s="40" t="s">
        <v>48</v>
      </c>
      <c r="D10" s="32" t="s">
        <v>86</v>
      </c>
      <c r="E10" s="25" t="s">
        <v>28</v>
      </c>
      <c r="F10" s="2" t="s">
        <v>3</v>
      </c>
      <c r="G10" s="31">
        <v>1991</v>
      </c>
      <c r="H10" s="34" t="s">
        <v>9</v>
      </c>
      <c r="I10" s="11" t="str">
        <f>IF($F10="m",IF($G$1-$G10&gt;19,IF($G$1-$G10&lt;40,"A",IF($G$1-$G10&gt;49,IF($G$1-$G10&gt;59,IF($G$1-$G10&gt;69,"E","D"),"C"),"B")),"JM"),IF($G$1-$G10&gt;19,IF($G$1-$G10&lt;35,"F",IF($G$1-$G10&lt;50,"G","H")),"JŽ"))</f>
        <v>A</v>
      </c>
      <c r="J10" s="2">
        <f>COUNTIF($G$7:$I10,$I10)</f>
        <v>3</v>
      </c>
      <c r="K10" s="9">
        <v>0.02476851851851852</v>
      </c>
      <c r="L10" s="24" t="s">
        <v>3</v>
      </c>
      <c r="M10" s="28" t="s">
        <v>199</v>
      </c>
    </row>
    <row r="11" spans="1:13" ht="15" customHeight="1">
      <c r="A11" s="11">
        <v>5</v>
      </c>
      <c r="B11" s="49">
        <v>1</v>
      </c>
      <c r="C11" s="40" t="s">
        <v>165</v>
      </c>
      <c r="D11" s="32" t="s">
        <v>191</v>
      </c>
      <c r="E11" s="25" t="s">
        <v>99</v>
      </c>
      <c r="F11" s="2" t="s">
        <v>3</v>
      </c>
      <c r="G11" s="31">
        <v>1985</v>
      </c>
      <c r="H11" s="34" t="s">
        <v>222</v>
      </c>
      <c r="I11" s="11" t="str">
        <f>IF($F11="m",IF($G$1-$G11&gt;19,IF($G$1-$G11&lt;40,"A",IF($G$1-$G11&gt;49,IF($G$1-$G11&gt;59,IF($G$1-$G11&gt;69,"E","D"),"C"),"B")),"JM"),IF($G$1-$G11&gt;19,IF($G$1-$G11&lt;35,"F",IF($G$1-$G11&lt;50,"G","H")),"JŽ"))</f>
        <v>A</v>
      </c>
      <c r="J11" s="2">
        <f>COUNTIF($G$7:$I11,$I11)</f>
        <v>4</v>
      </c>
      <c r="K11" s="9">
        <v>0.025011574074074075</v>
      </c>
      <c r="L11" s="24" t="s">
        <v>3</v>
      </c>
      <c r="M11" s="28" t="s">
        <v>198</v>
      </c>
    </row>
    <row r="12" spans="1:13" ht="15" customHeight="1">
      <c r="A12" s="11">
        <v>6</v>
      </c>
      <c r="B12" s="49">
        <v>35</v>
      </c>
      <c r="C12" s="40" t="s">
        <v>152</v>
      </c>
      <c r="D12" s="32" t="s">
        <v>56</v>
      </c>
      <c r="E12" s="25" t="s">
        <v>28</v>
      </c>
      <c r="F12" s="2" t="s">
        <v>3</v>
      </c>
      <c r="G12" s="31">
        <v>1992</v>
      </c>
      <c r="H12" s="34" t="s">
        <v>216</v>
      </c>
      <c r="I12" s="11" t="str">
        <f>IF($F12="m",IF($G$1-$G12&gt;19,IF($G$1-$G12&lt;40,"A",IF($G$1-$G12&gt;49,IF($G$1-$G12&gt;59,IF($G$1-$G12&gt;69,"E","D"),"C"),"B")),"JM"),IF($G$1-$G12&gt;19,IF($G$1-$G12&lt;35,"F",IF($G$1-$G12&lt;50,"G","H")),"JŽ"))</f>
        <v>A</v>
      </c>
      <c r="J12" s="2">
        <f>COUNTIF($G$7:$I12,$I12)</f>
        <v>5</v>
      </c>
      <c r="K12" s="9">
        <v>0.02511574074074074</v>
      </c>
      <c r="L12" s="24" t="s">
        <v>3</v>
      </c>
      <c r="M12" s="28" t="s">
        <v>199</v>
      </c>
    </row>
    <row r="13" spans="1:13" ht="15" customHeight="1">
      <c r="A13" s="11">
        <v>7</v>
      </c>
      <c r="B13" s="49">
        <v>55</v>
      </c>
      <c r="C13" s="40" t="s">
        <v>35</v>
      </c>
      <c r="D13" s="32" t="s">
        <v>65</v>
      </c>
      <c r="E13" s="25" t="s">
        <v>28</v>
      </c>
      <c r="F13" s="2" t="s">
        <v>3</v>
      </c>
      <c r="G13" s="31">
        <v>1986</v>
      </c>
      <c r="H13" s="34" t="s">
        <v>209</v>
      </c>
      <c r="I13" s="11" t="str">
        <f>IF($F13="m",IF($G$1-$G13&gt;19,IF($G$1-$G13&lt;40,"A",IF($G$1-$G13&gt;49,IF($G$1-$G13&gt;59,IF($G$1-$G13&gt;69,"E","D"),"C"),"B")),"JM"),IF($G$1-$G13&gt;19,IF($G$1-$G13&lt;35,"F",IF($G$1-$G13&lt;50,"G","H")),"JŽ"))</f>
        <v>A</v>
      </c>
      <c r="J13" s="2">
        <f>COUNTIF($G$7:$I13,$I13)</f>
        <v>6</v>
      </c>
      <c r="K13" s="9">
        <v>0.025358796296296296</v>
      </c>
      <c r="L13" s="24" t="s">
        <v>3</v>
      </c>
      <c r="M13" s="28" t="s">
        <v>200</v>
      </c>
    </row>
    <row r="14" spans="1:13" ht="15" customHeight="1">
      <c r="A14" s="11">
        <v>8</v>
      </c>
      <c r="B14" s="49">
        <v>28</v>
      </c>
      <c r="C14" s="40" t="s">
        <v>33</v>
      </c>
      <c r="D14" s="32" t="s">
        <v>62</v>
      </c>
      <c r="E14" s="25" t="s">
        <v>28</v>
      </c>
      <c r="F14" s="2" t="s">
        <v>3</v>
      </c>
      <c r="G14" s="31">
        <v>1983</v>
      </c>
      <c r="H14" s="34" t="s">
        <v>89</v>
      </c>
      <c r="I14" s="11" t="str">
        <f>IF($F14="m",IF($G$1-$G14&gt;19,IF($G$1-$G14&lt;40,"A",IF($G$1-$G14&gt;49,IF($G$1-$G14&gt;59,IF($G$1-$G14&gt;69,"E","D"),"C"),"B")),"JM"),IF($G$1-$G14&gt;19,IF($G$1-$G14&lt;35,"F",IF($G$1-$G14&lt;50,"G","H")),"JŽ"))</f>
        <v>A</v>
      </c>
      <c r="J14" s="2">
        <f>COUNTIF($G$7:$I14,$I14)</f>
        <v>7</v>
      </c>
      <c r="K14" s="9">
        <v>0.025486111111111112</v>
      </c>
      <c r="L14" s="24" t="s">
        <v>4</v>
      </c>
      <c r="M14" s="28" t="s">
        <v>202</v>
      </c>
    </row>
    <row r="15" spans="1:13" ht="9" customHeight="1">
      <c r="A15" s="11"/>
      <c r="B15" s="49"/>
      <c r="C15" s="40"/>
      <c r="D15" s="32"/>
      <c r="E15" s="25"/>
      <c r="F15" s="2"/>
      <c r="G15" s="31"/>
      <c r="H15" s="34"/>
      <c r="I15" s="11"/>
      <c r="J15" s="2"/>
      <c r="K15" s="9"/>
      <c r="L15" s="24"/>
      <c r="M15" s="28"/>
    </row>
    <row r="16" spans="1:13" ht="15" customHeight="1">
      <c r="A16" s="11">
        <v>1</v>
      </c>
      <c r="B16" s="49">
        <v>9</v>
      </c>
      <c r="C16" s="40" t="s">
        <v>233</v>
      </c>
      <c r="D16" s="32" t="s">
        <v>234</v>
      </c>
      <c r="E16" s="25" t="s">
        <v>28</v>
      </c>
      <c r="F16" s="2" t="s">
        <v>3</v>
      </c>
      <c r="G16" s="2">
        <v>1974</v>
      </c>
      <c r="H16" s="16" t="s">
        <v>10</v>
      </c>
      <c r="I16" s="11" t="str">
        <f>IF($F16="m",IF($G$1-$G16&gt;19,IF($G$1-$G16&lt;40,"A",IF($G$1-$G16&gt;49,IF($G$1-$G16&gt;59,IF($G$1-$G16&gt;69,"E","D"),"C"),"B")),"JM"),IF($G$1-$G16&gt;19,IF($G$1-$G16&lt;35,"F",IF($G$1-$G16&lt;50,"G","H")),"JŽ"))</f>
        <v>B</v>
      </c>
      <c r="J16" s="2">
        <f>COUNTIF($G$7:$I16,$I16)</f>
        <v>2</v>
      </c>
      <c r="K16" s="9">
        <v>0.023506944444444445</v>
      </c>
      <c r="L16" s="24" t="s">
        <v>3</v>
      </c>
      <c r="M16" s="28" t="s">
        <v>200</v>
      </c>
    </row>
    <row r="17" spans="1:13" ht="15" customHeight="1">
      <c r="A17" s="11">
        <v>2</v>
      </c>
      <c r="B17" s="49">
        <v>17</v>
      </c>
      <c r="C17" s="40" t="s">
        <v>104</v>
      </c>
      <c r="D17" s="32" t="s">
        <v>75</v>
      </c>
      <c r="E17" s="25" t="s">
        <v>28</v>
      </c>
      <c r="F17" s="2" t="s">
        <v>3</v>
      </c>
      <c r="G17" s="31">
        <v>1972</v>
      </c>
      <c r="H17" s="34" t="s">
        <v>21</v>
      </c>
      <c r="I17" s="11" t="str">
        <f>IF($F17="m",IF($G$1-$G17&gt;19,IF($G$1-$G17&lt;40,"A",IF($G$1-$G17&gt;49,IF($G$1-$G17&gt;59,IF($G$1-$G17&gt;69,"E","D"),"C"),"B")),"JM"),IF($G$1-$G17&gt;19,IF($G$1-$G17&lt;35,"F",IF($G$1-$G17&lt;50,"G","H")),"JŽ"))</f>
        <v>B</v>
      </c>
      <c r="J17" s="2">
        <f>COUNTIF($G$7:$I17,$I17)</f>
        <v>3</v>
      </c>
      <c r="K17" s="9">
        <v>0.025717592592592594</v>
      </c>
      <c r="L17" s="24" t="s">
        <v>3</v>
      </c>
      <c r="M17" s="28" t="s">
        <v>204</v>
      </c>
    </row>
    <row r="18" spans="1:13" ht="15" customHeight="1">
      <c r="A18" s="11">
        <v>3</v>
      </c>
      <c r="B18" s="49">
        <v>33</v>
      </c>
      <c r="C18" s="40" t="s">
        <v>163</v>
      </c>
      <c r="D18" s="32" t="s">
        <v>94</v>
      </c>
      <c r="E18" s="25" t="s">
        <v>28</v>
      </c>
      <c r="F18" s="2" t="s">
        <v>3</v>
      </c>
      <c r="G18" s="31">
        <v>1973</v>
      </c>
      <c r="H18" s="34" t="s">
        <v>221</v>
      </c>
      <c r="I18" s="11" t="str">
        <f>IF($F18="m",IF($G$1-$G18&gt;19,IF($G$1-$G18&lt;40,"A",IF($G$1-$G18&gt;49,IF($G$1-$G18&gt;59,IF($G$1-$G18&gt;69,"E","D"),"C"),"B")),"JM"),IF($G$1-$G18&gt;19,IF($G$1-$G18&lt;35,"F",IF($G$1-$G18&lt;50,"G","H")),"JŽ"))</f>
        <v>B</v>
      </c>
      <c r="J18" s="2">
        <f>COUNTIF($G$7:$I18,$I18)</f>
        <v>4</v>
      </c>
      <c r="K18" s="9">
        <v>0.026087962962962966</v>
      </c>
      <c r="L18" s="24" t="s">
        <v>3</v>
      </c>
      <c r="M18" s="28" t="s">
        <v>199</v>
      </c>
    </row>
    <row r="19" spans="1:13" ht="15" customHeight="1">
      <c r="A19" s="11">
        <v>4</v>
      </c>
      <c r="B19" s="49">
        <v>2</v>
      </c>
      <c r="C19" s="40" t="s">
        <v>162</v>
      </c>
      <c r="D19" s="32" t="s">
        <v>68</v>
      </c>
      <c r="E19" s="25" t="s">
        <v>28</v>
      </c>
      <c r="F19" s="2" t="s">
        <v>3</v>
      </c>
      <c r="G19" s="31">
        <v>1967</v>
      </c>
      <c r="H19" s="34" t="s">
        <v>220</v>
      </c>
      <c r="I19" s="11" t="str">
        <f>IF($F19="m",IF($G$1-$G19&gt;19,IF($G$1-$G19&lt;40,"A",IF($G$1-$G19&gt;49,IF($G$1-$G19&gt;59,IF($G$1-$G19&gt;69,"E","D"),"C"),"B")),"JM"),IF($G$1-$G19&gt;19,IF($G$1-$G19&lt;35,"F",IF($G$1-$G19&lt;50,"G","H")),"JŽ"))</f>
        <v>B</v>
      </c>
      <c r="J19" s="2">
        <f>COUNTIF($G$7:$I19,$I19)</f>
        <v>5</v>
      </c>
      <c r="K19" s="9">
        <v>0.026620370370370374</v>
      </c>
      <c r="L19" s="24" t="s">
        <v>3</v>
      </c>
      <c r="M19" s="28" t="s">
        <v>199</v>
      </c>
    </row>
    <row r="20" spans="1:13" ht="15" customHeight="1">
      <c r="A20" s="11">
        <v>5</v>
      </c>
      <c r="B20" s="49">
        <v>31</v>
      </c>
      <c r="C20" s="40" t="s">
        <v>106</v>
      </c>
      <c r="D20" s="32" t="s">
        <v>80</v>
      </c>
      <c r="E20" s="25" t="s">
        <v>28</v>
      </c>
      <c r="F20" s="2" t="s">
        <v>3</v>
      </c>
      <c r="G20" s="2">
        <v>1972</v>
      </c>
      <c r="H20" s="16" t="s">
        <v>225</v>
      </c>
      <c r="I20" s="11" t="str">
        <f>IF($F20="m",IF($G$1-$G20&gt;19,IF($G$1-$G20&lt;40,"A",IF($G$1-$G20&gt;49,IF($G$1-$G20&gt;59,IF($G$1-$G20&gt;69,"E","D"),"C"),"B")),"JM"),IF($G$1-$G20&gt;19,IF($G$1-$G20&lt;35,"F",IF($G$1-$G20&lt;50,"G","H")),"JŽ"))</f>
        <v>B</v>
      </c>
      <c r="J20" s="2">
        <f>COUNTIF($G$7:$I20,$I20)</f>
        <v>6</v>
      </c>
      <c r="K20" s="9">
        <v>0.027893518518518515</v>
      </c>
      <c r="L20" s="24" t="s">
        <v>3</v>
      </c>
      <c r="M20" s="28" t="s">
        <v>199</v>
      </c>
    </row>
    <row r="21" spans="1:13" ht="7.5" customHeight="1">
      <c r="A21" s="11"/>
      <c r="B21" s="49"/>
      <c r="C21" s="40"/>
      <c r="D21" s="32"/>
      <c r="E21" s="25"/>
      <c r="F21" s="2"/>
      <c r="G21" s="31"/>
      <c r="H21" s="34"/>
      <c r="I21" s="11"/>
      <c r="J21" s="2"/>
      <c r="K21" s="9"/>
      <c r="L21" s="24"/>
      <c r="M21" s="28"/>
    </row>
    <row r="22" spans="1:13" ht="15" customHeight="1">
      <c r="A22" s="11">
        <v>1</v>
      </c>
      <c r="B22" s="49">
        <v>18</v>
      </c>
      <c r="C22" s="40" t="s">
        <v>236</v>
      </c>
      <c r="D22" s="32" t="s">
        <v>66</v>
      </c>
      <c r="E22" s="25" t="s">
        <v>28</v>
      </c>
      <c r="F22" s="2" t="s">
        <v>3</v>
      </c>
      <c r="G22" s="2">
        <v>1961</v>
      </c>
      <c r="H22" s="16" t="s">
        <v>237</v>
      </c>
      <c r="I22" s="11" t="str">
        <f>IF($F22="m",IF($G$1-$G22&gt;19,IF($G$1-$G22&lt;40,"A",IF($G$1-$G22&gt;49,IF($G$1-$G22&gt;59,IF($G$1-$G22&gt;69,"E","D"),"C"),"B")),"JM"),IF($G$1-$G22&gt;19,IF($G$1-$G22&lt;35,"F",IF($G$1-$G22&lt;50,"G","H")),"JŽ"))</f>
        <v>C</v>
      </c>
      <c r="J22" s="2">
        <f>COUNTIF($G$7:$I22,$I22)</f>
        <v>1</v>
      </c>
      <c r="K22" s="9">
        <v>0.026064814814814815</v>
      </c>
      <c r="L22" s="24" t="s">
        <v>3</v>
      </c>
      <c r="M22" s="28" t="s">
        <v>198</v>
      </c>
    </row>
    <row r="23" spans="1:13" ht="15" customHeight="1">
      <c r="A23" s="11">
        <v>2</v>
      </c>
      <c r="B23" s="49">
        <v>39</v>
      </c>
      <c r="C23" s="40" t="s">
        <v>101</v>
      </c>
      <c r="D23" s="32" t="s">
        <v>68</v>
      </c>
      <c r="E23" s="25" t="s">
        <v>28</v>
      </c>
      <c r="F23" s="2" t="s">
        <v>3</v>
      </c>
      <c r="G23" s="31">
        <v>1965</v>
      </c>
      <c r="H23" s="34" t="s">
        <v>102</v>
      </c>
      <c r="I23" s="11" t="str">
        <f>IF($F23="m",IF($G$1-$G23&gt;19,IF($G$1-$G23&lt;40,"A",IF($G$1-$G23&gt;49,IF($G$1-$G23&gt;59,IF($G$1-$G23&gt;69,"E","D"),"C"),"B")),"JM"),IF($G$1-$G23&gt;19,IF($G$1-$G23&lt;35,"F",IF($G$1-$G23&lt;50,"G","H")),"JŽ"))</f>
        <v>C</v>
      </c>
      <c r="J23" s="2">
        <f>COUNTIF($G$7:$I23,$I23)</f>
        <v>2</v>
      </c>
      <c r="K23" s="9">
        <v>0.028449074074074075</v>
      </c>
      <c r="L23" s="24" t="s">
        <v>3</v>
      </c>
      <c r="M23" s="28" t="s">
        <v>200</v>
      </c>
    </row>
    <row r="24" spans="1:13" ht="15" customHeight="1">
      <c r="A24" s="11">
        <v>3</v>
      </c>
      <c r="B24" s="49">
        <v>25</v>
      </c>
      <c r="C24" s="40" t="s">
        <v>133</v>
      </c>
      <c r="D24" s="32" t="s">
        <v>77</v>
      </c>
      <c r="E24" s="25" t="s">
        <v>28</v>
      </c>
      <c r="F24" s="2" t="s">
        <v>3</v>
      </c>
      <c r="G24" s="31">
        <v>1963</v>
      </c>
      <c r="H24" s="34" t="s">
        <v>117</v>
      </c>
      <c r="I24" s="11" t="str">
        <f>IF($F24="m",IF($G$1-$G24&gt;19,IF($G$1-$G24&lt;40,"A",IF($G$1-$G24&gt;49,IF($G$1-$G24&gt;59,IF($G$1-$G24&gt;69,"E","D"),"C"),"B")),"JM"),IF($G$1-$G24&gt;19,IF($G$1-$G24&lt;35,"F",IF($G$1-$G24&lt;50,"G","H")),"JŽ"))</f>
        <v>C</v>
      </c>
      <c r="J24" s="2">
        <f>COUNTIF($G$7:$I24,$I24)</f>
        <v>3</v>
      </c>
      <c r="K24" s="9">
        <v>0.028518518518518523</v>
      </c>
      <c r="L24" s="24" t="s">
        <v>3</v>
      </c>
      <c r="M24" s="28" t="s">
        <v>200</v>
      </c>
    </row>
    <row r="25" spans="1:13" ht="15" customHeight="1">
      <c r="A25" s="11">
        <v>4</v>
      </c>
      <c r="B25" s="49">
        <v>34</v>
      </c>
      <c r="C25" s="40" t="s">
        <v>103</v>
      </c>
      <c r="D25" s="32" t="s">
        <v>58</v>
      </c>
      <c r="E25" s="25" t="s">
        <v>28</v>
      </c>
      <c r="F25" s="2" t="s">
        <v>3</v>
      </c>
      <c r="G25" s="31">
        <v>1964</v>
      </c>
      <c r="H25" s="34" t="s">
        <v>229</v>
      </c>
      <c r="I25" s="11" t="str">
        <f>IF($F25="m",IF($G$1-$G25&gt;19,IF($G$1-$G25&lt;40,"A",IF($G$1-$G25&gt;49,IF($G$1-$G25&gt;59,IF($G$1-$G25&gt;69,"E","D"),"C"),"B")),"JM"),IF($G$1-$G25&gt;19,IF($G$1-$G25&lt;35,"F",IF($G$1-$G25&lt;50,"G","H")),"JŽ"))</f>
        <v>C</v>
      </c>
      <c r="J25" s="2">
        <f>COUNTIF($G$7:$I25,$I25)</f>
        <v>4</v>
      </c>
      <c r="K25" s="9">
        <v>0.029201388888888888</v>
      </c>
      <c r="L25" s="24" t="s">
        <v>3</v>
      </c>
      <c r="M25" s="28" t="s">
        <v>199</v>
      </c>
    </row>
    <row r="26" spans="1:13" ht="15" customHeight="1">
      <c r="A26" s="11">
        <v>5</v>
      </c>
      <c r="B26" s="49">
        <v>16</v>
      </c>
      <c r="C26" s="40" t="s">
        <v>171</v>
      </c>
      <c r="D26" s="32" t="s">
        <v>182</v>
      </c>
      <c r="E26" s="25" t="s">
        <v>28</v>
      </c>
      <c r="F26" s="2" t="s">
        <v>3</v>
      </c>
      <c r="G26" s="31">
        <v>1960</v>
      </c>
      <c r="H26" s="34" t="s">
        <v>228</v>
      </c>
      <c r="I26" s="11" t="str">
        <f>IF($F26="m",IF($G$1-$G26&gt;19,IF($G$1-$G26&lt;40,"A",IF($G$1-$G26&gt;49,IF($G$1-$G26&gt;59,IF($G$1-$G26&gt;69,"E","D"),"C"),"B")),"JM"),IF($G$1-$G26&gt;19,IF($G$1-$G26&lt;35,"F",IF($G$1-$G26&lt;50,"G","H")),"JŽ"))</f>
        <v>C</v>
      </c>
      <c r="J26" s="2">
        <f>COUNTIF($G$7:$I26,$I26)</f>
        <v>5</v>
      </c>
      <c r="K26" s="9">
        <v>0.030150462962962962</v>
      </c>
      <c r="L26" s="24" t="s">
        <v>3</v>
      </c>
      <c r="M26" s="28" t="s">
        <v>199</v>
      </c>
    </row>
    <row r="27" spans="1:13" ht="9" customHeight="1">
      <c r="A27" s="11"/>
      <c r="B27" s="49"/>
      <c r="C27" s="40"/>
      <c r="D27" s="32"/>
      <c r="E27" s="25"/>
      <c r="F27" s="2"/>
      <c r="G27" s="31"/>
      <c r="H27" s="34"/>
      <c r="I27" s="11"/>
      <c r="J27" s="2"/>
      <c r="K27" s="9"/>
      <c r="L27" s="24"/>
      <c r="M27" s="28"/>
    </row>
    <row r="28" spans="1:13" ht="15" customHeight="1">
      <c r="A28" s="11">
        <v>1</v>
      </c>
      <c r="B28" s="49">
        <v>22</v>
      </c>
      <c r="C28" s="40" t="s">
        <v>46</v>
      </c>
      <c r="D28" s="32" t="s">
        <v>82</v>
      </c>
      <c r="E28" s="25" t="s">
        <v>28</v>
      </c>
      <c r="F28" s="2" t="s">
        <v>3</v>
      </c>
      <c r="G28" s="31">
        <v>1955</v>
      </c>
      <c r="H28" s="34" t="s">
        <v>92</v>
      </c>
      <c r="I28" s="11" t="str">
        <f>IF($F28="m",IF($G$1-$G28&gt;19,IF($G$1-$G28&lt;40,"A",IF($G$1-$G28&gt;49,IF($G$1-$G28&gt;59,IF($G$1-$G28&gt;69,"E","D"),"C"),"B")),"JM"),IF($G$1-$G28&gt;19,IF($G$1-$G28&lt;35,"F",IF($G$1-$G28&lt;50,"G","H")),"JŽ"))</f>
        <v>D</v>
      </c>
      <c r="J28" s="2">
        <f>COUNTIF($G$7:$I28,$I28)</f>
        <v>1</v>
      </c>
      <c r="K28" s="9">
        <v>0.030671296296296294</v>
      </c>
      <c r="L28" s="24" t="s">
        <v>3</v>
      </c>
      <c r="M28" s="28" t="s">
        <v>199</v>
      </c>
    </row>
    <row r="29" spans="1:13" ht="15" customHeight="1">
      <c r="A29" s="11">
        <v>2</v>
      </c>
      <c r="B29" s="49">
        <v>20</v>
      </c>
      <c r="C29" s="40" t="s">
        <v>45</v>
      </c>
      <c r="D29" s="32" t="s">
        <v>81</v>
      </c>
      <c r="E29" s="25" t="s">
        <v>28</v>
      </c>
      <c r="F29" s="2" t="s">
        <v>3</v>
      </c>
      <c r="G29" s="31">
        <v>1949</v>
      </c>
      <c r="H29" s="34" t="s">
        <v>92</v>
      </c>
      <c r="I29" s="11" t="str">
        <f>IF($F29="m",IF($G$1-$G29&gt;19,IF($G$1-$G29&lt;40,"A",IF($G$1-$G29&gt;49,IF($G$1-$G29&gt;59,IF($G$1-$G29&gt;69,"E","D"),"C"),"B")),"JM"),IF($G$1-$G29&gt;19,IF($G$1-$G29&lt;35,"F",IF($G$1-$G29&lt;50,"G","H")),"JŽ"))</f>
        <v>D</v>
      </c>
      <c r="J29" s="2">
        <f>COUNTIF($G$7:$I29,$I29)</f>
        <v>2</v>
      </c>
      <c r="K29" s="9">
        <v>0.031331018518518515</v>
      </c>
      <c r="L29" s="24" t="s">
        <v>3</v>
      </c>
      <c r="M29" s="28" t="s">
        <v>201</v>
      </c>
    </row>
    <row r="30" spans="1:13" ht="15" customHeight="1">
      <c r="A30" s="11">
        <v>3</v>
      </c>
      <c r="B30" s="49">
        <v>10</v>
      </c>
      <c r="C30" s="40" t="s">
        <v>105</v>
      </c>
      <c r="D30" s="32" t="s">
        <v>55</v>
      </c>
      <c r="E30" s="25" t="s">
        <v>28</v>
      </c>
      <c r="F30" s="2" t="s">
        <v>3</v>
      </c>
      <c r="G30" s="31">
        <v>1952</v>
      </c>
      <c r="H30" s="34" t="s">
        <v>21</v>
      </c>
      <c r="I30" s="11" t="str">
        <f>IF($F30="m",IF($G$1-$G30&gt;19,IF($G$1-$G30&lt;40,"A",IF($G$1-$G30&gt;49,IF($G$1-$G30&gt;59,IF($G$1-$G30&gt;69,"E","D"),"C"),"B")),"JM"),IF($G$1-$G30&gt;19,IF($G$1-$G30&lt;35,"F",IF($G$1-$G30&lt;50,"G","H")),"JŽ"))</f>
        <v>D</v>
      </c>
      <c r="J30" s="2">
        <f>COUNTIF($G$7:$I30,$I30)</f>
        <v>3</v>
      </c>
      <c r="K30" s="9">
        <v>0.03177083333333333</v>
      </c>
      <c r="L30" s="24" t="s">
        <v>3</v>
      </c>
      <c r="M30" s="28" t="s">
        <v>199</v>
      </c>
    </row>
    <row r="31" spans="1:13" ht="15" customHeight="1">
      <c r="A31" s="11">
        <v>4</v>
      </c>
      <c r="B31" s="49">
        <v>12</v>
      </c>
      <c r="C31" s="40" t="s">
        <v>132</v>
      </c>
      <c r="D31" s="32" t="s">
        <v>64</v>
      </c>
      <c r="E31" s="25" t="s">
        <v>28</v>
      </c>
      <c r="F31" s="2" t="s">
        <v>3</v>
      </c>
      <c r="G31" s="31">
        <v>1953</v>
      </c>
      <c r="H31" s="34" t="s">
        <v>208</v>
      </c>
      <c r="I31" s="11" t="str">
        <f>IF($F31="m",IF($G$1-$G31&gt;19,IF($G$1-$G31&lt;40,"A",IF($G$1-$G31&gt;49,IF($G$1-$G31&gt;59,IF($G$1-$G31&gt;69,"E","D"),"C"),"B")),"JM"),IF($G$1-$G31&gt;19,IF($G$1-$G31&lt;35,"F",IF($G$1-$G31&lt;50,"G","H")),"JŽ"))</f>
        <v>D</v>
      </c>
      <c r="J31" s="2">
        <f>COUNTIF($G$7:$I31,$I31)</f>
        <v>4</v>
      </c>
      <c r="K31" s="9">
        <v>0.034479166666666665</v>
      </c>
      <c r="L31" s="24" t="s">
        <v>4</v>
      </c>
      <c r="M31" s="28" t="s">
        <v>205</v>
      </c>
    </row>
    <row r="32" spans="1:13" ht="15" customHeight="1">
      <c r="A32" s="11">
        <v>5</v>
      </c>
      <c r="B32" s="49">
        <v>3</v>
      </c>
      <c r="C32" s="40" t="s">
        <v>98</v>
      </c>
      <c r="D32" s="32" t="s">
        <v>58</v>
      </c>
      <c r="E32" s="25" t="s">
        <v>28</v>
      </c>
      <c r="F32" s="2" t="s">
        <v>3</v>
      </c>
      <c r="G32" s="31">
        <v>1953</v>
      </c>
      <c r="H32" s="34" t="s">
        <v>15</v>
      </c>
      <c r="I32" s="11" t="str">
        <f>IF($F32="m",IF($G$1-$G32&gt;19,IF($G$1-$G32&lt;40,"A",IF($G$1-$G32&gt;49,IF($G$1-$G32&gt;59,IF($G$1-$G32&gt;69,"E","D"),"C"),"B")),"JM"),IF($G$1-$G32&gt;19,IF($G$1-$G32&lt;35,"F",IF($G$1-$G32&lt;50,"G","H")),"JŽ"))</f>
        <v>D</v>
      </c>
      <c r="J32" s="2">
        <f>COUNTIF($G$7:$I32,$I32)</f>
        <v>5</v>
      </c>
      <c r="K32" s="9">
        <v>0.03582175925925926</v>
      </c>
      <c r="L32" s="24" t="s">
        <v>3</v>
      </c>
      <c r="M32" s="28" t="s">
        <v>200</v>
      </c>
    </row>
    <row r="33" spans="1:13" ht="10.5" customHeight="1">
      <c r="A33" s="11"/>
      <c r="B33" s="49"/>
      <c r="C33" s="40"/>
      <c r="D33" s="32"/>
      <c r="E33" s="25"/>
      <c r="F33" s="2"/>
      <c r="G33" s="31"/>
      <c r="H33" s="34"/>
      <c r="I33" s="11"/>
      <c r="J33" s="2"/>
      <c r="K33" s="9"/>
      <c r="L33" s="24"/>
      <c r="M33" s="28"/>
    </row>
    <row r="34" spans="1:13" ht="15" customHeight="1">
      <c r="A34" s="11">
        <v>1</v>
      </c>
      <c r="B34" s="49">
        <v>72</v>
      </c>
      <c r="C34" s="40" t="s">
        <v>172</v>
      </c>
      <c r="D34" s="32" t="s">
        <v>59</v>
      </c>
      <c r="E34" s="25" t="s">
        <v>28</v>
      </c>
      <c r="F34" s="2" t="s">
        <v>3</v>
      </c>
      <c r="G34" s="31">
        <v>1945</v>
      </c>
      <c r="H34" s="34" t="s">
        <v>88</v>
      </c>
      <c r="I34" s="11" t="str">
        <f>IF($F34="m",IF($G$1-$G34&gt;19,IF($G$1-$G34&lt;40,"A",IF($G$1-$G34&gt;49,IF($G$1-$G34&gt;59,IF($G$1-$G34&gt;69,"E","D"),"C"),"B")),"JM"),IF($G$1-$G34&gt;19,IF($G$1-$G34&lt;35,"F",IF($G$1-$G34&lt;50,"G","H")),"JŽ"))</f>
        <v>E</v>
      </c>
      <c r="J34" s="2">
        <f>COUNTIF($G$7:$I34,$I34)</f>
        <v>1</v>
      </c>
      <c r="K34" s="9">
        <v>0.03471064814814815</v>
      </c>
      <c r="L34" s="24" t="s">
        <v>3</v>
      </c>
      <c r="M34" s="28" t="s">
        <v>199</v>
      </c>
    </row>
    <row r="35" spans="1:13" ht="15" customHeight="1">
      <c r="A35" s="11">
        <v>2</v>
      </c>
      <c r="B35" s="49">
        <v>58</v>
      </c>
      <c r="C35" s="40" t="s">
        <v>47</v>
      </c>
      <c r="D35" s="32" t="s">
        <v>83</v>
      </c>
      <c r="E35" s="25" t="s">
        <v>28</v>
      </c>
      <c r="F35" s="2" t="s">
        <v>3</v>
      </c>
      <c r="G35" s="31">
        <v>1943</v>
      </c>
      <c r="H35" s="34" t="s">
        <v>11</v>
      </c>
      <c r="I35" s="11" t="str">
        <f>IF($F35="m",IF($G$1-$G35&gt;19,IF($G$1-$G35&lt;40,"A",IF($G$1-$G35&gt;49,IF($G$1-$G35&gt;59,IF($G$1-$G35&gt;69,"E","D"),"C"),"B")),"JM"),IF($G$1-$G35&gt;19,IF($G$1-$G35&lt;35,"F",IF($G$1-$G35&lt;50,"G","H")),"JŽ"))</f>
        <v>E</v>
      </c>
      <c r="J35" s="2">
        <f>COUNTIF($G$7:$I35,$I35)</f>
        <v>2</v>
      </c>
      <c r="K35" s="9">
        <v>0.03975694444444445</v>
      </c>
      <c r="L35" s="24" t="s">
        <v>4</v>
      </c>
      <c r="M35" s="28" t="s">
        <v>206</v>
      </c>
    </row>
    <row r="36" spans="1:13" ht="8.25" customHeight="1">
      <c r="A36" s="11"/>
      <c r="B36" s="49"/>
      <c r="C36" s="40"/>
      <c r="D36" s="32"/>
      <c r="E36" s="25"/>
      <c r="F36" s="2"/>
      <c r="G36" s="31"/>
      <c r="H36" s="34"/>
      <c r="I36" s="11"/>
      <c r="J36" s="2"/>
      <c r="K36" s="9"/>
      <c r="L36" s="24"/>
      <c r="M36" s="28"/>
    </row>
    <row r="37" spans="1:13" ht="15" customHeight="1">
      <c r="A37" s="11">
        <v>1</v>
      </c>
      <c r="B37" s="49">
        <v>49</v>
      </c>
      <c r="C37" s="40" t="s">
        <v>248</v>
      </c>
      <c r="D37" s="32" t="s">
        <v>271</v>
      </c>
      <c r="E37" s="25" t="s">
        <v>247</v>
      </c>
      <c r="F37" s="2" t="s">
        <v>4</v>
      </c>
      <c r="G37" s="2">
        <v>1981</v>
      </c>
      <c r="H37" s="16" t="s">
        <v>246</v>
      </c>
      <c r="I37" s="11" t="str">
        <f>IF($F37="m",IF($G$1-$G37&gt;19,IF($G$1-$G37&lt;40,"A",IF($G$1-$G37&gt;49,IF($G$1-$G37&gt;59,IF($G$1-$G37&gt;69,"E","D"),"C"),"B")),"JM"),IF($G$1-$G37&gt;19,IF($G$1-$G37&lt;35,"F",IF($G$1-$G37&lt;50,"G","H")),"JŽ"))</f>
        <v>G</v>
      </c>
      <c r="J37" s="2">
        <f>COUNTIF($G$7:$I37,$I37)</f>
        <v>1</v>
      </c>
      <c r="K37" s="9">
        <v>0.02832175925925926</v>
      </c>
      <c r="L37" s="24" t="s">
        <v>3</v>
      </c>
      <c r="M37" s="28" t="s">
        <v>200</v>
      </c>
    </row>
    <row r="38" spans="1:13" ht="15" customHeight="1">
      <c r="A38" s="11">
        <v>2</v>
      </c>
      <c r="B38" s="49">
        <v>73</v>
      </c>
      <c r="C38" s="40" t="s">
        <v>164</v>
      </c>
      <c r="D38" s="32" t="s">
        <v>52</v>
      </c>
      <c r="E38" s="25" t="s">
        <v>28</v>
      </c>
      <c r="F38" s="2" t="s">
        <v>4</v>
      </c>
      <c r="G38" s="31">
        <v>1974</v>
      </c>
      <c r="H38" s="34" t="s">
        <v>88</v>
      </c>
      <c r="I38" s="11" t="str">
        <f>IF($F38="m",IF($G$1-$G38&gt;19,IF($G$1-$G38&lt;40,"A",IF($G$1-$G38&gt;49,IF($G$1-$G38&gt;59,IF($G$1-$G38&gt;69,"E","D"),"C"),"B")),"JM"),IF($G$1-$G38&gt;19,IF($G$1-$G38&lt;35,"F",IF($G$1-$G38&lt;50,"G","H")),"JŽ"))</f>
        <v>G</v>
      </c>
      <c r="J38" s="2">
        <f>COUNTIF($G$7:$I38,$I38)</f>
        <v>2</v>
      </c>
      <c r="K38" s="9">
        <v>0.029861111111111113</v>
      </c>
      <c r="L38" s="24" t="s">
        <v>3</v>
      </c>
      <c r="M38" s="28" t="s">
        <v>199</v>
      </c>
    </row>
    <row r="39" spans="1:13" ht="15" customHeight="1">
      <c r="A39" s="11">
        <v>3</v>
      </c>
      <c r="B39" s="49">
        <v>105</v>
      </c>
      <c r="C39" s="40" t="s">
        <v>169</v>
      </c>
      <c r="D39" s="32" t="s">
        <v>193</v>
      </c>
      <c r="E39" s="25" t="s">
        <v>28</v>
      </c>
      <c r="F39" s="2" t="s">
        <v>4</v>
      </c>
      <c r="G39" s="31">
        <v>1980</v>
      </c>
      <c r="H39" s="34" t="s">
        <v>226</v>
      </c>
      <c r="I39" s="11" t="str">
        <f>IF($F39="m",IF($G$1-$G39&gt;19,IF($G$1-$G39&lt;40,"A",IF($G$1-$G39&gt;49,IF($G$1-$G39&gt;59,IF($G$1-$G39&gt;69,"E","D"),"C"),"B")),"JM"),IF($G$1-$G39&gt;19,IF($G$1-$G39&lt;35,"F",IF($G$1-$G39&lt;50,"G","H")),"JŽ"))</f>
        <v>G</v>
      </c>
      <c r="J39" s="2">
        <f>COUNTIF($G$7:$I39,$I39)</f>
        <v>3</v>
      </c>
      <c r="K39" s="9">
        <v>0.030636574074074076</v>
      </c>
      <c r="L39" s="24" t="s">
        <v>3</v>
      </c>
      <c r="M39" s="28" t="s">
        <v>199</v>
      </c>
    </row>
    <row r="40" spans="1:13" ht="15" customHeight="1">
      <c r="A40" s="11">
        <v>4</v>
      </c>
      <c r="B40" s="49">
        <v>100</v>
      </c>
      <c r="C40" s="40" t="s">
        <v>153</v>
      </c>
      <c r="D40" s="32" t="s">
        <v>60</v>
      </c>
      <c r="E40" s="25" t="s">
        <v>28</v>
      </c>
      <c r="F40" s="2" t="s">
        <v>4</v>
      </c>
      <c r="G40" s="31">
        <v>1981</v>
      </c>
      <c r="H40" s="34" t="s">
        <v>217</v>
      </c>
      <c r="I40" s="11" t="str">
        <f>IF($F40="m",IF($G$1-$G40&gt;19,IF($G$1-$G40&lt;40,"A",IF($G$1-$G40&gt;49,IF($G$1-$G40&gt;59,IF($G$1-$G40&gt;69,"E","D"),"C"),"B")),"JM"),IF($G$1-$G40&gt;19,IF($G$1-$G40&lt;35,"F",IF($G$1-$G40&lt;50,"G","H")),"JŽ"))</f>
        <v>G</v>
      </c>
      <c r="J40" s="2">
        <f>COUNTIF($G$7:$I40,$I40)</f>
        <v>4</v>
      </c>
      <c r="K40" s="9">
        <v>0.031203703703703702</v>
      </c>
      <c r="L40" s="24" t="s">
        <v>3</v>
      </c>
      <c r="M40" s="28" t="s">
        <v>201</v>
      </c>
    </row>
    <row r="41" spans="1:13" ht="15" customHeight="1">
      <c r="A41" s="11">
        <v>5</v>
      </c>
      <c r="B41" s="49">
        <v>111</v>
      </c>
      <c r="C41" s="40" t="s">
        <v>177</v>
      </c>
      <c r="D41" s="32" t="s">
        <v>84</v>
      </c>
      <c r="E41" s="25" t="s">
        <v>28</v>
      </c>
      <c r="F41" s="2" t="s">
        <v>4</v>
      </c>
      <c r="G41" s="31">
        <v>1957</v>
      </c>
      <c r="H41" s="34" t="s">
        <v>12</v>
      </c>
      <c r="I41" s="11" t="str">
        <f>IF($F41="m",IF($G$1-$G41&gt;19,IF($G$1-$G41&lt;40,"A",IF($G$1-$G41&gt;49,IF($G$1-$G41&gt;59,IF($G$1-$G41&gt;69,"E","D"),"C"),"B")),"JM"),IF($G$1-$G41&gt;19,IF($G$1-$G41&lt;35,"F",IF($G$1-$G41&lt;50,"G","H")),"JŽ"))</f>
        <v>H</v>
      </c>
      <c r="J41" s="2">
        <v>5</v>
      </c>
      <c r="K41" s="9">
        <v>0.033240740740740744</v>
      </c>
      <c r="L41" s="24" t="s">
        <v>3</v>
      </c>
      <c r="M41" s="28" t="s">
        <v>199</v>
      </c>
    </row>
    <row r="42" spans="1:13" ht="6.75" customHeight="1">
      <c r="A42" s="11"/>
      <c r="B42" s="49"/>
      <c r="C42" s="40"/>
      <c r="D42" s="32"/>
      <c r="E42" s="25"/>
      <c r="F42" s="2"/>
      <c r="G42" s="31"/>
      <c r="H42" s="34"/>
      <c r="I42" s="11"/>
      <c r="J42" s="2"/>
      <c r="K42" s="9"/>
      <c r="L42" s="24"/>
      <c r="M42" s="28"/>
    </row>
    <row r="43" spans="1:13" ht="15" customHeight="1">
      <c r="A43" s="11">
        <v>1</v>
      </c>
      <c r="B43" s="49">
        <v>73</v>
      </c>
      <c r="C43" s="40" t="s">
        <v>164</v>
      </c>
      <c r="D43" s="32" t="s">
        <v>52</v>
      </c>
      <c r="E43" s="25" t="s">
        <v>28</v>
      </c>
      <c r="F43" s="2" t="s">
        <v>4</v>
      </c>
      <c r="G43" s="31">
        <v>1974</v>
      </c>
      <c r="H43" s="34" t="s">
        <v>88</v>
      </c>
      <c r="I43" s="11" t="str">
        <f>IF($F43="m",IF($G$1-$G43&gt;19,IF($G$1-$G43&lt;40,"A",IF($G$1-$G43&gt;49,IF($G$1-$G43&gt;59,IF($G$1-$G43&gt;69,"E","D"),"C"),"B")),"JM"),IF($G$1-$G43&gt;19,IF($G$1-$G43&lt;35,"F",IF($G$1-$G43&lt;50,"G","H")),"JŽ"))</f>
        <v>G</v>
      </c>
      <c r="J43" s="2">
        <v>1</v>
      </c>
      <c r="K43" s="9">
        <v>0.029861111111111113</v>
      </c>
      <c r="L43" s="24" t="s">
        <v>3</v>
      </c>
      <c r="M43" s="28" t="s">
        <v>199</v>
      </c>
    </row>
    <row r="44" spans="1:13" ht="15" customHeight="1">
      <c r="A44" s="11">
        <v>2</v>
      </c>
      <c r="B44" s="49">
        <v>105</v>
      </c>
      <c r="C44" s="40" t="s">
        <v>169</v>
      </c>
      <c r="D44" s="32" t="s">
        <v>193</v>
      </c>
      <c r="E44" s="25" t="s">
        <v>28</v>
      </c>
      <c r="F44" s="2" t="s">
        <v>4</v>
      </c>
      <c r="G44" s="31">
        <v>1980</v>
      </c>
      <c r="H44" s="34" t="s">
        <v>226</v>
      </c>
      <c r="I44" s="11" t="str">
        <f>IF($F44="m",IF($G$1-$G44&gt;19,IF($G$1-$G44&lt;40,"A",IF($G$1-$G44&gt;49,IF($G$1-$G44&gt;59,IF($G$1-$G44&gt;69,"E","D"),"C"),"B")),"JM"),IF($G$1-$G44&gt;19,IF($G$1-$G44&lt;35,"F",IF($G$1-$G44&lt;50,"G","H")),"JŽ"))</f>
        <v>G</v>
      </c>
      <c r="J44" s="2">
        <v>2</v>
      </c>
      <c r="K44" s="9">
        <v>0.030636574074074076</v>
      </c>
      <c r="L44" s="24" t="s">
        <v>3</v>
      </c>
      <c r="M44" s="28" t="s">
        <v>199</v>
      </c>
    </row>
    <row r="45" spans="1:13" ht="15" customHeight="1">
      <c r="A45" s="11">
        <v>3</v>
      </c>
      <c r="B45" s="49">
        <v>100</v>
      </c>
      <c r="C45" s="40" t="s">
        <v>153</v>
      </c>
      <c r="D45" s="32" t="s">
        <v>60</v>
      </c>
      <c r="E45" s="25" t="s">
        <v>28</v>
      </c>
      <c r="F45" s="2" t="s">
        <v>4</v>
      </c>
      <c r="G45" s="31">
        <v>1981</v>
      </c>
      <c r="H45" s="34" t="s">
        <v>217</v>
      </c>
      <c r="I45" s="11" t="str">
        <f>IF($F45="m",IF($G$1-$G45&gt;19,IF($G$1-$G45&lt;40,"A",IF($G$1-$G45&gt;49,IF($G$1-$G45&gt;59,IF($G$1-$G45&gt;69,"E","D"),"C"),"B")),"JM"),IF($G$1-$G45&gt;19,IF($G$1-$G45&lt;35,"F",IF($G$1-$G45&lt;50,"G","H")),"JŽ"))</f>
        <v>G</v>
      </c>
      <c r="J45" s="2">
        <v>3</v>
      </c>
      <c r="K45" s="9">
        <v>0.031203703703703702</v>
      </c>
      <c r="L45" s="24" t="s">
        <v>3</v>
      </c>
      <c r="M45" s="28" t="s">
        <v>201</v>
      </c>
    </row>
    <row r="46" spans="1:13" ht="15" customHeight="1">
      <c r="A46" s="11">
        <v>4</v>
      </c>
      <c r="B46" s="49">
        <v>13</v>
      </c>
      <c r="C46" s="40" t="s">
        <v>151</v>
      </c>
      <c r="D46" s="32" t="s">
        <v>185</v>
      </c>
      <c r="E46" s="25" t="s">
        <v>28</v>
      </c>
      <c r="F46" s="2" t="s">
        <v>4</v>
      </c>
      <c r="G46" s="31">
        <v>1968</v>
      </c>
      <c r="H46" s="34" t="s">
        <v>9</v>
      </c>
      <c r="I46" s="11" t="str">
        <f>IF($F46="m",IF($G$1-$G46&gt;19,IF($G$1-$G46&lt;40,"A",IF($G$1-$G46&gt;49,IF($G$1-$G46&gt;59,IF($G$1-$G46&gt;69,"E","D"),"C"),"B")),"JM"),IF($G$1-$G46&gt;19,IF($G$1-$G46&lt;35,"F",IF($G$1-$G46&lt;50,"G","H")),"JŽ"))</f>
        <v>G</v>
      </c>
      <c r="J46" s="2">
        <v>4</v>
      </c>
      <c r="K46" s="9">
        <v>0.03631944444444444</v>
      </c>
      <c r="L46" s="24" t="s">
        <v>3</v>
      </c>
      <c r="M46" s="28" t="s">
        <v>199</v>
      </c>
    </row>
    <row r="47" spans="1:13" ht="8.25" customHeight="1">
      <c r="A47" s="11"/>
      <c r="B47" s="49"/>
      <c r="C47" s="40"/>
      <c r="D47" s="32"/>
      <c r="E47" s="25"/>
      <c r="F47" s="2"/>
      <c r="G47" s="31"/>
      <c r="H47" s="34"/>
      <c r="I47" s="11"/>
      <c r="J47" s="2"/>
      <c r="K47" s="9"/>
      <c r="L47" s="24"/>
      <c r="M47" s="28"/>
    </row>
    <row r="48" spans="1:13" ht="15" customHeight="1">
      <c r="A48" s="11">
        <v>1</v>
      </c>
      <c r="B48" s="49">
        <v>111</v>
      </c>
      <c r="C48" s="40" t="s">
        <v>177</v>
      </c>
      <c r="D48" s="32" t="s">
        <v>84</v>
      </c>
      <c r="E48" s="25" t="s">
        <v>28</v>
      </c>
      <c r="F48" s="2" t="s">
        <v>4</v>
      </c>
      <c r="G48" s="31">
        <v>1957</v>
      </c>
      <c r="H48" s="34" t="s">
        <v>12</v>
      </c>
      <c r="I48" s="11" t="str">
        <f>IF($F48="m",IF($G$1-$G48&gt;19,IF($G$1-$G48&lt;40,"A",IF($G$1-$G48&gt;49,IF($G$1-$G48&gt;59,IF($G$1-$G48&gt;69,"E","D"),"C"),"B")),"JM"),IF($G$1-$G48&gt;19,IF($G$1-$G48&lt;35,"F",IF($G$1-$G48&lt;50,"G","H")),"JŽ"))</f>
        <v>H</v>
      </c>
      <c r="J48" s="2">
        <v>1</v>
      </c>
      <c r="K48" s="9">
        <v>0.033240740740740744</v>
      </c>
      <c r="L48" s="24" t="s">
        <v>3</v>
      </c>
      <c r="M48" s="28" t="s">
        <v>199</v>
      </c>
    </row>
    <row r="49" spans="1:13" ht="15" customHeight="1">
      <c r="A49" s="11">
        <v>2</v>
      </c>
      <c r="B49" s="49">
        <v>11</v>
      </c>
      <c r="C49" s="40" t="s">
        <v>44</v>
      </c>
      <c r="D49" s="32" t="s">
        <v>194</v>
      </c>
      <c r="E49" s="25" t="s">
        <v>28</v>
      </c>
      <c r="F49" s="2" t="s">
        <v>4</v>
      </c>
      <c r="G49" s="31">
        <v>1958</v>
      </c>
      <c r="H49" s="34" t="s">
        <v>208</v>
      </c>
      <c r="I49" s="11" t="str">
        <f>IF($F49="m",IF($G$1-$G49&gt;19,IF($G$1-$G49&lt;40,"A",IF($G$1-$G49&gt;49,IF($G$1-$G49&gt;59,IF($G$1-$G49&gt;69,"E","D"),"C"),"B")),"JM"),IF($G$1-$G49&gt;19,IF($G$1-$G49&lt;35,"F",IF($G$1-$G49&lt;50,"G","H")),"JŽ"))</f>
        <v>H</v>
      </c>
      <c r="J49" s="2">
        <v>2</v>
      </c>
      <c r="K49" s="9">
        <v>0.033680555555555554</v>
      </c>
      <c r="L49" s="24" t="s">
        <v>3</v>
      </c>
      <c r="M49" s="28" t="s">
        <v>198</v>
      </c>
    </row>
    <row r="50" spans="1:13" ht="15" customHeight="1">
      <c r="A50" s="11">
        <v>3</v>
      </c>
      <c r="B50" s="49">
        <v>91</v>
      </c>
      <c r="C50" s="40" t="s">
        <v>166</v>
      </c>
      <c r="D50" s="32" t="s">
        <v>192</v>
      </c>
      <c r="E50" s="25" t="s">
        <v>28</v>
      </c>
      <c r="F50" s="2" t="s">
        <v>4</v>
      </c>
      <c r="G50" s="31">
        <v>1962</v>
      </c>
      <c r="H50" s="34" t="s">
        <v>224</v>
      </c>
      <c r="I50" s="11" t="str">
        <f>IF($F50="m",IF($G$1-$G50&gt;19,IF($G$1-$G50&lt;40,"A",IF($G$1-$G50&gt;49,IF($G$1-$G50&gt;59,IF($G$1-$G50&gt;69,"E","D"),"C"),"B")),"JM"),IF($G$1-$G50&gt;19,IF($G$1-$G50&lt;35,"F",IF($G$1-$G50&lt;50,"G","H")),"JŽ"))</f>
        <v>H</v>
      </c>
      <c r="J50" s="2">
        <v>3</v>
      </c>
      <c r="K50" s="9">
        <v>0.04230324074074074</v>
      </c>
      <c r="L50" s="24" t="s">
        <v>3</v>
      </c>
      <c r="M50" s="28" t="s">
        <v>200</v>
      </c>
    </row>
    <row r="51" spans="1:13" ht="15" customHeight="1">
      <c r="A51" s="11">
        <v>4</v>
      </c>
      <c r="B51" s="49">
        <v>43</v>
      </c>
      <c r="C51" s="40" t="s">
        <v>242</v>
      </c>
      <c r="D51" s="32" t="s">
        <v>243</v>
      </c>
      <c r="E51" s="25" t="s">
        <v>28</v>
      </c>
      <c r="F51" s="2" t="s">
        <v>4</v>
      </c>
      <c r="G51" s="2">
        <v>1963</v>
      </c>
      <c r="H51" s="16" t="s">
        <v>11</v>
      </c>
      <c r="I51" s="11" t="str">
        <f>IF($F51="m",IF($G$1-$G51&gt;19,IF($G$1-$G51&lt;40,"A",IF($G$1-$G51&gt;49,IF($G$1-$G51&gt;59,IF($G$1-$G51&gt;69,"E","D"),"C"),"B")),"JM"),IF($G$1-$G51&gt;19,IF($G$1-$G51&lt;35,"F",IF($G$1-$G51&lt;50,"G","H")),"JŽ"))</f>
        <v>H</v>
      </c>
      <c r="J51" s="2">
        <v>4</v>
      </c>
      <c r="K51" s="9">
        <v>0.05440972222222223</v>
      </c>
      <c r="L51" s="24" t="s">
        <v>3</v>
      </c>
      <c r="M51" s="28" t="s">
        <v>199</v>
      </c>
    </row>
    <row r="52" spans="1:13" ht="15" customHeight="1">
      <c r="A52" s="51"/>
      <c r="B52" s="50"/>
      <c r="C52" s="41"/>
      <c r="D52" s="42"/>
      <c r="E52" s="26"/>
      <c r="F52" s="3"/>
      <c r="G52" s="3"/>
      <c r="H52" s="17"/>
      <c r="I52" s="51"/>
      <c r="J52" s="3"/>
      <c r="K52" s="10"/>
      <c r="L52" s="27"/>
      <c r="M52" s="36"/>
    </row>
    <row r="53" spans="1:13" ht="15" customHeight="1">
      <c r="A53" s="51"/>
      <c r="B53" s="50"/>
      <c r="C53" s="41"/>
      <c r="D53" s="42"/>
      <c r="E53" s="26"/>
      <c r="F53" s="3"/>
      <c r="G53" s="3"/>
      <c r="H53" s="17"/>
      <c r="I53" s="51"/>
      <c r="J53" s="3"/>
      <c r="K53" s="10"/>
      <c r="L53" s="27"/>
      <c r="M53" s="36"/>
    </row>
    <row r="54" spans="1:13" ht="15" customHeight="1">
      <c r="A54" s="11">
        <v>1</v>
      </c>
      <c r="B54" s="49">
        <v>51</v>
      </c>
      <c r="C54" s="40" t="s">
        <v>252</v>
      </c>
      <c r="D54" s="32" t="s">
        <v>253</v>
      </c>
      <c r="E54" s="25" t="s">
        <v>247</v>
      </c>
      <c r="F54" s="2" t="s">
        <v>3</v>
      </c>
      <c r="G54" s="2">
        <v>1998</v>
      </c>
      <c r="H54" s="16" t="s">
        <v>246</v>
      </c>
      <c r="I54" s="11" t="str">
        <f>IF($F54="m",IF($G$1-$G54&gt;19,IF($G$1-$G54&lt;40,"A",IF($G$1-$G54&gt;49,IF($G$1-$G54&gt;59,IF($G$1-$G54&gt;69,"E","D"),"C"),"B")),"JM"),IF($G$1-$G54&gt;19,IF($G$1-$G54&lt;35,"F",IF($G$1-$G54&lt;50,"G","H")),"JŽ"))</f>
        <v>JM</v>
      </c>
      <c r="J54" s="2">
        <f>COUNTIF($G$8:$I54,$I54)</f>
        <v>1</v>
      </c>
      <c r="K54" s="9">
        <v>0.027881944444444445</v>
      </c>
      <c r="L54" s="24" t="s">
        <v>3</v>
      </c>
      <c r="M54" s="28" t="s">
        <v>204</v>
      </c>
    </row>
    <row r="55" spans="1:13" ht="15" customHeight="1">
      <c r="A55" s="11">
        <v>2</v>
      </c>
      <c r="B55" s="49">
        <v>90</v>
      </c>
      <c r="C55" s="40" t="s">
        <v>138</v>
      </c>
      <c r="D55" s="32" t="s">
        <v>61</v>
      </c>
      <c r="E55" s="25" t="s">
        <v>28</v>
      </c>
      <c r="F55" s="2" t="s">
        <v>3</v>
      </c>
      <c r="G55" s="31">
        <v>1999</v>
      </c>
      <c r="H55" s="34" t="s">
        <v>212</v>
      </c>
      <c r="I55" s="11" t="str">
        <f>IF($F55="m",IF($G$1-$G55&gt;19,IF($G$1-$G55&lt;40,"A",IF($G$1-$G55&gt;49,IF($G$1-$G55&gt;59,IF($G$1-$G55&gt;69,"E","D"),"C"),"B")),"JM"),IF($G$1-$G55&gt;19,IF($G$1-$G55&lt;35,"F",IF($G$1-$G55&lt;50,"G","H")),"JŽ"))</f>
        <v>JM</v>
      </c>
      <c r="J55" s="2">
        <f>COUNTIF($G$8:$I55,$I55)</f>
        <v>2</v>
      </c>
      <c r="K55" s="9">
        <v>0.029780092592592594</v>
      </c>
      <c r="L55" s="24" t="s">
        <v>4</v>
      </c>
      <c r="M55" s="28" t="s">
        <v>202</v>
      </c>
    </row>
    <row r="56" spans="1:13" ht="15" customHeight="1">
      <c r="A56" s="11"/>
      <c r="B56" s="49"/>
      <c r="C56" s="40"/>
      <c r="D56" s="32"/>
      <c r="E56" s="25"/>
      <c r="F56" s="2"/>
      <c r="G56" s="31"/>
      <c r="H56" s="34"/>
      <c r="I56" s="11"/>
      <c r="J56" s="2"/>
      <c r="K56" s="9"/>
      <c r="L56" s="24"/>
      <c r="M56" s="28"/>
    </row>
    <row r="57" spans="1:13" ht="13.5" customHeight="1">
      <c r="A57" s="11">
        <v>1</v>
      </c>
      <c r="B57" s="49">
        <v>62</v>
      </c>
      <c r="C57" s="40" t="s">
        <v>257</v>
      </c>
      <c r="D57" s="32" t="s">
        <v>258</v>
      </c>
      <c r="E57" s="25" t="s">
        <v>247</v>
      </c>
      <c r="F57" s="2" t="s">
        <v>4</v>
      </c>
      <c r="G57" s="2">
        <v>2000</v>
      </c>
      <c r="H57" s="16" t="s">
        <v>246</v>
      </c>
      <c r="I57" s="11" t="str">
        <f>IF($F57="m",IF($G$1-$G57&gt;19,IF($G$1-$G57&lt;40,"A",IF($G$1-$G57&gt;49,IF($G$1-$G57&gt;59,IF($G$1-$G57&gt;69,"E","D"),"C"),"B")),"JM"),IF($G$1-$G57&gt;19,IF($G$1-$G57&lt;35,"F",IF($G$1-$G57&lt;50,"G","H")),"JŽ"))</f>
        <v>JŽ</v>
      </c>
      <c r="J57" s="2">
        <f>COUNTIF($G$8:$I57,$I57)</f>
        <v>1</v>
      </c>
      <c r="K57" s="9">
        <v>0.03827546296296296</v>
      </c>
      <c r="L57" s="24" t="s">
        <v>4</v>
      </c>
      <c r="M57" s="28" t="s">
        <v>202</v>
      </c>
    </row>
    <row r="58" spans="1:13" ht="15" customHeight="1">
      <c r="A58" s="51"/>
      <c r="B58" s="50"/>
      <c r="C58" s="41"/>
      <c r="D58" s="42"/>
      <c r="E58" s="26"/>
      <c r="F58" s="3"/>
      <c r="G58" s="3"/>
      <c r="H58" s="17"/>
      <c r="I58" s="51"/>
      <c r="J58" s="3"/>
      <c r="K58" s="10"/>
      <c r="L58" s="27"/>
      <c r="M58" s="36"/>
    </row>
    <row r="59" spans="1:13" ht="15" customHeight="1">
      <c r="A59" s="51"/>
      <c r="B59" s="50"/>
      <c r="C59" s="41"/>
      <c r="D59" s="42"/>
      <c r="E59" s="26"/>
      <c r="F59" s="3"/>
      <c r="G59" s="3"/>
      <c r="H59" s="17"/>
      <c r="I59" s="51"/>
      <c r="J59" s="3"/>
      <c r="K59" s="10"/>
      <c r="L59" s="27"/>
      <c r="M59" s="36"/>
    </row>
    <row r="60" spans="1:12" ht="14.25" customHeight="1">
      <c r="A60" s="3"/>
      <c r="B60" s="50"/>
      <c r="C60" s="41"/>
      <c r="D60" s="42"/>
      <c r="E60" s="26"/>
      <c r="F60" s="3"/>
      <c r="G60" s="3"/>
      <c r="H60" s="17"/>
      <c r="I60" s="3"/>
      <c r="J60" s="3"/>
      <c r="K60" s="10"/>
      <c r="L60" s="27"/>
    </row>
    <row r="61" spans="1:13" s="6" customFormat="1" ht="12.75">
      <c r="A61" s="5" t="s">
        <v>23</v>
      </c>
      <c r="B61" s="5"/>
      <c r="C61" s="35"/>
      <c r="D61" s="7"/>
      <c r="E61" s="5"/>
      <c r="F61" s="3"/>
      <c r="G61" s="3"/>
      <c r="H61" s="5"/>
      <c r="I61" s="3"/>
      <c r="J61" s="3"/>
      <c r="K61" s="10"/>
      <c r="M61" s="14"/>
    </row>
    <row r="62" spans="1:13" s="6" customFormat="1" ht="2.25" customHeight="1">
      <c r="A62" s="45" t="s">
        <v>24</v>
      </c>
      <c r="B62" s="45"/>
      <c r="C62" s="45"/>
      <c r="D62" s="45"/>
      <c r="E62" s="45"/>
      <c r="F62" s="45"/>
      <c r="G62" s="1"/>
      <c r="H62" s="5"/>
      <c r="I62" s="3"/>
      <c r="J62" s="3"/>
      <c r="K62" s="10"/>
      <c r="M62" s="14"/>
    </row>
    <row r="63" spans="1:13" s="6" customFormat="1" ht="12.75">
      <c r="A63" s="45" t="s">
        <v>13</v>
      </c>
      <c r="B63" s="45"/>
      <c r="C63" s="45"/>
      <c r="D63" s="45"/>
      <c r="E63" s="45"/>
      <c r="F63" s="45"/>
      <c r="G63" s="1"/>
      <c r="H63" s="12"/>
      <c r="I63" s="1"/>
      <c r="J63" s="1"/>
      <c r="K63" s="1"/>
      <c r="M63" s="14"/>
    </row>
  </sheetData>
  <sheetProtection/>
  <mergeCells count="4">
    <mergeCell ref="A2:K2"/>
    <mergeCell ref="A4:K4"/>
    <mergeCell ref="A62:F62"/>
    <mergeCell ref="A63:F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Q18" sqref="Q18"/>
    </sheetView>
  </sheetViews>
  <sheetFormatPr defaultColWidth="8.8515625" defaultRowHeight="12.75"/>
  <cols>
    <col min="1" max="1" width="4.8515625" style="1" customWidth="1"/>
    <col min="2" max="2" width="5.57421875" style="15" customWidth="1"/>
    <col min="3" max="3" width="13.28125" style="38" customWidth="1"/>
    <col min="4" max="4" width="8.421875" style="13" customWidth="1"/>
    <col min="5" max="5" width="4.8515625" style="6" customWidth="1"/>
    <col min="6" max="6" width="4.57421875" style="1" customWidth="1"/>
    <col min="7" max="7" width="6.57421875" style="1" customWidth="1"/>
    <col min="8" max="8" width="16.7109375" style="12" customWidth="1"/>
    <col min="9" max="9" width="4.57421875" style="1" customWidth="1"/>
    <col min="10" max="10" width="5.28125" style="1" customWidth="1"/>
    <col min="11" max="11" width="10.7109375" style="1" customWidth="1"/>
    <col min="12" max="12" width="8.8515625" style="14" hidden="1" customWidth="1"/>
    <col min="13" max="13" width="11.421875" style="14" hidden="1" customWidth="1"/>
    <col min="14" max="16384" width="8.8515625" style="14" customWidth="1"/>
  </cols>
  <sheetData>
    <row r="1" spans="6:7" ht="2.25" customHeight="1">
      <c r="F1" s="1" t="s">
        <v>6</v>
      </c>
      <c r="G1" s="1">
        <v>2016</v>
      </c>
    </row>
    <row r="2" ht="16.5" customHeight="1"/>
    <row r="3" spans="1:13" s="8" customFormat="1" ht="43.5" customHeight="1">
      <c r="A3" s="43" t="s">
        <v>130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M3" s="14"/>
    </row>
    <row r="4" ht="9" customHeight="1">
      <c r="E4" s="15"/>
    </row>
    <row r="5" spans="1:11" ht="18" customHeight="1">
      <c r="A5" s="44" t="s">
        <v>131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3"/>
      <c r="B6" s="47" t="s">
        <v>27</v>
      </c>
      <c r="C6" s="35"/>
      <c r="D6" s="7"/>
      <c r="E6" s="7"/>
      <c r="F6" s="3"/>
      <c r="G6" s="4" t="s">
        <v>129</v>
      </c>
      <c r="H6" s="5"/>
      <c r="I6" s="3"/>
      <c r="J6" s="3"/>
      <c r="K6" s="4"/>
    </row>
    <row r="7" spans="1:11" ht="24" customHeight="1" thickBot="1">
      <c r="A7" s="18" t="s">
        <v>19</v>
      </c>
      <c r="B7" s="48" t="s">
        <v>8</v>
      </c>
      <c r="C7" s="39" t="s">
        <v>115</v>
      </c>
      <c r="D7" s="29" t="s">
        <v>0</v>
      </c>
      <c r="E7" s="19" t="s">
        <v>116</v>
      </c>
      <c r="F7" s="37" t="s">
        <v>5</v>
      </c>
      <c r="G7" s="30" t="s">
        <v>14</v>
      </c>
      <c r="H7" s="33" t="s">
        <v>1</v>
      </c>
      <c r="I7" s="20" t="s">
        <v>7</v>
      </c>
      <c r="J7" s="21" t="s">
        <v>20</v>
      </c>
      <c r="K7" s="22" t="s">
        <v>2</v>
      </c>
    </row>
    <row r="8" spans="1:13" ht="15" customHeight="1">
      <c r="A8" s="11">
        <v>1</v>
      </c>
      <c r="B8" s="49">
        <v>109</v>
      </c>
      <c r="C8" s="40" t="s">
        <v>48</v>
      </c>
      <c r="D8" s="32" t="s">
        <v>86</v>
      </c>
      <c r="E8" s="25" t="s">
        <v>28</v>
      </c>
      <c r="F8" s="2" t="s">
        <v>3</v>
      </c>
      <c r="G8" s="31">
        <v>1991</v>
      </c>
      <c r="H8" s="34" t="s">
        <v>9</v>
      </c>
      <c r="I8" s="11" t="str">
        <f>IF($F8="m",IF($G$1-$G8&gt;19,IF($G$1-$G8&lt;40,"A",IF($G$1-$G8&gt;49,IF($G$1-$G8&gt;59,IF($G$1-$G8&gt;69,"E","D"),"C"),"B")),"JM"),IF($G$1-$G8&gt;19,IF($G$1-$G8&lt;35,"F",IF($G$1-$G8&lt;50,"G","H")),"JŽ"))</f>
        <v>A</v>
      </c>
      <c r="J8" s="2">
        <f>COUNTIF($G$8:$I8,$I8)</f>
        <v>1</v>
      </c>
      <c r="K8" s="9">
        <v>0.02476851851851852</v>
      </c>
      <c r="L8" s="24" t="s">
        <v>3</v>
      </c>
      <c r="M8" s="28" t="s">
        <v>201</v>
      </c>
    </row>
    <row r="9" spans="1:13" ht="15" customHeight="1">
      <c r="A9" s="11">
        <v>2</v>
      </c>
      <c r="B9" s="49">
        <v>108</v>
      </c>
      <c r="C9" s="40" t="s">
        <v>168</v>
      </c>
      <c r="D9" s="32" t="s">
        <v>55</v>
      </c>
      <c r="E9" s="25" t="s">
        <v>28</v>
      </c>
      <c r="F9" s="2" t="s">
        <v>3</v>
      </c>
      <c r="G9" s="31">
        <v>1978</v>
      </c>
      <c r="H9" s="34" t="s">
        <v>9</v>
      </c>
      <c r="I9" s="11" t="str">
        <f>IF($F9="m",IF($G$1-$G9&gt;19,IF($G$1-$G9&lt;40,"A",IF($G$1-$G9&gt;49,IF($G$1-$G9&gt;59,IF($G$1-$G9&gt;69,"E","D"),"C"),"B")),"JM"),IF($G$1-$G9&gt;19,IF($G$1-$G9&lt;35,"F",IF($G$1-$G9&lt;50,"G","H")),"JŽ"))</f>
        <v>A</v>
      </c>
      <c r="J9" s="2">
        <f>COUNTIF($G$8:$I9,$I9)</f>
        <v>2</v>
      </c>
      <c r="K9" s="9">
        <v>0.02775462962962963</v>
      </c>
      <c r="L9" s="24" t="s">
        <v>3</v>
      </c>
      <c r="M9" s="28" t="s">
        <v>199</v>
      </c>
    </row>
    <row r="10" spans="1:13" ht="15" customHeight="1">
      <c r="A10" s="11">
        <v>3</v>
      </c>
      <c r="B10" s="49">
        <v>110</v>
      </c>
      <c r="C10" s="40" t="s">
        <v>37</v>
      </c>
      <c r="D10" s="32" t="s">
        <v>188</v>
      </c>
      <c r="E10" s="25" t="s">
        <v>28</v>
      </c>
      <c r="F10" s="2" t="s">
        <v>3</v>
      </c>
      <c r="G10" s="31">
        <v>1969</v>
      </c>
      <c r="H10" s="34" t="s">
        <v>9</v>
      </c>
      <c r="I10" s="11" t="str">
        <f>IF($F10="m",IF($G$1-$G10&gt;19,IF($G$1-$G10&lt;40,"A",IF($G$1-$G10&gt;49,IF($G$1-$G10&gt;59,IF($G$1-$G10&gt;69,"E","D"),"C"),"B")),"JM"),IF($G$1-$G10&gt;19,IF($G$1-$G10&lt;35,"F",IF($G$1-$G10&lt;50,"G","H")),"JŽ"))</f>
        <v>B</v>
      </c>
      <c r="J10" s="2">
        <f>COUNTIF($G$8:$I10,$I10)</f>
        <v>1</v>
      </c>
      <c r="K10" s="9">
        <v>0.02802083333333333</v>
      </c>
      <c r="L10" s="24" t="s">
        <v>3</v>
      </c>
      <c r="M10" s="28" t="s">
        <v>201</v>
      </c>
    </row>
    <row r="11" spans="1:13" ht="15" customHeight="1">
      <c r="A11" s="11">
        <v>4</v>
      </c>
      <c r="B11" s="49">
        <v>84</v>
      </c>
      <c r="C11" s="40" t="s">
        <v>40</v>
      </c>
      <c r="D11" s="32" t="s">
        <v>73</v>
      </c>
      <c r="E11" s="25" t="s">
        <v>28</v>
      </c>
      <c r="F11" s="2" t="s">
        <v>3</v>
      </c>
      <c r="G11" s="31">
        <v>1979</v>
      </c>
      <c r="H11" s="34" t="s">
        <v>9</v>
      </c>
      <c r="I11" s="11" t="str">
        <f>IF($F11="m",IF($G$1-$G11&gt;19,IF($G$1-$G11&lt;40,"A",IF($G$1-$G11&gt;49,IF($G$1-$G11&gt;59,IF($G$1-$G11&gt;69,"E","D"),"C"),"B")),"JM"),IF($G$1-$G11&gt;19,IF($G$1-$G11&lt;35,"F",IF($G$1-$G11&lt;50,"G","H")),"JŽ"))</f>
        <v>A</v>
      </c>
      <c r="J11" s="2">
        <f>COUNTIF($G$8:$I11,$I11)</f>
        <v>3</v>
      </c>
      <c r="K11" s="9">
        <v>0.028402777777777777</v>
      </c>
      <c r="L11" s="24" t="s">
        <v>4</v>
      </c>
      <c r="M11" s="28" t="s">
        <v>206</v>
      </c>
    </row>
    <row r="12" spans="1:13" ht="15" customHeight="1">
      <c r="A12" s="11">
        <v>5</v>
      </c>
      <c r="B12" s="49">
        <v>14</v>
      </c>
      <c r="C12" s="40" t="s">
        <v>30</v>
      </c>
      <c r="D12" s="32" t="s">
        <v>55</v>
      </c>
      <c r="E12" s="25" t="s">
        <v>28</v>
      </c>
      <c r="F12" s="2" t="s">
        <v>3</v>
      </c>
      <c r="G12" s="31">
        <v>1966</v>
      </c>
      <c r="H12" s="34" t="s">
        <v>9</v>
      </c>
      <c r="I12" s="11" t="str">
        <f>IF($F12="m",IF($G$1-$G12&gt;19,IF($G$1-$G12&lt;40,"A",IF($G$1-$G12&gt;49,IF($G$1-$G12&gt;59,IF($G$1-$G12&gt;69,"E","D"),"C"),"B")),"JM"),IF($G$1-$G12&gt;19,IF($G$1-$G12&lt;35,"F",IF($G$1-$G12&lt;50,"G","H")),"JŽ"))</f>
        <v>C</v>
      </c>
      <c r="J12" s="2">
        <f>COUNTIF($G$8:$I12,$I12)</f>
        <v>1</v>
      </c>
      <c r="K12" s="9">
        <v>0.03053240740740741</v>
      </c>
      <c r="L12" s="24" t="s">
        <v>3</v>
      </c>
      <c r="M12" s="28" t="s">
        <v>201</v>
      </c>
    </row>
    <row r="13" spans="1:13" ht="15" customHeight="1">
      <c r="A13" s="11">
        <v>6</v>
      </c>
      <c r="B13" s="49">
        <v>92</v>
      </c>
      <c r="C13" s="40" t="s">
        <v>266</v>
      </c>
      <c r="D13" s="32" t="s">
        <v>95</v>
      </c>
      <c r="E13" s="25" t="s">
        <v>28</v>
      </c>
      <c r="F13" s="2" t="s">
        <v>3</v>
      </c>
      <c r="G13" s="2">
        <v>1966</v>
      </c>
      <c r="H13" s="16" t="s">
        <v>96</v>
      </c>
      <c r="I13" s="11" t="str">
        <f>IF($F13="m",IF($G$1-$G13&gt;19,IF($G$1-$G13&lt;40,"A",IF($G$1-$G13&gt;49,IF($G$1-$G13&gt;59,IF($G$1-$G13&gt;69,"E","D"),"C"),"B")),"JM"),IF($G$1-$G13&gt;19,IF($G$1-$G13&lt;35,"F",IF($G$1-$G13&lt;50,"G","H")),"JŽ"))</f>
        <v>C</v>
      </c>
      <c r="J13" s="2">
        <f>COUNTIF($G$8:$I13,$I13)</f>
        <v>2</v>
      </c>
      <c r="K13" s="9">
        <v>0.03108796296296296</v>
      </c>
      <c r="L13" s="24" t="s">
        <v>4</v>
      </c>
      <c r="M13" s="28" t="s">
        <v>202</v>
      </c>
    </row>
    <row r="14" spans="1:13" ht="15" customHeight="1">
      <c r="A14" s="11">
        <v>7</v>
      </c>
      <c r="B14" s="49">
        <v>38</v>
      </c>
      <c r="C14" s="40" t="s">
        <v>37</v>
      </c>
      <c r="D14" s="32" t="s">
        <v>189</v>
      </c>
      <c r="E14" s="25" t="s">
        <v>28</v>
      </c>
      <c r="F14" s="2" t="s">
        <v>3</v>
      </c>
      <c r="G14" s="31">
        <v>1965</v>
      </c>
      <c r="H14" s="34" t="s">
        <v>9</v>
      </c>
      <c r="I14" s="11" t="str">
        <f>IF($F14="m",IF($G$1-$G14&gt;19,IF($G$1-$G14&lt;40,"A",IF($G$1-$G14&gt;49,IF($G$1-$G14&gt;59,IF($G$1-$G14&gt;69,"E","D"),"C"),"B")),"JM"),IF($G$1-$G14&gt;19,IF($G$1-$G14&lt;35,"F",IF($G$1-$G14&lt;50,"G","H")),"JŽ"))</f>
        <v>C</v>
      </c>
      <c r="J14" s="2">
        <f>COUNTIF($G$8:$I14,$I14)</f>
        <v>3</v>
      </c>
      <c r="K14" s="9">
        <v>0.03142361111111111</v>
      </c>
      <c r="L14" s="24" t="s">
        <v>3</v>
      </c>
      <c r="M14" s="28" t="s">
        <v>200</v>
      </c>
    </row>
    <row r="15" spans="1:13" ht="15" customHeight="1">
      <c r="A15" s="11">
        <v>8</v>
      </c>
      <c r="B15" s="49">
        <v>47</v>
      </c>
      <c r="C15" s="40" t="s">
        <v>148</v>
      </c>
      <c r="D15" s="32" t="s">
        <v>56</v>
      </c>
      <c r="E15" s="25" t="s">
        <v>28</v>
      </c>
      <c r="F15" s="2" t="s">
        <v>3</v>
      </c>
      <c r="G15" s="31">
        <v>1986</v>
      </c>
      <c r="H15" s="34" t="s">
        <v>96</v>
      </c>
      <c r="I15" s="11" t="str">
        <f>IF($F15="m",IF($G$1-$G15&gt;19,IF($G$1-$G15&lt;40,"A",IF($G$1-$G15&gt;49,IF($G$1-$G15&gt;59,IF($G$1-$G15&gt;69,"E","D"),"C"),"B")),"JM"),IF($G$1-$G15&gt;19,IF($G$1-$G15&lt;35,"F",IF($G$1-$G15&lt;50,"G","H")),"JŽ"))</f>
        <v>A</v>
      </c>
      <c r="J15" s="2">
        <f>COUNTIF($G$8:$I15,$I15)</f>
        <v>4</v>
      </c>
      <c r="K15" s="9">
        <v>0.03375</v>
      </c>
      <c r="L15" s="24" t="s">
        <v>3</v>
      </c>
      <c r="M15" s="28" t="s">
        <v>200</v>
      </c>
    </row>
    <row r="16" spans="1:13" ht="15" customHeight="1">
      <c r="A16" s="11">
        <v>9</v>
      </c>
      <c r="B16" s="49">
        <v>78</v>
      </c>
      <c r="C16" s="40" t="s">
        <v>127</v>
      </c>
      <c r="D16" s="32" t="s">
        <v>73</v>
      </c>
      <c r="E16" s="25" t="s">
        <v>28</v>
      </c>
      <c r="F16" s="2" t="s">
        <v>3</v>
      </c>
      <c r="G16" s="31">
        <v>1988</v>
      </c>
      <c r="H16" s="34" t="s">
        <v>96</v>
      </c>
      <c r="I16" s="11" t="str">
        <f>IF($F16="m",IF($G$1-$G16&gt;19,IF($G$1-$G16&lt;40,"A",IF($G$1-$G16&gt;49,IF($G$1-$G16&gt;59,IF($G$1-$G16&gt;69,"E","D"),"C"),"B")),"JM"),IF($G$1-$G16&gt;19,IF($G$1-$G16&lt;35,"F",IF($G$1-$G16&lt;50,"G","H")),"JŽ"))</f>
        <v>A</v>
      </c>
      <c r="J16" s="2">
        <f>COUNTIF($G$8:$I16,$I16)</f>
        <v>5</v>
      </c>
      <c r="K16" s="9">
        <v>0.035277777777777776</v>
      </c>
      <c r="L16" s="24" t="s">
        <v>4</v>
      </c>
      <c r="M16" s="28" t="s">
        <v>206</v>
      </c>
    </row>
    <row r="17" spans="1:13" ht="15" customHeight="1">
      <c r="A17" s="11">
        <v>10</v>
      </c>
      <c r="B17" s="49">
        <v>101</v>
      </c>
      <c r="C17" s="40" t="s">
        <v>29</v>
      </c>
      <c r="D17" s="32" t="s">
        <v>53</v>
      </c>
      <c r="E17" s="25" t="s">
        <v>28</v>
      </c>
      <c r="F17" s="2" t="s">
        <v>3</v>
      </c>
      <c r="G17" s="31">
        <v>1985</v>
      </c>
      <c r="H17" s="34" t="s">
        <v>9</v>
      </c>
      <c r="I17" s="11" t="str">
        <f>IF($F17="m",IF($G$1-$G17&gt;19,IF($G$1-$G17&lt;40,"A",IF($G$1-$G17&gt;49,IF($G$1-$G17&gt;59,IF($G$1-$G17&gt;69,"E","D"),"C"),"B")),"JM"),IF($G$1-$G17&gt;19,IF($G$1-$G17&lt;35,"F",IF($G$1-$G17&lt;50,"G","H")),"JŽ"))</f>
        <v>A</v>
      </c>
      <c r="J17" s="2">
        <f>COUNTIF($G$8:$I17,$I17)</f>
        <v>6</v>
      </c>
      <c r="K17" s="9">
        <v>0.036458333333333336</v>
      </c>
      <c r="L17" s="24" t="s">
        <v>3</v>
      </c>
      <c r="M17" s="28" t="s">
        <v>201</v>
      </c>
    </row>
    <row r="18" spans="1:13" ht="15" customHeight="1">
      <c r="A18" s="11">
        <v>11</v>
      </c>
      <c r="B18" s="49">
        <v>112</v>
      </c>
      <c r="C18" s="40" t="s">
        <v>274</v>
      </c>
      <c r="D18" s="32" t="s">
        <v>68</v>
      </c>
      <c r="E18" s="25" t="s">
        <v>28</v>
      </c>
      <c r="F18" s="2" t="s">
        <v>3</v>
      </c>
      <c r="G18" s="2">
        <v>1951</v>
      </c>
      <c r="H18" s="16" t="s">
        <v>96</v>
      </c>
      <c r="I18" s="11" t="str">
        <f>IF($F18="m",IF($G$1-$G18&gt;19,IF($G$1-$G18&lt;40,"A",IF($G$1-$G18&gt;49,IF($G$1-$G18&gt;59,IF($G$1-$G18&gt;69,"E","D"),"C"),"B")),"JM"),IF($G$1-$G18&gt;19,IF($G$1-$G18&lt;35,"F",IF($G$1-$G18&lt;50,"G","H")),"JŽ"))</f>
        <v>D</v>
      </c>
      <c r="J18" s="2">
        <f>COUNTIF($G$8:$I18,$I18)</f>
        <v>1</v>
      </c>
      <c r="K18" s="9">
        <v>0.03712962962962963</v>
      </c>
      <c r="L18" s="24" t="s">
        <v>4</v>
      </c>
      <c r="M18" s="28" t="s">
        <v>205</v>
      </c>
    </row>
    <row r="19" spans="1:13" ht="15" customHeight="1">
      <c r="A19" s="51"/>
      <c r="B19" s="50"/>
      <c r="C19" s="41"/>
      <c r="D19" s="42"/>
      <c r="E19" s="26"/>
      <c r="F19" s="3"/>
      <c r="G19" s="3"/>
      <c r="H19" s="17"/>
      <c r="I19" s="51"/>
      <c r="J19" s="3"/>
      <c r="K19" s="10"/>
      <c r="L19" s="27"/>
      <c r="M19" s="36"/>
    </row>
    <row r="20" spans="1:13" ht="15" customHeight="1">
      <c r="A20" s="11">
        <v>1</v>
      </c>
      <c r="B20" s="49">
        <v>13</v>
      </c>
      <c r="C20" s="40" t="s">
        <v>151</v>
      </c>
      <c r="D20" s="32" t="s">
        <v>185</v>
      </c>
      <c r="E20" s="25" t="s">
        <v>28</v>
      </c>
      <c r="F20" s="2" t="s">
        <v>4</v>
      </c>
      <c r="G20" s="31">
        <v>1968</v>
      </c>
      <c r="H20" s="34" t="s">
        <v>9</v>
      </c>
      <c r="I20" s="11" t="str">
        <f>IF($F20="m",IF($G$1-$G20&gt;19,IF($G$1-$G20&lt;40,"A",IF($G$1-$G20&gt;49,IF($G$1-$G20&gt;59,IF($G$1-$G20&gt;69,"E","D"),"C"),"B")),"JM"),IF($G$1-$G20&gt;19,IF($G$1-$G20&lt;35,"F",IF($G$1-$G20&lt;50,"G","H")),"JŽ"))</f>
        <v>G</v>
      </c>
      <c r="J20" s="2">
        <f>COUNTIF($G$8:$I20,$I20)</f>
        <v>1</v>
      </c>
      <c r="K20" s="9">
        <v>0.03631944444444444</v>
      </c>
      <c r="L20" s="24" t="s">
        <v>3</v>
      </c>
      <c r="M20" s="28" t="s">
        <v>199</v>
      </c>
    </row>
    <row r="21" spans="1:12" ht="12.75" customHeight="1">
      <c r="A21" s="3"/>
      <c r="B21" s="50"/>
      <c r="C21" s="41"/>
      <c r="D21" s="42"/>
      <c r="E21" s="26"/>
      <c r="F21" s="3"/>
      <c r="G21" s="3"/>
      <c r="H21" s="17"/>
      <c r="I21" s="3"/>
      <c r="J21" s="3"/>
      <c r="K21" s="10"/>
      <c r="L21" s="27"/>
    </row>
    <row r="22" spans="1:13" s="6" customFormat="1" ht="12.75">
      <c r="A22" s="5" t="s">
        <v>23</v>
      </c>
      <c r="B22" s="5"/>
      <c r="C22" s="35"/>
      <c r="D22" s="7"/>
      <c r="E22" s="5"/>
      <c r="F22" s="3"/>
      <c r="G22" s="3"/>
      <c r="H22" s="5"/>
      <c r="I22" s="3"/>
      <c r="J22" s="3"/>
      <c r="K22" s="10"/>
      <c r="M22" s="14"/>
    </row>
    <row r="23" spans="1:13" s="6" customFormat="1" ht="2.25" customHeight="1">
      <c r="A23" s="45" t="s">
        <v>24</v>
      </c>
      <c r="B23" s="45"/>
      <c r="C23" s="45"/>
      <c r="D23" s="45"/>
      <c r="E23" s="45"/>
      <c r="F23" s="45"/>
      <c r="G23" s="1"/>
      <c r="H23" s="5"/>
      <c r="I23" s="3"/>
      <c r="J23" s="3"/>
      <c r="K23" s="10"/>
      <c r="M23" s="14"/>
    </row>
    <row r="24" spans="1:13" s="6" customFormat="1" ht="12.75">
      <c r="A24" s="45" t="s">
        <v>13</v>
      </c>
      <c r="B24" s="45"/>
      <c r="C24" s="45"/>
      <c r="D24" s="45"/>
      <c r="E24" s="45"/>
      <c r="F24" s="45"/>
      <c r="G24" s="1"/>
      <c r="H24" s="12"/>
      <c r="I24" s="1"/>
      <c r="J24" s="1"/>
      <c r="K24" s="1"/>
      <c r="M24" s="14"/>
    </row>
    <row r="27" spans="1:5" ht="12.75">
      <c r="A27" s="46"/>
      <c r="B27" s="46"/>
      <c r="C27" s="46"/>
      <c r="E27" s="12"/>
    </row>
  </sheetData>
  <sheetProtection/>
  <autoFilter ref="A7:M7">
    <sortState ref="A8:M27">
      <sortCondition sortBy="value" ref="K8:K27"/>
    </sortState>
  </autoFilter>
  <mergeCells count="5">
    <mergeCell ref="A3:K3"/>
    <mergeCell ref="A5:K5"/>
    <mergeCell ref="A23:F23"/>
    <mergeCell ref="A24:F24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2016-04-24T10:41:58Z</cp:lastPrinted>
  <dcterms:created xsi:type="dcterms:W3CDTF">2006-08-10T15:02:00Z</dcterms:created>
  <dcterms:modified xsi:type="dcterms:W3CDTF">2016-04-24T11:13:23Z</dcterms:modified>
  <cp:category/>
  <cp:version/>
  <cp:contentType/>
  <cp:contentStatus/>
</cp:coreProperties>
</file>