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195" windowHeight="8445" activeTab="0"/>
  </bookViews>
  <sheets>
    <sheet name="Celková" sheetId="1" r:id="rId1"/>
    <sheet name="Kategórie" sheetId="2" r:id="rId2"/>
  </sheets>
  <definedNames/>
  <calcPr fullCalcOnLoad="1"/>
</workbook>
</file>

<file path=xl/sharedStrings.xml><?xml version="1.0" encoding="utf-8"?>
<sst xmlns="http://schemas.openxmlformats.org/spreadsheetml/2006/main" count="514" uniqueCount="140">
  <si>
    <t>Por.číslo</t>
  </si>
  <si>
    <t>Meno</t>
  </si>
  <si>
    <t>Rok narodenia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</si>
  <si>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</si>
  <si>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</si>
  <si>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</si>
  <si>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</si>
  <si>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</si>
  <si>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</si>
  <si>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</si>
  <si>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</si>
  <si>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Por. v kat.</t>
  </si>
  <si>
    <t>Košice</t>
  </si>
  <si>
    <t>Obal servis Košice</t>
  </si>
  <si>
    <t>JM Demolex Bardejov</t>
  </si>
  <si>
    <t>Rácz Štefan</t>
  </si>
  <si>
    <t>Tomko Ján</t>
  </si>
  <si>
    <t>MBO Strážske</t>
  </si>
  <si>
    <t>Vargaeštok Gejza</t>
  </si>
  <si>
    <t>MBK V. Kapušany</t>
  </si>
  <si>
    <t>Papp Zoltán</t>
  </si>
  <si>
    <t>Metropol Košice</t>
  </si>
  <si>
    <t>Ružbašan Róbert</t>
  </si>
  <si>
    <t>Tri klub Michalovce</t>
  </si>
  <si>
    <t>Tiszová Alžbeta</t>
  </si>
  <si>
    <t>Tube City IMS Košice</t>
  </si>
  <si>
    <t>BK Steel Košice</t>
  </si>
  <si>
    <t>Lipovský Ľubomír</t>
  </si>
  <si>
    <t>Varchola Mikuláš</t>
  </si>
  <si>
    <t>OŠK Porostov</t>
  </si>
  <si>
    <t>Lipovský Jozef</t>
  </si>
  <si>
    <t>Rada Ladislav</t>
  </si>
  <si>
    <t>Tisza Tibor</t>
  </si>
  <si>
    <t>Sabo Gabriel</t>
  </si>
  <si>
    <t>VVS Michalovce</t>
  </si>
  <si>
    <t>Valkošáková Nátalia</t>
  </si>
  <si>
    <t>Trebišov</t>
  </si>
  <si>
    <t>Švagrovský Ján</t>
  </si>
  <si>
    <t>OŠK Budkovce</t>
  </si>
  <si>
    <t>Encs Unix</t>
  </si>
  <si>
    <t>Demčák Ján</t>
  </si>
  <si>
    <t>Kysak</t>
  </si>
  <si>
    <t>MŠK Vranov</t>
  </si>
  <si>
    <t>Vargovič Jozef</t>
  </si>
  <si>
    <t>Stanovčáková Zuzana</t>
  </si>
  <si>
    <t>Tomáš Marek</t>
  </si>
  <si>
    <t>Hostýn Radovan</t>
  </si>
  <si>
    <t>Prešov</t>
  </si>
  <si>
    <t>Adamčík Ján</t>
  </si>
  <si>
    <t>Ivančo Michal</t>
  </si>
  <si>
    <t>ŠK Banské</t>
  </si>
  <si>
    <t>Parilák Gerárd</t>
  </si>
  <si>
    <t>Výsledky spracovala: Bucová Anna</t>
  </si>
  <si>
    <t>Výsledková listina "Laboreckej  pätnástky" zo dňa 31. júla 2011</t>
  </si>
  <si>
    <t xml:space="preserve">VI.  ročník </t>
  </si>
  <si>
    <t>Schnitzer Ján</t>
  </si>
  <si>
    <t>Melicherová Ľudmila</t>
  </si>
  <si>
    <t>Babjak Orest</t>
  </si>
  <si>
    <t>Ukrajina</t>
  </si>
  <si>
    <t>Velas Jozef</t>
  </si>
  <si>
    <t>Sedliská</t>
  </si>
  <si>
    <t>Pollák Tomáš</t>
  </si>
  <si>
    <t>Valko Cyprián</t>
  </si>
  <si>
    <t>ABC team Trrebišov</t>
  </si>
  <si>
    <t>Hapák Eduard</t>
  </si>
  <si>
    <t>MOK Mzsana Dolna</t>
  </si>
  <si>
    <t>Větrovský Tomáš</t>
  </si>
  <si>
    <t>Beroun</t>
  </si>
  <si>
    <t>Malyi Anatolij</t>
  </si>
  <si>
    <t>Rysak Užhorod</t>
  </si>
  <si>
    <t xml:space="preserve">Lipovský Vladislav </t>
  </si>
  <si>
    <t>Burghardt Jakub</t>
  </si>
  <si>
    <t>SEVO Vojany</t>
  </si>
  <si>
    <t>Juro Jozef</t>
  </si>
  <si>
    <t>OŠK Vinné</t>
  </si>
  <si>
    <t>Litváková Helena</t>
  </si>
  <si>
    <t>Doležal Jozef</t>
  </si>
  <si>
    <t>AC Michalovce</t>
  </si>
  <si>
    <t>Parilák Ľudovít</t>
  </si>
  <si>
    <t>Vaľo Peter</t>
  </si>
  <si>
    <t>ECM Michalovce</t>
  </si>
  <si>
    <t>Falisová Ľudmila</t>
  </si>
  <si>
    <t>Pribula Igor</t>
  </si>
  <si>
    <t>Markiusz Papiez</t>
  </si>
  <si>
    <t>Wydra Ján</t>
  </si>
  <si>
    <t>Wydra Sabina</t>
  </si>
  <si>
    <t>Bala Michal</t>
  </si>
  <si>
    <t>Wlodincki Tomasz</t>
  </si>
  <si>
    <t>Sarnicki Janusz</t>
  </si>
  <si>
    <t>Samsely Marek</t>
  </si>
  <si>
    <t>BK Solivar</t>
  </si>
  <si>
    <t>Lyzniczki Zygmunt</t>
  </si>
  <si>
    <t>Czyszczón Jerzy</t>
  </si>
  <si>
    <t>Bílla Erika</t>
  </si>
  <si>
    <t>Seligová Beáta</t>
  </si>
  <si>
    <t>Závacký Pavel</t>
  </si>
  <si>
    <t>Kukuruc Michal</t>
  </si>
  <si>
    <t>INTERFOOD Strážske</t>
  </si>
  <si>
    <t>Šalata Ján</t>
  </si>
  <si>
    <t xml:space="preserve">Vranov </t>
  </si>
  <si>
    <t>Fabian Juraj</t>
  </si>
  <si>
    <t>Bratislava</t>
  </si>
  <si>
    <t>JM</t>
  </si>
  <si>
    <t>Baran Andrej</t>
  </si>
  <si>
    <t>Vavrek Adrián</t>
  </si>
  <si>
    <t>Dulova Ves</t>
  </si>
  <si>
    <t>Dancák Zoltán</t>
  </si>
  <si>
    <t>Jánoš Bogár</t>
  </si>
  <si>
    <t>Kováč Ján</t>
  </si>
  <si>
    <t>Ľubiša</t>
  </si>
  <si>
    <t>Ficzere Bartolomej</t>
  </si>
  <si>
    <t>Sopka Seňa</t>
  </si>
  <si>
    <t>Huszár Tibor</t>
  </si>
  <si>
    <t>Kechnec</t>
  </si>
  <si>
    <t>Volovár Michal</t>
  </si>
  <si>
    <t>Michalovce</t>
  </si>
  <si>
    <t>Tima Marián</t>
  </si>
  <si>
    <t>Gladiátor Michalovce</t>
  </si>
  <si>
    <t>Kvak Štefan</t>
  </si>
  <si>
    <t>Pavlík Adrián</t>
  </si>
  <si>
    <t>Grendel Peter</t>
  </si>
  <si>
    <t>Autoškola Grendel Ke</t>
  </si>
  <si>
    <t>Lukáč Mikuláš</t>
  </si>
  <si>
    <t>Chomanič Pavol</t>
  </si>
  <si>
    <t>Kolonica</t>
  </si>
  <si>
    <t>Pavlov Ľubomír</t>
  </si>
  <si>
    <t>Šinal Ľubomír</t>
  </si>
  <si>
    <t>BRŠ N. Hrabovec</t>
  </si>
  <si>
    <t>Mačičák Pavol</t>
  </si>
  <si>
    <t>IUVENTA Michalovce</t>
  </si>
  <si>
    <t>15 km</t>
  </si>
  <si>
    <t>10 km  - juniori</t>
  </si>
  <si>
    <t>10 km  - muži nad 70 rokov</t>
  </si>
  <si>
    <t>Kopčo Patrik</t>
  </si>
  <si>
    <t>10 km</t>
  </si>
  <si>
    <t>Hlavný rozhodca: Buc Peter M: 0905 299 189 email:peter.buc59@gmail.com</t>
  </si>
  <si>
    <t>Autoškola Grendel Košice</t>
  </si>
  <si>
    <t>Hlavný rozhodca: Buc Peter  M: 0905 299 189 email:peter.buc59@gmail.com</t>
  </si>
  <si>
    <t>. . .</t>
  </si>
  <si>
    <t xml:space="preserve">. . .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</si>
</sst>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1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5" fillId="0" borderId="6" applyNumberFormat="0" applyFill="0" applyAlignment="0" applyProtection="0"/>
    <xf numFmtId="0" fontId="29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24" borderId="0" xfId="0" applyFill="1" applyAlignment="1">
      <alignment horizontal="center"/>
    </xf>
    <xf numFmtId="0" fontId="4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21" fontId="0" fillId="24" borderId="1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21" fontId="0" fillId="24" borderId="1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21" fontId="0" fillId="0" borderId="0" xfId="0" applyNumberFormat="1" applyBorder="1" applyAlignment="1">
      <alignment horizontal="center"/>
    </xf>
    <xf numFmtId="0" fontId="0" fillId="2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" fillId="24" borderId="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21" fontId="9" fillId="24" borderId="10" xfId="0" applyNumberFormat="1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/>
    </xf>
    <xf numFmtId="0" fontId="12" fillId="24" borderId="10" xfId="0" applyFont="1" applyFill="1" applyBorder="1" applyAlignment="1">
      <alignment/>
    </xf>
    <xf numFmtId="21" fontId="11" fillId="24" borderId="10" xfId="0" applyNumberFormat="1" applyFont="1" applyFill="1" applyBorder="1" applyAlignment="1">
      <alignment horizontal="center"/>
    </xf>
    <xf numFmtId="0" fontId="13" fillId="24" borderId="10" xfId="0" applyFont="1" applyFill="1" applyBorder="1" applyAlignment="1">
      <alignment horizontal="center"/>
    </xf>
    <xf numFmtId="0" fontId="13" fillId="24" borderId="10" xfId="0" applyFont="1" applyFill="1" applyBorder="1" applyAlignment="1">
      <alignment/>
    </xf>
    <xf numFmtId="0" fontId="14" fillId="24" borderId="10" xfId="0" applyFont="1" applyFill="1" applyBorder="1" applyAlignment="1">
      <alignment/>
    </xf>
    <xf numFmtId="21" fontId="13" fillId="24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1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21" fontId="1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8515625" style="20" customWidth="1"/>
    <col min="2" max="2" width="8.140625" style="17" customWidth="1"/>
    <col min="3" max="3" width="20.7109375" style="0" customWidth="1"/>
    <col min="4" max="4" width="4.57421875" style="1" customWidth="1"/>
    <col min="5" max="5" width="10.8515625" style="1" customWidth="1"/>
    <col min="6" max="6" width="21.28125" style="26" customWidth="1"/>
    <col min="7" max="7" width="6.421875" style="1" customWidth="1"/>
    <col min="8" max="8" width="6.8515625" style="1" customWidth="1"/>
    <col min="9" max="9" width="9.421875" style="1" customWidth="1"/>
  </cols>
  <sheetData>
    <row r="1" spans="4:5" ht="2.25" customHeight="1">
      <c r="D1" s="1" t="s">
        <v>8</v>
      </c>
      <c r="E1" s="1">
        <v>2011</v>
      </c>
    </row>
    <row r="4" spans="1:9" s="19" customFormat="1" ht="18">
      <c r="A4" s="60" t="s">
        <v>53</v>
      </c>
      <c r="B4" s="60"/>
      <c r="C4" s="60"/>
      <c r="D4" s="60"/>
      <c r="E4" s="60"/>
      <c r="F4" s="60"/>
      <c r="G4" s="60"/>
      <c r="H4" s="60"/>
      <c r="I4" s="60"/>
    </row>
    <row r="5" spans="1:9" s="3" customFormat="1" ht="18">
      <c r="A5" s="21"/>
      <c r="B5" s="5"/>
      <c r="C5" s="4"/>
      <c r="D5" s="4"/>
      <c r="E5" s="4"/>
      <c r="F5" s="27"/>
      <c r="G5" s="4"/>
      <c r="H5" s="4"/>
      <c r="I5" s="4"/>
    </row>
    <row r="6" spans="1:10" ht="15.75">
      <c r="A6" s="61" t="s">
        <v>54</v>
      </c>
      <c r="B6" s="62"/>
      <c r="C6" s="62"/>
      <c r="D6" s="62"/>
      <c r="E6" s="62"/>
      <c r="F6" s="62"/>
      <c r="G6" s="62"/>
      <c r="H6" s="62"/>
      <c r="I6" s="62"/>
      <c r="J6" s="6"/>
    </row>
    <row r="7" spans="1:9" ht="12.75">
      <c r="A7" s="41" t="s">
        <v>130</v>
      </c>
      <c r="B7" s="9"/>
      <c r="C7" s="9"/>
      <c r="D7" s="8"/>
      <c r="E7" s="67" t="s">
        <v>139</v>
      </c>
      <c r="F7" s="28"/>
      <c r="G7" s="8"/>
      <c r="H7" s="8"/>
      <c r="I7" s="9"/>
    </row>
    <row r="8" spans="1:9" ht="13.5" thickBot="1">
      <c r="A8" s="22"/>
      <c r="B8" s="9"/>
      <c r="C8" s="9"/>
      <c r="D8" s="8"/>
      <c r="E8" s="9"/>
      <c r="F8" s="28"/>
      <c r="G8" s="8"/>
      <c r="H8" s="8"/>
      <c r="I8" s="9"/>
    </row>
    <row r="9" spans="1:9" ht="25.5">
      <c r="A9" s="23" t="s">
        <v>0</v>
      </c>
      <c r="B9" s="10" t="s">
        <v>10</v>
      </c>
      <c r="C9" s="11" t="s">
        <v>1</v>
      </c>
      <c r="D9" s="12" t="s">
        <v>7</v>
      </c>
      <c r="E9" s="10" t="s">
        <v>2</v>
      </c>
      <c r="F9" s="29" t="s">
        <v>3</v>
      </c>
      <c r="G9" s="13" t="s">
        <v>9</v>
      </c>
      <c r="H9" s="14" t="s">
        <v>11</v>
      </c>
      <c r="I9" s="15" t="s">
        <v>4</v>
      </c>
    </row>
    <row r="10" spans="1:9" s="33" customFormat="1" ht="12.75">
      <c r="A10" s="42">
        <v>1</v>
      </c>
      <c r="B10" s="42">
        <v>18</v>
      </c>
      <c r="C10" s="43" t="s">
        <v>71</v>
      </c>
      <c r="D10" s="42" t="s">
        <v>5</v>
      </c>
      <c r="E10" s="42">
        <v>1981</v>
      </c>
      <c r="F10" s="44" t="s">
        <v>14</v>
      </c>
      <c r="G10" s="42" t="str">
        <f aca="true" t="shared" si="0" ref="G10:G41">IF($D10="m",IF($E$1-$E10&gt;18,IF($E$1-$E10&lt;40,"A",IF($E$1-$E10&gt;49,IF($E$1-$E10&gt;59,IF($E$1-$E10&gt;69,"E","D"),"C"),"B")),"JM"),IF($E$1-$E10&gt;18,IF($E$1-$E10&lt;40,"F",IF($E$1-$E10&lt;50,"G","H")),"JŽ"))</f>
        <v>A</v>
      </c>
      <c r="H10" s="42">
        <f>COUNTIF($E$10:$G10,$G10)</f>
        <v>1</v>
      </c>
      <c r="I10" s="45">
        <v>0.034652777777777775</v>
      </c>
    </row>
    <row r="11" spans="1:9" s="33" customFormat="1" ht="12.75">
      <c r="A11" s="46">
        <v>2</v>
      </c>
      <c r="B11" s="46">
        <v>14</v>
      </c>
      <c r="C11" s="47" t="s">
        <v>64</v>
      </c>
      <c r="D11" s="46" t="s">
        <v>5</v>
      </c>
      <c r="E11" s="46">
        <v>1983</v>
      </c>
      <c r="F11" s="48" t="s">
        <v>65</v>
      </c>
      <c r="G11" s="46" t="str">
        <f t="shared" si="0"/>
        <v>A</v>
      </c>
      <c r="H11" s="46">
        <f>COUNTIF($E$10:$G11,$G11)</f>
        <v>2</v>
      </c>
      <c r="I11" s="49">
        <v>0.03466435185185185</v>
      </c>
    </row>
    <row r="12" spans="1:9" s="33" customFormat="1" ht="12.75">
      <c r="A12" s="50">
        <v>3</v>
      </c>
      <c r="B12" s="50">
        <v>43</v>
      </c>
      <c r="C12" s="51" t="s">
        <v>84</v>
      </c>
      <c r="D12" s="50" t="s">
        <v>5</v>
      </c>
      <c r="E12" s="50">
        <v>1975</v>
      </c>
      <c r="F12" s="52" t="s">
        <v>65</v>
      </c>
      <c r="G12" s="50" t="str">
        <f t="shared" si="0"/>
        <v>A</v>
      </c>
      <c r="H12" s="50">
        <f>COUNTIF($E$10:$G12,$G12)</f>
        <v>3</v>
      </c>
      <c r="I12" s="53">
        <v>0.03546296296296297</v>
      </c>
    </row>
    <row r="13" spans="1:9" s="33" customFormat="1" ht="12.75">
      <c r="A13" s="24">
        <v>4</v>
      </c>
      <c r="B13" s="24">
        <v>16</v>
      </c>
      <c r="C13" s="30" t="s">
        <v>68</v>
      </c>
      <c r="D13" s="24" t="s">
        <v>5</v>
      </c>
      <c r="E13" s="24">
        <v>1974</v>
      </c>
      <c r="F13" s="31" t="s">
        <v>69</v>
      </c>
      <c r="G13" s="24" t="str">
        <f t="shared" si="0"/>
        <v>A</v>
      </c>
      <c r="H13" s="24">
        <f>COUNTIF($E$10:$G13,$G13)</f>
        <v>4</v>
      </c>
      <c r="I13" s="32">
        <v>0.03556712962962963</v>
      </c>
    </row>
    <row r="14" spans="1:9" s="33" customFormat="1" ht="12.75">
      <c r="A14" s="42">
        <v>5</v>
      </c>
      <c r="B14" s="42">
        <v>5</v>
      </c>
      <c r="C14" s="43" t="s">
        <v>57</v>
      </c>
      <c r="D14" s="42" t="s">
        <v>5</v>
      </c>
      <c r="E14" s="42">
        <v>1968</v>
      </c>
      <c r="F14" s="44" t="s">
        <v>58</v>
      </c>
      <c r="G14" s="42" t="str">
        <f t="shared" si="0"/>
        <v>B</v>
      </c>
      <c r="H14" s="42">
        <f>COUNTIF($E$10:$G14,$G14)</f>
        <v>1</v>
      </c>
      <c r="I14" s="45">
        <v>0.03575231481481481</v>
      </c>
    </row>
    <row r="15" spans="1:9" s="33" customFormat="1" ht="12.75">
      <c r="A15" s="46">
        <v>6</v>
      </c>
      <c r="B15" s="46">
        <v>50</v>
      </c>
      <c r="C15" s="47" t="s">
        <v>88</v>
      </c>
      <c r="D15" s="46" t="s">
        <v>5</v>
      </c>
      <c r="E15" s="46">
        <v>1966</v>
      </c>
      <c r="F15" s="48" t="s">
        <v>65</v>
      </c>
      <c r="G15" s="46" t="str">
        <f t="shared" si="0"/>
        <v>B</v>
      </c>
      <c r="H15" s="46">
        <f>COUNTIF($E$10:$G15,$G15)</f>
        <v>2</v>
      </c>
      <c r="I15" s="49">
        <v>0.03668981481481482</v>
      </c>
    </row>
    <row r="16" spans="1:9" s="33" customFormat="1" ht="12.75">
      <c r="A16" s="24">
        <v>7</v>
      </c>
      <c r="B16" s="24">
        <v>63</v>
      </c>
      <c r="C16" s="30" t="s">
        <v>104</v>
      </c>
      <c r="D16" s="24" t="s">
        <v>5</v>
      </c>
      <c r="E16" s="25">
        <v>1980</v>
      </c>
      <c r="F16" s="31" t="s">
        <v>105</v>
      </c>
      <c r="G16" s="24" t="str">
        <f t="shared" si="0"/>
        <v>A</v>
      </c>
      <c r="H16" s="24">
        <f>COUNTIF($E$10:$G16,$G16)</f>
        <v>5</v>
      </c>
      <c r="I16" s="34">
        <v>0.03703703703703704</v>
      </c>
    </row>
    <row r="17" spans="1:9" s="33" customFormat="1" ht="12.75">
      <c r="A17" s="50">
        <v>8</v>
      </c>
      <c r="B17" s="50">
        <v>71</v>
      </c>
      <c r="C17" s="51" t="s">
        <v>107</v>
      </c>
      <c r="D17" s="50" t="s">
        <v>5</v>
      </c>
      <c r="E17" s="50">
        <v>1964</v>
      </c>
      <c r="F17" s="52" t="s">
        <v>39</v>
      </c>
      <c r="G17" s="50" t="str">
        <f t="shared" si="0"/>
        <v>B</v>
      </c>
      <c r="H17" s="50">
        <f>COUNTIF($E$10:$G17,$G17)</f>
        <v>3</v>
      </c>
      <c r="I17" s="53">
        <v>0.037280092592592594</v>
      </c>
    </row>
    <row r="18" spans="1:9" s="33" customFormat="1" ht="12.75">
      <c r="A18" s="24">
        <v>9</v>
      </c>
      <c r="B18" s="24">
        <v>86</v>
      </c>
      <c r="C18" s="30" t="s">
        <v>49</v>
      </c>
      <c r="D18" s="24" t="s">
        <v>5</v>
      </c>
      <c r="E18" s="25">
        <v>1970</v>
      </c>
      <c r="F18" s="31" t="s">
        <v>50</v>
      </c>
      <c r="G18" s="24" t="str">
        <f t="shared" si="0"/>
        <v>B</v>
      </c>
      <c r="H18" s="24">
        <f>COUNTIF($E$10:$G18,$G18)</f>
        <v>4</v>
      </c>
      <c r="I18" s="34">
        <v>0.03850694444444445</v>
      </c>
    </row>
    <row r="19" spans="1:9" s="33" customFormat="1" ht="12.75">
      <c r="A19" s="24">
        <v>10</v>
      </c>
      <c r="B19" s="24">
        <v>53</v>
      </c>
      <c r="C19" s="30" t="s">
        <v>89</v>
      </c>
      <c r="D19" s="24" t="s">
        <v>5</v>
      </c>
      <c r="E19" s="25">
        <v>1975</v>
      </c>
      <c r="F19" s="31" t="s">
        <v>90</v>
      </c>
      <c r="G19" s="24" t="str">
        <f t="shared" si="0"/>
        <v>A</v>
      </c>
      <c r="H19" s="24">
        <f>COUNTIF($E$10:$G19,$G19)</f>
        <v>6</v>
      </c>
      <c r="I19" s="34">
        <v>0.03858796296296297</v>
      </c>
    </row>
    <row r="20" spans="1:9" s="33" customFormat="1" ht="12.75">
      <c r="A20" s="24">
        <v>11</v>
      </c>
      <c r="B20" s="24">
        <v>37</v>
      </c>
      <c r="C20" s="30" t="s">
        <v>45</v>
      </c>
      <c r="D20" s="24" t="s">
        <v>5</v>
      </c>
      <c r="E20" s="25">
        <v>1983</v>
      </c>
      <c r="F20" s="31" t="s">
        <v>42</v>
      </c>
      <c r="G20" s="24" t="str">
        <f t="shared" si="0"/>
        <v>A</v>
      </c>
      <c r="H20" s="24">
        <f>COUNTIF($E$10:$G20,$G20)</f>
        <v>7</v>
      </c>
      <c r="I20" s="34">
        <v>0.03886574074074074</v>
      </c>
    </row>
    <row r="21" spans="1:9" s="33" customFormat="1" ht="12.75">
      <c r="A21" s="42">
        <v>12</v>
      </c>
      <c r="B21" s="42">
        <v>31</v>
      </c>
      <c r="C21" s="43" t="s">
        <v>15</v>
      </c>
      <c r="D21" s="42" t="s">
        <v>5</v>
      </c>
      <c r="E21" s="42">
        <v>1961</v>
      </c>
      <c r="F21" s="44" t="s">
        <v>41</v>
      </c>
      <c r="G21" s="42" t="str">
        <f t="shared" si="0"/>
        <v>C</v>
      </c>
      <c r="H21" s="42">
        <f>COUNTIF($E$10:$G21,$G21)</f>
        <v>1</v>
      </c>
      <c r="I21" s="45">
        <v>0.03936342592592592</v>
      </c>
    </row>
    <row r="22" spans="1:9" s="33" customFormat="1" ht="12.75">
      <c r="A22" s="24">
        <v>13</v>
      </c>
      <c r="B22" s="24">
        <v>17</v>
      </c>
      <c r="C22" s="30" t="s">
        <v>70</v>
      </c>
      <c r="D22" s="24" t="s">
        <v>5</v>
      </c>
      <c r="E22" s="25">
        <v>1969</v>
      </c>
      <c r="F22" s="31" t="s">
        <v>17</v>
      </c>
      <c r="G22" s="24" t="str">
        <f t="shared" si="0"/>
        <v>B</v>
      </c>
      <c r="H22" s="24">
        <f>COUNTIF($E$10:$G22,$G22)</f>
        <v>5</v>
      </c>
      <c r="I22" s="34">
        <v>0.04091435185185185</v>
      </c>
    </row>
    <row r="23" spans="1:9" s="33" customFormat="1" ht="12.75">
      <c r="A23" s="42">
        <v>14</v>
      </c>
      <c r="B23" s="42">
        <v>39</v>
      </c>
      <c r="C23" s="43" t="s">
        <v>91</v>
      </c>
      <c r="D23" s="42" t="s">
        <v>5</v>
      </c>
      <c r="E23" s="42">
        <v>1951</v>
      </c>
      <c r="F23" s="44" t="s">
        <v>65</v>
      </c>
      <c r="G23" s="42" t="str">
        <f t="shared" si="0"/>
        <v>D</v>
      </c>
      <c r="H23" s="42">
        <f>COUNTIF($E$10:$G23,$G23)</f>
        <v>1</v>
      </c>
      <c r="I23" s="45">
        <v>0.041157407407407406</v>
      </c>
    </row>
    <row r="24" spans="1:9" s="33" customFormat="1" ht="12.75">
      <c r="A24" s="24">
        <v>15</v>
      </c>
      <c r="B24" s="24">
        <v>26</v>
      </c>
      <c r="C24" s="30" t="s">
        <v>73</v>
      </c>
      <c r="D24" s="24" t="s">
        <v>5</v>
      </c>
      <c r="E24" s="25">
        <v>1965</v>
      </c>
      <c r="F24" s="31" t="s">
        <v>74</v>
      </c>
      <c r="G24" s="24" t="str">
        <f t="shared" si="0"/>
        <v>B</v>
      </c>
      <c r="H24" s="24">
        <f>COUNTIF($E$10:$G24,$G24)</f>
        <v>6</v>
      </c>
      <c r="I24" s="34">
        <v>0.04127314814814815</v>
      </c>
    </row>
    <row r="25" spans="1:9" s="33" customFormat="1" ht="12.75">
      <c r="A25" s="46">
        <v>16</v>
      </c>
      <c r="B25" s="46">
        <v>60</v>
      </c>
      <c r="C25" s="47" t="s">
        <v>96</v>
      </c>
      <c r="D25" s="46" t="s">
        <v>5</v>
      </c>
      <c r="E25" s="46">
        <v>1961</v>
      </c>
      <c r="F25" s="48" t="s">
        <v>97</v>
      </c>
      <c r="G25" s="46" t="str">
        <f t="shared" si="0"/>
        <v>C</v>
      </c>
      <c r="H25" s="46">
        <f>COUNTIF($E$10:$G25,$G25)</f>
        <v>2</v>
      </c>
      <c r="I25" s="49">
        <v>0.04144675925925926</v>
      </c>
    </row>
    <row r="26" spans="1:9" s="33" customFormat="1" ht="12.75">
      <c r="A26" s="50">
        <v>17</v>
      </c>
      <c r="B26" s="50">
        <v>65</v>
      </c>
      <c r="C26" s="51" t="s">
        <v>106</v>
      </c>
      <c r="D26" s="50" t="s">
        <v>5</v>
      </c>
      <c r="E26" s="50">
        <v>1959</v>
      </c>
      <c r="F26" s="52" t="s">
        <v>12</v>
      </c>
      <c r="G26" s="50" t="str">
        <f t="shared" si="0"/>
        <v>C</v>
      </c>
      <c r="H26" s="50">
        <f>COUNTIF($E$10:$G26,$G26)</f>
        <v>3</v>
      </c>
      <c r="I26" s="53">
        <v>0.04164351851851852</v>
      </c>
    </row>
    <row r="27" spans="1:9" s="33" customFormat="1" ht="12.75">
      <c r="A27" s="24">
        <v>18</v>
      </c>
      <c r="B27" s="24">
        <v>46</v>
      </c>
      <c r="C27" s="30" t="s">
        <v>86</v>
      </c>
      <c r="D27" s="24" t="s">
        <v>5</v>
      </c>
      <c r="E27" s="25">
        <v>1983</v>
      </c>
      <c r="F27" s="31" t="s">
        <v>65</v>
      </c>
      <c r="G27" s="24" t="str">
        <f t="shared" si="0"/>
        <v>A</v>
      </c>
      <c r="H27" s="24">
        <f>COUNTIF($E$10:$G27,$G27)</f>
        <v>8</v>
      </c>
      <c r="I27" s="34">
        <v>0.04230324074074074</v>
      </c>
    </row>
    <row r="28" spans="1:9" s="33" customFormat="1" ht="12.75">
      <c r="A28" s="24">
        <v>19</v>
      </c>
      <c r="B28" s="24">
        <v>24</v>
      </c>
      <c r="C28" s="30" t="s">
        <v>18</v>
      </c>
      <c r="D28" s="24" t="s">
        <v>5</v>
      </c>
      <c r="E28" s="25">
        <v>1955</v>
      </c>
      <c r="F28" s="31" t="s">
        <v>19</v>
      </c>
      <c r="G28" s="24" t="str">
        <f t="shared" si="0"/>
        <v>C</v>
      </c>
      <c r="H28" s="24">
        <f>COUNTIF($E$10:$G28,$G28)</f>
        <v>4</v>
      </c>
      <c r="I28" s="34">
        <v>0.04322916666666667</v>
      </c>
    </row>
    <row r="29" spans="1:9" s="33" customFormat="1" ht="12.75">
      <c r="A29" s="24">
        <v>20</v>
      </c>
      <c r="B29" s="24">
        <v>58</v>
      </c>
      <c r="C29" s="30" t="s">
        <v>32</v>
      </c>
      <c r="D29" s="24" t="s">
        <v>5</v>
      </c>
      <c r="E29" s="25">
        <v>1957</v>
      </c>
      <c r="F29" s="31" t="s">
        <v>26</v>
      </c>
      <c r="G29" s="24" t="str">
        <f t="shared" si="0"/>
        <v>C</v>
      </c>
      <c r="H29" s="24">
        <f>COUNTIF($E$10:$G29,$G29)</f>
        <v>5</v>
      </c>
      <c r="I29" s="34">
        <v>0.043506944444444445</v>
      </c>
    </row>
    <row r="30" spans="1:9" s="33" customFormat="1" ht="12.75">
      <c r="A30" s="24">
        <v>21</v>
      </c>
      <c r="B30" s="24">
        <v>23</v>
      </c>
      <c r="C30" s="30" t="s">
        <v>37</v>
      </c>
      <c r="D30" s="24" t="s">
        <v>5</v>
      </c>
      <c r="E30" s="25">
        <v>1959</v>
      </c>
      <c r="F30" s="31" t="s">
        <v>72</v>
      </c>
      <c r="G30" s="24" t="str">
        <f t="shared" si="0"/>
        <v>C</v>
      </c>
      <c r="H30" s="24">
        <f>COUNTIF($E$10:$G30,$G30)</f>
        <v>6</v>
      </c>
      <c r="I30" s="34">
        <v>0.043645833333333335</v>
      </c>
    </row>
    <row r="31" spans="1:9" s="33" customFormat="1" ht="12.75">
      <c r="A31" s="24">
        <v>22</v>
      </c>
      <c r="B31" s="24">
        <v>66</v>
      </c>
      <c r="C31" s="30" t="s">
        <v>46</v>
      </c>
      <c r="D31" s="24" t="s">
        <v>5</v>
      </c>
      <c r="E31" s="25">
        <v>1984</v>
      </c>
      <c r="F31" s="31" t="s">
        <v>47</v>
      </c>
      <c r="G31" s="24" t="str">
        <f t="shared" si="0"/>
        <v>A</v>
      </c>
      <c r="H31" s="24">
        <f>COUNTIF($E$10:$G31,$G31)</f>
        <v>9</v>
      </c>
      <c r="I31" s="34">
        <v>0.043738425925925924</v>
      </c>
    </row>
    <row r="32" spans="1:9" s="33" customFormat="1" ht="12.75">
      <c r="A32" s="24">
        <v>23</v>
      </c>
      <c r="B32" s="24">
        <v>42</v>
      </c>
      <c r="C32" s="30" t="s">
        <v>83</v>
      </c>
      <c r="D32" s="24" t="s">
        <v>5</v>
      </c>
      <c r="E32" s="25">
        <v>1983</v>
      </c>
      <c r="F32" s="31" t="s">
        <v>65</v>
      </c>
      <c r="G32" s="24" t="str">
        <f t="shared" si="0"/>
        <v>A</v>
      </c>
      <c r="H32" s="24">
        <f>COUNTIF($E$10:$G32,$G32)</f>
        <v>10</v>
      </c>
      <c r="I32" s="34">
        <v>0.0440162037037037</v>
      </c>
    </row>
    <row r="33" spans="1:9" s="33" customFormat="1" ht="12.75">
      <c r="A33" s="42">
        <v>24</v>
      </c>
      <c r="B33" s="42">
        <v>36</v>
      </c>
      <c r="C33" s="43" t="s">
        <v>44</v>
      </c>
      <c r="D33" s="42" t="s">
        <v>6</v>
      </c>
      <c r="E33" s="42">
        <v>1981</v>
      </c>
      <c r="F33" s="44" t="s">
        <v>13</v>
      </c>
      <c r="G33" s="42" t="str">
        <f t="shared" si="0"/>
        <v>F</v>
      </c>
      <c r="H33" s="42">
        <f>COUNTIF($E$10:$G33,$G33)</f>
        <v>1</v>
      </c>
      <c r="I33" s="45">
        <v>0.044097222222222225</v>
      </c>
    </row>
    <row r="34" spans="1:9" s="33" customFormat="1" ht="12.75">
      <c r="A34" s="24">
        <v>25</v>
      </c>
      <c r="B34" s="24">
        <v>21</v>
      </c>
      <c r="C34" s="30" t="s">
        <v>33</v>
      </c>
      <c r="D34" s="24" t="s">
        <v>5</v>
      </c>
      <c r="E34" s="25">
        <v>1961</v>
      </c>
      <c r="F34" s="31" t="s">
        <v>34</v>
      </c>
      <c r="G34" s="24" t="str">
        <f t="shared" si="0"/>
        <v>C</v>
      </c>
      <c r="H34" s="24">
        <f>COUNTIF($E$10:$G34,$G34)</f>
        <v>7</v>
      </c>
      <c r="I34" s="34">
        <v>0.04417824074074075</v>
      </c>
    </row>
    <row r="35" spans="1:9" s="33" customFormat="1" ht="12.75">
      <c r="A35" s="24">
        <v>26</v>
      </c>
      <c r="B35" s="24">
        <v>13</v>
      </c>
      <c r="C35" s="30" t="s">
        <v>27</v>
      </c>
      <c r="D35" s="24" t="s">
        <v>5</v>
      </c>
      <c r="E35" s="25">
        <v>1966</v>
      </c>
      <c r="F35" s="31" t="s">
        <v>17</v>
      </c>
      <c r="G35" s="24" t="str">
        <f t="shared" si="0"/>
        <v>B</v>
      </c>
      <c r="H35" s="24">
        <f>COUNTIF($E$10:$G35,$G35)</f>
        <v>7</v>
      </c>
      <c r="I35" s="34">
        <v>0.04430555555555555</v>
      </c>
    </row>
    <row r="36" spans="1:9" s="33" customFormat="1" ht="12.75">
      <c r="A36" s="42">
        <v>27</v>
      </c>
      <c r="B36" s="42">
        <v>4</v>
      </c>
      <c r="C36" s="43" t="s">
        <v>56</v>
      </c>
      <c r="D36" s="42" t="s">
        <v>6</v>
      </c>
      <c r="E36" s="42">
        <v>1964</v>
      </c>
      <c r="F36" s="44" t="s">
        <v>14</v>
      </c>
      <c r="G36" s="42" t="str">
        <f t="shared" si="0"/>
        <v>G</v>
      </c>
      <c r="H36" s="42">
        <f>COUNTIF($E$10:$G36,$G36)</f>
        <v>1</v>
      </c>
      <c r="I36" s="45">
        <v>0.044409722222222225</v>
      </c>
    </row>
    <row r="37" spans="1:9" s="33" customFormat="1" ht="12.75">
      <c r="A37" s="24">
        <v>28</v>
      </c>
      <c r="B37" s="24">
        <v>15</v>
      </c>
      <c r="C37" s="30" t="s">
        <v>66</v>
      </c>
      <c r="D37" s="24" t="s">
        <v>5</v>
      </c>
      <c r="E37" s="25">
        <v>1974</v>
      </c>
      <c r="F37" s="31" t="s">
        <v>67</v>
      </c>
      <c r="G37" s="24" t="str">
        <f t="shared" si="0"/>
        <v>A</v>
      </c>
      <c r="H37" s="24">
        <f>COUNTIF($E$10:$G37,$G37)</f>
        <v>11</v>
      </c>
      <c r="I37" s="34">
        <v>0.04471064814814815</v>
      </c>
    </row>
    <row r="38" spans="1:9" s="33" customFormat="1" ht="12.75">
      <c r="A38" s="24">
        <v>29</v>
      </c>
      <c r="B38" s="24">
        <v>30</v>
      </c>
      <c r="C38" s="30" t="s">
        <v>76</v>
      </c>
      <c r="D38" s="24" t="s">
        <v>5</v>
      </c>
      <c r="E38" s="25">
        <v>1967</v>
      </c>
      <c r="F38" s="31" t="s">
        <v>77</v>
      </c>
      <c r="G38" s="24" t="str">
        <f t="shared" si="0"/>
        <v>B</v>
      </c>
      <c r="H38" s="24">
        <f>COUNTIF($E$10:$G38,$G38)</f>
        <v>8</v>
      </c>
      <c r="I38" s="34">
        <v>0.04476851851851852</v>
      </c>
    </row>
    <row r="39" spans="1:9" s="33" customFormat="1" ht="12.75">
      <c r="A39" s="24">
        <v>30</v>
      </c>
      <c r="B39" s="24">
        <v>7</v>
      </c>
      <c r="C39" s="30" t="s">
        <v>62</v>
      </c>
      <c r="D39" s="24" t="s">
        <v>5</v>
      </c>
      <c r="E39" s="25">
        <v>1972</v>
      </c>
      <c r="F39" s="31" t="s">
        <v>63</v>
      </c>
      <c r="G39" s="24" t="str">
        <f t="shared" si="0"/>
        <v>A</v>
      </c>
      <c r="H39" s="24">
        <f>COUNTIF($E$10:$G39,$G39)</f>
        <v>12</v>
      </c>
      <c r="I39" s="34">
        <v>0.04480324074074074</v>
      </c>
    </row>
    <row r="40" spans="1:9" s="33" customFormat="1" ht="12.75">
      <c r="A40" s="46">
        <v>31</v>
      </c>
      <c r="B40" s="46">
        <v>74</v>
      </c>
      <c r="C40" s="47" t="s">
        <v>110</v>
      </c>
      <c r="D40" s="46" t="s">
        <v>5</v>
      </c>
      <c r="E40" s="46">
        <v>1950</v>
      </c>
      <c r="F40" s="48" t="s">
        <v>111</v>
      </c>
      <c r="G40" s="46" t="str">
        <f t="shared" si="0"/>
        <v>D</v>
      </c>
      <c r="H40" s="46">
        <f>COUNTIF($E$10:$G40,$G40)</f>
        <v>2</v>
      </c>
      <c r="I40" s="49">
        <v>0.04497685185185185</v>
      </c>
    </row>
    <row r="41" spans="1:9" s="33" customFormat="1" ht="12.75">
      <c r="A41" s="24">
        <v>32</v>
      </c>
      <c r="B41" s="24">
        <v>29</v>
      </c>
      <c r="C41" s="30" t="s">
        <v>31</v>
      </c>
      <c r="D41" s="24" t="s">
        <v>5</v>
      </c>
      <c r="E41" s="25">
        <v>1953</v>
      </c>
      <c r="F41" s="31" t="s">
        <v>17</v>
      </c>
      <c r="G41" s="24" t="str">
        <f t="shared" si="0"/>
        <v>C</v>
      </c>
      <c r="H41" s="24">
        <f>COUNTIF($E$10:$G41,$G41)</f>
        <v>8</v>
      </c>
      <c r="I41" s="34">
        <v>0.04511574074074074</v>
      </c>
    </row>
    <row r="42" spans="1:9" s="33" customFormat="1" ht="12.75">
      <c r="A42" s="24">
        <v>33</v>
      </c>
      <c r="B42" s="24">
        <v>47</v>
      </c>
      <c r="C42" s="30" t="s">
        <v>87</v>
      </c>
      <c r="D42" s="24" t="s">
        <v>5</v>
      </c>
      <c r="E42" s="25">
        <v>1976</v>
      </c>
      <c r="F42" s="31" t="s">
        <v>65</v>
      </c>
      <c r="G42" s="24" t="str">
        <f aca="true" t="shared" si="1" ref="G42:G75">IF($D42="m",IF($E$1-$E42&gt;18,IF($E$1-$E42&lt;40,"A",IF($E$1-$E42&gt;49,IF($E$1-$E42&gt;59,IF($E$1-$E42&gt;69,"E","D"),"C"),"B")),"JM"),IF($E$1-$E42&gt;18,IF($E$1-$E42&lt;40,"F",IF($E$1-$E42&lt;50,"G","H")),"JŽ"))</f>
        <v>A</v>
      </c>
      <c r="H42" s="24">
        <f>COUNTIF($E$10:$G42,$G42)</f>
        <v>13</v>
      </c>
      <c r="I42" s="34">
        <v>0.04521990740740741</v>
      </c>
    </row>
    <row r="43" spans="1:9" s="33" customFormat="1" ht="12.75">
      <c r="A43" s="50">
        <v>34</v>
      </c>
      <c r="B43" s="50">
        <v>25</v>
      </c>
      <c r="C43" s="51" t="s">
        <v>20</v>
      </c>
      <c r="D43" s="50" t="s">
        <v>5</v>
      </c>
      <c r="E43" s="50">
        <v>1949</v>
      </c>
      <c r="F43" s="52" t="s">
        <v>19</v>
      </c>
      <c r="G43" s="50" t="str">
        <f t="shared" si="1"/>
        <v>D</v>
      </c>
      <c r="H43" s="50">
        <f>COUNTIF($E$10:$G43,$G43)</f>
        <v>3</v>
      </c>
      <c r="I43" s="53">
        <v>0.045335648148148146</v>
      </c>
    </row>
    <row r="44" spans="1:9" s="33" customFormat="1" ht="12.75">
      <c r="A44" s="24">
        <v>35</v>
      </c>
      <c r="B44" s="24">
        <v>70</v>
      </c>
      <c r="C44" s="30" t="s">
        <v>16</v>
      </c>
      <c r="D44" s="24" t="s">
        <v>5</v>
      </c>
      <c r="E44" s="25">
        <v>1973</v>
      </c>
      <c r="F44" s="31" t="s">
        <v>17</v>
      </c>
      <c r="G44" s="24" t="str">
        <f t="shared" si="1"/>
        <v>A</v>
      </c>
      <c r="H44" s="24">
        <f>COUNTIF($E$10:$G44,$G44)</f>
        <v>14</v>
      </c>
      <c r="I44" s="34">
        <v>0.04597222222222222</v>
      </c>
    </row>
    <row r="45" spans="1:9" s="33" customFormat="1" ht="12.75">
      <c r="A45" s="24">
        <v>36</v>
      </c>
      <c r="B45" s="24">
        <v>61</v>
      </c>
      <c r="C45" s="30" t="s">
        <v>98</v>
      </c>
      <c r="D45" s="24" t="s">
        <v>5</v>
      </c>
      <c r="E45" s="25">
        <v>1962</v>
      </c>
      <c r="F45" s="31" t="s">
        <v>12</v>
      </c>
      <c r="G45" s="24" t="str">
        <f t="shared" si="1"/>
        <v>B</v>
      </c>
      <c r="H45" s="24">
        <f>COUNTIF($E$10:$G45,$G45)</f>
        <v>9</v>
      </c>
      <c r="I45" s="34">
        <v>0.04621527777777778</v>
      </c>
    </row>
    <row r="46" spans="1:9" s="33" customFormat="1" ht="12.75">
      <c r="A46" s="24">
        <v>37</v>
      </c>
      <c r="B46" s="24">
        <v>35</v>
      </c>
      <c r="C46" s="30" t="s">
        <v>82</v>
      </c>
      <c r="D46" s="24" t="s">
        <v>5</v>
      </c>
      <c r="E46" s="25">
        <v>1962</v>
      </c>
      <c r="F46" s="31" t="s">
        <v>42</v>
      </c>
      <c r="G46" s="24" t="str">
        <f t="shared" si="1"/>
        <v>B</v>
      </c>
      <c r="H46" s="24">
        <f>COUNTIF($E$10:$G46,$G46)</f>
        <v>10</v>
      </c>
      <c r="I46" s="34">
        <v>0.04638888888888889</v>
      </c>
    </row>
    <row r="47" spans="1:9" s="33" customFormat="1" ht="12.75">
      <c r="A47" s="24">
        <v>38</v>
      </c>
      <c r="B47" s="24">
        <v>73</v>
      </c>
      <c r="C47" s="30" t="s">
        <v>108</v>
      </c>
      <c r="D47" s="24" t="s">
        <v>5</v>
      </c>
      <c r="E47" s="25">
        <v>1988</v>
      </c>
      <c r="F47" s="31" t="s">
        <v>109</v>
      </c>
      <c r="G47" s="24" t="str">
        <f t="shared" si="1"/>
        <v>A</v>
      </c>
      <c r="H47" s="24">
        <f>COUNTIF($E$10:$G47,$G47)</f>
        <v>15</v>
      </c>
      <c r="I47" s="34">
        <v>0.04640046296296296</v>
      </c>
    </row>
    <row r="48" spans="1:9" s="33" customFormat="1" ht="12.75">
      <c r="A48" s="46">
        <v>39</v>
      </c>
      <c r="B48" s="46">
        <v>45</v>
      </c>
      <c r="C48" s="47" t="s">
        <v>85</v>
      </c>
      <c r="D48" s="46" t="s">
        <v>6</v>
      </c>
      <c r="E48" s="46">
        <v>1982</v>
      </c>
      <c r="F48" s="48" t="s">
        <v>65</v>
      </c>
      <c r="G48" s="46" t="str">
        <f t="shared" si="1"/>
        <v>F</v>
      </c>
      <c r="H48" s="46">
        <f>COUNTIF($E$10:$G48,$G48)</f>
        <v>2</v>
      </c>
      <c r="I48" s="49">
        <v>0.047141203703703706</v>
      </c>
    </row>
    <row r="49" spans="1:9" s="33" customFormat="1" ht="12.75">
      <c r="A49" s="24">
        <v>40</v>
      </c>
      <c r="B49" s="24">
        <v>84</v>
      </c>
      <c r="C49" s="30" t="s">
        <v>122</v>
      </c>
      <c r="D49" s="24" t="s">
        <v>5</v>
      </c>
      <c r="E49" s="25">
        <v>1982</v>
      </c>
      <c r="F49" s="31" t="s">
        <v>12</v>
      </c>
      <c r="G49" s="24" t="str">
        <f t="shared" si="1"/>
        <v>A</v>
      </c>
      <c r="H49" s="24">
        <f>COUNTIF($E$10:$G49,$G49)</f>
        <v>16</v>
      </c>
      <c r="I49" s="34">
        <v>0.04737268518518519</v>
      </c>
    </row>
    <row r="50" spans="1:9" s="33" customFormat="1" ht="12.75">
      <c r="A50" s="24">
        <v>41</v>
      </c>
      <c r="B50" s="24">
        <v>77</v>
      </c>
      <c r="C50" s="30" t="s">
        <v>40</v>
      </c>
      <c r="D50" s="24" t="s">
        <v>5</v>
      </c>
      <c r="E50" s="25">
        <v>1966</v>
      </c>
      <c r="F50" s="31" t="s">
        <v>17</v>
      </c>
      <c r="G50" s="24" t="str">
        <f t="shared" si="1"/>
        <v>B</v>
      </c>
      <c r="H50" s="24">
        <f>COUNTIF($E$10:$G50,$G50)</f>
        <v>11</v>
      </c>
      <c r="I50" s="34">
        <v>0.0474537037037037</v>
      </c>
    </row>
    <row r="51" spans="1:9" s="33" customFormat="1" ht="12.75">
      <c r="A51" s="50">
        <v>42</v>
      </c>
      <c r="B51" s="50">
        <v>56</v>
      </c>
      <c r="C51" s="51" t="s">
        <v>94</v>
      </c>
      <c r="D51" s="50" t="s">
        <v>6</v>
      </c>
      <c r="E51" s="50">
        <v>1980</v>
      </c>
      <c r="F51" s="52" t="s">
        <v>21</v>
      </c>
      <c r="G51" s="50" t="str">
        <f t="shared" si="1"/>
        <v>F</v>
      </c>
      <c r="H51" s="50">
        <f>COUNTIF($E$10:$G51,$G51)</f>
        <v>3</v>
      </c>
      <c r="I51" s="53">
        <v>0.04792824074074074</v>
      </c>
    </row>
    <row r="52" spans="1:9" s="33" customFormat="1" ht="12.75">
      <c r="A52" s="24">
        <v>43</v>
      </c>
      <c r="B52" s="24">
        <v>78</v>
      </c>
      <c r="C52" s="30" t="s">
        <v>114</v>
      </c>
      <c r="D52" s="24" t="s">
        <v>5</v>
      </c>
      <c r="E52" s="25">
        <v>1991</v>
      </c>
      <c r="F52" s="31" t="s">
        <v>115</v>
      </c>
      <c r="G52" s="24" t="str">
        <f t="shared" si="1"/>
        <v>A</v>
      </c>
      <c r="H52" s="24">
        <f>COUNTIF($E$10:$G52,$G52)</f>
        <v>17</v>
      </c>
      <c r="I52" s="34">
        <v>0.04793981481481482</v>
      </c>
    </row>
    <row r="53" spans="1:9" s="33" customFormat="1" ht="12.75">
      <c r="A53" s="24">
        <v>44</v>
      </c>
      <c r="B53" s="24">
        <v>1</v>
      </c>
      <c r="C53" s="30" t="s">
        <v>55</v>
      </c>
      <c r="D53" s="24" t="s">
        <v>5</v>
      </c>
      <c r="E53" s="24">
        <v>1967</v>
      </c>
      <c r="F53" s="31" t="s">
        <v>17</v>
      </c>
      <c r="G53" s="24" t="str">
        <f t="shared" si="1"/>
        <v>B</v>
      </c>
      <c r="H53" s="24">
        <f>COUNTIF($E$10:$G53,$G53)</f>
        <v>12</v>
      </c>
      <c r="I53" s="32">
        <v>0.048726851851851855</v>
      </c>
    </row>
    <row r="54" spans="1:9" s="33" customFormat="1" ht="12.75">
      <c r="A54" s="24">
        <v>45</v>
      </c>
      <c r="B54" s="24">
        <v>54</v>
      </c>
      <c r="C54" s="30" t="s">
        <v>92</v>
      </c>
      <c r="D54" s="24" t="s">
        <v>5</v>
      </c>
      <c r="E54" s="25">
        <v>1951</v>
      </c>
      <c r="F54" s="31" t="s">
        <v>65</v>
      </c>
      <c r="G54" s="24" t="str">
        <f t="shared" si="1"/>
        <v>D</v>
      </c>
      <c r="H54" s="24">
        <f>COUNTIF($E$10:$G54,$G54)</f>
        <v>4</v>
      </c>
      <c r="I54" s="34">
        <v>0.04913194444444444</v>
      </c>
    </row>
    <row r="55" spans="1:9" s="33" customFormat="1" ht="12.75">
      <c r="A55" s="42">
        <v>46</v>
      </c>
      <c r="B55" s="42">
        <v>59</v>
      </c>
      <c r="C55" s="43" t="s">
        <v>24</v>
      </c>
      <c r="D55" s="42" t="s">
        <v>6</v>
      </c>
      <c r="E55" s="42">
        <v>1957</v>
      </c>
      <c r="F55" s="44" t="s">
        <v>25</v>
      </c>
      <c r="G55" s="42" t="str">
        <f t="shared" si="1"/>
        <v>H</v>
      </c>
      <c r="H55" s="42">
        <f>COUNTIF($E$10:$G55,$G55)</f>
        <v>1</v>
      </c>
      <c r="I55" s="45">
        <v>0.049652777777777775</v>
      </c>
    </row>
    <row r="56" spans="1:9" s="33" customFormat="1" ht="12.75">
      <c r="A56" s="46">
        <v>47</v>
      </c>
      <c r="B56" s="46">
        <v>55</v>
      </c>
      <c r="C56" s="47" t="s">
        <v>93</v>
      </c>
      <c r="D56" s="46" t="s">
        <v>6</v>
      </c>
      <c r="E56" s="46">
        <v>1963</v>
      </c>
      <c r="F56" s="48" t="s">
        <v>26</v>
      </c>
      <c r="G56" s="46" t="str">
        <f t="shared" si="1"/>
        <v>G</v>
      </c>
      <c r="H56" s="46">
        <f>COUNTIF($E$10:$G56,$G56)</f>
        <v>2</v>
      </c>
      <c r="I56" s="49">
        <v>0.049930555555555554</v>
      </c>
    </row>
    <row r="57" spans="1:9" s="33" customFormat="1" ht="12.75">
      <c r="A57" s="24">
        <v>48</v>
      </c>
      <c r="B57" s="24">
        <v>11</v>
      </c>
      <c r="C57" s="30" t="s">
        <v>43</v>
      </c>
      <c r="D57" s="24" t="s">
        <v>5</v>
      </c>
      <c r="E57" s="25">
        <v>1953</v>
      </c>
      <c r="F57" s="31" t="s">
        <v>17</v>
      </c>
      <c r="G57" s="24" t="str">
        <f t="shared" si="1"/>
        <v>C</v>
      </c>
      <c r="H57" s="24">
        <f>COUNTIF($E$10:$G57,$G57)</f>
        <v>9</v>
      </c>
      <c r="I57" s="34">
        <v>0.05106481481481481</v>
      </c>
    </row>
    <row r="58" spans="1:9" s="33" customFormat="1" ht="12.75">
      <c r="A58" s="24">
        <v>49</v>
      </c>
      <c r="B58" s="24">
        <v>72</v>
      </c>
      <c r="C58" s="30" t="s">
        <v>51</v>
      </c>
      <c r="D58" s="24" t="s">
        <v>5</v>
      </c>
      <c r="E58" s="25">
        <v>1943</v>
      </c>
      <c r="F58" s="31" t="s">
        <v>23</v>
      </c>
      <c r="G58" s="24" t="str">
        <f t="shared" si="1"/>
        <v>D</v>
      </c>
      <c r="H58" s="24">
        <f>COUNTIF($E$10:$G58,$G58)</f>
        <v>5</v>
      </c>
      <c r="I58" s="34">
        <v>0.051284722222222225</v>
      </c>
    </row>
    <row r="59" spans="1:9" s="33" customFormat="1" ht="12.75">
      <c r="A59" s="24">
        <v>50</v>
      </c>
      <c r="B59" s="24">
        <v>64</v>
      </c>
      <c r="C59" s="30" t="s">
        <v>22</v>
      </c>
      <c r="D59" s="24" t="s">
        <v>5</v>
      </c>
      <c r="E59" s="25">
        <v>1960</v>
      </c>
      <c r="F59" s="31" t="s">
        <v>21</v>
      </c>
      <c r="G59" s="24" t="str">
        <f t="shared" si="1"/>
        <v>C</v>
      </c>
      <c r="H59" s="24">
        <f>COUNTIF($E$10:$G59,$G59)</f>
        <v>10</v>
      </c>
      <c r="I59" s="34">
        <v>0.05130787037037037</v>
      </c>
    </row>
    <row r="60" spans="1:9" s="33" customFormat="1" ht="12.75">
      <c r="A60" s="24">
        <v>51</v>
      </c>
      <c r="B60" s="24">
        <v>27</v>
      </c>
      <c r="C60" s="30" t="s">
        <v>35</v>
      </c>
      <c r="D60" s="24" t="s">
        <v>6</v>
      </c>
      <c r="E60" s="25">
        <v>1980</v>
      </c>
      <c r="F60" s="31" t="s">
        <v>36</v>
      </c>
      <c r="G60" s="24" t="str">
        <f t="shared" si="1"/>
        <v>F</v>
      </c>
      <c r="H60" s="24">
        <f>COUNTIF($E$10:$G60,$G60)</f>
        <v>4</v>
      </c>
      <c r="I60" s="34">
        <v>0.051562500000000004</v>
      </c>
    </row>
    <row r="61" spans="1:9" s="33" customFormat="1" ht="12.75">
      <c r="A61" s="24">
        <v>52</v>
      </c>
      <c r="B61" s="24">
        <v>33</v>
      </c>
      <c r="C61" s="30" t="s">
        <v>79</v>
      </c>
      <c r="D61" s="24" t="s">
        <v>5</v>
      </c>
      <c r="E61" s="25">
        <v>1974</v>
      </c>
      <c r="F61" s="31" t="s">
        <v>80</v>
      </c>
      <c r="G61" s="24" t="str">
        <f t="shared" si="1"/>
        <v>A</v>
      </c>
      <c r="H61" s="24">
        <f>COUNTIF($E$10:$G61,$G61)</f>
        <v>18</v>
      </c>
      <c r="I61" s="34">
        <v>0.05170138888888889</v>
      </c>
    </row>
    <row r="62" spans="1:9" s="33" customFormat="1" ht="12.75">
      <c r="A62" s="46">
        <v>53</v>
      </c>
      <c r="B62" s="46">
        <v>28</v>
      </c>
      <c r="C62" s="47" t="s">
        <v>75</v>
      </c>
      <c r="D62" s="46" t="s">
        <v>6</v>
      </c>
      <c r="E62" s="46">
        <v>1957</v>
      </c>
      <c r="F62" s="48" t="s">
        <v>36</v>
      </c>
      <c r="G62" s="46" t="str">
        <f t="shared" si="1"/>
        <v>H</v>
      </c>
      <c r="H62" s="46">
        <f>COUNTIF($E$10:$G62,$G62)</f>
        <v>2</v>
      </c>
      <c r="I62" s="49">
        <v>0.05175925925925926</v>
      </c>
    </row>
    <row r="63" spans="1:9" s="33" customFormat="1" ht="12.75">
      <c r="A63" s="24">
        <v>54</v>
      </c>
      <c r="B63" s="24">
        <v>57</v>
      </c>
      <c r="C63" s="30" t="s">
        <v>95</v>
      </c>
      <c r="D63" s="24" t="s">
        <v>5</v>
      </c>
      <c r="E63" s="25">
        <v>1955</v>
      </c>
      <c r="F63" s="31" t="s">
        <v>21</v>
      </c>
      <c r="G63" s="24" t="str">
        <f t="shared" si="1"/>
        <v>C</v>
      </c>
      <c r="H63" s="24">
        <f>COUNTIF($E$10:$G63,$G63)</f>
        <v>11</v>
      </c>
      <c r="I63" s="34">
        <v>0.0519212962962963</v>
      </c>
    </row>
    <row r="64" spans="1:9" s="33" customFormat="1" ht="12.75">
      <c r="A64" s="24">
        <v>55</v>
      </c>
      <c r="B64" s="7">
        <v>88</v>
      </c>
      <c r="C64" s="16" t="s">
        <v>128</v>
      </c>
      <c r="D64" s="7" t="s">
        <v>5</v>
      </c>
      <c r="E64" s="2">
        <v>1966</v>
      </c>
      <c r="F64" s="18" t="s">
        <v>129</v>
      </c>
      <c r="G64" s="7" t="str">
        <f t="shared" si="1"/>
        <v>B</v>
      </c>
      <c r="H64" s="24">
        <f>COUNTIF($E$10:$G64,$G64)</f>
        <v>13</v>
      </c>
      <c r="I64" s="34">
        <v>0.05204861111111111</v>
      </c>
    </row>
    <row r="65" spans="1:9" s="33" customFormat="1" ht="12.75">
      <c r="A65" s="24">
        <v>56</v>
      </c>
      <c r="B65" s="24">
        <v>79</v>
      </c>
      <c r="C65" s="30" t="s">
        <v>116</v>
      </c>
      <c r="D65" s="24" t="s">
        <v>5</v>
      </c>
      <c r="E65" s="25">
        <v>1973</v>
      </c>
      <c r="F65" s="31" t="s">
        <v>117</v>
      </c>
      <c r="G65" s="24" t="str">
        <f t="shared" si="1"/>
        <v>A</v>
      </c>
      <c r="H65" s="24">
        <f>COUNTIF($E$10:$G65,$G65)</f>
        <v>19</v>
      </c>
      <c r="I65" s="34">
        <v>0.052314814814814814</v>
      </c>
    </row>
    <row r="66" spans="1:9" s="33" customFormat="1" ht="12.75">
      <c r="A66" s="24">
        <v>57</v>
      </c>
      <c r="B66" s="24">
        <v>82</v>
      </c>
      <c r="C66" s="30" t="s">
        <v>119</v>
      </c>
      <c r="D66" s="24" t="s">
        <v>5</v>
      </c>
      <c r="E66" s="25">
        <v>1973</v>
      </c>
      <c r="F66" s="31" t="s">
        <v>117</v>
      </c>
      <c r="G66" s="24" t="str">
        <f t="shared" si="1"/>
        <v>A</v>
      </c>
      <c r="H66" s="24">
        <f>COUNTIF($E$10:$G66,$G66)</f>
        <v>20</v>
      </c>
      <c r="I66" s="34">
        <v>0.05233796296296297</v>
      </c>
    </row>
    <row r="67" spans="1:9" s="33" customFormat="1" ht="12.75">
      <c r="A67" s="24">
        <v>58</v>
      </c>
      <c r="B67" s="24">
        <v>80</v>
      </c>
      <c r="C67" s="30" t="s">
        <v>48</v>
      </c>
      <c r="D67" s="24" t="s">
        <v>5</v>
      </c>
      <c r="E67" s="25">
        <v>1956</v>
      </c>
      <c r="F67" s="31" t="s">
        <v>38</v>
      </c>
      <c r="G67" s="24" t="str">
        <f t="shared" si="1"/>
        <v>C</v>
      </c>
      <c r="H67" s="24">
        <f>COUNTIF($E$10:$G67,$G67)</f>
        <v>12</v>
      </c>
      <c r="I67" s="34">
        <v>0.05288194444444444</v>
      </c>
    </row>
    <row r="68" spans="1:9" s="33" customFormat="1" ht="12.75">
      <c r="A68" s="24">
        <v>59</v>
      </c>
      <c r="B68" s="24">
        <v>75</v>
      </c>
      <c r="C68" s="30" t="s">
        <v>112</v>
      </c>
      <c r="D68" s="24" t="s">
        <v>5</v>
      </c>
      <c r="E68" s="25">
        <v>1952</v>
      </c>
      <c r="F68" s="31" t="s">
        <v>113</v>
      </c>
      <c r="G68" s="24" t="str">
        <f t="shared" si="1"/>
        <v>C</v>
      </c>
      <c r="H68" s="24">
        <f>COUNTIF($E$10:$G68,$G68)</f>
        <v>13</v>
      </c>
      <c r="I68" s="34">
        <v>0.053125</v>
      </c>
    </row>
    <row r="69" spans="1:9" s="33" customFormat="1" ht="12.75">
      <c r="A69" s="24">
        <v>60</v>
      </c>
      <c r="B69" s="24">
        <v>81</v>
      </c>
      <c r="C69" s="30" t="s">
        <v>118</v>
      </c>
      <c r="D69" s="24" t="s">
        <v>5</v>
      </c>
      <c r="E69" s="25">
        <v>1972</v>
      </c>
      <c r="F69" s="31" t="s">
        <v>117</v>
      </c>
      <c r="G69" s="24" t="str">
        <f t="shared" si="1"/>
        <v>A</v>
      </c>
      <c r="H69" s="24">
        <f>COUNTIF($E$10:$G69,$G69)</f>
        <v>21</v>
      </c>
      <c r="I69" s="34">
        <v>0.05395833333333333</v>
      </c>
    </row>
    <row r="70" spans="1:9" s="33" customFormat="1" ht="12.75">
      <c r="A70" s="24">
        <v>61</v>
      </c>
      <c r="B70" s="24">
        <v>83</v>
      </c>
      <c r="C70" s="30" t="s">
        <v>120</v>
      </c>
      <c r="D70" s="24" t="s">
        <v>5</v>
      </c>
      <c r="E70" s="25">
        <v>1973</v>
      </c>
      <c r="F70" s="31" t="s">
        <v>136</v>
      </c>
      <c r="G70" s="24" t="str">
        <f t="shared" si="1"/>
        <v>A</v>
      </c>
      <c r="H70" s="24">
        <f>COUNTIF($E$10:$G70,$G70)</f>
        <v>22</v>
      </c>
      <c r="I70" s="34">
        <v>0.05510416666666667</v>
      </c>
    </row>
    <row r="71" spans="1:9" s="33" customFormat="1" ht="12.75">
      <c r="A71" s="24">
        <v>62</v>
      </c>
      <c r="B71" s="24">
        <v>87</v>
      </c>
      <c r="C71" s="30" t="s">
        <v>126</v>
      </c>
      <c r="D71" s="24" t="s">
        <v>5</v>
      </c>
      <c r="E71" s="25">
        <v>1968</v>
      </c>
      <c r="F71" s="31" t="s">
        <v>127</v>
      </c>
      <c r="G71" s="24" t="str">
        <f t="shared" si="1"/>
        <v>B</v>
      </c>
      <c r="H71" s="24">
        <f>COUNTIF($E$10:$G71,$G71)</f>
        <v>14</v>
      </c>
      <c r="I71" s="34">
        <v>0.055312499999999994</v>
      </c>
    </row>
    <row r="72" spans="1:9" s="33" customFormat="1" ht="12.75">
      <c r="A72" s="24">
        <v>63</v>
      </c>
      <c r="B72" s="24">
        <v>62</v>
      </c>
      <c r="C72" s="30" t="s">
        <v>103</v>
      </c>
      <c r="D72" s="24" t="s">
        <v>5</v>
      </c>
      <c r="E72" s="25">
        <v>1942</v>
      </c>
      <c r="F72" s="31" t="s">
        <v>42</v>
      </c>
      <c r="G72" s="24" t="str">
        <f t="shared" si="1"/>
        <v>D</v>
      </c>
      <c r="H72" s="24">
        <f>COUNTIF($E$10:$G72,$G72)</f>
        <v>6</v>
      </c>
      <c r="I72" s="34">
        <v>0.058275462962962966</v>
      </c>
    </row>
    <row r="73" spans="1:9" s="33" customFormat="1" ht="12.75">
      <c r="A73" s="24">
        <v>64</v>
      </c>
      <c r="B73" s="24">
        <v>85</v>
      </c>
      <c r="C73" s="30" t="s">
        <v>125</v>
      </c>
      <c r="D73" s="24" t="s">
        <v>5</v>
      </c>
      <c r="E73" s="25">
        <v>1960</v>
      </c>
      <c r="F73" s="31" t="s">
        <v>115</v>
      </c>
      <c r="G73" s="24" t="str">
        <f t="shared" si="1"/>
        <v>C</v>
      </c>
      <c r="H73" s="24">
        <f>COUNTIF($E$10:$G73,$G73)</f>
        <v>14</v>
      </c>
      <c r="I73" s="34">
        <v>0.06002314814814815</v>
      </c>
    </row>
    <row r="74" spans="1:9" s="33" customFormat="1" ht="12.75">
      <c r="A74" s="24">
        <v>65</v>
      </c>
      <c r="B74" s="24">
        <v>32</v>
      </c>
      <c r="C74" s="30" t="s">
        <v>78</v>
      </c>
      <c r="D74" s="24" t="s">
        <v>5</v>
      </c>
      <c r="E74" s="25">
        <v>1948</v>
      </c>
      <c r="F74" s="31" t="s">
        <v>12</v>
      </c>
      <c r="G74" s="24" t="str">
        <f t="shared" si="1"/>
        <v>D</v>
      </c>
      <c r="H74" s="24">
        <f>COUNTIF($E$10:$G74,$G74)</f>
        <v>7</v>
      </c>
      <c r="I74" s="34">
        <v>0.06364583333333333</v>
      </c>
    </row>
    <row r="75" spans="1:9" s="33" customFormat="1" ht="12.75">
      <c r="A75" s="50">
        <v>66</v>
      </c>
      <c r="B75" s="50">
        <v>34</v>
      </c>
      <c r="C75" s="51" t="s">
        <v>81</v>
      </c>
      <c r="D75" s="50" t="s">
        <v>6</v>
      </c>
      <c r="E75" s="50">
        <v>1963</v>
      </c>
      <c r="F75" s="52" t="s">
        <v>77</v>
      </c>
      <c r="G75" s="50" t="str">
        <f t="shared" si="1"/>
        <v>G</v>
      </c>
      <c r="H75" s="50">
        <f>COUNTIF($E$10:$G75,$G75)</f>
        <v>3</v>
      </c>
      <c r="I75" s="53">
        <v>0.06871527777777778</v>
      </c>
    </row>
    <row r="76" spans="1:9" ht="12.75">
      <c r="A76" s="35"/>
      <c r="B76" s="22"/>
      <c r="C76" s="36"/>
      <c r="D76" s="22"/>
      <c r="E76" s="35"/>
      <c r="F76" s="37"/>
      <c r="G76" s="22"/>
      <c r="H76" s="8"/>
      <c r="I76" s="38"/>
    </row>
    <row r="77" spans="1:9" ht="12.75">
      <c r="A77" s="64"/>
      <c r="B77" s="64"/>
      <c r="C77" s="64"/>
      <c r="D77" s="22"/>
      <c r="E77" s="35"/>
      <c r="F77" s="37"/>
      <c r="G77" s="22"/>
      <c r="H77" s="8"/>
      <c r="I77" s="38"/>
    </row>
    <row r="78" spans="1:9" ht="12.75">
      <c r="A78" s="35"/>
      <c r="B78" s="41" t="s">
        <v>134</v>
      </c>
      <c r="C78" s="36"/>
      <c r="D78" s="22"/>
      <c r="E78" s="35"/>
      <c r="F78" s="37"/>
      <c r="G78" s="22"/>
      <c r="H78" s="8"/>
      <c r="I78" s="38"/>
    </row>
    <row r="79" spans="1:9" ht="25.5">
      <c r="A79" s="39" t="s">
        <v>0</v>
      </c>
      <c r="B79" s="40" t="s">
        <v>10</v>
      </c>
      <c r="C79" s="16" t="s">
        <v>1</v>
      </c>
      <c r="D79" s="7" t="s">
        <v>7</v>
      </c>
      <c r="E79" s="40" t="s">
        <v>2</v>
      </c>
      <c r="F79" s="18" t="s">
        <v>3</v>
      </c>
      <c r="G79" s="7" t="s">
        <v>9</v>
      </c>
      <c r="H79" s="40" t="s">
        <v>11</v>
      </c>
      <c r="I79" s="7" t="s">
        <v>4</v>
      </c>
    </row>
    <row r="80" spans="1:9" ht="12.75">
      <c r="A80" s="42">
        <v>1</v>
      </c>
      <c r="B80" s="42">
        <v>115</v>
      </c>
      <c r="C80" s="43" t="s">
        <v>123</v>
      </c>
      <c r="D80" s="42" t="s">
        <v>5</v>
      </c>
      <c r="E80" s="42">
        <v>1992</v>
      </c>
      <c r="F80" s="44" t="s">
        <v>124</v>
      </c>
      <c r="G80" s="42" t="s">
        <v>102</v>
      </c>
      <c r="H80" s="42">
        <f>COUNTIF($E$10:$G80,$G80)</f>
        <v>1</v>
      </c>
      <c r="I80" s="45">
        <v>0.028182870370370372</v>
      </c>
    </row>
    <row r="81" spans="1:9" ht="12.75">
      <c r="A81" s="46">
        <v>2</v>
      </c>
      <c r="B81" s="46">
        <v>110</v>
      </c>
      <c r="C81" s="47" t="s">
        <v>59</v>
      </c>
      <c r="D81" s="46" t="s">
        <v>5</v>
      </c>
      <c r="E81" s="46">
        <v>1994</v>
      </c>
      <c r="F81" s="48" t="s">
        <v>60</v>
      </c>
      <c r="G81" s="46" t="str">
        <f>IF($D81="m",IF($E$1-$E81&gt;18,IF($E$1-$E81&lt;40,"A",IF($E$1-$E81&gt;49,IF($E$1-$E81&gt;59,IF($E$1-$E81&gt;69,"E","D"),"C"),"B")),"JM"),IF($E$1-$E81&gt;18,IF($E$1-$E81&lt;40,"F",IF($E$1-$E81&lt;50,"G","H")),"JŽ"))</f>
        <v>JM</v>
      </c>
      <c r="H81" s="46">
        <f>COUNTIF($E$10:$G81,$G81)</f>
        <v>2</v>
      </c>
      <c r="I81" s="49">
        <v>0.031030092592592592</v>
      </c>
    </row>
    <row r="82" spans="1:9" ht="12.75">
      <c r="A82" s="50">
        <v>3</v>
      </c>
      <c r="B82" s="50">
        <v>116</v>
      </c>
      <c r="C82" s="51" t="s">
        <v>133</v>
      </c>
      <c r="D82" s="50" t="s">
        <v>5</v>
      </c>
      <c r="E82" s="50">
        <v>1993</v>
      </c>
      <c r="F82" s="52" t="s">
        <v>99</v>
      </c>
      <c r="G82" s="50" t="str">
        <f>IF($D82="m",IF($E$1-$E82&gt;18,IF($E$1-$E82&lt;40,"A",IF($E$1-$E82&gt;49,IF($E$1-$E82&gt;59,IF($E$1-$E82&gt;69,"E","D"),"C"),"B")),"JM"),IF($E$1-$E82&gt;18,IF($E$1-$E82&lt;40,"F",IF($E$1-$E82&lt;50,"G","H")),"JŽ"))</f>
        <v>JM</v>
      </c>
      <c r="H82" s="58">
        <f>COUNTIF($E$10:$G82,$G82)</f>
        <v>3</v>
      </c>
      <c r="I82" s="59">
        <v>0.0319212962962963</v>
      </c>
    </row>
    <row r="83" spans="1:9" ht="12.75">
      <c r="A83" s="25">
        <v>4</v>
      </c>
      <c r="B83" s="24">
        <v>111</v>
      </c>
      <c r="C83" s="30" t="s">
        <v>61</v>
      </c>
      <c r="D83" s="24" t="s">
        <v>5</v>
      </c>
      <c r="E83" s="25">
        <v>1996</v>
      </c>
      <c r="F83" s="31" t="s">
        <v>60</v>
      </c>
      <c r="G83" s="24" t="str">
        <f>IF($D83="m",IF($E$1-$E83&gt;18,IF($E$1-$E83&lt;40,"A",IF($E$1-$E83&gt;49,IF($E$1-$E83&gt;59,IF($E$1-$E83&gt;69,"E","D"),"C"),"B")),"JM"),IF($E$1-$E83&gt;18,IF($E$1-$E83&lt;40,"F",IF($E$1-$E83&lt;50,"G","H")),"JŽ"))</f>
        <v>JM</v>
      </c>
      <c r="H83" s="24">
        <f>COUNTIF($E$10:$G83,$G83)</f>
        <v>4</v>
      </c>
      <c r="I83" s="34">
        <v>0.03270833333333333</v>
      </c>
    </row>
    <row r="84" spans="1:9" ht="12.75">
      <c r="A84" s="25">
        <v>5</v>
      </c>
      <c r="B84" s="24">
        <v>114</v>
      </c>
      <c r="C84" s="30" t="s">
        <v>100</v>
      </c>
      <c r="D84" s="24" t="s">
        <v>5</v>
      </c>
      <c r="E84" s="25">
        <v>1992</v>
      </c>
      <c r="F84" s="31" t="s">
        <v>101</v>
      </c>
      <c r="G84" s="24" t="s">
        <v>102</v>
      </c>
      <c r="H84" s="24">
        <f>COUNTIF($E$10:$G84,$G84)</f>
        <v>5</v>
      </c>
      <c r="I84" s="34">
        <v>0.035115740740740746</v>
      </c>
    </row>
    <row r="85" spans="1:9" ht="12.75">
      <c r="A85" s="35"/>
      <c r="B85" s="22"/>
      <c r="C85" s="36"/>
      <c r="D85" s="22"/>
      <c r="E85" s="35"/>
      <c r="F85" s="37"/>
      <c r="G85" s="22"/>
      <c r="H85" s="8"/>
      <c r="I85" s="38"/>
    </row>
    <row r="86" spans="1:9" ht="12.75">
      <c r="A86" s="65" t="s">
        <v>132</v>
      </c>
      <c r="B86" s="65"/>
      <c r="C86" s="65"/>
      <c r="D86" s="22"/>
      <c r="E86" s="35"/>
      <c r="F86" s="37"/>
      <c r="G86" s="22"/>
      <c r="H86" s="8"/>
      <c r="I86" s="38"/>
    </row>
    <row r="87" spans="1:9" ht="12.75">
      <c r="A87" s="35"/>
      <c r="B87" s="22"/>
      <c r="C87" s="36"/>
      <c r="D87" s="22"/>
      <c r="E87" s="35"/>
      <c r="F87" s="37"/>
      <c r="G87" s="22"/>
      <c r="H87" s="8"/>
      <c r="I87" s="38"/>
    </row>
    <row r="88" spans="1:9" ht="25.5">
      <c r="A88" s="39" t="s">
        <v>0</v>
      </c>
      <c r="B88" s="40" t="s">
        <v>10</v>
      </c>
      <c r="C88" s="16" t="s">
        <v>1</v>
      </c>
      <c r="D88" s="7" t="s">
        <v>7</v>
      </c>
      <c r="E88" s="40" t="s">
        <v>2</v>
      </c>
      <c r="F88" s="18" t="s">
        <v>3</v>
      </c>
      <c r="G88" s="7" t="s">
        <v>9</v>
      </c>
      <c r="H88" s="40" t="s">
        <v>11</v>
      </c>
      <c r="I88" s="7" t="s">
        <v>4</v>
      </c>
    </row>
    <row r="89" spans="1:9" ht="12.75">
      <c r="A89" s="42">
        <v>1</v>
      </c>
      <c r="B89" s="42">
        <v>112</v>
      </c>
      <c r="C89" s="43" t="s">
        <v>30</v>
      </c>
      <c r="D89" s="42" t="s">
        <v>5</v>
      </c>
      <c r="E89" s="42">
        <v>1939</v>
      </c>
      <c r="F89" s="44" t="s">
        <v>17</v>
      </c>
      <c r="G89" s="42" t="str">
        <f>IF($D89="m",IF($E$1-$E89&gt;18,IF($E$1-$E89&lt;40,"A",IF($E$1-$E89&gt;49,IF($E$1-$E89&gt;59,IF($E$1-$E89&gt;69,"E","D"),"C"),"B")),"JM"),IF($E$1-$E89&gt;18,IF($E$1-$E89&lt;40,"F",IF($E$1-$E89&lt;50,"G","H")),"JŽ"))</f>
        <v>E</v>
      </c>
      <c r="H89" s="42">
        <f>COUNTIF($E$10:$G89,$G89)</f>
        <v>1</v>
      </c>
      <c r="I89" s="45">
        <v>0.03479166666666667</v>
      </c>
    </row>
    <row r="90" spans="1:9" ht="12.75">
      <c r="A90" s="46">
        <v>2</v>
      </c>
      <c r="B90" s="54">
        <v>117</v>
      </c>
      <c r="C90" s="55" t="s">
        <v>28</v>
      </c>
      <c r="D90" s="54" t="s">
        <v>5</v>
      </c>
      <c r="E90" s="54">
        <v>1940</v>
      </c>
      <c r="F90" s="56" t="s">
        <v>29</v>
      </c>
      <c r="G90" s="54" t="str">
        <f>IF($D90="m",IF($E$1-$E90&gt;18,IF($E$1-$E90&lt;40,"A",IF($E$1-$E90&gt;49,IF($E$1-$E90&gt;59,IF($E$1-$E90&gt;69,"E","D"),"C"),"B")),"JM"),IF($E$1-$E90&gt;18,IF($E$1-$E90&lt;40,"F",IF($E$1-$E90&lt;50,"G","H")),"JŽ"))</f>
        <v>E</v>
      </c>
      <c r="H90" s="54">
        <f>COUNTIF($E$10:$G90,$G90)</f>
        <v>2</v>
      </c>
      <c r="I90" s="57">
        <v>0.0465625</v>
      </c>
    </row>
    <row r="93" spans="1:6" ht="12.75">
      <c r="A93" s="63" t="s">
        <v>135</v>
      </c>
      <c r="B93" s="63"/>
      <c r="C93" s="63"/>
      <c r="D93" s="63"/>
      <c r="E93" s="63"/>
      <c r="F93" s="63"/>
    </row>
    <row r="95" spans="1:6" ht="12.75">
      <c r="A95" s="63" t="s">
        <v>52</v>
      </c>
      <c r="B95" s="63"/>
      <c r="C95" s="63"/>
      <c r="D95" s="63"/>
      <c r="E95" s="63"/>
      <c r="F95" s="63"/>
    </row>
  </sheetData>
  <sheetProtection/>
  <mergeCells count="6">
    <mergeCell ref="A4:I4"/>
    <mergeCell ref="A6:I6"/>
    <mergeCell ref="A93:F93"/>
    <mergeCell ref="A95:F95"/>
    <mergeCell ref="A77:C77"/>
    <mergeCell ref="A86:C86"/>
  </mergeCells>
  <printOptions/>
  <pageMargins left="0.7480314960629921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8515625" style="20" customWidth="1"/>
    <col min="2" max="2" width="8.140625" style="17" customWidth="1"/>
    <col min="3" max="3" width="19.8515625" style="0" customWidth="1"/>
    <col min="4" max="4" width="4.57421875" style="1" customWidth="1"/>
    <col min="5" max="5" width="10.8515625" style="1" customWidth="1"/>
    <col min="6" max="6" width="18.8515625" style="26" customWidth="1"/>
    <col min="7" max="7" width="6.421875" style="1" customWidth="1"/>
    <col min="8" max="8" width="6.8515625" style="1" customWidth="1"/>
    <col min="9" max="9" width="9.421875" style="1" customWidth="1"/>
  </cols>
  <sheetData>
    <row r="1" spans="4:5" ht="2.25" customHeight="1">
      <c r="D1" s="1" t="s">
        <v>8</v>
      </c>
      <c r="E1" s="1">
        <v>2011</v>
      </c>
    </row>
    <row r="4" spans="1:9" s="19" customFormat="1" ht="18">
      <c r="A4" s="60" t="s">
        <v>53</v>
      </c>
      <c r="B4" s="60"/>
      <c r="C4" s="60"/>
      <c r="D4" s="60"/>
      <c r="E4" s="60"/>
      <c r="F4" s="60"/>
      <c r="G4" s="60"/>
      <c r="H4" s="60"/>
      <c r="I4" s="60"/>
    </row>
    <row r="5" spans="1:9" s="3" customFormat="1" ht="18">
      <c r="A5" s="21"/>
      <c r="B5" s="5"/>
      <c r="C5" s="4"/>
      <c r="D5" s="4"/>
      <c r="E5" s="66" t="s">
        <v>138</v>
      </c>
      <c r="F5" s="27"/>
      <c r="G5" s="4"/>
      <c r="H5" s="4"/>
      <c r="I5" s="4"/>
    </row>
    <row r="6" spans="1:10" ht="15.75">
      <c r="A6" s="61" t="s">
        <v>54</v>
      </c>
      <c r="B6" s="62"/>
      <c r="C6" s="62"/>
      <c r="D6" s="62"/>
      <c r="E6" s="62"/>
      <c r="F6" s="62"/>
      <c r="G6" s="62"/>
      <c r="H6" s="62"/>
      <c r="I6" s="62"/>
      <c r="J6" s="6"/>
    </row>
    <row r="7" spans="1:9" ht="12.75">
      <c r="A7" s="41" t="s">
        <v>130</v>
      </c>
      <c r="B7" s="9"/>
      <c r="C7" s="9"/>
      <c r="D7" s="8"/>
      <c r="E7" s="9"/>
      <c r="F7" s="28"/>
      <c r="G7" s="8"/>
      <c r="H7" s="8"/>
      <c r="I7" s="9"/>
    </row>
    <row r="8" spans="1:9" ht="13.5" thickBot="1">
      <c r="A8" s="22"/>
      <c r="B8" s="9"/>
      <c r="C8" s="9"/>
      <c r="D8" s="8"/>
      <c r="E8" s="9"/>
      <c r="F8" s="28"/>
      <c r="G8" s="8"/>
      <c r="H8" s="8"/>
      <c r="I8" s="9"/>
    </row>
    <row r="9" spans="1:9" ht="25.5">
      <c r="A9" s="23" t="s">
        <v>0</v>
      </c>
      <c r="B9" s="10" t="s">
        <v>10</v>
      </c>
      <c r="C9" s="11" t="s">
        <v>1</v>
      </c>
      <c r="D9" s="12" t="s">
        <v>7</v>
      </c>
      <c r="E9" s="10" t="s">
        <v>2</v>
      </c>
      <c r="F9" s="29" t="s">
        <v>3</v>
      </c>
      <c r="G9" s="13" t="s">
        <v>9</v>
      </c>
      <c r="H9" s="14" t="s">
        <v>11</v>
      </c>
      <c r="I9" s="15" t="s">
        <v>4</v>
      </c>
    </row>
    <row r="10" spans="1:9" s="33" customFormat="1" ht="12.75">
      <c r="A10" s="42">
        <v>1</v>
      </c>
      <c r="B10" s="42">
        <v>18</v>
      </c>
      <c r="C10" s="43" t="s">
        <v>71</v>
      </c>
      <c r="D10" s="42" t="s">
        <v>5</v>
      </c>
      <c r="E10" s="42">
        <v>1981</v>
      </c>
      <c r="F10" s="44" t="s">
        <v>14</v>
      </c>
      <c r="G10" s="42" t="str">
        <f aca="true" t="shared" si="0" ref="G10:G31">IF($D10="m",IF($E$1-$E10&gt;18,IF($E$1-$E10&lt;40,"A",IF($E$1-$E10&gt;49,IF($E$1-$E10&gt;59,IF($E$1-$E10&gt;69,"E","D"),"C"),"B")),"JM"),IF($E$1-$E10&gt;18,IF($E$1-$E10&lt;40,"F",IF($E$1-$E10&lt;50,"G","H")),"JŽ"))</f>
        <v>A</v>
      </c>
      <c r="H10" s="42">
        <f>COUNTIF($E$10:$G10,$G10)</f>
        <v>1</v>
      </c>
      <c r="I10" s="45">
        <v>0.034652777777777775</v>
      </c>
    </row>
    <row r="11" spans="1:9" s="33" customFormat="1" ht="12.75">
      <c r="A11" s="46">
        <v>2</v>
      </c>
      <c r="B11" s="46">
        <v>14</v>
      </c>
      <c r="C11" s="47" t="s">
        <v>64</v>
      </c>
      <c r="D11" s="46" t="s">
        <v>5</v>
      </c>
      <c r="E11" s="46">
        <v>1983</v>
      </c>
      <c r="F11" s="48" t="s">
        <v>65</v>
      </c>
      <c r="G11" s="46" t="str">
        <f t="shared" si="0"/>
        <v>A</v>
      </c>
      <c r="H11" s="46">
        <f>COUNTIF($E$10:$G11,$G11)</f>
        <v>2</v>
      </c>
      <c r="I11" s="49">
        <v>0.03466435185185185</v>
      </c>
    </row>
    <row r="12" spans="1:9" s="33" customFormat="1" ht="12.75">
      <c r="A12" s="50">
        <v>3</v>
      </c>
      <c r="B12" s="50">
        <v>43</v>
      </c>
      <c r="C12" s="51" t="s">
        <v>84</v>
      </c>
      <c r="D12" s="50" t="s">
        <v>5</v>
      </c>
      <c r="E12" s="50">
        <v>1975</v>
      </c>
      <c r="F12" s="52" t="s">
        <v>65</v>
      </c>
      <c r="G12" s="50" t="str">
        <f t="shared" si="0"/>
        <v>A</v>
      </c>
      <c r="H12" s="50">
        <f>COUNTIF($E$10:$G12,$G12)</f>
        <v>3</v>
      </c>
      <c r="I12" s="53">
        <v>0.03546296296296297</v>
      </c>
    </row>
    <row r="13" spans="1:9" s="33" customFormat="1" ht="12.75">
      <c r="A13" s="24">
        <v>4</v>
      </c>
      <c r="B13" s="24">
        <v>16</v>
      </c>
      <c r="C13" s="30" t="s">
        <v>68</v>
      </c>
      <c r="D13" s="24" t="s">
        <v>5</v>
      </c>
      <c r="E13" s="25">
        <v>1974</v>
      </c>
      <c r="F13" s="31" t="s">
        <v>69</v>
      </c>
      <c r="G13" s="24" t="str">
        <f t="shared" si="0"/>
        <v>A</v>
      </c>
      <c r="H13" s="24">
        <f>COUNTIF($E$10:$G13,$G13)</f>
        <v>4</v>
      </c>
      <c r="I13" s="34">
        <v>0.03556712962962963</v>
      </c>
    </row>
    <row r="14" spans="1:9" s="33" customFormat="1" ht="12.75">
      <c r="A14" s="24">
        <v>5</v>
      </c>
      <c r="B14" s="24">
        <v>63</v>
      </c>
      <c r="C14" s="30" t="s">
        <v>104</v>
      </c>
      <c r="D14" s="24" t="s">
        <v>5</v>
      </c>
      <c r="E14" s="25">
        <v>1980</v>
      </c>
      <c r="F14" s="31" t="s">
        <v>105</v>
      </c>
      <c r="G14" s="24" t="str">
        <f t="shared" si="0"/>
        <v>A</v>
      </c>
      <c r="H14" s="24">
        <f>COUNTIF($E$10:$G14,$G14)</f>
        <v>5</v>
      </c>
      <c r="I14" s="34">
        <v>0.03703703703703704</v>
      </c>
    </row>
    <row r="15" spans="1:9" s="33" customFormat="1" ht="12.75">
      <c r="A15" s="24">
        <v>6</v>
      </c>
      <c r="B15" s="24">
        <v>53</v>
      </c>
      <c r="C15" s="30" t="s">
        <v>89</v>
      </c>
      <c r="D15" s="24" t="s">
        <v>5</v>
      </c>
      <c r="E15" s="25">
        <v>1975</v>
      </c>
      <c r="F15" s="31" t="s">
        <v>90</v>
      </c>
      <c r="G15" s="24" t="str">
        <f t="shared" si="0"/>
        <v>A</v>
      </c>
      <c r="H15" s="24">
        <f>COUNTIF($E$10:$G15,$G15)</f>
        <v>6</v>
      </c>
      <c r="I15" s="34">
        <v>0.03858796296296297</v>
      </c>
    </row>
    <row r="16" spans="1:9" s="33" customFormat="1" ht="12.75">
      <c r="A16" s="24">
        <v>7</v>
      </c>
      <c r="B16" s="24">
        <v>37</v>
      </c>
      <c r="C16" s="30" t="s">
        <v>45</v>
      </c>
      <c r="D16" s="24" t="s">
        <v>5</v>
      </c>
      <c r="E16" s="25">
        <v>1983</v>
      </c>
      <c r="F16" s="31" t="s">
        <v>42</v>
      </c>
      <c r="G16" s="24" t="str">
        <f t="shared" si="0"/>
        <v>A</v>
      </c>
      <c r="H16" s="24">
        <f>COUNTIF($E$10:$G16,$G16)</f>
        <v>7</v>
      </c>
      <c r="I16" s="34">
        <v>0.03886574074074074</v>
      </c>
    </row>
    <row r="17" spans="1:9" s="33" customFormat="1" ht="12.75">
      <c r="A17" s="24">
        <v>8</v>
      </c>
      <c r="B17" s="24">
        <v>46</v>
      </c>
      <c r="C17" s="30" t="s">
        <v>86</v>
      </c>
      <c r="D17" s="24" t="s">
        <v>5</v>
      </c>
      <c r="E17" s="25">
        <v>1983</v>
      </c>
      <c r="F17" s="31" t="s">
        <v>65</v>
      </c>
      <c r="G17" s="24" t="str">
        <f t="shared" si="0"/>
        <v>A</v>
      </c>
      <c r="H17" s="24">
        <f>COUNTIF($E$10:$G17,$G17)</f>
        <v>8</v>
      </c>
      <c r="I17" s="34">
        <v>0.04230324074074074</v>
      </c>
    </row>
    <row r="18" spans="1:9" s="33" customFormat="1" ht="12.75">
      <c r="A18" s="24">
        <v>9</v>
      </c>
      <c r="B18" s="24">
        <v>66</v>
      </c>
      <c r="C18" s="30" t="s">
        <v>46</v>
      </c>
      <c r="D18" s="24" t="s">
        <v>5</v>
      </c>
      <c r="E18" s="25">
        <v>1984</v>
      </c>
      <c r="F18" s="31" t="s">
        <v>47</v>
      </c>
      <c r="G18" s="24" t="str">
        <f t="shared" si="0"/>
        <v>A</v>
      </c>
      <c r="H18" s="24">
        <f>COUNTIF($E$10:$G18,$G18)</f>
        <v>9</v>
      </c>
      <c r="I18" s="34">
        <v>0.043738425925925924</v>
      </c>
    </row>
    <row r="19" spans="1:9" s="33" customFormat="1" ht="12.75">
      <c r="A19" s="24">
        <v>10</v>
      </c>
      <c r="B19" s="24">
        <v>42</v>
      </c>
      <c r="C19" s="30" t="s">
        <v>83</v>
      </c>
      <c r="D19" s="24" t="s">
        <v>5</v>
      </c>
      <c r="E19" s="25">
        <v>1983</v>
      </c>
      <c r="F19" s="31" t="s">
        <v>65</v>
      </c>
      <c r="G19" s="24" t="str">
        <f t="shared" si="0"/>
        <v>A</v>
      </c>
      <c r="H19" s="24">
        <f>COUNTIF($E$10:$G19,$G19)</f>
        <v>10</v>
      </c>
      <c r="I19" s="34">
        <v>0.0440162037037037</v>
      </c>
    </row>
    <row r="20" spans="1:9" s="33" customFormat="1" ht="12.75">
      <c r="A20" s="24">
        <v>11</v>
      </c>
      <c r="B20" s="24">
        <v>15</v>
      </c>
      <c r="C20" s="30" t="s">
        <v>66</v>
      </c>
      <c r="D20" s="24" t="s">
        <v>5</v>
      </c>
      <c r="E20" s="25">
        <v>1974</v>
      </c>
      <c r="F20" s="31" t="s">
        <v>67</v>
      </c>
      <c r="G20" s="24" t="str">
        <f t="shared" si="0"/>
        <v>A</v>
      </c>
      <c r="H20" s="24">
        <f>COUNTIF($E$10:$G20,$G20)</f>
        <v>11</v>
      </c>
      <c r="I20" s="34">
        <v>0.04471064814814815</v>
      </c>
    </row>
    <row r="21" spans="1:9" s="33" customFormat="1" ht="12.75">
      <c r="A21" s="24">
        <v>12</v>
      </c>
      <c r="B21" s="24">
        <v>7</v>
      </c>
      <c r="C21" s="30" t="s">
        <v>62</v>
      </c>
      <c r="D21" s="24" t="s">
        <v>5</v>
      </c>
      <c r="E21" s="25">
        <v>1972</v>
      </c>
      <c r="F21" s="31" t="s">
        <v>63</v>
      </c>
      <c r="G21" s="24" t="str">
        <f t="shared" si="0"/>
        <v>A</v>
      </c>
      <c r="H21" s="24">
        <f>COUNTIF($E$10:$G21,$G21)</f>
        <v>12</v>
      </c>
      <c r="I21" s="34">
        <v>0.04480324074074074</v>
      </c>
    </row>
    <row r="22" spans="1:9" s="33" customFormat="1" ht="12.75">
      <c r="A22" s="24">
        <v>13</v>
      </c>
      <c r="B22" s="24">
        <v>47</v>
      </c>
      <c r="C22" s="30" t="s">
        <v>87</v>
      </c>
      <c r="D22" s="24" t="s">
        <v>5</v>
      </c>
      <c r="E22" s="25">
        <v>1976</v>
      </c>
      <c r="F22" s="31" t="s">
        <v>65</v>
      </c>
      <c r="G22" s="24" t="str">
        <f t="shared" si="0"/>
        <v>A</v>
      </c>
      <c r="H22" s="24">
        <f>COUNTIF($E$10:$G22,$G22)</f>
        <v>13</v>
      </c>
      <c r="I22" s="34">
        <v>0.04521990740740741</v>
      </c>
    </row>
    <row r="23" spans="1:9" s="33" customFormat="1" ht="12.75">
      <c r="A23" s="24">
        <v>14</v>
      </c>
      <c r="B23" s="24">
        <v>70</v>
      </c>
      <c r="C23" s="30" t="s">
        <v>16</v>
      </c>
      <c r="D23" s="24" t="s">
        <v>5</v>
      </c>
      <c r="E23" s="25">
        <v>1973</v>
      </c>
      <c r="F23" s="31" t="s">
        <v>17</v>
      </c>
      <c r="G23" s="24" t="str">
        <f t="shared" si="0"/>
        <v>A</v>
      </c>
      <c r="H23" s="24">
        <f>COUNTIF($E$10:$G23,$G23)</f>
        <v>14</v>
      </c>
      <c r="I23" s="34">
        <v>0.04597222222222222</v>
      </c>
    </row>
    <row r="24" spans="1:9" s="33" customFormat="1" ht="12.75">
      <c r="A24" s="24">
        <v>15</v>
      </c>
      <c r="B24" s="24">
        <v>73</v>
      </c>
      <c r="C24" s="30" t="s">
        <v>108</v>
      </c>
      <c r="D24" s="24" t="s">
        <v>5</v>
      </c>
      <c r="E24" s="25">
        <v>1988</v>
      </c>
      <c r="F24" s="31" t="s">
        <v>109</v>
      </c>
      <c r="G24" s="24" t="str">
        <f t="shared" si="0"/>
        <v>A</v>
      </c>
      <c r="H24" s="24">
        <f>COUNTIF($E$10:$G24,$G24)</f>
        <v>15</v>
      </c>
      <c r="I24" s="34">
        <v>0.04640046296296296</v>
      </c>
    </row>
    <row r="25" spans="1:9" s="33" customFormat="1" ht="12.75">
      <c r="A25" s="24">
        <v>16</v>
      </c>
      <c r="B25" s="24">
        <v>84</v>
      </c>
      <c r="C25" s="30" t="s">
        <v>122</v>
      </c>
      <c r="D25" s="24" t="s">
        <v>5</v>
      </c>
      <c r="E25" s="25">
        <v>1982</v>
      </c>
      <c r="F25" s="31" t="s">
        <v>12</v>
      </c>
      <c r="G25" s="24" t="str">
        <f t="shared" si="0"/>
        <v>A</v>
      </c>
      <c r="H25" s="24">
        <f>COUNTIF($E$10:$G25,$G25)</f>
        <v>16</v>
      </c>
      <c r="I25" s="34">
        <v>0.04737268518518519</v>
      </c>
    </row>
    <row r="26" spans="1:9" s="33" customFormat="1" ht="12.75">
      <c r="A26" s="24">
        <v>17</v>
      </c>
      <c r="B26" s="24">
        <v>78</v>
      </c>
      <c r="C26" s="30" t="s">
        <v>114</v>
      </c>
      <c r="D26" s="24" t="s">
        <v>5</v>
      </c>
      <c r="E26" s="25">
        <v>1991</v>
      </c>
      <c r="F26" s="31" t="s">
        <v>115</v>
      </c>
      <c r="G26" s="24" t="str">
        <f t="shared" si="0"/>
        <v>A</v>
      </c>
      <c r="H26" s="24">
        <f>COUNTIF($E$10:$G26,$G26)</f>
        <v>17</v>
      </c>
      <c r="I26" s="34">
        <v>0.04793981481481482</v>
      </c>
    </row>
    <row r="27" spans="1:9" s="33" customFormat="1" ht="12.75">
      <c r="A27" s="24">
        <v>18</v>
      </c>
      <c r="B27" s="24">
        <v>33</v>
      </c>
      <c r="C27" s="30" t="s">
        <v>79</v>
      </c>
      <c r="D27" s="24" t="s">
        <v>5</v>
      </c>
      <c r="E27" s="25">
        <v>1974</v>
      </c>
      <c r="F27" s="31" t="s">
        <v>80</v>
      </c>
      <c r="G27" s="24" t="str">
        <f t="shared" si="0"/>
        <v>A</v>
      </c>
      <c r="H27" s="24">
        <f>COUNTIF($E$10:$G27,$G27)</f>
        <v>18</v>
      </c>
      <c r="I27" s="34">
        <v>0.05170138888888889</v>
      </c>
    </row>
    <row r="28" spans="1:9" s="33" customFormat="1" ht="12.75">
      <c r="A28" s="24">
        <v>19</v>
      </c>
      <c r="B28" s="24">
        <v>79</v>
      </c>
      <c r="C28" s="30" t="s">
        <v>116</v>
      </c>
      <c r="D28" s="24" t="s">
        <v>5</v>
      </c>
      <c r="E28" s="25">
        <v>1973</v>
      </c>
      <c r="F28" s="31" t="s">
        <v>117</v>
      </c>
      <c r="G28" s="24" t="str">
        <f t="shared" si="0"/>
        <v>A</v>
      </c>
      <c r="H28" s="24">
        <f>COUNTIF($E$10:$G28,$G28)</f>
        <v>19</v>
      </c>
      <c r="I28" s="34">
        <v>0.052314814814814814</v>
      </c>
    </row>
    <row r="29" spans="1:9" s="33" customFormat="1" ht="12.75">
      <c r="A29" s="24">
        <v>20</v>
      </c>
      <c r="B29" s="24">
        <v>82</v>
      </c>
      <c r="C29" s="30" t="s">
        <v>119</v>
      </c>
      <c r="D29" s="24" t="s">
        <v>5</v>
      </c>
      <c r="E29" s="25">
        <v>1973</v>
      </c>
      <c r="F29" s="31" t="s">
        <v>117</v>
      </c>
      <c r="G29" s="24" t="str">
        <f t="shared" si="0"/>
        <v>A</v>
      </c>
      <c r="H29" s="24">
        <f>COUNTIF($E$10:$G29,$G29)</f>
        <v>20</v>
      </c>
      <c r="I29" s="34">
        <v>0.05233796296296297</v>
      </c>
    </row>
    <row r="30" spans="1:9" s="33" customFormat="1" ht="12.75">
      <c r="A30" s="24">
        <v>21</v>
      </c>
      <c r="B30" s="24">
        <v>81</v>
      </c>
      <c r="C30" s="30" t="s">
        <v>118</v>
      </c>
      <c r="D30" s="24" t="s">
        <v>5</v>
      </c>
      <c r="E30" s="25">
        <v>1972</v>
      </c>
      <c r="F30" s="31" t="s">
        <v>117</v>
      </c>
      <c r="G30" s="24" t="str">
        <f t="shared" si="0"/>
        <v>A</v>
      </c>
      <c r="H30" s="24">
        <f>COUNTIF($E$10:$G30,$G30)</f>
        <v>21</v>
      </c>
      <c r="I30" s="34">
        <v>0.05395833333333333</v>
      </c>
    </row>
    <row r="31" spans="1:9" s="33" customFormat="1" ht="12.75">
      <c r="A31" s="24">
        <v>22</v>
      </c>
      <c r="B31" s="24">
        <v>83</v>
      </c>
      <c r="C31" s="30" t="s">
        <v>120</v>
      </c>
      <c r="D31" s="24" t="s">
        <v>5</v>
      </c>
      <c r="E31" s="25">
        <v>1973</v>
      </c>
      <c r="F31" s="31" t="s">
        <v>121</v>
      </c>
      <c r="G31" s="24" t="str">
        <f t="shared" si="0"/>
        <v>A</v>
      </c>
      <c r="H31" s="24">
        <f>COUNTIF($E$10:$G31,$G31)</f>
        <v>22</v>
      </c>
      <c r="I31" s="34">
        <v>0.05510416666666667</v>
      </c>
    </row>
    <row r="32" spans="1:9" s="33" customFormat="1" ht="12.75">
      <c r="A32" s="24"/>
      <c r="B32" s="24"/>
      <c r="C32" s="30"/>
      <c r="D32" s="24"/>
      <c r="E32" s="25"/>
      <c r="F32" s="31"/>
      <c r="G32" s="24"/>
      <c r="H32" s="24"/>
      <c r="I32" s="34"/>
    </row>
    <row r="33" spans="1:9" s="33" customFormat="1" ht="12.75">
      <c r="A33" s="42">
        <v>1</v>
      </c>
      <c r="B33" s="42">
        <v>5</v>
      </c>
      <c r="C33" s="43" t="s">
        <v>57</v>
      </c>
      <c r="D33" s="42" t="s">
        <v>5</v>
      </c>
      <c r="E33" s="42">
        <v>1968</v>
      </c>
      <c r="F33" s="44" t="s">
        <v>58</v>
      </c>
      <c r="G33" s="42" t="str">
        <f aca="true" t="shared" si="1" ref="G33:G46">IF($D33="m",IF($E$1-$E33&gt;18,IF($E$1-$E33&lt;40,"A",IF($E$1-$E33&gt;49,IF($E$1-$E33&gt;59,IF($E$1-$E33&gt;69,"E","D"),"C"),"B")),"JM"),IF($E$1-$E33&gt;18,IF($E$1-$E33&lt;40,"F",IF($E$1-$E33&lt;50,"G","H")),"JŽ"))</f>
        <v>B</v>
      </c>
      <c r="H33" s="42">
        <f>COUNTIF($E$10:$G33,$G33)</f>
        <v>1</v>
      </c>
      <c r="I33" s="45">
        <v>0.03575231481481481</v>
      </c>
    </row>
    <row r="34" spans="1:9" s="33" customFormat="1" ht="12.75">
      <c r="A34" s="46">
        <v>2</v>
      </c>
      <c r="B34" s="46">
        <v>50</v>
      </c>
      <c r="C34" s="47" t="s">
        <v>88</v>
      </c>
      <c r="D34" s="46" t="s">
        <v>5</v>
      </c>
      <c r="E34" s="46">
        <v>1966</v>
      </c>
      <c r="F34" s="48" t="s">
        <v>65</v>
      </c>
      <c r="G34" s="46" t="str">
        <f t="shared" si="1"/>
        <v>B</v>
      </c>
      <c r="H34" s="46">
        <f>COUNTIF($E$10:$G34,$G34)</f>
        <v>2</v>
      </c>
      <c r="I34" s="49">
        <v>0.03668981481481482</v>
      </c>
    </row>
    <row r="35" spans="1:9" s="33" customFormat="1" ht="12.75">
      <c r="A35" s="50">
        <v>3</v>
      </c>
      <c r="B35" s="50">
        <v>71</v>
      </c>
      <c r="C35" s="51" t="s">
        <v>107</v>
      </c>
      <c r="D35" s="50" t="s">
        <v>5</v>
      </c>
      <c r="E35" s="50">
        <v>1964</v>
      </c>
      <c r="F35" s="52" t="s">
        <v>39</v>
      </c>
      <c r="G35" s="50" t="str">
        <f t="shared" si="1"/>
        <v>B</v>
      </c>
      <c r="H35" s="50">
        <f>COUNTIF($E$10:$G35,$G35)</f>
        <v>3</v>
      </c>
      <c r="I35" s="53">
        <v>0.037280092592592594</v>
      </c>
    </row>
    <row r="36" spans="1:9" s="33" customFormat="1" ht="12.75">
      <c r="A36" s="24">
        <v>4</v>
      </c>
      <c r="B36" s="24">
        <v>86</v>
      </c>
      <c r="C36" s="30" t="s">
        <v>49</v>
      </c>
      <c r="D36" s="24" t="s">
        <v>5</v>
      </c>
      <c r="E36" s="25">
        <v>1970</v>
      </c>
      <c r="F36" s="31" t="s">
        <v>50</v>
      </c>
      <c r="G36" s="24" t="str">
        <f t="shared" si="1"/>
        <v>B</v>
      </c>
      <c r="H36" s="24">
        <f>COUNTIF($E$10:$G36,$G36)</f>
        <v>4</v>
      </c>
      <c r="I36" s="34">
        <v>0.03850694444444445</v>
      </c>
    </row>
    <row r="37" spans="1:9" s="33" customFormat="1" ht="12.75">
      <c r="A37" s="24">
        <v>5</v>
      </c>
      <c r="B37" s="24">
        <v>17</v>
      </c>
      <c r="C37" s="30" t="s">
        <v>70</v>
      </c>
      <c r="D37" s="24" t="s">
        <v>5</v>
      </c>
      <c r="E37" s="25">
        <v>1969</v>
      </c>
      <c r="F37" s="31" t="s">
        <v>17</v>
      </c>
      <c r="G37" s="24" t="str">
        <f t="shared" si="1"/>
        <v>B</v>
      </c>
      <c r="H37" s="24">
        <f>COUNTIF($E$10:$G37,$G37)</f>
        <v>5</v>
      </c>
      <c r="I37" s="34">
        <v>0.04091435185185185</v>
      </c>
    </row>
    <row r="38" spans="1:9" s="33" customFormat="1" ht="12.75">
      <c r="A38" s="24">
        <v>6</v>
      </c>
      <c r="B38" s="24">
        <v>26</v>
      </c>
      <c r="C38" s="30" t="s">
        <v>73</v>
      </c>
      <c r="D38" s="24" t="s">
        <v>5</v>
      </c>
      <c r="E38" s="25">
        <v>1965</v>
      </c>
      <c r="F38" s="31" t="s">
        <v>74</v>
      </c>
      <c r="G38" s="24" t="str">
        <f t="shared" si="1"/>
        <v>B</v>
      </c>
      <c r="H38" s="24">
        <f>COUNTIF($E$10:$G38,$G38)</f>
        <v>6</v>
      </c>
      <c r="I38" s="34">
        <v>0.04127314814814815</v>
      </c>
    </row>
    <row r="39" spans="1:9" s="33" customFormat="1" ht="12.75">
      <c r="A39" s="24">
        <v>7</v>
      </c>
      <c r="B39" s="24">
        <v>13</v>
      </c>
      <c r="C39" s="30" t="s">
        <v>27</v>
      </c>
      <c r="D39" s="24" t="s">
        <v>5</v>
      </c>
      <c r="E39" s="25">
        <v>1966</v>
      </c>
      <c r="F39" s="31" t="s">
        <v>17</v>
      </c>
      <c r="G39" s="24" t="str">
        <f t="shared" si="1"/>
        <v>B</v>
      </c>
      <c r="H39" s="24">
        <f>COUNTIF($E$10:$G39,$G39)</f>
        <v>7</v>
      </c>
      <c r="I39" s="34">
        <v>0.04430555555555555</v>
      </c>
    </row>
    <row r="40" spans="1:9" s="33" customFormat="1" ht="12.75">
      <c r="A40" s="24">
        <v>8</v>
      </c>
      <c r="B40" s="24">
        <v>30</v>
      </c>
      <c r="C40" s="30" t="s">
        <v>76</v>
      </c>
      <c r="D40" s="24" t="s">
        <v>5</v>
      </c>
      <c r="E40" s="25">
        <v>1967</v>
      </c>
      <c r="F40" s="31" t="s">
        <v>77</v>
      </c>
      <c r="G40" s="24" t="str">
        <f t="shared" si="1"/>
        <v>B</v>
      </c>
      <c r="H40" s="24">
        <f>COUNTIF($E$10:$G40,$G40)</f>
        <v>8</v>
      </c>
      <c r="I40" s="34">
        <v>0.04476851851851852</v>
      </c>
    </row>
    <row r="41" spans="1:9" s="33" customFormat="1" ht="12.75">
      <c r="A41" s="24">
        <v>9</v>
      </c>
      <c r="B41" s="24">
        <v>61</v>
      </c>
      <c r="C41" s="30" t="s">
        <v>98</v>
      </c>
      <c r="D41" s="24" t="s">
        <v>5</v>
      </c>
      <c r="E41" s="25">
        <v>1962</v>
      </c>
      <c r="F41" s="31" t="s">
        <v>12</v>
      </c>
      <c r="G41" s="24" t="str">
        <f t="shared" si="1"/>
        <v>B</v>
      </c>
      <c r="H41" s="24">
        <f>COUNTIF($E$10:$G41,$G41)</f>
        <v>9</v>
      </c>
      <c r="I41" s="34">
        <v>0.04621527777777778</v>
      </c>
    </row>
    <row r="42" spans="1:9" s="33" customFormat="1" ht="12.75">
      <c r="A42" s="24">
        <v>10</v>
      </c>
      <c r="B42" s="24">
        <v>35</v>
      </c>
      <c r="C42" s="30" t="s">
        <v>82</v>
      </c>
      <c r="D42" s="24" t="s">
        <v>5</v>
      </c>
      <c r="E42" s="25">
        <v>1962</v>
      </c>
      <c r="F42" s="31" t="s">
        <v>42</v>
      </c>
      <c r="G42" s="24" t="str">
        <f t="shared" si="1"/>
        <v>B</v>
      </c>
      <c r="H42" s="24">
        <f>COUNTIF($E$10:$G42,$G42)</f>
        <v>10</v>
      </c>
      <c r="I42" s="34">
        <v>0.04638888888888889</v>
      </c>
    </row>
    <row r="43" spans="1:9" s="33" customFormat="1" ht="12.75">
      <c r="A43" s="24">
        <v>11</v>
      </c>
      <c r="B43" s="24">
        <v>77</v>
      </c>
      <c r="C43" s="30" t="s">
        <v>40</v>
      </c>
      <c r="D43" s="24" t="s">
        <v>5</v>
      </c>
      <c r="E43" s="25">
        <v>1966</v>
      </c>
      <c r="F43" s="31" t="s">
        <v>17</v>
      </c>
      <c r="G43" s="24" t="str">
        <f t="shared" si="1"/>
        <v>B</v>
      </c>
      <c r="H43" s="24">
        <f>COUNTIF($E$10:$G43,$G43)</f>
        <v>11</v>
      </c>
      <c r="I43" s="34">
        <v>0.0474537037037037</v>
      </c>
    </row>
    <row r="44" spans="1:9" s="33" customFormat="1" ht="12.75">
      <c r="A44" s="24">
        <v>12</v>
      </c>
      <c r="B44" s="24">
        <v>1</v>
      </c>
      <c r="C44" s="30" t="s">
        <v>55</v>
      </c>
      <c r="D44" s="24" t="s">
        <v>5</v>
      </c>
      <c r="E44" s="24">
        <v>1967</v>
      </c>
      <c r="F44" s="31" t="s">
        <v>17</v>
      </c>
      <c r="G44" s="24" t="str">
        <f t="shared" si="1"/>
        <v>B</v>
      </c>
      <c r="H44" s="24">
        <f>COUNTIF($E$10:$G44,$G44)</f>
        <v>12</v>
      </c>
      <c r="I44" s="32">
        <v>0.048726851851851855</v>
      </c>
    </row>
    <row r="45" spans="1:9" s="33" customFormat="1" ht="12.75">
      <c r="A45" s="24">
        <v>13</v>
      </c>
      <c r="B45" s="7">
        <v>88</v>
      </c>
      <c r="C45" s="16" t="s">
        <v>128</v>
      </c>
      <c r="D45" s="7" t="s">
        <v>5</v>
      </c>
      <c r="E45" s="2">
        <v>1966</v>
      </c>
      <c r="F45" s="18" t="s">
        <v>129</v>
      </c>
      <c r="G45" s="7" t="str">
        <f t="shared" si="1"/>
        <v>B</v>
      </c>
      <c r="H45" s="24">
        <f>COUNTIF($E$10:$G45,$G45)</f>
        <v>13</v>
      </c>
      <c r="I45" s="34">
        <v>0.05204861111111111</v>
      </c>
    </row>
    <row r="46" spans="1:9" s="33" customFormat="1" ht="12.75">
      <c r="A46" s="24">
        <v>14</v>
      </c>
      <c r="B46" s="24">
        <v>87</v>
      </c>
      <c r="C46" s="30" t="s">
        <v>126</v>
      </c>
      <c r="D46" s="24" t="s">
        <v>5</v>
      </c>
      <c r="E46" s="25">
        <v>1968</v>
      </c>
      <c r="F46" s="31" t="s">
        <v>127</v>
      </c>
      <c r="G46" s="24" t="str">
        <f t="shared" si="1"/>
        <v>B</v>
      </c>
      <c r="H46" s="24">
        <f>COUNTIF($E$10:$G46,$G46)</f>
        <v>14</v>
      </c>
      <c r="I46" s="34">
        <v>0.055312499999999994</v>
      </c>
    </row>
    <row r="47" spans="1:9" s="33" customFormat="1" ht="12.75">
      <c r="A47" s="24"/>
      <c r="B47" s="24"/>
      <c r="C47" s="30"/>
      <c r="D47" s="24"/>
      <c r="E47" s="25"/>
      <c r="F47" s="31"/>
      <c r="G47" s="24"/>
      <c r="H47" s="24"/>
      <c r="I47" s="34"/>
    </row>
    <row r="48" spans="1:9" s="33" customFormat="1" ht="12.75">
      <c r="A48" s="42">
        <v>1</v>
      </c>
      <c r="B48" s="42">
        <v>31</v>
      </c>
      <c r="C48" s="43" t="s">
        <v>15</v>
      </c>
      <c r="D48" s="42" t="s">
        <v>5</v>
      </c>
      <c r="E48" s="42">
        <v>1961</v>
      </c>
      <c r="F48" s="44" t="s">
        <v>41</v>
      </c>
      <c r="G48" s="42" t="str">
        <f aca="true" t="shared" si="2" ref="G48:G61">IF($D48="m",IF($E$1-$E48&gt;18,IF($E$1-$E48&lt;40,"A",IF($E$1-$E48&gt;49,IF($E$1-$E48&gt;59,IF($E$1-$E48&gt;69,"E","D"),"C"),"B")),"JM"),IF($E$1-$E48&gt;18,IF($E$1-$E48&lt;40,"F",IF($E$1-$E48&lt;50,"G","H")),"JŽ"))</f>
        <v>C</v>
      </c>
      <c r="H48" s="42">
        <f>COUNTIF($E$10:$G48,$G48)</f>
        <v>1</v>
      </c>
      <c r="I48" s="45">
        <v>0.03936342592592592</v>
      </c>
    </row>
    <row r="49" spans="1:9" s="33" customFormat="1" ht="12.75">
      <c r="A49" s="46">
        <v>2</v>
      </c>
      <c r="B49" s="46">
        <v>60</v>
      </c>
      <c r="C49" s="47" t="s">
        <v>96</v>
      </c>
      <c r="D49" s="46" t="s">
        <v>5</v>
      </c>
      <c r="E49" s="46">
        <v>1961</v>
      </c>
      <c r="F49" s="48" t="s">
        <v>97</v>
      </c>
      <c r="G49" s="46" t="str">
        <f t="shared" si="2"/>
        <v>C</v>
      </c>
      <c r="H49" s="46">
        <f>COUNTIF($E$10:$G49,$G49)</f>
        <v>2</v>
      </c>
      <c r="I49" s="49">
        <v>0.04144675925925926</v>
      </c>
    </row>
    <row r="50" spans="1:9" s="33" customFormat="1" ht="12.75">
      <c r="A50" s="50">
        <v>3</v>
      </c>
      <c r="B50" s="50">
        <v>65</v>
      </c>
      <c r="C50" s="51" t="s">
        <v>106</v>
      </c>
      <c r="D50" s="50" t="s">
        <v>5</v>
      </c>
      <c r="E50" s="50">
        <v>1959</v>
      </c>
      <c r="F50" s="52" t="s">
        <v>12</v>
      </c>
      <c r="G50" s="50" t="str">
        <f t="shared" si="2"/>
        <v>C</v>
      </c>
      <c r="H50" s="50">
        <f>COUNTIF($E$10:$G50,$G50)</f>
        <v>3</v>
      </c>
      <c r="I50" s="53">
        <v>0.04164351851851852</v>
      </c>
    </row>
    <row r="51" spans="1:9" s="33" customFormat="1" ht="12.75">
      <c r="A51" s="24">
        <v>4</v>
      </c>
      <c r="B51" s="24">
        <v>24</v>
      </c>
      <c r="C51" s="30" t="s">
        <v>18</v>
      </c>
      <c r="D51" s="24" t="s">
        <v>5</v>
      </c>
      <c r="E51" s="25">
        <v>1955</v>
      </c>
      <c r="F51" s="31" t="s">
        <v>19</v>
      </c>
      <c r="G51" s="24" t="str">
        <f t="shared" si="2"/>
        <v>C</v>
      </c>
      <c r="H51" s="24">
        <f>COUNTIF($E$10:$G51,$G51)</f>
        <v>4</v>
      </c>
      <c r="I51" s="34">
        <v>0.04322916666666667</v>
      </c>
    </row>
    <row r="52" spans="1:9" s="33" customFormat="1" ht="12.75">
      <c r="A52" s="24">
        <v>5</v>
      </c>
      <c r="B52" s="24">
        <v>58</v>
      </c>
      <c r="C52" s="30" t="s">
        <v>32</v>
      </c>
      <c r="D52" s="24" t="s">
        <v>5</v>
      </c>
      <c r="E52" s="25">
        <v>1957</v>
      </c>
      <c r="F52" s="31" t="s">
        <v>26</v>
      </c>
      <c r="G52" s="24" t="str">
        <f t="shared" si="2"/>
        <v>C</v>
      </c>
      <c r="H52" s="24">
        <f>COUNTIF($E$10:$G52,$G52)</f>
        <v>5</v>
      </c>
      <c r="I52" s="34">
        <v>0.043506944444444445</v>
      </c>
    </row>
    <row r="53" spans="1:9" s="33" customFormat="1" ht="12.75">
      <c r="A53" s="24">
        <v>6</v>
      </c>
      <c r="B53" s="24">
        <v>23</v>
      </c>
      <c r="C53" s="30" t="s">
        <v>37</v>
      </c>
      <c r="D53" s="24" t="s">
        <v>5</v>
      </c>
      <c r="E53" s="25">
        <v>1959</v>
      </c>
      <c r="F53" s="31" t="s">
        <v>72</v>
      </c>
      <c r="G53" s="24" t="str">
        <f t="shared" si="2"/>
        <v>C</v>
      </c>
      <c r="H53" s="24">
        <f>COUNTIF($E$10:$G53,$G53)</f>
        <v>6</v>
      </c>
      <c r="I53" s="34">
        <v>0.043645833333333335</v>
      </c>
    </row>
    <row r="54" spans="1:9" s="33" customFormat="1" ht="12.75">
      <c r="A54" s="24">
        <v>7</v>
      </c>
      <c r="B54" s="24">
        <v>21</v>
      </c>
      <c r="C54" s="30" t="s">
        <v>33</v>
      </c>
      <c r="D54" s="24" t="s">
        <v>5</v>
      </c>
      <c r="E54" s="25">
        <v>1961</v>
      </c>
      <c r="F54" s="31" t="s">
        <v>34</v>
      </c>
      <c r="G54" s="24" t="str">
        <f t="shared" si="2"/>
        <v>C</v>
      </c>
      <c r="H54" s="24">
        <f>COUNTIF($E$10:$G54,$G54)</f>
        <v>7</v>
      </c>
      <c r="I54" s="34">
        <v>0.04417824074074075</v>
      </c>
    </row>
    <row r="55" spans="1:9" s="33" customFormat="1" ht="12.75">
      <c r="A55" s="24">
        <v>8</v>
      </c>
      <c r="B55" s="24">
        <v>29</v>
      </c>
      <c r="C55" s="30" t="s">
        <v>31</v>
      </c>
      <c r="D55" s="24" t="s">
        <v>5</v>
      </c>
      <c r="E55" s="25">
        <v>1953</v>
      </c>
      <c r="F55" s="31" t="s">
        <v>17</v>
      </c>
      <c r="G55" s="24" t="str">
        <f t="shared" si="2"/>
        <v>C</v>
      </c>
      <c r="H55" s="24">
        <f>COUNTIF($E$10:$G55,$G55)</f>
        <v>8</v>
      </c>
      <c r="I55" s="34">
        <v>0.04511574074074074</v>
      </c>
    </row>
    <row r="56" spans="1:9" s="33" customFormat="1" ht="12.75">
      <c r="A56" s="24">
        <v>9</v>
      </c>
      <c r="B56" s="24">
        <v>11</v>
      </c>
      <c r="C56" s="30" t="s">
        <v>43</v>
      </c>
      <c r="D56" s="24" t="s">
        <v>5</v>
      </c>
      <c r="E56" s="25">
        <v>1953</v>
      </c>
      <c r="F56" s="31" t="s">
        <v>17</v>
      </c>
      <c r="G56" s="24" t="str">
        <f t="shared" si="2"/>
        <v>C</v>
      </c>
      <c r="H56" s="24">
        <f>COUNTIF($E$10:$G56,$G56)</f>
        <v>9</v>
      </c>
      <c r="I56" s="34">
        <v>0.05106481481481481</v>
      </c>
    </row>
    <row r="57" spans="1:9" s="33" customFormat="1" ht="12.75">
      <c r="A57" s="24">
        <v>10</v>
      </c>
      <c r="B57" s="24">
        <v>64</v>
      </c>
      <c r="C57" s="30" t="s">
        <v>22</v>
      </c>
      <c r="D57" s="24" t="s">
        <v>5</v>
      </c>
      <c r="E57" s="25">
        <v>1960</v>
      </c>
      <c r="F57" s="31" t="s">
        <v>21</v>
      </c>
      <c r="G57" s="24" t="str">
        <f t="shared" si="2"/>
        <v>C</v>
      </c>
      <c r="H57" s="24">
        <f>COUNTIF($E$10:$G57,$G57)</f>
        <v>10</v>
      </c>
      <c r="I57" s="34">
        <v>0.05130787037037037</v>
      </c>
    </row>
    <row r="58" spans="1:9" s="33" customFormat="1" ht="12.75">
      <c r="A58" s="24">
        <v>11</v>
      </c>
      <c r="B58" s="24">
        <v>57</v>
      </c>
      <c r="C58" s="30" t="s">
        <v>95</v>
      </c>
      <c r="D58" s="24" t="s">
        <v>5</v>
      </c>
      <c r="E58" s="25">
        <v>1955</v>
      </c>
      <c r="F58" s="31" t="s">
        <v>21</v>
      </c>
      <c r="G58" s="24" t="str">
        <f t="shared" si="2"/>
        <v>C</v>
      </c>
      <c r="H58" s="24">
        <f>COUNTIF($E$10:$G58,$G58)</f>
        <v>11</v>
      </c>
      <c r="I58" s="34">
        <v>0.0519212962962963</v>
      </c>
    </row>
    <row r="59" spans="1:9" s="33" customFormat="1" ht="12.75">
      <c r="A59" s="24">
        <v>12</v>
      </c>
      <c r="B59" s="24">
        <v>80</v>
      </c>
      <c r="C59" s="30" t="s">
        <v>48</v>
      </c>
      <c r="D59" s="24" t="s">
        <v>5</v>
      </c>
      <c r="E59" s="25">
        <v>1956</v>
      </c>
      <c r="F59" s="31" t="s">
        <v>38</v>
      </c>
      <c r="G59" s="24" t="str">
        <f t="shared" si="2"/>
        <v>C</v>
      </c>
      <c r="H59" s="24">
        <f>COUNTIF($E$10:$G59,$G59)</f>
        <v>12</v>
      </c>
      <c r="I59" s="34">
        <v>0.05288194444444444</v>
      </c>
    </row>
    <row r="60" spans="1:9" s="33" customFormat="1" ht="12.75">
      <c r="A60" s="24">
        <v>13</v>
      </c>
      <c r="B60" s="24">
        <v>75</v>
      </c>
      <c r="C60" s="30" t="s">
        <v>112</v>
      </c>
      <c r="D60" s="24" t="s">
        <v>5</v>
      </c>
      <c r="E60" s="25">
        <v>1952</v>
      </c>
      <c r="F60" s="31" t="s">
        <v>113</v>
      </c>
      <c r="G60" s="24" t="str">
        <f t="shared" si="2"/>
        <v>C</v>
      </c>
      <c r="H60" s="24">
        <f>COUNTIF($E$10:$G60,$G60)</f>
        <v>13</v>
      </c>
      <c r="I60" s="34">
        <v>0.053125</v>
      </c>
    </row>
    <row r="61" spans="1:9" s="33" customFormat="1" ht="12.75">
      <c r="A61" s="24">
        <v>14</v>
      </c>
      <c r="B61" s="24">
        <v>85</v>
      </c>
      <c r="C61" s="30" t="s">
        <v>125</v>
      </c>
      <c r="D61" s="24" t="s">
        <v>5</v>
      </c>
      <c r="E61" s="25">
        <v>1960</v>
      </c>
      <c r="F61" s="31" t="s">
        <v>115</v>
      </c>
      <c r="G61" s="24" t="str">
        <f t="shared" si="2"/>
        <v>C</v>
      </c>
      <c r="H61" s="24">
        <f>COUNTIF($E$10:$G61,$G61)</f>
        <v>14</v>
      </c>
      <c r="I61" s="34">
        <v>0.06002314814814815</v>
      </c>
    </row>
    <row r="62" spans="1:9" s="33" customFormat="1" ht="12.75">
      <c r="A62" s="24"/>
      <c r="B62" s="24"/>
      <c r="C62" s="30"/>
      <c r="D62" s="24"/>
      <c r="E62" s="25"/>
      <c r="F62" s="31"/>
      <c r="G62" s="24"/>
      <c r="H62" s="24"/>
      <c r="I62" s="34"/>
    </row>
    <row r="63" spans="1:9" s="33" customFormat="1" ht="12.75">
      <c r="A63" s="42">
        <v>1</v>
      </c>
      <c r="B63" s="42">
        <v>39</v>
      </c>
      <c r="C63" s="43" t="s">
        <v>91</v>
      </c>
      <c r="D63" s="42" t="s">
        <v>5</v>
      </c>
      <c r="E63" s="42">
        <v>1951</v>
      </c>
      <c r="F63" s="44" t="s">
        <v>65</v>
      </c>
      <c r="G63" s="42" t="str">
        <f aca="true" t="shared" si="3" ref="G63:G69">IF($D63="m",IF($E$1-$E63&gt;18,IF($E$1-$E63&lt;40,"A",IF($E$1-$E63&gt;49,IF($E$1-$E63&gt;59,IF($E$1-$E63&gt;69,"E","D"),"C"),"B")),"JM"),IF($E$1-$E63&gt;18,IF($E$1-$E63&lt;40,"F",IF($E$1-$E63&lt;50,"G","H")),"JŽ"))</f>
        <v>D</v>
      </c>
      <c r="H63" s="42">
        <f>COUNTIF($E$10:$G63,$G63)</f>
        <v>1</v>
      </c>
      <c r="I63" s="45">
        <v>0.041157407407407406</v>
      </c>
    </row>
    <row r="64" spans="1:9" s="33" customFormat="1" ht="12.75">
      <c r="A64" s="46">
        <v>2</v>
      </c>
      <c r="B64" s="46">
        <v>74</v>
      </c>
      <c r="C64" s="47" t="s">
        <v>110</v>
      </c>
      <c r="D64" s="46" t="s">
        <v>5</v>
      </c>
      <c r="E64" s="46">
        <v>1950</v>
      </c>
      <c r="F64" s="48" t="s">
        <v>111</v>
      </c>
      <c r="G64" s="46" t="str">
        <f t="shared" si="3"/>
        <v>D</v>
      </c>
      <c r="H64" s="46">
        <f>COUNTIF($E$10:$G64,$G64)</f>
        <v>2</v>
      </c>
      <c r="I64" s="49">
        <v>0.04497685185185185</v>
      </c>
    </row>
    <row r="65" spans="1:9" s="33" customFormat="1" ht="12.75">
      <c r="A65" s="50">
        <v>3</v>
      </c>
      <c r="B65" s="50">
        <v>25</v>
      </c>
      <c r="C65" s="51" t="s">
        <v>20</v>
      </c>
      <c r="D65" s="50" t="s">
        <v>5</v>
      </c>
      <c r="E65" s="50">
        <v>1949</v>
      </c>
      <c r="F65" s="52" t="s">
        <v>19</v>
      </c>
      <c r="G65" s="50" t="str">
        <f t="shared" si="3"/>
        <v>D</v>
      </c>
      <c r="H65" s="50">
        <f>COUNTIF($E$10:$G65,$G65)</f>
        <v>3</v>
      </c>
      <c r="I65" s="53">
        <v>0.045335648148148146</v>
      </c>
    </row>
    <row r="66" spans="1:9" s="33" customFormat="1" ht="12.75">
      <c r="A66" s="24">
        <v>4</v>
      </c>
      <c r="B66" s="24">
        <v>54</v>
      </c>
      <c r="C66" s="30" t="s">
        <v>92</v>
      </c>
      <c r="D66" s="24" t="s">
        <v>5</v>
      </c>
      <c r="E66" s="25">
        <v>1951</v>
      </c>
      <c r="F66" s="31" t="s">
        <v>65</v>
      </c>
      <c r="G66" s="24" t="str">
        <f t="shared" si="3"/>
        <v>D</v>
      </c>
      <c r="H66" s="24">
        <f>COUNTIF($E$10:$G66,$G66)</f>
        <v>4</v>
      </c>
      <c r="I66" s="34">
        <v>0.04913194444444444</v>
      </c>
    </row>
    <row r="67" spans="1:9" s="33" customFormat="1" ht="12.75">
      <c r="A67" s="24">
        <v>5</v>
      </c>
      <c r="B67" s="24">
        <v>72</v>
      </c>
      <c r="C67" s="30" t="s">
        <v>51</v>
      </c>
      <c r="D67" s="24" t="s">
        <v>5</v>
      </c>
      <c r="E67" s="25">
        <v>1943</v>
      </c>
      <c r="F67" s="31" t="s">
        <v>23</v>
      </c>
      <c r="G67" s="24" t="str">
        <f t="shared" si="3"/>
        <v>D</v>
      </c>
      <c r="H67" s="24">
        <f>COUNTIF($E$10:$G67,$G67)</f>
        <v>5</v>
      </c>
      <c r="I67" s="34">
        <v>0.051284722222222225</v>
      </c>
    </row>
    <row r="68" spans="1:9" s="33" customFormat="1" ht="12.75">
      <c r="A68" s="24">
        <v>6</v>
      </c>
      <c r="B68" s="24">
        <v>62</v>
      </c>
      <c r="C68" s="30" t="s">
        <v>103</v>
      </c>
      <c r="D68" s="24" t="s">
        <v>5</v>
      </c>
      <c r="E68" s="25">
        <v>1942</v>
      </c>
      <c r="F68" s="31" t="s">
        <v>42</v>
      </c>
      <c r="G68" s="24" t="str">
        <f t="shared" si="3"/>
        <v>D</v>
      </c>
      <c r="H68" s="24">
        <f>COUNTIF($E$10:$G68,$G68)</f>
        <v>6</v>
      </c>
      <c r="I68" s="34">
        <v>0.058275462962962966</v>
      </c>
    </row>
    <row r="69" spans="1:9" s="33" customFormat="1" ht="12.75">
      <c r="A69" s="24">
        <v>7</v>
      </c>
      <c r="B69" s="24">
        <v>32</v>
      </c>
      <c r="C69" s="30" t="s">
        <v>78</v>
      </c>
      <c r="D69" s="24" t="s">
        <v>5</v>
      </c>
      <c r="E69" s="25">
        <v>1948</v>
      </c>
      <c r="F69" s="31" t="s">
        <v>12</v>
      </c>
      <c r="G69" s="24" t="str">
        <f t="shared" si="3"/>
        <v>D</v>
      </c>
      <c r="H69" s="24">
        <f>COUNTIF($E$10:$G69,$G69)</f>
        <v>7</v>
      </c>
      <c r="I69" s="34">
        <v>0.06364583333333333</v>
      </c>
    </row>
    <row r="70" spans="1:9" s="33" customFormat="1" ht="12.75">
      <c r="A70" s="24"/>
      <c r="B70" s="24"/>
      <c r="C70" s="30"/>
      <c r="D70" s="24"/>
      <c r="E70" s="25"/>
      <c r="F70" s="31"/>
      <c r="G70" s="24"/>
      <c r="H70" s="24"/>
      <c r="I70" s="34"/>
    </row>
    <row r="71" spans="1:9" s="33" customFormat="1" ht="12.75">
      <c r="A71" s="42">
        <v>1</v>
      </c>
      <c r="B71" s="42">
        <v>36</v>
      </c>
      <c r="C71" s="43" t="s">
        <v>44</v>
      </c>
      <c r="D71" s="42" t="s">
        <v>6</v>
      </c>
      <c r="E71" s="42">
        <v>1981</v>
      </c>
      <c r="F71" s="44" t="s">
        <v>13</v>
      </c>
      <c r="G71" s="42" t="str">
        <f>IF($D71="m",IF($E$1-$E71&gt;18,IF($E$1-$E71&lt;40,"A",IF($E$1-$E71&gt;49,IF($E$1-$E71&gt;59,IF($E$1-$E71&gt;69,"E","D"),"C"),"B")),"JM"),IF($E$1-$E71&gt;18,IF($E$1-$E71&lt;40,"F",IF($E$1-$E71&lt;50,"G","H")),"JŽ"))</f>
        <v>F</v>
      </c>
      <c r="H71" s="42">
        <f>COUNTIF($E$10:$G71,$G71)</f>
        <v>1</v>
      </c>
      <c r="I71" s="45">
        <v>0.044097222222222225</v>
      </c>
    </row>
    <row r="72" spans="1:9" s="33" customFormat="1" ht="12.75">
      <c r="A72" s="46">
        <v>2</v>
      </c>
      <c r="B72" s="46">
        <v>45</v>
      </c>
      <c r="C72" s="47" t="s">
        <v>85</v>
      </c>
      <c r="D72" s="46" t="s">
        <v>6</v>
      </c>
      <c r="E72" s="46">
        <v>1982</v>
      </c>
      <c r="F72" s="48" t="s">
        <v>65</v>
      </c>
      <c r="G72" s="46" t="str">
        <f>IF($D72="m",IF($E$1-$E72&gt;18,IF($E$1-$E72&lt;40,"A",IF($E$1-$E72&gt;49,IF($E$1-$E72&gt;59,IF($E$1-$E72&gt;69,"E","D"),"C"),"B")),"JM"),IF($E$1-$E72&gt;18,IF($E$1-$E72&lt;40,"F",IF($E$1-$E72&lt;50,"G","H")),"JŽ"))</f>
        <v>F</v>
      </c>
      <c r="H72" s="46">
        <f>COUNTIF($E$10:$G72,$G72)</f>
        <v>2</v>
      </c>
      <c r="I72" s="49">
        <v>0.047141203703703706</v>
      </c>
    </row>
    <row r="73" spans="1:9" s="33" customFormat="1" ht="12.75">
      <c r="A73" s="50">
        <v>3</v>
      </c>
      <c r="B73" s="50">
        <v>56</v>
      </c>
      <c r="C73" s="51" t="s">
        <v>94</v>
      </c>
      <c r="D73" s="50" t="s">
        <v>6</v>
      </c>
      <c r="E73" s="50">
        <v>1980</v>
      </c>
      <c r="F73" s="52" t="s">
        <v>21</v>
      </c>
      <c r="G73" s="50" t="str">
        <f>IF($D73="m",IF($E$1-$E73&gt;18,IF($E$1-$E73&lt;40,"A",IF($E$1-$E73&gt;49,IF($E$1-$E73&gt;59,IF($E$1-$E73&gt;69,"E","D"),"C"),"B")),"JM"),IF($E$1-$E73&gt;18,IF($E$1-$E73&lt;40,"F",IF($E$1-$E73&lt;50,"G","H")),"JŽ"))</f>
        <v>F</v>
      </c>
      <c r="H73" s="50">
        <f>COUNTIF($E$10:$G73,$G73)</f>
        <v>3</v>
      </c>
      <c r="I73" s="53">
        <v>0.04792824074074074</v>
      </c>
    </row>
    <row r="74" spans="1:9" s="33" customFormat="1" ht="12.75">
      <c r="A74" s="24">
        <v>4</v>
      </c>
      <c r="B74" s="24">
        <v>27</v>
      </c>
      <c r="C74" s="30" t="s">
        <v>35</v>
      </c>
      <c r="D74" s="24" t="s">
        <v>6</v>
      </c>
      <c r="E74" s="25">
        <v>1980</v>
      </c>
      <c r="F74" s="31" t="s">
        <v>36</v>
      </c>
      <c r="G74" s="24" t="str">
        <f>IF($D74="m",IF($E$1-$E74&gt;18,IF($E$1-$E74&lt;40,"A",IF($E$1-$E74&gt;49,IF($E$1-$E74&gt;59,IF($E$1-$E74&gt;69,"E","D"),"C"),"B")),"JM"),IF($E$1-$E74&gt;18,IF($E$1-$E74&lt;40,"F",IF($E$1-$E74&lt;50,"G","H")),"JŽ"))</f>
        <v>F</v>
      </c>
      <c r="H74" s="24">
        <f>COUNTIF($E$10:$G74,$G74)</f>
        <v>4</v>
      </c>
      <c r="I74" s="34">
        <v>0.051562500000000004</v>
      </c>
    </row>
    <row r="75" spans="1:9" s="33" customFormat="1" ht="12.75">
      <c r="A75" s="24"/>
      <c r="B75" s="24"/>
      <c r="C75" s="30"/>
      <c r="D75" s="24"/>
      <c r="E75" s="25"/>
      <c r="F75" s="31"/>
      <c r="G75" s="24"/>
      <c r="H75" s="24"/>
      <c r="I75" s="34"/>
    </row>
    <row r="76" spans="1:9" s="33" customFormat="1" ht="12.75">
      <c r="A76" s="42">
        <v>1</v>
      </c>
      <c r="B76" s="42">
        <v>4</v>
      </c>
      <c r="C76" s="43" t="s">
        <v>56</v>
      </c>
      <c r="D76" s="42" t="s">
        <v>6</v>
      </c>
      <c r="E76" s="42">
        <v>1964</v>
      </c>
      <c r="F76" s="44" t="s">
        <v>14</v>
      </c>
      <c r="G76" s="42" t="str">
        <f>IF($D76="m",IF($E$1-$E76&gt;18,IF($E$1-$E76&lt;40,"A",IF($E$1-$E76&gt;49,IF($E$1-$E76&gt;59,IF($E$1-$E76&gt;69,"E","D"),"C"),"B")),"JM"),IF($E$1-$E76&gt;18,IF($E$1-$E76&lt;40,"F",IF($E$1-$E76&lt;50,"G","H")),"JŽ"))</f>
        <v>G</v>
      </c>
      <c r="H76" s="42">
        <f>COUNTIF($E$10:$G76,$G76)</f>
        <v>1</v>
      </c>
      <c r="I76" s="45">
        <v>0.044409722222222225</v>
      </c>
    </row>
    <row r="77" spans="1:9" s="33" customFormat="1" ht="12.75">
      <c r="A77" s="46">
        <v>2</v>
      </c>
      <c r="B77" s="46">
        <v>55</v>
      </c>
      <c r="C77" s="47" t="s">
        <v>93</v>
      </c>
      <c r="D77" s="46" t="s">
        <v>6</v>
      </c>
      <c r="E77" s="46">
        <v>1963</v>
      </c>
      <c r="F77" s="48" t="s">
        <v>26</v>
      </c>
      <c r="G77" s="46" t="str">
        <f>IF($D77="m",IF($E$1-$E77&gt;18,IF($E$1-$E77&lt;40,"A",IF($E$1-$E77&gt;49,IF($E$1-$E77&gt;59,IF($E$1-$E77&gt;69,"E","D"),"C"),"B")),"JM"),IF($E$1-$E77&gt;18,IF($E$1-$E77&lt;40,"F",IF($E$1-$E77&lt;50,"G","H")),"JŽ"))</f>
        <v>G</v>
      </c>
      <c r="H77" s="46">
        <f>COUNTIF($E$10:$G77,$G77)</f>
        <v>2</v>
      </c>
      <c r="I77" s="49">
        <v>0.049930555555555554</v>
      </c>
    </row>
    <row r="78" spans="1:9" s="33" customFormat="1" ht="12.75">
      <c r="A78" s="50">
        <v>3</v>
      </c>
      <c r="B78" s="50">
        <v>34</v>
      </c>
      <c r="C78" s="51" t="s">
        <v>81</v>
      </c>
      <c r="D78" s="50" t="s">
        <v>6</v>
      </c>
      <c r="E78" s="50">
        <v>1963</v>
      </c>
      <c r="F78" s="52" t="s">
        <v>77</v>
      </c>
      <c r="G78" s="50" t="str">
        <f>IF($D78="m",IF($E$1-$E78&gt;18,IF($E$1-$E78&lt;40,"A",IF($E$1-$E78&gt;49,IF($E$1-$E78&gt;59,IF($E$1-$E78&gt;69,"E","D"),"C"),"B")),"JM"),IF($E$1-$E78&gt;18,IF($E$1-$E78&lt;40,"F",IF($E$1-$E78&lt;50,"G","H")),"JŽ"))</f>
        <v>G</v>
      </c>
      <c r="H78" s="50">
        <f>COUNTIF($E$10:$G78,$G78)</f>
        <v>3</v>
      </c>
      <c r="I78" s="53">
        <v>0.06871527777777778</v>
      </c>
    </row>
    <row r="79" spans="1:9" s="33" customFormat="1" ht="12.75">
      <c r="A79" s="24"/>
      <c r="B79" s="24"/>
      <c r="C79" s="30"/>
      <c r="D79" s="24"/>
      <c r="E79" s="25"/>
      <c r="F79" s="31"/>
      <c r="G79" s="24"/>
      <c r="H79" s="24"/>
      <c r="I79" s="34"/>
    </row>
    <row r="80" spans="1:9" s="33" customFormat="1" ht="12.75">
      <c r="A80" s="42">
        <v>1</v>
      </c>
      <c r="B80" s="42">
        <v>59</v>
      </c>
      <c r="C80" s="43" t="s">
        <v>24</v>
      </c>
      <c r="D80" s="42" t="s">
        <v>6</v>
      </c>
      <c r="E80" s="42">
        <v>1957</v>
      </c>
      <c r="F80" s="44" t="s">
        <v>25</v>
      </c>
      <c r="G80" s="42" t="str">
        <f>IF($D80="m",IF($E$1-$E80&gt;18,IF($E$1-$E80&lt;40,"A",IF($E$1-$E80&gt;49,IF($E$1-$E80&gt;59,IF($E$1-$E80&gt;69,"E","D"),"C"),"B")),"JM"),IF($E$1-$E80&gt;18,IF($E$1-$E80&lt;40,"F",IF($E$1-$E80&lt;50,"G","H")),"JŽ"))</f>
        <v>H</v>
      </c>
      <c r="H80" s="42">
        <f>COUNTIF($E$10:$G80,$G80)</f>
        <v>1</v>
      </c>
      <c r="I80" s="45">
        <v>0.049652777777777775</v>
      </c>
    </row>
    <row r="81" spans="1:9" s="33" customFormat="1" ht="12.75">
      <c r="A81" s="46">
        <v>2</v>
      </c>
      <c r="B81" s="46">
        <v>28</v>
      </c>
      <c r="C81" s="47" t="s">
        <v>75</v>
      </c>
      <c r="D81" s="46" t="s">
        <v>6</v>
      </c>
      <c r="E81" s="46">
        <v>1957</v>
      </c>
      <c r="F81" s="48" t="s">
        <v>36</v>
      </c>
      <c r="G81" s="46" t="str">
        <f>IF($D81="m",IF($E$1-$E81&gt;18,IF($E$1-$E81&lt;40,"A",IF($E$1-$E81&gt;49,IF($E$1-$E81&gt;59,IF($E$1-$E81&gt;69,"E","D"),"C"),"B")),"JM"),IF($E$1-$E81&gt;18,IF($E$1-$E81&lt;40,"F",IF($E$1-$E81&lt;50,"G","H")),"JŽ"))</f>
        <v>H</v>
      </c>
      <c r="H81" s="46">
        <f>COUNTIF($E$10:$G81,$G81)</f>
        <v>2</v>
      </c>
      <c r="I81" s="49">
        <v>0.05175925925925926</v>
      </c>
    </row>
    <row r="82" spans="1:9" ht="12.75">
      <c r="A82" s="35"/>
      <c r="B82" s="22"/>
      <c r="C82" s="36"/>
      <c r="D82" s="22"/>
      <c r="E82" s="35"/>
      <c r="F82" s="37"/>
      <c r="G82" s="22"/>
      <c r="H82" s="8"/>
      <c r="I82" s="38"/>
    </row>
    <row r="83" spans="1:9" ht="12.75">
      <c r="A83" s="65" t="s">
        <v>131</v>
      </c>
      <c r="B83" s="65"/>
      <c r="C83" s="65"/>
      <c r="D83" s="22"/>
      <c r="E83" s="35"/>
      <c r="F83" s="37"/>
      <c r="G83" s="22"/>
      <c r="H83" s="8"/>
      <c r="I83" s="38"/>
    </row>
    <row r="84" spans="1:9" ht="12.75">
      <c r="A84" s="35"/>
      <c r="B84" s="22"/>
      <c r="C84" s="36"/>
      <c r="D84" s="22"/>
      <c r="E84" s="35"/>
      <c r="F84" s="37"/>
      <c r="G84" s="22"/>
      <c r="H84" s="8"/>
      <c r="I84" s="38"/>
    </row>
    <row r="85" spans="1:9" ht="25.5">
      <c r="A85" s="39" t="s">
        <v>0</v>
      </c>
      <c r="B85" s="40" t="s">
        <v>10</v>
      </c>
      <c r="C85" s="16" t="s">
        <v>1</v>
      </c>
      <c r="D85" s="7" t="s">
        <v>7</v>
      </c>
      <c r="E85" s="40" t="s">
        <v>2</v>
      </c>
      <c r="F85" s="18" t="s">
        <v>3</v>
      </c>
      <c r="G85" s="7" t="s">
        <v>9</v>
      </c>
      <c r="H85" s="40" t="s">
        <v>11</v>
      </c>
      <c r="I85" s="7" t="s">
        <v>4</v>
      </c>
    </row>
    <row r="86" spans="1:9" ht="12.75">
      <c r="A86" s="42">
        <v>1</v>
      </c>
      <c r="B86" s="42">
        <v>115</v>
      </c>
      <c r="C86" s="43" t="s">
        <v>123</v>
      </c>
      <c r="D86" s="42" t="s">
        <v>5</v>
      </c>
      <c r="E86" s="42">
        <v>1992</v>
      </c>
      <c r="F86" s="44" t="s">
        <v>124</v>
      </c>
      <c r="G86" s="42" t="s">
        <v>102</v>
      </c>
      <c r="H86" s="42">
        <f>COUNTIF($E$10:$G86,$G86)</f>
        <v>1</v>
      </c>
      <c r="I86" s="45">
        <v>0.028182870370370372</v>
      </c>
    </row>
    <row r="87" spans="1:9" ht="12.75">
      <c r="A87" s="46">
        <v>2</v>
      </c>
      <c r="B87" s="46">
        <v>110</v>
      </c>
      <c r="C87" s="47" t="s">
        <v>59</v>
      </c>
      <c r="D87" s="46" t="s">
        <v>5</v>
      </c>
      <c r="E87" s="46">
        <v>1994</v>
      </c>
      <c r="F87" s="48" t="s">
        <v>60</v>
      </c>
      <c r="G87" s="46" t="str">
        <f>IF($D87="m",IF($E$1-$E87&gt;18,IF($E$1-$E87&lt;40,"A",IF($E$1-$E87&gt;49,IF($E$1-$E87&gt;59,IF($E$1-$E87&gt;69,"E","D"),"C"),"B")),"JM"),IF($E$1-$E87&gt;18,IF($E$1-$E87&lt;40,"F",IF($E$1-$E87&lt;50,"G","H")),"JŽ"))</f>
        <v>JM</v>
      </c>
      <c r="H87" s="46">
        <f>COUNTIF($E$10:$G87,$G87)</f>
        <v>2</v>
      </c>
      <c r="I87" s="49">
        <v>0.031030092592592592</v>
      </c>
    </row>
    <row r="88" spans="1:9" ht="12.75">
      <c r="A88" s="50">
        <v>3</v>
      </c>
      <c r="B88" s="50">
        <v>116</v>
      </c>
      <c r="C88" s="51" t="s">
        <v>133</v>
      </c>
      <c r="D88" s="50" t="s">
        <v>5</v>
      </c>
      <c r="E88" s="50">
        <v>1993</v>
      </c>
      <c r="F88" s="52" t="s">
        <v>99</v>
      </c>
      <c r="G88" s="50" t="str">
        <f>IF($D88="m",IF($E$1-$E88&gt;18,IF($E$1-$E88&lt;40,"A",IF($E$1-$E88&gt;49,IF($E$1-$E88&gt;59,IF($E$1-$E88&gt;69,"E","D"),"C"),"B")),"JM"),IF($E$1-$E88&gt;18,IF($E$1-$E88&lt;40,"F",IF($E$1-$E88&lt;50,"G","H")),"JŽ"))</f>
        <v>JM</v>
      </c>
      <c r="H88" s="58">
        <f>COUNTIF($E$10:$G88,$G88)</f>
        <v>3</v>
      </c>
      <c r="I88" s="59">
        <v>0.0319212962962963</v>
      </c>
    </row>
    <row r="89" spans="1:9" ht="12.75">
      <c r="A89" s="25">
        <v>4</v>
      </c>
      <c r="B89" s="24">
        <v>111</v>
      </c>
      <c r="C89" s="30" t="s">
        <v>61</v>
      </c>
      <c r="D89" s="24" t="s">
        <v>5</v>
      </c>
      <c r="E89" s="25">
        <v>1996</v>
      </c>
      <c r="F89" s="31" t="s">
        <v>60</v>
      </c>
      <c r="G89" s="24" t="str">
        <f>IF($D89="m",IF($E$1-$E89&gt;18,IF($E$1-$E89&lt;40,"A",IF($E$1-$E89&gt;49,IF($E$1-$E89&gt;59,IF($E$1-$E89&gt;69,"E","D"),"C"),"B")),"JM"),IF($E$1-$E89&gt;18,IF($E$1-$E89&lt;40,"F",IF($E$1-$E89&lt;50,"G","H")),"JŽ"))</f>
        <v>JM</v>
      </c>
      <c r="H89" s="24">
        <f>COUNTIF($E$10:$G89,$G89)</f>
        <v>4</v>
      </c>
      <c r="I89" s="34">
        <v>0.03270833333333333</v>
      </c>
    </row>
    <row r="90" spans="1:9" ht="12.75">
      <c r="A90" s="25">
        <v>5</v>
      </c>
      <c r="B90" s="24">
        <v>114</v>
      </c>
      <c r="C90" s="30" t="s">
        <v>100</v>
      </c>
      <c r="D90" s="24" t="s">
        <v>5</v>
      </c>
      <c r="E90" s="25">
        <v>1992</v>
      </c>
      <c r="F90" s="31" t="s">
        <v>101</v>
      </c>
      <c r="G90" s="24" t="s">
        <v>102</v>
      </c>
      <c r="H90" s="24">
        <f>COUNTIF($E$10:$G90,$G90)</f>
        <v>5</v>
      </c>
      <c r="I90" s="34">
        <v>0.035115740740740746</v>
      </c>
    </row>
    <row r="91" spans="1:9" ht="12.75">
      <c r="A91" s="35"/>
      <c r="B91" s="22"/>
      <c r="C91" s="36"/>
      <c r="D91" s="22"/>
      <c r="E91" s="35"/>
      <c r="F91" s="37"/>
      <c r="G91" s="22"/>
      <c r="H91" s="8"/>
      <c r="I91" s="38"/>
    </row>
    <row r="92" spans="1:9" ht="12.75">
      <c r="A92" s="65" t="s">
        <v>132</v>
      </c>
      <c r="B92" s="65"/>
      <c r="C92" s="65"/>
      <c r="D92" s="22"/>
      <c r="E92" s="35"/>
      <c r="F92" s="37"/>
      <c r="G92" s="22"/>
      <c r="H92" s="8"/>
      <c r="I92" s="38"/>
    </row>
    <row r="93" spans="1:9" ht="12.75">
      <c r="A93" s="35"/>
      <c r="B93" s="22"/>
      <c r="C93" s="36"/>
      <c r="D93" s="22"/>
      <c r="E93" s="35"/>
      <c r="F93" s="37"/>
      <c r="G93" s="22"/>
      <c r="H93" s="8"/>
      <c r="I93" s="38"/>
    </row>
    <row r="94" spans="1:9" ht="25.5">
      <c r="A94" s="39" t="s">
        <v>0</v>
      </c>
      <c r="B94" s="40" t="s">
        <v>10</v>
      </c>
      <c r="C94" s="16" t="s">
        <v>1</v>
      </c>
      <c r="D94" s="7" t="s">
        <v>7</v>
      </c>
      <c r="E94" s="40" t="s">
        <v>2</v>
      </c>
      <c r="F94" s="18" t="s">
        <v>3</v>
      </c>
      <c r="G94" s="7" t="s">
        <v>9</v>
      </c>
      <c r="H94" s="40" t="s">
        <v>11</v>
      </c>
      <c r="I94" s="7" t="s">
        <v>4</v>
      </c>
    </row>
    <row r="95" spans="1:9" ht="12.75">
      <c r="A95" s="42">
        <v>1</v>
      </c>
      <c r="B95" s="42">
        <v>112</v>
      </c>
      <c r="C95" s="43" t="s">
        <v>30</v>
      </c>
      <c r="D95" s="42" t="s">
        <v>5</v>
      </c>
      <c r="E95" s="42">
        <v>1939</v>
      </c>
      <c r="F95" s="44" t="s">
        <v>17</v>
      </c>
      <c r="G95" s="42" t="str">
        <f>IF($D95="m",IF($E$1-$E95&gt;18,IF($E$1-$E95&lt;40,"A",IF($E$1-$E95&gt;49,IF($E$1-$E95&gt;59,IF($E$1-$E95&gt;69,"E","D"),"C"),"B")),"JM"),IF($E$1-$E95&gt;18,IF($E$1-$E95&lt;40,"F",IF($E$1-$E95&lt;50,"G","H")),"JŽ"))</f>
        <v>E</v>
      </c>
      <c r="H95" s="42">
        <f>COUNTIF($E$10:$G95,$G95)</f>
        <v>1</v>
      </c>
      <c r="I95" s="45">
        <v>0.03479166666666667</v>
      </c>
    </row>
    <row r="96" spans="1:9" ht="12.75">
      <c r="A96" s="46">
        <v>2</v>
      </c>
      <c r="B96" s="54">
        <v>117</v>
      </c>
      <c r="C96" s="55" t="s">
        <v>28</v>
      </c>
      <c r="D96" s="54" t="s">
        <v>5</v>
      </c>
      <c r="E96" s="54">
        <v>1940</v>
      </c>
      <c r="F96" s="56" t="s">
        <v>29</v>
      </c>
      <c r="G96" s="54" t="str">
        <f>IF($D96="m",IF($E$1-$E96&gt;18,IF($E$1-$E96&lt;40,"A",IF($E$1-$E96&gt;49,IF($E$1-$E96&gt;59,IF($E$1-$E96&gt;69,"E","D"),"C"),"B")),"JM"),IF($E$1-$E96&gt;18,IF($E$1-$E96&lt;40,"F",IF($E$1-$E96&lt;50,"G","H")),"JŽ"))</f>
        <v>E</v>
      </c>
      <c r="H96" s="54">
        <f>COUNTIF($E$10:$G96,$G96)</f>
        <v>2</v>
      </c>
      <c r="I96" s="57">
        <v>0.0465625</v>
      </c>
    </row>
    <row r="99" spans="1:6" ht="12.75">
      <c r="A99" s="63" t="s">
        <v>137</v>
      </c>
      <c r="B99" s="63"/>
      <c r="C99" s="63"/>
      <c r="D99" s="63"/>
      <c r="E99" s="63"/>
      <c r="F99" s="63"/>
    </row>
    <row r="101" spans="1:6" ht="12.75">
      <c r="A101" s="63" t="s">
        <v>52</v>
      </c>
      <c r="B101" s="63"/>
      <c r="C101" s="63"/>
      <c r="D101" s="63"/>
      <c r="E101" s="63"/>
      <c r="F101" s="63"/>
    </row>
  </sheetData>
  <sheetProtection/>
  <mergeCells count="6">
    <mergeCell ref="A101:F101"/>
    <mergeCell ref="A4:I4"/>
    <mergeCell ref="A6:I6"/>
    <mergeCell ref="A83:C83"/>
    <mergeCell ref="A92:C92"/>
    <mergeCell ref="A99:F9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L15</dc:title>
  <dc:subject/>
  <dc:creator>kem-bucova_a</dc:creator>
  <cp:keywords/>
  <dc:description/>
  <cp:lastModifiedBy>Luboš Ferenc</cp:lastModifiedBy>
  <cp:lastPrinted>2011-07-31T14:13:15Z</cp:lastPrinted>
  <dcterms:created xsi:type="dcterms:W3CDTF">2006-08-10T15:02:00Z</dcterms:created>
  <dcterms:modified xsi:type="dcterms:W3CDTF">2011-07-31T21:02:45Z</dcterms:modified>
  <cp:category/>
  <cp:version/>
  <cp:contentType/>
  <cp:contentStatus/>
</cp:coreProperties>
</file>