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á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<sst xmlns="http://schemas.openxmlformats.org/spreadsheetml/2006/main" count="708" uniqueCount="184">
  <si>
    <t>Por.číslo</t>
  </si>
  <si>
    <t>Meno</t>
  </si>
  <si>
    <t>Rok narodenia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</si>
  <si>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</si>
  <si>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</si>
  <si>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</si>
  <si>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</si>
  <si>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</si>
  <si>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</si>
  <si>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</si>
  <si>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</si>
  <si>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</si>
  <si>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Košice</t>
  </si>
  <si>
    <t>JM Demolex Bardejov</t>
  </si>
  <si>
    <t>Rácz Štefan</t>
  </si>
  <si>
    <t>Tomko Ján</t>
  </si>
  <si>
    <t>MBO Strážske</t>
  </si>
  <si>
    <t>Vargaeštok Gejza</t>
  </si>
  <si>
    <t>MBK V. Kapušany</t>
  </si>
  <si>
    <t>Papp Zoltán</t>
  </si>
  <si>
    <t>Metropol Košice</t>
  </si>
  <si>
    <t>Ružbašan Róbert</t>
  </si>
  <si>
    <t>Tiszová Alžbeta</t>
  </si>
  <si>
    <t>Tube City IMS Košice</t>
  </si>
  <si>
    <t>BK Steel Košice</t>
  </si>
  <si>
    <t>Lipovský Ľubomír</t>
  </si>
  <si>
    <t>Lipovský Jozef</t>
  </si>
  <si>
    <t>Rada Ladislav</t>
  </si>
  <si>
    <t>Tisza Tibor</t>
  </si>
  <si>
    <t>Trebišov</t>
  </si>
  <si>
    <t>Švagrovský Ján</t>
  </si>
  <si>
    <t>Encs Unix</t>
  </si>
  <si>
    <t>Demčák Ján</t>
  </si>
  <si>
    <t>Kysak</t>
  </si>
  <si>
    <t>MŠK Vranov</t>
  </si>
  <si>
    <t>Vargovič Jozef</t>
  </si>
  <si>
    <t>Adamčík Ján</t>
  </si>
  <si>
    <t>Ivančo Michal</t>
  </si>
  <si>
    <t>ŠK Banské</t>
  </si>
  <si>
    <t>Výsledky spracovala: Bucová Anna</t>
  </si>
  <si>
    <t>Babjak Orest</t>
  </si>
  <si>
    <t>Ukrajina</t>
  </si>
  <si>
    <t>Sedliská</t>
  </si>
  <si>
    <t>Hapák Eduard</t>
  </si>
  <si>
    <t>MOK Mzsana Dolna</t>
  </si>
  <si>
    <t>Malyi Anatolij</t>
  </si>
  <si>
    <t xml:space="preserve">Lipovský Vladislav </t>
  </si>
  <si>
    <t>Doležal Jozef</t>
  </si>
  <si>
    <t>AC Michalovce</t>
  </si>
  <si>
    <t>Vaľo Peter</t>
  </si>
  <si>
    <t>ECM Michalovce</t>
  </si>
  <si>
    <t>Falisová Ľudmila</t>
  </si>
  <si>
    <t>Pribula Igor</t>
  </si>
  <si>
    <t>Sarnicki Janusz</t>
  </si>
  <si>
    <t>Bílla Erika</t>
  </si>
  <si>
    <t>Kukuruc Michal</t>
  </si>
  <si>
    <t>JM</t>
  </si>
  <si>
    <t>Baran Andrej</t>
  </si>
  <si>
    <t>Vavrek Adrián</t>
  </si>
  <si>
    <t>Dulova Ves</t>
  </si>
  <si>
    <t>Dancák Zoltán</t>
  </si>
  <si>
    <t>Ficzere Bartolomej</t>
  </si>
  <si>
    <t>Sopka Seňa</t>
  </si>
  <si>
    <t>Huszár Tibor</t>
  </si>
  <si>
    <t>Kechnec</t>
  </si>
  <si>
    <t>Michalovce</t>
  </si>
  <si>
    <t>Grendel Peter</t>
  </si>
  <si>
    <t>Lukáč Mikuláš</t>
  </si>
  <si>
    <t>Pavlov Ľubomír</t>
  </si>
  <si>
    <t>15 km</t>
  </si>
  <si>
    <t>10 km  - muži nad 70 rokov</t>
  </si>
  <si>
    <t>Kopčo Patrik</t>
  </si>
  <si>
    <t>Hlavný rozhodca: Buc Peter M: 0905 299 189 email:peter.buc59@gmail.com</t>
  </si>
  <si>
    <t>Autoškola Grendel Košice</t>
  </si>
  <si>
    <t xml:space="preserve">. . . </t>
  </si>
  <si>
    <t xml:space="preserve">VII.  ročník </t>
  </si>
  <si>
    <t>Výsledková listina "Laboreckej  pätnástky" zo dňa 29. júla 2012</t>
  </si>
  <si>
    <t>10 km - juniori, juniorky</t>
  </si>
  <si>
    <t>Vastušková Iveta</t>
  </si>
  <si>
    <t>Venerovski club Poprad</t>
  </si>
  <si>
    <t>Halásová Slávka</t>
  </si>
  <si>
    <t>Bradovková Zuzana</t>
  </si>
  <si>
    <t>G</t>
  </si>
  <si>
    <t>domáci</t>
  </si>
  <si>
    <t>Smolka Miroslav</t>
  </si>
  <si>
    <t>Kuľha Ján</t>
  </si>
  <si>
    <t>Sabol Vladimír</t>
  </si>
  <si>
    <t>Vranov</t>
  </si>
  <si>
    <t>Sahajda Tibor</t>
  </si>
  <si>
    <t>Jurčišin Mikuláš</t>
  </si>
  <si>
    <t>Prepletaj nôžkami Bardejov</t>
  </si>
  <si>
    <t>Semanová Zlatica</t>
  </si>
  <si>
    <t>O5 BK Furča Košice</t>
  </si>
  <si>
    <t>Seman Erik</t>
  </si>
  <si>
    <t>TJ Obal servis Košice</t>
  </si>
  <si>
    <t>Bačík Peter</t>
  </si>
  <si>
    <t>OBS Prešov</t>
  </si>
  <si>
    <t>Kopčák Jaroslav</t>
  </si>
  <si>
    <t>Novotný Slavko</t>
  </si>
  <si>
    <t>Kačala Pavol</t>
  </si>
  <si>
    <t>Sivulič Štefan</t>
  </si>
  <si>
    <t>Stanek František</t>
  </si>
  <si>
    <t>ŠK Vyšná Šebastová</t>
  </si>
  <si>
    <t>Exenberger Ernest</t>
  </si>
  <si>
    <t>Remetské Hámre</t>
  </si>
  <si>
    <t>Malaia Natália</t>
  </si>
  <si>
    <t>Jurdák Peter</t>
  </si>
  <si>
    <t>Barna Michal</t>
  </si>
  <si>
    <t>Marek Tomáš</t>
  </si>
  <si>
    <t>Kišš Ladislav</t>
  </si>
  <si>
    <t>Veľas Jozef</t>
  </si>
  <si>
    <t>Bogár Jánoš</t>
  </si>
  <si>
    <t>Pribula Vladimír</t>
  </si>
  <si>
    <t>D</t>
  </si>
  <si>
    <t>Tomčo Jozef</t>
  </si>
  <si>
    <t>Kormaník Lukáš</t>
  </si>
  <si>
    <t>Sokol Ľubotice</t>
  </si>
  <si>
    <t>Kráľ Martin</t>
  </si>
  <si>
    <t>TJ Sokol Ľubotice</t>
  </si>
  <si>
    <t>OcU Budkovce</t>
  </si>
  <si>
    <t>Ivanysh Dmytro</t>
  </si>
  <si>
    <t>MCHK Ruskov</t>
  </si>
  <si>
    <t>Sluka Anton</t>
  </si>
  <si>
    <t>Sačurov</t>
  </si>
  <si>
    <t>Stohl Richard</t>
  </si>
  <si>
    <t>Vranovské Vydry</t>
  </si>
  <si>
    <t>Šoltés Jozef</t>
  </si>
  <si>
    <t>OcU Rokycany</t>
  </si>
  <si>
    <t>Smolková Dana</t>
  </si>
  <si>
    <t>Franko Jozef</t>
  </si>
  <si>
    <t>Varga Jozef</t>
  </si>
  <si>
    <t>Senátor Prešov</t>
  </si>
  <si>
    <t>Lyznicki Zygmunt</t>
  </si>
  <si>
    <t>MARKAM Mok Mszana Dolna</t>
  </si>
  <si>
    <t>Papiez Mariusz</t>
  </si>
  <si>
    <t>Sviatko Stanislav</t>
  </si>
  <si>
    <t>BK Spartak Medzev</t>
  </si>
  <si>
    <t>Franc Marián</t>
  </si>
  <si>
    <t>ATT Košice</t>
  </si>
  <si>
    <t>Kundrát Marián</t>
  </si>
  <si>
    <t>Humenné</t>
  </si>
  <si>
    <t>Gažo Peter</t>
  </si>
  <si>
    <t>Kanoe Rybárik Humenné</t>
  </si>
  <si>
    <t>Šamudovská Martina</t>
  </si>
  <si>
    <t>Tomčo Ján</t>
  </si>
  <si>
    <t>Kamas Tomáš</t>
  </si>
  <si>
    <t>ŠKP Spišská Nová Ves</t>
  </si>
  <si>
    <t>Labaš Karol</t>
  </si>
  <si>
    <t>Geoma Košice</t>
  </si>
  <si>
    <t>Hajduk Milan</t>
  </si>
  <si>
    <t>BK Geča</t>
  </si>
  <si>
    <t>Verba Rudolf</t>
  </si>
  <si>
    <t>Gavura Juraj</t>
  </si>
  <si>
    <t>Slovenská Kajňa</t>
  </si>
  <si>
    <t>Capík Ľubomír</t>
  </si>
  <si>
    <t>Strážske</t>
  </si>
  <si>
    <t>Pavlov Jaroslav</t>
  </si>
  <si>
    <t>Hatalov</t>
  </si>
  <si>
    <t>Rusnák Michal</t>
  </si>
  <si>
    <t>Sečovce</t>
  </si>
  <si>
    <t>OŠK Tušice</t>
  </si>
  <si>
    <t>Juraško Peter</t>
  </si>
  <si>
    <t>Decha Vladimír</t>
  </si>
  <si>
    <t>OcU Horovce</t>
  </si>
  <si>
    <t>Repák Erik</t>
  </si>
  <si>
    <t>Kičin Ľubomír</t>
  </si>
  <si>
    <t>IPA Užhorod</t>
  </si>
  <si>
    <t>Dankanin Ján</t>
  </si>
  <si>
    <t>Volovar Michal</t>
  </si>
  <si>
    <t>Dubovský Pavol</t>
  </si>
  <si>
    <t>ŠK Podbiel</t>
  </si>
  <si>
    <t>Janovič Peter</t>
  </si>
  <si>
    <t>BK Šaca</t>
  </si>
  <si>
    <t>Pavúk Jozef</t>
  </si>
  <si>
    <t>Porúbka</t>
  </si>
  <si>
    <t>Stašová Martina</t>
  </si>
  <si>
    <t>Marko Zlatko</t>
  </si>
  <si>
    <t>Farnosť Budkovce</t>
  </si>
  <si>
    <t>Rok nar.</t>
  </si>
  <si>
    <t>Pallai Július</t>
  </si>
  <si>
    <t>NF</t>
  </si>
  <si>
    <t>Vrábel Mikuláš</t>
  </si>
  <si>
    <t>Vaľo Ján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</si>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</sst>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1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0" fillId="33" borderId="0" xfId="0" applyFont="1" applyFill="1" applyAlignment="1">
      <alignment/>
    </xf>
    <xf numFmtId="21" fontId="0" fillId="0" borderId="0" xfId="0" applyNumberFormat="1" applyFont="1" applyBorder="1" applyAlignment="1">
      <alignment horizontal="center"/>
    </xf>
    <xf numFmtId="21" fontId="0" fillId="33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34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21" fontId="50" fillId="33" borderId="11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/>
    </xf>
    <xf numFmtId="21" fontId="50" fillId="34" borderId="11" xfId="0" applyNumberFormat="1" applyFont="1" applyFill="1" applyBorder="1" applyAlignment="1">
      <alignment horizontal="center"/>
    </xf>
    <xf numFmtId="21" fontId="50" fillId="33" borderId="10" xfId="0" applyNumberFormat="1" applyFont="1" applyFill="1" applyBorder="1" applyAlignment="1">
      <alignment horizontal="center"/>
    </xf>
    <xf numFmtId="21" fontId="50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21" fontId="52" fillId="33" borderId="10" xfId="0" applyNumberFormat="1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54" fillId="34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21" fontId="54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1" fontId="54" fillId="33" borderId="11" xfId="0" applyNumberFormat="1" applyFont="1" applyFill="1" applyBorder="1" applyAlignment="1">
      <alignment horizontal="center"/>
    </xf>
    <xf numFmtId="21" fontId="52" fillId="33" borderId="11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3" sqref="A3"/>
    </sheetView>
  </sheetViews>
  <sheetFormatPr defaultColWidth="8.8515625" defaultRowHeight="12.75"/>
  <cols>
    <col min="1" max="1" width="4.8515625" style="15" customWidth="1"/>
    <col min="2" max="2" width="6.57421875" style="6" customWidth="1"/>
    <col min="3" max="3" width="20.140625" style="7" customWidth="1"/>
    <col min="4" max="4" width="4.57421875" style="6" customWidth="1"/>
    <col min="5" max="5" width="9.28125" style="6" customWidth="1"/>
    <col min="6" max="6" width="22.57421875" style="21" customWidth="1"/>
    <col min="7" max="7" width="5.28125" style="6" customWidth="1"/>
    <col min="8" max="8" width="5.421875" style="6" customWidth="1"/>
    <col min="9" max="9" width="10.8515625" style="6" customWidth="1"/>
    <col min="10" max="10" width="4.28125" style="22" hidden="1" customWidth="1"/>
    <col min="11" max="16384" width="8.8515625" style="7" customWidth="1"/>
  </cols>
  <sheetData>
    <row r="1" spans="2:5" ht="0.75" customHeight="1">
      <c r="B1" s="6" t="s">
        <v>183</v>
      </c>
      <c r="D1" s="6" t="s">
        <v>8</v>
      </c>
      <c r="E1" s="6">
        <v>2012</v>
      </c>
    </row>
    <row r="2" spans="1:9" ht="19.5" customHeight="1">
      <c r="A2" s="70" t="s">
        <v>76</v>
      </c>
      <c r="B2" s="70"/>
      <c r="C2" s="70"/>
      <c r="D2" s="70"/>
      <c r="E2" s="70"/>
      <c r="F2" s="70"/>
      <c r="G2" s="70"/>
      <c r="H2" s="70"/>
      <c r="I2" s="70"/>
    </row>
    <row r="3" spans="1:9" ht="6" customHeight="1">
      <c r="A3" s="1"/>
      <c r="B3" s="76" t="s">
        <v>183</v>
      </c>
      <c r="C3" s="76"/>
      <c r="D3" s="76" t="s">
        <v>183</v>
      </c>
      <c r="E3" s="76" t="s">
        <v>183</v>
      </c>
      <c r="F3" s="77"/>
      <c r="G3" s="76"/>
      <c r="H3" s="76" t="s">
        <v>183</v>
      </c>
      <c r="I3" s="1"/>
    </row>
    <row r="4" spans="1:10" ht="18">
      <c r="A4" s="70" t="s">
        <v>75</v>
      </c>
      <c r="B4" s="70"/>
      <c r="C4" s="70"/>
      <c r="D4" s="70"/>
      <c r="E4" s="70"/>
      <c r="F4" s="70"/>
      <c r="G4" s="70"/>
      <c r="H4" s="70"/>
      <c r="I4" s="70"/>
      <c r="J4" s="27"/>
    </row>
    <row r="5" spans="1:9" ht="13.5" thickBot="1">
      <c r="A5" s="75" t="s">
        <v>69</v>
      </c>
      <c r="B5" s="4"/>
      <c r="C5" s="4"/>
      <c r="D5" s="3"/>
      <c r="E5" s="16"/>
      <c r="F5" s="16"/>
      <c r="G5" s="3"/>
      <c r="H5" s="3"/>
      <c r="I5" s="4"/>
    </row>
    <row r="6" spans="1:10" ht="38.25">
      <c r="A6" s="50" t="s">
        <v>0</v>
      </c>
      <c r="B6" s="51" t="s">
        <v>10</v>
      </c>
      <c r="C6" s="52" t="s">
        <v>1</v>
      </c>
      <c r="D6" s="53" t="s">
        <v>7</v>
      </c>
      <c r="E6" s="51" t="s">
        <v>178</v>
      </c>
      <c r="F6" s="54" t="s">
        <v>3</v>
      </c>
      <c r="G6" s="55" t="s">
        <v>9</v>
      </c>
      <c r="H6" s="56" t="s">
        <v>11</v>
      </c>
      <c r="I6" s="53" t="s">
        <v>4</v>
      </c>
      <c r="J6" s="28" t="s">
        <v>83</v>
      </c>
    </row>
    <row r="7" spans="1:10" s="17" customFormat="1" ht="12.75">
      <c r="A7" s="31">
        <v>1</v>
      </c>
      <c r="B7" s="32">
        <v>74</v>
      </c>
      <c r="C7" s="33" t="s">
        <v>43</v>
      </c>
      <c r="D7" s="32" t="s">
        <v>5</v>
      </c>
      <c r="E7" s="32">
        <v>1983</v>
      </c>
      <c r="F7" s="34" t="s">
        <v>44</v>
      </c>
      <c r="G7" s="32" t="str">
        <f aca="true" t="shared" si="0" ref="G7:G38">IF($D7="m",IF($E$1-$E7&gt;18,IF($E$1-$E7&lt;40,"A",IF($E$1-$E7&gt;49,IF($E$1-$E7&gt;59,IF($E$1-$E7&gt;69,"E","D"),"C"),"B")),"JM"),IF($E$1-$E7&gt;18,IF($E$1-$E7&lt;40,"F",IF($E$1-$E7&lt;50,"G","H")),"JŽ"))</f>
        <v>A</v>
      </c>
      <c r="H7" s="32">
        <f>COUNTIF($E$7:$G7,$G7)</f>
        <v>1</v>
      </c>
      <c r="I7" s="38">
        <v>0.03484953703703703</v>
      </c>
      <c r="J7" s="29"/>
    </row>
    <row r="8" spans="1:10" s="17" customFormat="1" ht="12.75">
      <c r="A8" s="49">
        <v>2</v>
      </c>
      <c r="B8" s="45">
        <v>16</v>
      </c>
      <c r="C8" s="46" t="s">
        <v>88</v>
      </c>
      <c r="D8" s="45" t="s">
        <v>5</v>
      </c>
      <c r="E8" s="45">
        <v>1990</v>
      </c>
      <c r="F8" s="47" t="s">
        <v>13</v>
      </c>
      <c r="G8" s="45" t="str">
        <f t="shared" si="0"/>
        <v>A</v>
      </c>
      <c r="H8" s="45">
        <f>COUNTIF($E$7:$G8,$G8)</f>
        <v>2</v>
      </c>
      <c r="I8" s="48">
        <v>0.03577546296296296</v>
      </c>
      <c r="J8" s="29"/>
    </row>
    <row r="9" spans="1:10" s="17" customFormat="1" ht="12.75">
      <c r="A9" s="57">
        <v>3</v>
      </c>
      <c r="B9" s="58">
        <v>119</v>
      </c>
      <c r="C9" s="59" t="s">
        <v>45</v>
      </c>
      <c r="D9" s="58" t="s">
        <v>5</v>
      </c>
      <c r="E9" s="58">
        <v>1979</v>
      </c>
      <c r="F9" s="60" t="s">
        <v>166</v>
      </c>
      <c r="G9" s="58" t="str">
        <f t="shared" si="0"/>
        <v>A</v>
      </c>
      <c r="H9" s="58">
        <f>COUNTIF($E$7:$G9,$G9)</f>
        <v>3</v>
      </c>
      <c r="I9" s="61">
        <v>0.036458333333333336</v>
      </c>
      <c r="J9" s="29"/>
    </row>
    <row r="10" spans="1:10" s="17" customFormat="1" ht="12.75">
      <c r="A10" s="31">
        <v>4</v>
      </c>
      <c r="B10" s="31">
        <v>1</v>
      </c>
      <c r="C10" s="36" t="s">
        <v>40</v>
      </c>
      <c r="D10" s="31" t="s">
        <v>5</v>
      </c>
      <c r="E10" s="31">
        <v>1968</v>
      </c>
      <c r="F10" s="34" t="s">
        <v>41</v>
      </c>
      <c r="G10" s="31" t="str">
        <f t="shared" si="0"/>
        <v>B</v>
      </c>
      <c r="H10" s="31">
        <f>COUNTIF($E$7:$G10,$G10)</f>
        <v>1</v>
      </c>
      <c r="I10" s="39">
        <v>0.03674768518518518</v>
      </c>
      <c r="J10" s="29"/>
    </row>
    <row r="11" spans="1:10" s="17" customFormat="1" ht="12.75">
      <c r="A11" s="20">
        <v>5</v>
      </c>
      <c r="B11" s="9">
        <v>71</v>
      </c>
      <c r="C11" s="10" t="s">
        <v>58</v>
      </c>
      <c r="D11" s="9" t="s">
        <v>5</v>
      </c>
      <c r="E11" s="9">
        <v>1980</v>
      </c>
      <c r="F11" s="23" t="s">
        <v>59</v>
      </c>
      <c r="G11" s="9" t="str">
        <f t="shared" si="0"/>
        <v>A</v>
      </c>
      <c r="H11" s="9">
        <f>COUNTIF($E$7:$G11,$G11)</f>
        <v>4</v>
      </c>
      <c r="I11" s="11">
        <v>0.037627314814814815</v>
      </c>
      <c r="J11" s="29"/>
    </row>
    <row r="12" spans="1:10" s="17" customFormat="1" ht="12.75">
      <c r="A12" s="49">
        <v>6</v>
      </c>
      <c r="B12" s="45">
        <v>75</v>
      </c>
      <c r="C12" s="46" t="s">
        <v>53</v>
      </c>
      <c r="D12" s="45" t="s">
        <v>5</v>
      </c>
      <c r="E12" s="45">
        <v>1966</v>
      </c>
      <c r="F12" s="47" t="s">
        <v>44</v>
      </c>
      <c r="G12" s="45" t="str">
        <f t="shared" si="0"/>
        <v>B</v>
      </c>
      <c r="H12" s="45">
        <f>COUNTIF($E$7:$G12,$G12)</f>
        <v>2</v>
      </c>
      <c r="I12" s="48">
        <v>0.03871527777777778</v>
      </c>
      <c r="J12" s="29"/>
    </row>
    <row r="13" spans="1:10" s="17" customFormat="1" ht="12.75">
      <c r="A13" s="20">
        <v>7</v>
      </c>
      <c r="B13" s="9">
        <v>35</v>
      </c>
      <c r="C13" s="10" t="s">
        <v>108</v>
      </c>
      <c r="D13" s="9" t="s">
        <v>5</v>
      </c>
      <c r="E13" s="9">
        <v>1983</v>
      </c>
      <c r="F13" s="23" t="s">
        <v>34</v>
      </c>
      <c r="G13" s="9" t="str">
        <f t="shared" si="0"/>
        <v>A</v>
      </c>
      <c r="H13" s="9">
        <f>COUNTIF($E$7:$G13,$G13)</f>
        <v>5</v>
      </c>
      <c r="I13" s="11">
        <v>0.04020833333333333</v>
      </c>
      <c r="J13" s="29"/>
    </row>
    <row r="14" spans="1:10" s="17" customFormat="1" ht="12.75">
      <c r="A14" s="57">
        <v>8</v>
      </c>
      <c r="B14" s="58">
        <v>55</v>
      </c>
      <c r="C14" s="59" t="s">
        <v>37</v>
      </c>
      <c r="D14" s="58" t="s">
        <v>5</v>
      </c>
      <c r="E14" s="58">
        <v>1970</v>
      </c>
      <c r="F14" s="60" t="s">
        <v>38</v>
      </c>
      <c r="G14" s="58" t="str">
        <f t="shared" si="0"/>
        <v>B</v>
      </c>
      <c r="H14" s="58">
        <f>COUNTIF($E$7:$G14,$G14)</f>
        <v>3</v>
      </c>
      <c r="I14" s="61">
        <v>0.04037037037037037</v>
      </c>
      <c r="J14" s="29"/>
    </row>
    <row r="15" spans="1:10" s="17" customFormat="1" ht="12.75">
      <c r="A15" s="31">
        <v>9</v>
      </c>
      <c r="B15" s="32">
        <v>90</v>
      </c>
      <c r="C15" s="33" t="s">
        <v>14</v>
      </c>
      <c r="D15" s="32" t="s">
        <v>5</v>
      </c>
      <c r="E15" s="32">
        <v>1961</v>
      </c>
      <c r="F15" s="34" t="s">
        <v>33</v>
      </c>
      <c r="G15" s="32" t="str">
        <f t="shared" si="0"/>
        <v>C</v>
      </c>
      <c r="H15" s="32">
        <f>COUNTIF($E$7:$G15,$G15)</f>
        <v>1</v>
      </c>
      <c r="I15" s="38">
        <v>0.04074074074074074</v>
      </c>
      <c r="J15" s="29"/>
    </row>
    <row r="16" spans="1:10" s="17" customFormat="1" ht="12.75">
      <c r="A16" s="20">
        <v>10</v>
      </c>
      <c r="B16" s="9">
        <v>21</v>
      </c>
      <c r="C16" s="10" t="s">
        <v>93</v>
      </c>
      <c r="D16" s="9" t="s">
        <v>5</v>
      </c>
      <c r="E16" s="9">
        <v>1983</v>
      </c>
      <c r="F16" s="23" t="s">
        <v>94</v>
      </c>
      <c r="G16" s="9" t="str">
        <f t="shared" si="0"/>
        <v>A</v>
      </c>
      <c r="H16" s="9">
        <f>COUNTIF($E$7:$G16,$G16)</f>
        <v>6</v>
      </c>
      <c r="I16" s="11">
        <v>0.04091435185185185</v>
      </c>
      <c r="J16" s="29"/>
    </row>
    <row r="17" spans="1:10" s="17" customFormat="1" ht="12.75">
      <c r="A17" s="20">
        <v>11</v>
      </c>
      <c r="B17" s="9">
        <v>111</v>
      </c>
      <c r="C17" s="10" t="s">
        <v>164</v>
      </c>
      <c r="D17" s="9" t="s">
        <v>5</v>
      </c>
      <c r="E17" s="9">
        <v>1991</v>
      </c>
      <c r="F17" s="23" t="s">
        <v>94</v>
      </c>
      <c r="G17" s="9" t="str">
        <f t="shared" si="0"/>
        <v>A</v>
      </c>
      <c r="H17" s="9">
        <f>COUNTIF($E$7:$G17,$G17)</f>
        <v>7</v>
      </c>
      <c r="I17" s="11">
        <v>0.041296296296296296</v>
      </c>
      <c r="J17" s="29"/>
    </row>
    <row r="18" spans="1:10" s="17" customFormat="1" ht="12.75">
      <c r="A18" s="49">
        <v>12</v>
      </c>
      <c r="B18" s="45">
        <v>29</v>
      </c>
      <c r="C18" s="46" t="s">
        <v>181</v>
      </c>
      <c r="D18" s="45" t="s">
        <v>5</v>
      </c>
      <c r="E18" s="45">
        <v>1959</v>
      </c>
      <c r="F18" s="47" t="s">
        <v>34</v>
      </c>
      <c r="G18" s="45" t="str">
        <f t="shared" si="0"/>
        <v>C</v>
      </c>
      <c r="H18" s="45">
        <f>COUNTIF($E$7:$G18,$G18)</f>
        <v>2</v>
      </c>
      <c r="I18" s="48">
        <v>0.04180555555555556</v>
      </c>
      <c r="J18" s="29"/>
    </row>
    <row r="19" spans="1:10" s="17" customFormat="1" ht="12.75">
      <c r="A19" s="31">
        <v>13</v>
      </c>
      <c r="B19" s="32">
        <v>31</v>
      </c>
      <c r="C19" s="33" t="s">
        <v>105</v>
      </c>
      <c r="D19" s="32" t="s">
        <v>6</v>
      </c>
      <c r="E19" s="32">
        <v>1982</v>
      </c>
      <c r="F19" s="34" t="s">
        <v>41</v>
      </c>
      <c r="G19" s="32" t="str">
        <f t="shared" si="0"/>
        <v>F</v>
      </c>
      <c r="H19" s="32">
        <f>COUNTIF($E$7:$G19,$G19)</f>
        <v>1</v>
      </c>
      <c r="I19" s="38">
        <v>0.042986111111111114</v>
      </c>
      <c r="J19" s="29"/>
    </row>
    <row r="20" spans="1:10" s="17" customFormat="1" ht="12.75">
      <c r="A20" s="20">
        <v>14</v>
      </c>
      <c r="B20" s="9">
        <v>64</v>
      </c>
      <c r="C20" s="10" t="s">
        <v>124</v>
      </c>
      <c r="D20" s="9" t="s">
        <v>5</v>
      </c>
      <c r="E20" s="9">
        <v>1983</v>
      </c>
      <c r="F20" s="23" t="s">
        <v>125</v>
      </c>
      <c r="G20" s="9" t="str">
        <f t="shared" si="0"/>
        <v>A</v>
      </c>
      <c r="H20" s="9">
        <f>COUNTIF($E$7:$G20,$G20)</f>
        <v>8</v>
      </c>
      <c r="I20" s="11">
        <v>0.04306712962962963</v>
      </c>
      <c r="J20" s="29"/>
    </row>
    <row r="21" spans="1:10" s="17" customFormat="1" ht="12.75">
      <c r="A21" s="31">
        <v>15</v>
      </c>
      <c r="B21" s="32">
        <v>73</v>
      </c>
      <c r="C21" s="33" t="s">
        <v>132</v>
      </c>
      <c r="D21" s="32" t="s">
        <v>5</v>
      </c>
      <c r="E21" s="32">
        <v>1951</v>
      </c>
      <c r="F21" s="34" t="s">
        <v>133</v>
      </c>
      <c r="G21" s="32" t="str">
        <f t="shared" si="0"/>
        <v>D</v>
      </c>
      <c r="H21" s="32">
        <f>COUNTIF($E$7:$G21,$G21)</f>
        <v>1</v>
      </c>
      <c r="I21" s="38">
        <v>0.04380787037037037</v>
      </c>
      <c r="J21" s="29"/>
    </row>
    <row r="22" spans="1:10" s="17" customFormat="1" ht="12.75">
      <c r="A22" s="57">
        <v>16</v>
      </c>
      <c r="B22" s="58">
        <v>53</v>
      </c>
      <c r="C22" s="59" t="s">
        <v>112</v>
      </c>
      <c r="D22" s="58" t="s">
        <v>5</v>
      </c>
      <c r="E22" s="58">
        <v>1958</v>
      </c>
      <c r="F22" s="60" t="s">
        <v>96</v>
      </c>
      <c r="G22" s="58" t="str">
        <f t="shared" si="0"/>
        <v>C</v>
      </c>
      <c r="H22" s="58">
        <f>COUNTIF($E$7:$G22,$G22)</f>
        <v>3</v>
      </c>
      <c r="I22" s="61">
        <v>0.043946759259259255</v>
      </c>
      <c r="J22" s="29"/>
    </row>
    <row r="23" spans="1:10" s="17" customFormat="1" ht="12.75">
      <c r="A23" s="20">
        <v>17</v>
      </c>
      <c r="B23" s="9">
        <v>91</v>
      </c>
      <c r="C23" s="10" t="s">
        <v>152</v>
      </c>
      <c r="D23" s="9" t="s">
        <v>5</v>
      </c>
      <c r="E23" s="9">
        <v>1982</v>
      </c>
      <c r="F23" s="23" t="s">
        <v>153</v>
      </c>
      <c r="G23" s="9" t="str">
        <f t="shared" si="0"/>
        <v>A</v>
      </c>
      <c r="H23" s="9">
        <f>COUNTIF($E$7:$G23,$G23)</f>
        <v>9</v>
      </c>
      <c r="I23" s="11">
        <v>0.044097222222222225</v>
      </c>
      <c r="J23" s="29"/>
    </row>
    <row r="24" spans="1:10" s="17" customFormat="1" ht="12.75">
      <c r="A24" s="20">
        <v>18</v>
      </c>
      <c r="B24" s="9">
        <v>89</v>
      </c>
      <c r="C24" s="10" t="s">
        <v>151</v>
      </c>
      <c r="D24" s="9" t="s">
        <v>5</v>
      </c>
      <c r="E24" s="9">
        <v>1980</v>
      </c>
      <c r="F24" s="23" t="s">
        <v>24</v>
      </c>
      <c r="G24" s="9" t="str">
        <f t="shared" si="0"/>
        <v>A</v>
      </c>
      <c r="H24" s="9">
        <f>COUNTIF($E$7:$G24,$G24)</f>
        <v>10</v>
      </c>
      <c r="I24" s="11">
        <v>0.04420138888888889</v>
      </c>
      <c r="J24" s="29"/>
    </row>
    <row r="25" spans="1:10" s="17" customFormat="1" ht="12.75">
      <c r="A25" s="20">
        <v>19</v>
      </c>
      <c r="B25" s="9">
        <v>34</v>
      </c>
      <c r="C25" s="10" t="s">
        <v>107</v>
      </c>
      <c r="D25" s="9" t="s">
        <v>5</v>
      </c>
      <c r="E25" s="9">
        <v>1985</v>
      </c>
      <c r="F25" s="23" t="s">
        <v>34</v>
      </c>
      <c r="G25" s="9" t="str">
        <f t="shared" si="0"/>
        <v>A</v>
      </c>
      <c r="H25" s="9">
        <f>COUNTIF($E$7:$G25,$G25)</f>
        <v>11</v>
      </c>
      <c r="I25" s="11">
        <v>0.04431712962962963</v>
      </c>
      <c r="J25" s="29"/>
    </row>
    <row r="26" spans="1:10" s="17" customFormat="1" ht="12.75">
      <c r="A26" s="20">
        <v>20</v>
      </c>
      <c r="B26" s="9">
        <v>118</v>
      </c>
      <c r="C26" s="10" t="s">
        <v>15</v>
      </c>
      <c r="D26" s="9" t="s">
        <v>5</v>
      </c>
      <c r="E26" s="9">
        <v>1973</v>
      </c>
      <c r="F26" s="23" t="s">
        <v>16</v>
      </c>
      <c r="G26" s="9" t="str">
        <f t="shared" si="0"/>
        <v>A</v>
      </c>
      <c r="H26" s="9">
        <f>COUNTIF($E$7:$G26,$G26)</f>
        <v>12</v>
      </c>
      <c r="I26" s="11">
        <v>0.044363425925925924</v>
      </c>
      <c r="J26" s="29" t="s">
        <v>113</v>
      </c>
    </row>
    <row r="27" spans="1:10" s="17" customFormat="1" ht="12.75">
      <c r="A27" s="20">
        <v>21</v>
      </c>
      <c r="B27" s="9">
        <v>62</v>
      </c>
      <c r="C27" s="10" t="s">
        <v>120</v>
      </c>
      <c r="D27" s="9" t="s">
        <v>5</v>
      </c>
      <c r="E27" s="9">
        <v>1958</v>
      </c>
      <c r="F27" s="23" t="s">
        <v>121</v>
      </c>
      <c r="G27" s="9" t="str">
        <f t="shared" si="0"/>
        <v>C</v>
      </c>
      <c r="H27" s="9">
        <f>COUNTIF($E$7:$G27,$G27)</f>
        <v>4</v>
      </c>
      <c r="I27" s="11">
        <v>0.04457175925925926</v>
      </c>
      <c r="J27" s="29"/>
    </row>
    <row r="28" spans="1:10" s="17" customFormat="1" ht="12.75">
      <c r="A28" s="20">
        <v>22</v>
      </c>
      <c r="B28" s="9">
        <v>116</v>
      </c>
      <c r="C28" s="10" t="s">
        <v>55</v>
      </c>
      <c r="D28" s="9" t="s">
        <v>5</v>
      </c>
      <c r="E28" s="9">
        <v>1961</v>
      </c>
      <c r="F28" s="23" t="s">
        <v>48</v>
      </c>
      <c r="G28" s="9" t="str">
        <f t="shared" si="0"/>
        <v>C</v>
      </c>
      <c r="H28" s="9">
        <f>COUNTIF($E$7:$G28,$G28)</f>
        <v>5</v>
      </c>
      <c r="I28" s="11">
        <v>0.04474537037037037</v>
      </c>
      <c r="J28" s="29"/>
    </row>
    <row r="29" spans="1:10" s="17" customFormat="1" ht="12.75">
      <c r="A29" s="20">
        <v>23</v>
      </c>
      <c r="B29" s="9">
        <v>85</v>
      </c>
      <c r="C29" s="10" t="s">
        <v>147</v>
      </c>
      <c r="D29" s="9" t="s">
        <v>5</v>
      </c>
      <c r="E29" s="9">
        <v>1954</v>
      </c>
      <c r="F29" s="23" t="s">
        <v>148</v>
      </c>
      <c r="G29" s="9" t="str">
        <f t="shared" si="0"/>
        <v>C</v>
      </c>
      <c r="H29" s="9">
        <f>COUNTIF($E$7:$G29,$G29)</f>
        <v>6</v>
      </c>
      <c r="I29" s="11">
        <v>0.04521990740740741</v>
      </c>
      <c r="J29" s="29"/>
    </row>
    <row r="30" spans="1:10" s="17" customFormat="1" ht="12.75">
      <c r="A30" s="20">
        <v>24</v>
      </c>
      <c r="B30" s="9">
        <v>84</v>
      </c>
      <c r="C30" s="10" t="s">
        <v>145</v>
      </c>
      <c r="D30" s="9" t="s">
        <v>5</v>
      </c>
      <c r="E30" s="9">
        <v>1976</v>
      </c>
      <c r="F30" s="23" t="s">
        <v>146</v>
      </c>
      <c r="G30" s="9" t="str">
        <f t="shared" si="0"/>
        <v>A</v>
      </c>
      <c r="H30" s="9">
        <f>COUNTIF($E$7:$G30,$G30)</f>
        <v>13</v>
      </c>
      <c r="I30" s="11">
        <v>0.04527777777777778</v>
      </c>
      <c r="J30" s="29"/>
    </row>
    <row r="31" spans="1:10" s="17" customFormat="1" ht="12.75">
      <c r="A31" s="49">
        <v>25</v>
      </c>
      <c r="B31" s="45">
        <v>114</v>
      </c>
      <c r="C31" s="46" t="s">
        <v>61</v>
      </c>
      <c r="D31" s="45" t="s">
        <v>5</v>
      </c>
      <c r="E31" s="45">
        <v>1950</v>
      </c>
      <c r="F31" s="47" t="s">
        <v>62</v>
      </c>
      <c r="G31" s="45" t="str">
        <f t="shared" si="0"/>
        <v>D</v>
      </c>
      <c r="H31" s="45">
        <f>COUNTIF($E$7:$G31,$G31)</f>
        <v>2</v>
      </c>
      <c r="I31" s="48">
        <v>0.0453125</v>
      </c>
      <c r="J31" s="29"/>
    </row>
    <row r="32" spans="1:10" s="17" customFormat="1" ht="12.75">
      <c r="A32" s="20">
        <v>26</v>
      </c>
      <c r="B32" s="9">
        <v>132</v>
      </c>
      <c r="C32" s="10" t="s">
        <v>169</v>
      </c>
      <c r="D32" s="9" t="s">
        <v>5</v>
      </c>
      <c r="E32" s="9">
        <v>1967</v>
      </c>
      <c r="F32" s="23" t="s">
        <v>170</v>
      </c>
      <c r="G32" s="9" t="str">
        <f t="shared" si="0"/>
        <v>B</v>
      </c>
      <c r="H32" s="9">
        <f>COUNTIF($E$7:$G32,$G32)</f>
        <v>4</v>
      </c>
      <c r="I32" s="11">
        <v>0.04532407407407407</v>
      </c>
      <c r="J32" s="29"/>
    </row>
    <row r="33" spans="1:10" s="17" customFormat="1" ht="12.75">
      <c r="A33" s="20">
        <v>27</v>
      </c>
      <c r="B33" s="9">
        <v>72</v>
      </c>
      <c r="C33" s="10" t="s">
        <v>130</v>
      </c>
      <c r="D33" s="9" t="s">
        <v>5</v>
      </c>
      <c r="E33" s="9">
        <v>1972</v>
      </c>
      <c r="F33" s="23" t="s">
        <v>131</v>
      </c>
      <c r="G33" s="9" t="str">
        <f t="shared" si="0"/>
        <v>B</v>
      </c>
      <c r="H33" s="9">
        <f>COUNTIF($E$7:$G33,$G33)</f>
        <v>5</v>
      </c>
      <c r="I33" s="11">
        <v>0.04539351851851852</v>
      </c>
      <c r="J33" s="29"/>
    </row>
    <row r="34" spans="1:10" s="17" customFormat="1" ht="12.75">
      <c r="A34" s="20">
        <v>28</v>
      </c>
      <c r="B34" s="9">
        <v>133</v>
      </c>
      <c r="C34" s="10" t="s">
        <v>171</v>
      </c>
      <c r="D34" s="9" t="s">
        <v>5</v>
      </c>
      <c r="E34" s="9">
        <v>1962</v>
      </c>
      <c r="F34" s="23" t="s">
        <v>172</v>
      </c>
      <c r="G34" s="9" t="str">
        <f t="shared" si="0"/>
        <v>C</v>
      </c>
      <c r="H34" s="9">
        <f>COUNTIF($E$7:$G34,$G34)</f>
        <v>7</v>
      </c>
      <c r="I34" s="11">
        <v>0.0459375</v>
      </c>
      <c r="J34" s="29"/>
    </row>
    <row r="35" spans="1:10" s="17" customFormat="1" ht="12.75">
      <c r="A35" s="20">
        <v>29</v>
      </c>
      <c r="B35" s="9">
        <v>81</v>
      </c>
      <c r="C35" s="10" t="s">
        <v>141</v>
      </c>
      <c r="D35" s="9" t="s">
        <v>5</v>
      </c>
      <c r="E35" s="9">
        <v>1970</v>
      </c>
      <c r="F35" s="23" t="s">
        <v>142</v>
      </c>
      <c r="G35" s="9" t="str">
        <f t="shared" si="0"/>
        <v>B</v>
      </c>
      <c r="H35" s="9">
        <f>COUNTIF($E$7:$G35,$G35)</f>
        <v>6</v>
      </c>
      <c r="I35" s="11">
        <v>0.04600694444444445</v>
      </c>
      <c r="J35" s="29"/>
    </row>
    <row r="36" spans="1:10" s="17" customFormat="1" ht="12.75">
      <c r="A36" s="20">
        <v>30</v>
      </c>
      <c r="B36" s="9">
        <v>131</v>
      </c>
      <c r="C36" s="10" t="s">
        <v>168</v>
      </c>
      <c r="D36" s="9" t="s">
        <v>5</v>
      </c>
      <c r="E36" s="9">
        <v>1991</v>
      </c>
      <c r="F36" s="23" t="s">
        <v>65</v>
      </c>
      <c r="G36" s="9" t="str">
        <f t="shared" si="0"/>
        <v>A</v>
      </c>
      <c r="H36" s="9">
        <f>COUNTIF($E$7:$G36,$G36)</f>
        <v>14</v>
      </c>
      <c r="I36" s="11">
        <v>0.046157407407407404</v>
      </c>
      <c r="J36" s="29"/>
    </row>
    <row r="37" spans="1:10" s="17" customFormat="1" ht="12.75">
      <c r="A37" s="20">
        <v>31</v>
      </c>
      <c r="B37" s="9">
        <v>134</v>
      </c>
      <c r="C37" s="10" t="s">
        <v>173</v>
      </c>
      <c r="D37" s="9" t="s">
        <v>5</v>
      </c>
      <c r="E37" s="9">
        <v>1972</v>
      </c>
      <c r="F37" s="23" t="s">
        <v>174</v>
      </c>
      <c r="G37" s="9" t="str">
        <f t="shared" si="0"/>
        <v>B</v>
      </c>
      <c r="H37" s="9">
        <f>COUNTIF($E$7:$G37,$G37)</f>
        <v>7</v>
      </c>
      <c r="I37" s="11">
        <v>0.04657407407407407</v>
      </c>
      <c r="J37" s="29"/>
    </row>
    <row r="38" spans="1:10" s="17" customFormat="1" ht="12.75">
      <c r="A38" s="20">
        <v>32</v>
      </c>
      <c r="B38" s="9">
        <v>70</v>
      </c>
      <c r="C38" s="10" t="s">
        <v>129</v>
      </c>
      <c r="D38" s="9" t="s">
        <v>5</v>
      </c>
      <c r="E38" s="9">
        <v>1957</v>
      </c>
      <c r="F38" s="23" t="s">
        <v>96</v>
      </c>
      <c r="G38" s="9" t="str">
        <f t="shared" si="0"/>
        <v>C</v>
      </c>
      <c r="H38" s="9">
        <f>COUNTIF($E$7:$G38,$G38)</f>
        <v>8</v>
      </c>
      <c r="I38" s="11">
        <v>0.046689814814814816</v>
      </c>
      <c r="J38" s="29"/>
    </row>
    <row r="39" spans="1:10" s="17" customFormat="1" ht="12.75">
      <c r="A39" s="20">
        <v>33</v>
      </c>
      <c r="B39" s="9">
        <v>54</v>
      </c>
      <c r="C39" s="10" t="s">
        <v>27</v>
      </c>
      <c r="D39" s="9" t="s">
        <v>5</v>
      </c>
      <c r="E39" s="9">
        <v>1953</v>
      </c>
      <c r="F39" s="23" t="s">
        <v>16</v>
      </c>
      <c r="G39" s="9" t="str">
        <f aca="true" t="shared" si="1" ref="G39:G70">IF($D39="m",IF($E$1-$E39&gt;18,IF($E$1-$E39&lt;40,"A",IF($E$1-$E39&gt;49,IF($E$1-$E39&gt;59,IF($E$1-$E39&gt;69,"E","D"),"C"),"B")),"JM"),IF($E$1-$E39&gt;18,IF($E$1-$E39&lt;40,"F",IF($E$1-$E39&lt;50,"G","H")),"JŽ"))</f>
        <v>C</v>
      </c>
      <c r="H39" s="9">
        <f>COUNTIF($E$7:$G39,$G39)</f>
        <v>9</v>
      </c>
      <c r="I39" s="11">
        <v>0.047060185185185184</v>
      </c>
      <c r="J39" s="29" t="s">
        <v>113</v>
      </c>
    </row>
    <row r="40" spans="1:10" s="17" customFormat="1" ht="12.75">
      <c r="A40" s="20">
        <v>34</v>
      </c>
      <c r="B40" s="9">
        <v>88</v>
      </c>
      <c r="C40" s="10" t="s">
        <v>60</v>
      </c>
      <c r="D40" s="9" t="s">
        <v>5</v>
      </c>
      <c r="E40" s="9">
        <v>1959</v>
      </c>
      <c r="F40" s="23" t="s">
        <v>12</v>
      </c>
      <c r="G40" s="9" t="str">
        <f t="shared" si="1"/>
        <v>C</v>
      </c>
      <c r="H40" s="9">
        <f>COUNTIF($E$7:$G40,$G40)</f>
        <v>10</v>
      </c>
      <c r="I40" s="11">
        <v>0.047337962962962964</v>
      </c>
      <c r="J40" s="29"/>
    </row>
    <row r="41" spans="1:10" s="17" customFormat="1" ht="12.75">
      <c r="A41" s="20">
        <v>35</v>
      </c>
      <c r="B41" s="9">
        <v>42</v>
      </c>
      <c r="C41" s="10" t="s">
        <v>17</v>
      </c>
      <c r="D41" s="9" t="s">
        <v>5</v>
      </c>
      <c r="E41" s="9">
        <v>1955</v>
      </c>
      <c r="F41" s="23" t="s">
        <v>18</v>
      </c>
      <c r="G41" s="9" t="str">
        <f t="shared" si="1"/>
        <v>C</v>
      </c>
      <c r="H41" s="9">
        <f>COUNTIF($E$7:$G41,$G41)</f>
        <v>11</v>
      </c>
      <c r="I41" s="11">
        <v>0.04792824074074074</v>
      </c>
      <c r="J41" s="29"/>
    </row>
    <row r="42" spans="1:10" s="17" customFormat="1" ht="12.75">
      <c r="A42" s="20">
        <v>36</v>
      </c>
      <c r="B42" s="9">
        <v>46</v>
      </c>
      <c r="C42" s="10" t="s">
        <v>111</v>
      </c>
      <c r="D42" s="9" t="s">
        <v>5</v>
      </c>
      <c r="E42" s="9">
        <v>1964</v>
      </c>
      <c r="F42" s="23" t="s">
        <v>31</v>
      </c>
      <c r="G42" s="9" t="str">
        <f t="shared" si="1"/>
        <v>B</v>
      </c>
      <c r="H42" s="9">
        <f>COUNTIF($E$7:$G42,$G42)</f>
        <v>8</v>
      </c>
      <c r="I42" s="11">
        <v>0.04792824074074074</v>
      </c>
      <c r="J42" s="29"/>
    </row>
    <row r="43" spans="1:10" s="17" customFormat="1" ht="12.75">
      <c r="A43" s="20">
        <v>37</v>
      </c>
      <c r="B43" s="9">
        <v>28</v>
      </c>
      <c r="C43" s="10" t="s">
        <v>47</v>
      </c>
      <c r="D43" s="9" t="s">
        <v>5</v>
      </c>
      <c r="E43" s="9">
        <v>1967</v>
      </c>
      <c r="F43" s="23" t="s">
        <v>48</v>
      </c>
      <c r="G43" s="9" t="str">
        <f t="shared" si="1"/>
        <v>B</v>
      </c>
      <c r="H43" s="9">
        <f>COUNTIF($E$7:$G43,$G43)</f>
        <v>9</v>
      </c>
      <c r="I43" s="11">
        <v>0.047997685185185185</v>
      </c>
      <c r="J43" s="29"/>
    </row>
    <row r="44" spans="1:10" s="17" customFormat="1" ht="12.75">
      <c r="A44" s="20">
        <v>38</v>
      </c>
      <c r="B44" s="9">
        <v>58</v>
      </c>
      <c r="C44" s="10" t="s">
        <v>114</v>
      </c>
      <c r="D44" s="9" t="s">
        <v>5</v>
      </c>
      <c r="E44" s="9">
        <v>1967</v>
      </c>
      <c r="F44" s="23" t="s">
        <v>102</v>
      </c>
      <c r="G44" s="9" t="str">
        <f t="shared" si="1"/>
        <v>B</v>
      </c>
      <c r="H44" s="9">
        <f>COUNTIF($E$7:$G44,$G44)</f>
        <v>10</v>
      </c>
      <c r="I44" s="11">
        <v>0.048171296296296295</v>
      </c>
      <c r="J44" s="29"/>
    </row>
    <row r="45" spans="1:10" s="17" customFormat="1" ht="12.75">
      <c r="A45" s="20">
        <v>39</v>
      </c>
      <c r="B45" s="9">
        <v>56</v>
      </c>
      <c r="C45" s="10" t="s">
        <v>35</v>
      </c>
      <c r="D45" s="9" t="s">
        <v>5</v>
      </c>
      <c r="E45" s="9">
        <v>1953</v>
      </c>
      <c r="F45" s="23" t="s">
        <v>16</v>
      </c>
      <c r="G45" s="9" t="str">
        <f t="shared" si="1"/>
        <v>C</v>
      </c>
      <c r="H45" s="9">
        <f>COUNTIF($E$7:$G45,$G45)</f>
        <v>12</v>
      </c>
      <c r="I45" s="11">
        <v>0.04835648148148148</v>
      </c>
      <c r="J45" s="29" t="s">
        <v>113</v>
      </c>
    </row>
    <row r="46" spans="1:10" s="17" customFormat="1" ht="12.75">
      <c r="A46" s="20">
        <v>40</v>
      </c>
      <c r="B46" s="9">
        <v>63</v>
      </c>
      <c r="C46" s="10" t="s">
        <v>122</v>
      </c>
      <c r="D46" s="9" t="s">
        <v>5</v>
      </c>
      <c r="E46" s="9">
        <v>1960</v>
      </c>
      <c r="F46" s="23" t="s">
        <v>123</v>
      </c>
      <c r="G46" s="9" t="str">
        <f t="shared" si="1"/>
        <v>C</v>
      </c>
      <c r="H46" s="9">
        <f>COUNTIF($E$7:$G46,$G46)</f>
        <v>13</v>
      </c>
      <c r="I46" s="11">
        <v>0.04842592592592593</v>
      </c>
      <c r="J46" s="29"/>
    </row>
    <row r="47" spans="1:10" s="17" customFormat="1" ht="12.75">
      <c r="A47" s="20">
        <v>41</v>
      </c>
      <c r="B47" s="9">
        <v>61</v>
      </c>
      <c r="C47" s="10" t="s">
        <v>30</v>
      </c>
      <c r="D47" s="9" t="s">
        <v>5</v>
      </c>
      <c r="E47" s="9">
        <v>1959</v>
      </c>
      <c r="F47" s="23" t="s">
        <v>119</v>
      </c>
      <c r="G47" s="9" t="str">
        <f t="shared" si="1"/>
        <v>C</v>
      </c>
      <c r="H47" s="9">
        <f>COUNTIF($E$7:$G47,$G47)</f>
        <v>14</v>
      </c>
      <c r="I47" s="11">
        <v>0.04847222222222222</v>
      </c>
      <c r="J47" s="29"/>
    </row>
    <row r="48" spans="1:10" s="17" customFormat="1" ht="12.75">
      <c r="A48" s="20">
        <v>42</v>
      </c>
      <c r="B48" s="9">
        <v>95</v>
      </c>
      <c r="C48" s="10" t="s">
        <v>46</v>
      </c>
      <c r="D48" s="9" t="s">
        <v>5</v>
      </c>
      <c r="E48" s="9">
        <v>1969</v>
      </c>
      <c r="F48" s="23" t="s">
        <v>16</v>
      </c>
      <c r="G48" s="9" t="str">
        <f t="shared" si="1"/>
        <v>B</v>
      </c>
      <c r="H48" s="9">
        <f>COUNTIF($E$7:$G48,$G48)</f>
        <v>11</v>
      </c>
      <c r="I48" s="11">
        <v>0.04957175925925925</v>
      </c>
      <c r="J48" s="29" t="s">
        <v>113</v>
      </c>
    </row>
    <row r="49" spans="1:10" s="17" customFormat="1" ht="12.75">
      <c r="A49" s="20">
        <v>43</v>
      </c>
      <c r="B49" s="9">
        <v>60</v>
      </c>
      <c r="C49" s="10" t="s">
        <v>117</v>
      </c>
      <c r="D49" s="9" t="s">
        <v>5</v>
      </c>
      <c r="E49" s="9">
        <v>1980</v>
      </c>
      <c r="F49" s="23" t="s">
        <v>118</v>
      </c>
      <c r="G49" s="9" t="str">
        <f t="shared" si="1"/>
        <v>A</v>
      </c>
      <c r="H49" s="9">
        <f>COUNTIF($E$7:$G49,$G49)</f>
        <v>15</v>
      </c>
      <c r="I49" s="11">
        <v>0.04979166666666667</v>
      </c>
      <c r="J49" s="29"/>
    </row>
    <row r="50" spans="1:10" s="17" customFormat="1" ht="12.75">
      <c r="A50" s="20">
        <v>44</v>
      </c>
      <c r="B50" s="9">
        <v>59</v>
      </c>
      <c r="C50" s="10" t="s">
        <v>115</v>
      </c>
      <c r="D50" s="9" t="s">
        <v>5</v>
      </c>
      <c r="E50" s="9">
        <v>1957</v>
      </c>
      <c r="F50" s="23" t="s">
        <v>116</v>
      </c>
      <c r="G50" s="9" t="str">
        <f t="shared" si="1"/>
        <v>C</v>
      </c>
      <c r="H50" s="9">
        <f>COUNTIF($E$7:$G50,$G50)</f>
        <v>15</v>
      </c>
      <c r="I50" s="11">
        <v>0.04998842592592592</v>
      </c>
      <c r="J50" s="29"/>
    </row>
    <row r="51" spans="1:10" s="17" customFormat="1" ht="12.75">
      <c r="A51" s="49">
        <v>45</v>
      </c>
      <c r="B51" s="45">
        <v>82</v>
      </c>
      <c r="C51" s="46" t="s">
        <v>143</v>
      </c>
      <c r="D51" s="45" t="s">
        <v>6</v>
      </c>
      <c r="E51" s="45">
        <v>1989</v>
      </c>
      <c r="F51" s="47" t="s">
        <v>94</v>
      </c>
      <c r="G51" s="45" t="str">
        <f t="shared" si="1"/>
        <v>F</v>
      </c>
      <c r="H51" s="45">
        <f>COUNTIF($E$7:$G51,$G51)</f>
        <v>2</v>
      </c>
      <c r="I51" s="48">
        <v>0.05008101851851852</v>
      </c>
      <c r="J51" s="29"/>
    </row>
    <row r="52" spans="1:10" s="17" customFormat="1" ht="12.75">
      <c r="A52" s="20">
        <v>46</v>
      </c>
      <c r="B52" s="9">
        <v>79</v>
      </c>
      <c r="C52" s="10" t="s">
        <v>137</v>
      </c>
      <c r="D52" s="9" t="s">
        <v>5</v>
      </c>
      <c r="E52" s="9">
        <v>1974</v>
      </c>
      <c r="F52" s="23" t="s">
        <v>138</v>
      </c>
      <c r="G52" s="9" t="str">
        <f t="shared" si="1"/>
        <v>A</v>
      </c>
      <c r="H52" s="9">
        <f>COUNTIF($E$7:$G52,$G52)</f>
        <v>16</v>
      </c>
      <c r="I52" s="11">
        <v>0.050729166666666665</v>
      </c>
      <c r="J52" s="29"/>
    </row>
    <row r="53" spans="1:10" s="17" customFormat="1" ht="12.75">
      <c r="A53" s="57">
        <v>47</v>
      </c>
      <c r="B53" s="58">
        <v>43</v>
      </c>
      <c r="C53" s="59" t="s">
        <v>19</v>
      </c>
      <c r="D53" s="58" t="s">
        <v>5</v>
      </c>
      <c r="E53" s="58">
        <v>1949</v>
      </c>
      <c r="F53" s="60" t="s">
        <v>18</v>
      </c>
      <c r="G53" s="58" t="str">
        <f t="shared" si="1"/>
        <v>D</v>
      </c>
      <c r="H53" s="58">
        <f>COUNTIF($E$7:$G53,$G53)</f>
        <v>3</v>
      </c>
      <c r="I53" s="61">
        <v>0.05077546296296296</v>
      </c>
      <c r="J53" s="29"/>
    </row>
    <row r="54" spans="1:10" s="17" customFormat="1" ht="12.75">
      <c r="A54" s="20">
        <v>48</v>
      </c>
      <c r="B54" s="9">
        <v>57</v>
      </c>
      <c r="C54" s="10" t="s">
        <v>32</v>
      </c>
      <c r="D54" s="9" t="s">
        <v>5</v>
      </c>
      <c r="E54" s="9">
        <v>1966</v>
      </c>
      <c r="F54" s="23" t="s">
        <v>16</v>
      </c>
      <c r="G54" s="9" t="str">
        <f t="shared" si="1"/>
        <v>B</v>
      </c>
      <c r="H54" s="9">
        <f>COUNTIF($E$7:$G54,$G54)</f>
        <v>12</v>
      </c>
      <c r="I54" s="11">
        <v>0.05103009259259259</v>
      </c>
      <c r="J54" s="29" t="s">
        <v>113</v>
      </c>
    </row>
    <row r="55" spans="1:10" s="17" customFormat="1" ht="12.75">
      <c r="A55" s="20">
        <v>49</v>
      </c>
      <c r="B55" s="9">
        <v>117</v>
      </c>
      <c r="C55" s="10" t="s">
        <v>165</v>
      </c>
      <c r="D55" s="9" t="s">
        <v>5</v>
      </c>
      <c r="E55" s="9">
        <v>1959</v>
      </c>
      <c r="F55" s="23" t="s">
        <v>12</v>
      </c>
      <c r="G55" s="9" t="str">
        <f t="shared" si="1"/>
        <v>C</v>
      </c>
      <c r="H55" s="9">
        <f>COUNTIF($E$7:$G55,$G55)</f>
        <v>16</v>
      </c>
      <c r="I55" s="11">
        <v>0.051493055555555556</v>
      </c>
      <c r="J55" s="29"/>
    </row>
    <row r="56" spans="1:10" s="17" customFormat="1" ht="12.75">
      <c r="A56" s="20">
        <v>50</v>
      </c>
      <c r="B56" s="9">
        <v>30</v>
      </c>
      <c r="C56" s="10" t="s">
        <v>103</v>
      </c>
      <c r="D56" s="9" t="s">
        <v>5</v>
      </c>
      <c r="E56" s="9">
        <v>1961</v>
      </c>
      <c r="F56" s="23" t="s">
        <v>104</v>
      </c>
      <c r="G56" s="9" t="str">
        <f t="shared" si="1"/>
        <v>C</v>
      </c>
      <c r="H56" s="9">
        <f>COUNTIF($E$7:$G56,$G56)</f>
        <v>17</v>
      </c>
      <c r="I56" s="11">
        <v>0.051643518518518526</v>
      </c>
      <c r="J56" s="29"/>
    </row>
    <row r="57" spans="1:10" s="17" customFormat="1" ht="12.75">
      <c r="A57" s="20">
        <v>51</v>
      </c>
      <c r="B57" s="9">
        <v>23</v>
      </c>
      <c r="C57" s="10" t="s">
        <v>95</v>
      </c>
      <c r="D57" s="9" t="s">
        <v>5</v>
      </c>
      <c r="E57" s="9">
        <v>1953</v>
      </c>
      <c r="F57" s="23" t="s">
        <v>92</v>
      </c>
      <c r="G57" s="9" t="str">
        <f t="shared" si="1"/>
        <v>C</v>
      </c>
      <c r="H57" s="9">
        <f>COUNTIF($E$7:$G57,$G57)</f>
        <v>18</v>
      </c>
      <c r="I57" s="11">
        <v>0.05178240740740741</v>
      </c>
      <c r="J57" s="29"/>
    </row>
    <row r="58" spans="1:10" s="17" customFormat="1" ht="12.75">
      <c r="A58" s="57">
        <v>52</v>
      </c>
      <c r="B58" s="58">
        <v>66</v>
      </c>
      <c r="C58" s="59" t="s">
        <v>128</v>
      </c>
      <c r="D58" s="58" t="s">
        <v>6</v>
      </c>
      <c r="E58" s="58">
        <v>1980</v>
      </c>
      <c r="F58" s="60" t="s">
        <v>96</v>
      </c>
      <c r="G58" s="58" t="str">
        <f t="shared" si="1"/>
        <v>F</v>
      </c>
      <c r="H58" s="58">
        <f>COUNTIF($E$7:$G58,$G58)</f>
        <v>3</v>
      </c>
      <c r="I58" s="61">
        <v>0.05210648148148148</v>
      </c>
      <c r="J58" s="29"/>
    </row>
    <row r="59" spans="1:10" s="17" customFormat="1" ht="12.75">
      <c r="A59" s="20">
        <v>53</v>
      </c>
      <c r="B59" s="9">
        <v>112</v>
      </c>
      <c r="C59" s="10" t="s">
        <v>67</v>
      </c>
      <c r="D59" s="9" t="s">
        <v>5</v>
      </c>
      <c r="E59" s="9">
        <v>1982</v>
      </c>
      <c r="F59" s="23" t="s">
        <v>12</v>
      </c>
      <c r="G59" s="9" t="str">
        <f t="shared" si="1"/>
        <v>A</v>
      </c>
      <c r="H59" s="9">
        <f>COUNTIF($E$7:$G59,$G59)</f>
        <v>17</v>
      </c>
      <c r="I59" s="11">
        <v>0.052569444444444446</v>
      </c>
      <c r="J59" s="29"/>
    </row>
    <row r="60" spans="1:10" s="17" customFormat="1" ht="12.75">
      <c r="A60" s="20">
        <v>54</v>
      </c>
      <c r="B60" s="9">
        <v>65</v>
      </c>
      <c r="C60" s="10" t="s">
        <v>126</v>
      </c>
      <c r="D60" s="9" t="s">
        <v>5</v>
      </c>
      <c r="E60" s="9">
        <v>1966</v>
      </c>
      <c r="F60" s="23" t="s">
        <v>127</v>
      </c>
      <c r="G60" s="9" t="str">
        <f t="shared" si="1"/>
        <v>B</v>
      </c>
      <c r="H60" s="9">
        <f>COUNTIF($E$7:$G60,$G60)</f>
        <v>13</v>
      </c>
      <c r="I60" s="11">
        <v>0.0527662037037037</v>
      </c>
      <c r="J60" s="29"/>
    </row>
    <row r="61" spans="1:10" s="17" customFormat="1" ht="12.75">
      <c r="A61" s="20">
        <v>55</v>
      </c>
      <c r="B61" s="9">
        <v>50</v>
      </c>
      <c r="C61" s="10" t="s">
        <v>28</v>
      </c>
      <c r="D61" s="9" t="s">
        <v>5</v>
      </c>
      <c r="E61" s="9">
        <v>1957</v>
      </c>
      <c r="F61" s="23" t="s">
        <v>24</v>
      </c>
      <c r="G61" s="9" t="str">
        <f t="shared" si="1"/>
        <v>C</v>
      </c>
      <c r="H61" s="9">
        <f>COUNTIF($E$7:$G61,$G61)</f>
        <v>19</v>
      </c>
      <c r="I61" s="11">
        <v>0.053043981481481484</v>
      </c>
      <c r="J61" s="29"/>
    </row>
    <row r="62" spans="1:10" s="17" customFormat="1" ht="12.75">
      <c r="A62" s="20">
        <v>56</v>
      </c>
      <c r="B62" s="9">
        <v>14</v>
      </c>
      <c r="C62" s="10" t="s">
        <v>85</v>
      </c>
      <c r="D62" s="9" t="s">
        <v>5</v>
      </c>
      <c r="E62" s="9">
        <v>1977</v>
      </c>
      <c r="F62" s="23" t="s">
        <v>65</v>
      </c>
      <c r="G62" s="9" t="str">
        <f t="shared" si="1"/>
        <v>A</v>
      </c>
      <c r="H62" s="9">
        <f>COUNTIF($E$7:$G62,$G62)</f>
        <v>18</v>
      </c>
      <c r="I62" s="11">
        <v>0.053182870370370366</v>
      </c>
      <c r="J62" s="29"/>
    </row>
    <row r="63" spans="1:10" s="17" customFormat="1" ht="12.75">
      <c r="A63" s="31">
        <v>57</v>
      </c>
      <c r="B63" s="32">
        <v>47</v>
      </c>
      <c r="C63" s="33" t="s">
        <v>22</v>
      </c>
      <c r="D63" s="32" t="s">
        <v>6</v>
      </c>
      <c r="E63" s="32">
        <v>1957</v>
      </c>
      <c r="F63" s="34" t="s">
        <v>23</v>
      </c>
      <c r="G63" s="32" t="str">
        <f t="shared" si="1"/>
        <v>H</v>
      </c>
      <c r="H63" s="32">
        <f>COUNTIF($E$7:$G63,$G63)</f>
        <v>1</v>
      </c>
      <c r="I63" s="38">
        <v>0.053298611111111116</v>
      </c>
      <c r="J63" s="29"/>
    </row>
    <row r="64" spans="1:10" s="17" customFormat="1" ht="12.75">
      <c r="A64" s="49">
        <v>58</v>
      </c>
      <c r="B64" s="45">
        <v>18</v>
      </c>
      <c r="C64" s="46" t="s">
        <v>91</v>
      </c>
      <c r="D64" s="45" t="s">
        <v>6</v>
      </c>
      <c r="E64" s="45">
        <v>1958</v>
      </c>
      <c r="F64" s="47" t="s">
        <v>92</v>
      </c>
      <c r="G64" s="45" t="str">
        <f t="shared" si="1"/>
        <v>H</v>
      </c>
      <c r="H64" s="45">
        <f>COUNTIF($E$7:$G64,$G64)</f>
        <v>2</v>
      </c>
      <c r="I64" s="48">
        <v>0.053738425925925926</v>
      </c>
      <c r="J64" s="29"/>
    </row>
    <row r="65" spans="1:10" s="17" customFormat="1" ht="12.75">
      <c r="A65" s="31">
        <v>59</v>
      </c>
      <c r="B65" s="32">
        <v>37</v>
      </c>
      <c r="C65" s="33" t="s">
        <v>54</v>
      </c>
      <c r="D65" s="32" t="s">
        <v>6</v>
      </c>
      <c r="E65" s="32">
        <v>1963</v>
      </c>
      <c r="F65" s="34" t="s">
        <v>24</v>
      </c>
      <c r="G65" s="32" t="str">
        <f t="shared" si="1"/>
        <v>G</v>
      </c>
      <c r="H65" s="32">
        <f>COUNTIF($E$7:$G65,$G65)</f>
        <v>1</v>
      </c>
      <c r="I65" s="38">
        <v>0.053981481481481484</v>
      </c>
      <c r="J65" s="29"/>
    </row>
    <row r="66" spans="1:10" s="17" customFormat="1" ht="12.75">
      <c r="A66" s="20">
        <v>60</v>
      </c>
      <c r="B66" s="9">
        <v>83</v>
      </c>
      <c r="C66" s="10" t="s">
        <v>144</v>
      </c>
      <c r="D66" s="9" t="s">
        <v>5</v>
      </c>
      <c r="E66" s="9">
        <v>1956</v>
      </c>
      <c r="F66" s="23" t="s">
        <v>102</v>
      </c>
      <c r="G66" s="9" t="str">
        <f t="shared" si="1"/>
        <v>C</v>
      </c>
      <c r="H66" s="9">
        <f>COUNTIF($E$7:$G66,$G66)</f>
        <v>20</v>
      </c>
      <c r="I66" s="11">
        <v>0.05399305555555556</v>
      </c>
      <c r="J66" s="29"/>
    </row>
    <row r="67" spans="1:10" s="17" customFormat="1" ht="12.75">
      <c r="A67" s="20">
        <v>61</v>
      </c>
      <c r="B67" s="9">
        <v>110</v>
      </c>
      <c r="C67" s="10" t="s">
        <v>162</v>
      </c>
      <c r="D67" s="9" t="s">
        <v>5</v>
      </c>
      <c r="E67" s="9">
        <v>1953</v>
      </c>
      <c r="F67" s="23" t="s">
        <v>163</v>
      </c>
      <c r="G67" s="9" t="str">
        <f t="shared" si="1"/>
        <v>C</v>
      </c>
      <c r="H67" s="9">
        <f>COUNTIF($E$7:$G67,$G67)</f>
        <v>21</v>
      </c>
      <c r="I67" s="11">
        <v>0.054560185185185184</v>
      </c>
      <c r="J67" s="29"/>
    </row>
    <row r="68" spans="1:10" s="17" customFormat="1" ht="12.75">
      <c r="A68" s="20">
        <v>62</v>
      </c>
      <c r="B68" s="9">
        <v>17</v>
      </c>
      <c r="C68" s="10" t="s">
        <v>89</v>
      </c>
      <c r="D68" s="9" t="s">
        <v>5</v>
      </c>
      <c r="E68" s="9">
        <v>1958</v>
      </c>
      <c r="F68" s="23" t="s">
        <v>90</v>
      </c>
      <c r="G68" s="9" t="str">
        <f t="shared" si="1"/>
        <v>C</v>
      </c>
      <c r="H68" s="9">
        <f>COUNTIF($E$7:$G68,$G68)</f>
        <v>22</v>
      </c>
      <c r="I68" s="11">
        <v>0.05461805555555555</v>
      </c>
      <c r="J68" s="29"/>
    </row>
    <row r="69" spans="1:10" s="17" customFormat="1" ht="12.75">
      <c r="A69" s="20">
        <v>63</v>
      </c>
      <c r="B69" s="9">
        <v>137</v>
      </c>
      <c r="C69" s="10" t="s">
        <v>176</v>
      </c>
      <c r="D69" s="9" t="s">
        <v>5</v>
      </c>
      <c r="E69" s="9">
        <v>1982</v>
      </c>
      <c r="F69" s="23" t="s">
        <v>174</v>
      </c>
      <c r="G69" s="9" t="str">
        <f t="shared" si="1"/>
        <v>A</v>
      </c>
      <c r="H69" s="9">
        <f>COUNTIF($E$7:$G69,$G69)</f>
        <v>19</v>
      </c>
      <c r="I69" s="11">
        <v>0.05475694444444445</v>
      </c>
      <c r="J69" s="29"/>
    </row>
    <row r="70" spans="1:10" s="17" customFormat="1" ht="12.75">
      <c r="A70" s="20">
        <v>64</v>
      </c>
      <c r="B70" s="9">
        <v>92</v>
      </c>
      <c r="C70" s="10" t="s">
        <v>154</v>
      </c>
      <c r="D70" s="9" t="s">
        <v>5</v>
      </c>
      <c r="E70" s="9">
        <v>1972</v>
      </c>
      <c r="F70" s="23" t="s">
        <v>155</v>
      </c>
      <c r="G70" s="9" t="str">
        <f t="shared" si="1"/>
        <v>B</v>
      </c>
      <c r="H70" s="9">
        <f>COUNTIF($E$7:$G70,$G70)</f>
        <v>14</v>
      </c>
      <c r="I70" s="11">
        <v>0.054872685185185184</v>
      </c>
      <c r="J70" s="29" t="s">
        <v>113</v>
      </c>
    </row>
    <row r="71" spans="1:10" s="17" customFormat="1" ht="12.75">
      <c r="A71" s="20">
        <v>65</v>
      </c>
      <c r="B71" s="9">
        <v>27</v>
      </c>
      <c r="C71" s="10" t="s">
        <v>101</v>
      </c>
      <c r="D71" s="9" t="s">
        <v>5</v>
      </c>
      <c r="E71" s="9">
        <v>1945</v>
      </c>
      <c r="F71" s="23" t="s">
        <v>102</v>
      </c>
      <c r="G71" s="9" t="str">
        <f aca="true" t="shared" si="2" ref="G71:G97">IF($D71="m",IF($E$1-$E71&gt;18,IF($E$1-$E71&lt;40,"A",IF($E$1-$E71&gt;49,IF($E$1-$E71&gt;59,IF($E$1-$E71&gt;69,"E","D"),"C"),"B")),"JM"),IF($E$1-$E71&gt;18,IF($E$1-$E71&lt;40,"F",IF($E$1-$E71&lt;50,"G","H")),"JŽ"))</f>
        <v>D</v>
      </c>
      <c r="H71" s="9">
        <f>COUNTIF($E$7:$G71,$G71)</f>
        <v>4</v>
      </c>
      <c r="I71" s="11">
        <v>0.054907407407407405</v>
      </c>
      <c r="J71" s="29"/>
    </row>
    <row r="72" spans="1:10" s="17" customFormat="1" ht="12.75">
      <c r="A72" s="20">
        <v>66</v>
      </c>
      <c r="B72" s="9">
        <v>33</v>
      </c>
      <c r="C72" s="10" t="s">
        <v>106</v>
      </c>
      <c r="D72" s="9" t="s">
        <v>5</v>
      </c>
      <c r="E72" s="9">
        <v>1963</v>
      </c>
      <c r="F72" s="23" t="s">
        <v>48</v>
      </c>
      <c r="G72" s="9" t="str">
        <f t="shared" si="2"/>
        <v>B</v>
      </c>
      <c r="H72" s="9">
        <f>COUNTIF($E$7:$G72,$G72)</f>
        <v>15</v>
      </c>
      <c r="I72" s="11">
        <v>0.055462962962962964</v>
      </c>
      <c r="J72" s="29"/>
    </row>
    <row r="73" spans="1:10" s="17" customFormat="1" ht="12.75">
      <c r="A73" s="20">
        <v>67</v>
      </c>
      <c r="B73" s="9">
        <v>94</v>
      </c>
      <c r="C73" s="10" t="s">
        <v>49</v>
      </c>
      <c r="D73" s="9" t="s">
        <v>5</v>
      </c>
      <c r="E73" s="9">
        <v>1974</v>
      </c>
      <c r="F73" s="23" t="s">
        <v>50</v>
      </c>
      <c r="G73" s="9" t="str">
        <f t="shared" si="2"/>
        <v>A</v>
      </c>
      <c r="H73" s="9">
        <f>COUNTIF($E$7:$G73,$G73)</f>
        <v>20</v>
      </c>
      <c r="I73" s="11">
        <v>0.05572916666666666</v>
      </c>
      <c r="J73" s="29"/>
    </row>
    <row r="74" spans="1:10" s="17" customFormat="1" ht="12.75">
      <c r="A74" s="20">
        <v>68</v>
      </c>
      <c r="B74" s="9">
        <v>113</v>
      </c>
      <c r="C74" s="10" t="s">
        <v>25</v>
      </c>
      <c r="D74" s="9" t="s">
        <v>5</v>
      </c>
      <c r="E74" s="9">
        <v>1966</v>
      </c>
      <c r="F74" s="23" t="s">
        <v>16</v>
      </c>
      <c r="G74" s="9" t="str">
        <f t="shared" si="2"/>
        <v>B</v>
      </c>
      <c r="H74" s="9">
        <f>COUNTIF($E$7:$G74,$G74)</f>
        <v>16</v>
      </c>
      <c r="I74" s="11">
        <v>0.05582175925925926</v>
      </c>
      <c r="J74" s="29" t="s">
        <v>113</v>
      </c>
    </row>
    <row r="75" spans="1:10" s="17" customFormat="1" ht="12.75">
      <c r="A75" s="20">
        <v>69</v>
      </c>
      <c r="B75" s="9">
        <v>115</v>
      </c>
      <c r="C75" s="10" t="s">
        <v>63</v>
      </c>
      <c r="D75" s="9" t="s">
        <v>5</v>
      </c>
      <c r="E75" s="9">
        <v>1952</v>
      </c>
      <c r="F75" s="23" t="s">
        <v>64</v>
      </c>
      <c r="G75" s="9" t="str">
        <f t="shared" si="2"/>
        <v>D</v>
      </c>
      <c r="H75" s="9">
        <f>COUNTIF($E$7:$G75,$G75)</f>
        <v>5</v>
      </c>
      <c r="I75" s="11">
        <v>0.055949074074074075</v>
      </c>
      <c r="J75" s="29"/>
    </row>
    <row r="76" spans="1:10" s="17" customFormat="1" ht="12.75">
      <c r="A76" s="20">
        <v>70</v>
      </c>
      <c r="B76" s="9">
        <v>15</v>
      </c>
      <c r="C76" s="10" t="s">
        <v>86</v>
      </c>
      <c r="D76" s="9" t="s">
        <v>5</v>
      </c>
      <c r="E76" s="9">
        <v>1959</v>
      </c>
      <c r="F76" s="23" t="s">
        <v>87</v>
      </c>
      <c r="G76" s="9" t="str">
        <f t="shared" si="2"/>
        <v>C</v>
      </c>
      <c r="H76" s="9">
        <f>COUNTIF($E$7:$G76,$G76)</f>
        <v>23</v>
      </c>
      <c r="I76" s="11">
        <v>0.056076388888888884</v>
      </c>
      <c r="J76" s="29"/>
    </row>
    <row r="77" spans="1:10" s="17" customFormat="1" ht="12.75">
      <c r="A77" s="20">
        <v>71</v>
      </c>
      <c r="B77" s="9">
        <v>32</v>
      </c>
      <c r="C77" s="10" t="s">
        <v>52</v>
      </c>
      <c r="D77" s="9" t="s">
        <v>5</v>
      </c>
      <c r="E77" s="9">
        <v>1962</v>
      </c>
      <c r="F77" s="23" t="s">
        <v>34</v>
      </c>
      <c r="G77" s="9" t="str">
        <f t="shared" si="2"/>
        <v>C</v>
      </c>
      <c r="H77" s="9">
        <f>COUNTIF($E$7:$G77,$G77)</f>
        <v>24</v>
      </c>
      <c r="I77" s="11">
        <v>0.056157407407407406</v>
      </c>
      <c r="J77" s="29"/>
    </row>
    <row r="78" spans="1:10" s="17" customFormat="1" ht="12.75">
      <c r="A78" s="20">
        <v>72</v>
      </c>
      <c r="B78" s="9">
        <v>78</v>
      </c>
      <c r="C78" s="10" t="s">
        <v>135</v>
      </c>
      <c r="D78" s="9" t="s">
        <v>5</v>
      </c>
      <c r="E78" s="9">
        <v>1962</v>
      </c>
      <c r="F78" s="23" t="s">
        <v>136</v>
      </c>
      <c r="G78" s="9" t="str">
        <f t="shared" si="2"/>
        <v>C</v>
      </c>
      <c r="H78" s="9">
        <f>COUNTIF($E$7:$G78,$G78)</f>
        <v>25</v>
      </c>
      <c r="I78" s="11">
        <v>0.05652777777777778</v>
      </c>
      <c r="J78" s="29"/>
    </row>
    <row r="79" spans="1:10" s="17" customFormat="1" ht="12.75">
      <c r="A79" s="20">
        <v>73</v>
      </c>
      <c r="B79" s="9">
        <v>80</v>
      </c>
      <c r="C79" s="10" t="s">
        <v>139</v>
      </c>
      <c r="D79" s="9" t="s">
        <v>5</v>
      </c>
      <c r="E79" s="9">
        <v>1967</v>
      </c>
      <c r="F79" s="23" t="s">
        <v>140</v>
      </c>
      <c r="G79" s="9" t="str">
        <f t="shared" si="2"/>
        <v>B</v>
      </c>
      <c r="H79" s="9">
        <f>COUNTIF($E$7:$G79,$G79)</f>
        <v>17</v>
      </c>
      <c r="I79" s="11">
        <v>0.057199074074074076</v>
      </c>
      <c r="J79" s="29"/>
    </row>
    <row r="80" spans="1:10" s="17" customFormat="1" ht="12.75">
      <c r="A80" s="20">
        <v>74</v>
      </c>
      <c r="B80" s="9">
        <v>136</v>
      </c>
      <c r="C80" s="10" t="s">
        <v>175</v>
      </c>
      <c r="D80" s="9" t="s">
        <v>6</v>
      </c>
      <c r="E80" s="9">
        <v>1978</v>
      </c>
      <c r="F80" s="23" t="s">
        <v>174</v>
      </c>
      <c r="G80" s="9" t="str">
        <f t="shared" si="2"/>
        <v>F</v>
      </c>
      <c r="H80" s="9">
        <f>COUNTIF($E$7:$G80,$G80)</f>
        <v>4</v>
      </c>
      <c r="I80" s="11">
        <v>0.05787037037037037</v>
      </c>
      <c r="J80" s="29"/>
    </row>
    <row r="81" spans="1:10" s="17" customFormat="1" ht="12.75">
      <c r="A81" s="20">
        <v>75</v>
      </c>
      <c r="B81" s="9">
        <v>39</v>
      </c>
      <c r="C81" s="10" t="s">
        <v>109</v>
      </c>
      <c r="D81" s="9" t="s">
        <v>5</v>
      </c>
      <c r="E81" s="9">
        <v>1973</v>
      </c>
      <c r="F81" s="23" t="s">
        <v>18</v>
      </c>
      <c r="G81" s="9" t="str">
        <f t="shared" si="2"/>
        <v>A</v>
      </c>
      <c r="H81" s="9">
        <f>COUNTIF($E$7:$G81,$G81)</f>
        <v>21</v>
      </c>
      <c r="I81" s="11">
        <v>0.0590625</v>
      </c>
      <c r="J81" s="29"/>
    </row>
    <row r="82" spans="1:10" s="17" customFormat="1" ht="12.75">
      <c r="A82" s="20">
        <v>76</v>
      </c>
      <c r="B82" s="9">
        <v>100</v>
      </c>
      <c r="C82" s="10" t="s">
        <v>161</v>
      </c>
      <c r="D82" s="9" t="s">
        <v>5</v>
      </c>
      <c r="E82" s="9">
        <v>1968</v>
      </c>
      <c r="F82" s="23" t="s">
        <v>12</v>
      </c>
      <c r="G82" s="9" t="str">
        <f t="shared" si="2"/>
        <v>B</v>
      </c>
      <c r="H82" s="9">
        <f>COUNTIF($E$7:$G82,$G82)</f>
        <v>18</v>
      </c>
      <c r="I82" s="11">
        <v>0.05959490740740741</v>
      </c>
      <c r="J82" s="29"/>
    </row>
    <row r="83" spans="1:10" s="17" customFormat="1" ht="12.75">
      <c r="A83" s="49">
        <v>77</v>
      </c>
      <c r="B83" s="45">
        <v>5</v>
      </c>
      <c r="C83" s="46" t="s">
        <v>80</v>
      </c>
      <c r="D83" s="45" t="s">
        <v>6</v>
      </c>
      <c r="E83" s="45">
        <v>1969</v>
      </c>
      <c r="F83" s="47" t="s">
        <v>48</v>
      </c>
      <c r="G83" s="45" t="str">
        <f t="shared" si="2"/>
        <v>G</v>
      </c>
      <c r="H83" s="45">
        <f>COUNTIF($E$7:$G83,$G83)</f>
        <v>2</v>
      </c>
      <c r="I83" s="48">
        <v>0.06</v>
      </c>
      <c r="J83" s="29"/>
    </row>
    <row r="84" spans="1:10" s="17" customFormat="1" ht="12.75">
      <c r="A84" s="20">
        <v>78</v>
      </c>
      <c r="B84" s="9">
        <v>138</v>
      </c>
      <c r="C84" s="10" t="s">
        <v>36</v>
      </c>
      <c r="D84" s="9" t="s">
        <v>5</v>
      </c>
      <c r="E84" s="9">
        <v>1956</v>
      </c>
      <c r="F84" s="23" t="s">
        <v>177</v>
      </c>
      <c r="G84" s="9" t="str">
        <f t="shared" si="2"/>
        <v>C</v>
      </c>
      <c r="H84" s="9">
        <f>COUNTIF($E$7:$G84,$G84)</f>
        <v>26</v>
      </c>
      <c r="I84" s="11">
        <v>0.06109953703703704</v>
      </c>
      <c r="J84" s="29"/>
    </row>
    <row r="85" spans="1:10" s="17" customFormat="1" ht="12.75">
      <c r="A85" s="20">
        <v>79</v>
      </c>
      <c r="B85" s="9">
        <v>13</v>
      </c>
      <c r="C85" s="10" t="s">
        <v>84</v>
      </c>
      <c r="D85" s="9" t="s">
        <v>5</v>
      </c>
      <c r="E85" s="9">
        <v>1957</v>
      </c>
      <c r="F85" s="23" t="s">
        <v>29</v>
      </c>
      <c r="G85" s="9" t="str">
        <f t="shared" si="2"/>
        <v>C</v>
      </c>
      <c r="H85" s="9">
        <f>COUNTIF($E$7:$G85,$G85)</f>
        <v>27</v>
      </c>
      <c r="I85" s="11">
        <v>0.06326388888888888</v>
      </c>
      <c r="J85" s="29"/>
    </row>
    <row r="86" spans="1:10" s="17" customFormat="1" ht="12.75">
      <c r="A86" s="57">
        <v>80</v>
      </c>
      <c r="B86" s="58">
        <v>4</v>
      </c>
      <c r="C86" s="59" t="s">
        <v>78</v>
      </c>
      <c r="D86" s="58" t="s">
        <v>6</v>
      </c>
      <c r="E86" s="58">
        <v>1960</v>
      </c>
      <c r="F86" s="60" t="s">
        <v>79</v>
      </c>
      <c r="G86" s="58" t="str">
        <f t="shared" si="2"/>
        <v>H</v>
      </c>
      <c r="H86" s="58">
        <f>COUNTIF($E$7:$G86,$G86)</f>
        <v>3</v>
      </c>
      <c r="I86" s="61">
        <v>0.06346064814814815</v>
      </c>
      <c r="J86" s="29"/>
    </row>
    <row r="87" spans="1:10" s="17" customFormat="1" ht="12.75">
      <c r="A87" s="20">
        <v>81</v>
      </c>
      <c r="B87" s="9">
        <v>24</v>
      </c>
      <c r="C87" s="10" t="s">
        <v>97</v>
      </c>
      <c r="D87" s="9" t="s">
        <v>5</v>
      </c>
      <c r="E87" s="9">
        <v>1956</v>
      </c>
      <c r="F87" s="23" t="s">
        <v>96</v>
      </c>
      <c r="G87" s="9" t="str">
        <f t="shared" si="2"/>
        <v>C</v>
      </c>
      <c r="H87" s="9">
        <f>COUNTIF($E$7:$G87,$G87)</f>
        <v>28</v>
      </c>
      <c r="I87" s="11">
        <v>0.06346064814814815</v>
      </c>
      <c r="J87" s="29"/>
    </row>
    <row r="88" spans="1:10" s="17" customFormat="1" ht="12.75">
      <c r="A88" s="20">
        <v>82</v>
      </c>
      <c r="B88" s="9">
        <v>7</v>
      </c>
      <c r="C88" s="10" t="s">
        <v>21</v>
      </c>
      <c r="D88" s="9" t="s">
        <v>5</v>
      </c>
      <c r="E88" s="9">
        <v>1960</v>
      </c>
      <c r="F88" s="23" t="s">
        <v>20</v>
      </c>
      <c r="G88" s="9" t="str">
        <f t="shared" si="2"/>
        <v>C</v>
      </c>
      <c r="H88" s="9">
        <f>COUNTIF($E$7:$G88,$G88)</f>
        <v>29</v>
      </c>
      <c r="I88" s="11">
        <v>0.0637962962962963</v>
      </c>
      <c r="J88" s="29"/>
    </row>
    <row r="89" spans="1:10" s="17" customFormat="1" ht="12.75">
      <c r="A89" s="20">
        <v>83</v>
      </c>
      <c r="B89" s="9">
        <v>99</v>
      </c>
      <c r="C89" s="10" t="s">
        <v>66</v>
      </c>
      <c r="D89" s="9" t="s">
        <v>5</v>
      </c>
      <c r="E89" s="9">
        <v>1973</v>
      </c>
      <c r="F89" s="23" t="s">
        <v>73</v>
      </c>
      <c r="G89" s="9" t="str">
        <f t="shared" si="2"/>
        <v>A</v>
      </c>
      <c r="H89" s="9">
        <f>COUNTIF($E$7:$G89,$G89)</f>
        <v>22</v>
      </c>
      <c r="I89" s="11">
        <v>0.06530092592592592</v>
      </c>
      <c r="J89" s="29"/>
    </row>
    <row r="90" spans="1:10" s="17" customFormat="1" ht="12.75">
      <c r="A90" s="20">
        <v>84</v>
      </c>
      <c r="B90" s="9">
        <v>98</v>
      </c>
      <c r="C90" s="10" t="s">
        <v>182</v>
      </c>
      <c r="D90" s="9" t="s">
        <v>5</v>
      </c>
      <c r="E90" s="9">
        <v>1951</v>
      </c>
      <c r="F90" s="23" t="s">
        <v>160</v>
      </c>
      <c r="G90" s="9" t="str">
        <f t="shared" si="2"/>
        <v>D</v>
      </c>
      <c r="H90" s="9">
        <f>COUNTIF($E$7:$G90,$G90)</f>
        <v>6</v>
      </c>
      <c r="I90" s="11">
        <v>0.06563657407407407</v>
      </c>
      <c r="J90" s="29"/>
    </row>
    <row r="91" spans="1:10" s="17" customFormat="1" ht="12.75">
      <c r="A91" s="20">
        <v>85</v>
      </c>
      <c r="B91" s="9">
        <v>26</v>
      </c>
      <c r="C91" s="10" t="s">
        <v>99</v>
      </c>
      <c r="D91" s="9" t="s">
        <v>5</v>
      </c>
      <c r="E91" s="9">
        <v>1956</v>
      </c>
      <c r="F91" s="23" t="s">
        <v>96</v>
      </c>
      <c r="G91" s="9" t="str">
        <f t="shared" si="2"/>
        <v>C</v>
      </c>
      <c r="H91" s="9">
        <f>COUNTIF($E$7:$G91,$G91)</f>
        <v>30</v>
      </c>
      <c r="I91" s="11">
        <v>0.06854166666666667</v>
      </c>
      <c r="J91" s="29"/>
    </row>
    <row r="92" spans="1:10" s="17" customFormat="1" ht="12.75">
      <c r="A92" s="20">
        <v>86</v>
      </c>
      <c r="B92" s="9">
        <v>93</v>
      </c>
      <c r="C92" s="10" t="s">
        <v>156</v>
      </c>
      <c r="D92" s="9" t="s">
        <v>5</v>
      </c>
      <c r="E92" s="9">
        <v>1964</v>
      </c>
      <c r="F92" s="23" t="s">
        <v>157</v>
      </c>
      <c r="G92" s="9" t="str">
        <f t="shared" si="2"/>
        <v>B</v>
      </c>
      <c r="H92" s="9">
        <f>COUNTIF($E$7:$G92,$G92)</f>
        <v>19</v>
      </c>
      <c r="I92" s="11">
        <v>0.06906250000000001</v>
      </c>
      <c r="J92" s="29"/>
    </row>
    <row r="93" spans="1:10" s="17" customFormat="1" ht="12.75">
      <c r="A93" s="20">
        <v>87</v>
      </c>
      <c r="B93" s="9">
        <v>96</v>
      </c>
      <c r="C93" s="10" t="s">
        <v>179</v>
      </c>
      <c r="D93" s="9" t="s">
        <v>5</v>
      </c>
      <c r="E93" s="9">
        <v>1969</v>
      </c>
      <c r="F93" s="23" t="s">
        <v>160</v>
      </c>
      <c r="G93" s="9" t="str">
        <f t="shared" si="2"/>
        <v>B</v>
      </c>
      <c r="H93" s="9">
        <f>COUNTIF($E$7:$G93,$G93)</f>
        <v>20</v>
      </c>
      <c r="I93" s="11">
        <v>0.06965277777777777</v>
      </c>
      <c r="J93" s="29"/>
    </row>
    <row r="94" spans="1:10" s="17" customFormat="1" ht="12.75">
      <c r="A94" s="20">
        <v>88</v>
      </c>
      <c r="B94" s="9">
        <v>25</v>
      </c>
      <c r="C94" s="10" t="s">
        <v>98</v>
      </c>
      <c r="D94" s="9" t="s">
        <v>5</v>
      </c>
      <c r="E94" s="9">
        <v>1954</v>
      </c>
      <c r="F94" s="23" t="s">
        <v>96</v>
      </c>
      <c r="G94" s="9" t="str">
        <f t="shared" si="2"/>
        <v>C</v>
      </c>
      <c r="H94" s="9">
        <f>COUNTIF($E$7:$G94,$G94)</f>
        <v>31</v>
      </c>
      <c r="I94" s="11">
        <v>0.07068287037037037</v>
      </c>
      <c r="J94" s="29"/>
    </row>
    <row r="95" spans="1:10" s="17" customFormat="1" ht="12.75">
      <c r="A95" s="20">
        <v>89</v>
      </c>
      <c r="B95" s="9">
        <v>97</v>
      </c>
      <c r="C95" s="10" t="s">
        <v>158</v>
      </c>
      <c r="D95" s="9" t="s">
        <v>5</v>
      </c>
      <c r="E95" s="9">
        <v>1947</v>
      </c>
      <c r="F95" s="23" t="s">
        <v>159</v>
      </c>
      <c r="G95" s="9" t="str">
        <f t="shared" si="2"/>
        <v>D</v>
      </c>
      <c r="H95" s="9">
        <f>COUNTIF($E$7:$G95,$G95)</f>
        <v>7</v>
      </c>
      <c r="I95" s="11">
        <v>0.07119212962962963</v>
      </c>
      <c r="J95" s="29"/>
    </row>
    <row r="96" spans="1:10" s="17" customFormat="1" ht="12.75">
      <c r="A96" s="20">
        <v>90</v>
      </c>
      <c r="B96" s="9">
        <v>36</v>
      </c>
      <c r="C96" s="10" t="s">
        <v>68</v>
      </c>
      <c r="D96" s="9" t="s">
        <v>5</v>
      </c>
      <c r="E96" s="9">
        <v>1960</v>
      </c>
      <c r="F96" s="23" t="s">
        <v>65</v>
      </c>
      <c r="G96" s="9" t="str">
        <f t="shared" si="2"/>
        <v>C</v>
      </c>
      <c r="H96" s="9">
        <f>COUNTIF($E$7:$G96,$G96)</f>
        <v>32</v>
      </c>
      <c r="I96" s="11">
        <v>0.07216435185185184</v>
      </c>
      <c r="J96" s="29"/>
    </row>
    <row r="97" spans="1:10" s="17" customFormat="1" ht="12.75">
      <c r="A97" s="20">
        <v>91</v>
      </c>
      <c r="B97" s="9">
        <v>87</v>
      </c>
      <c r="C97" s="10" t="s">
        <v>149</v>
      </c>
      <c r="D97" s="9" t="s">
        <v>5</v>
      </c>
      <c r="E97" s="9">
        <v>1954</v>
      </c>
      <c r="F97" s="23" t="s">
        <v>150</v>
      </c>
      <c r="G97" s="9" t="str">
        <f t="shared" si="2"/>
        <v>C</v>
      </c>
      <c r="H97" s="9">
        <f>COUNTIF($E$7:$G97,$G97)</f>
        <v>33</v>
      </c>
      <c r="I97" s="11">
        <v>0.07358796296296297</v>
      </c>
      <c r="J97" s="29"/>
    </row>
    <row r="98" spans="1:10" s="17" customFormat="1" ht="12.75">
      <c r="A98" s="57">
        <v>92</v>
      </c>
      <c r="B98" s="58">
        <v>11</v>
      </c>
      <c r="C98" s="59" t="s">
        <v>81</v>
      </c>
      <c r="D98" s="58" t="s">
        <v>6</v>
      </c>
      <c r="E98" s="58">
        <v>1977</v>
      </c>
      <c r="F98" s="60" t="s">
        <v>12</v>
      </c>
      <c r="G98" s="58" t="s">
        <v>82</v>
      </c>
      <c r="H98" s="58">
        <f>COUNTIF($E$7:$G98,$G98)</f>
        <v>3</v>
      </c>
      <c r="I98" s="61">
        <v>0.08144675925925926</v>
      </c>
      <c r="J98" s="29"/>
    </row>
    <row r="99" spans="1:10" s="17" customFormat="1" ht="12.75">
      <c r="A99" s="20">
        <v>93</v>
      </c>
      <c r="B99" s="9">
        <v>128</v>
      </c>
      <c r="C99" s="10" t="s">
        <v>167</v>
      </c>
      <c r="D99" s="9" t="s">
        <v>5</v>
      </c>
      <c r="E99" s="9">
        <v>1983</v>
      </c>
      <c r="F99" s="23" t="s">
        <v>155</v>
      </c>
      <c r="G99" s="9" t="str">
        <f>IF($D99="m",IF($E$1-$E99&gt;18,IF($E$1-$E99&lt;40,"A",IF($E$1-$E99&gt;49,IF($E$1-$E99&gt;59,IF($E$1-$E99&gt;69,"E","D"),"C"),"B")),"JM"),IF($E$1-$E99&gt;18,IF($E$1-$E99&lt;40,"F",IF($E$1-$E99&lt;50,"G","H")),"JŽ"))</f>
        <v>A</v>
      </c>
      <c r="H99" s="9">
        <f>COUNTIF($E$7:$G99,$G99)</f>
        <v>23</v>
      </c>
      <c r="I99" s="11">
        <v>0.0815625</v>
      </c>
      <c r="J99" s="29" t="s">
        <v>113</v>
      </c>
    </row>
    <row r="100" spans="1:10" s="17" customFormat="1" ht="12.75">
      <c r="A100" s="20">
        <v>94</v>
      </c>
      <c r="B100" s="9">
        <v>77</v>
      </c>
      <c r="C100" s="10" t="s">
        <v>134</v>
      </c>
      <c r="D100" s="9" t="s">
        <v>5</v>
      </c>
      <c r="E100" s="9">
        <v>1983</v>
      </c>
      <c r="F100" s="23" t="s">
        <v>44</v>
      </c>
      <c r="G100" s="9" t="str">
        <f>IF($D100="m",IF($E$1-$E100&gt;18,IF($E$1-$E100&lt;40,"A",IF($E$1-$E100&gt;49,IF($E$1-$E100&gt;59,IF($E$1-$E100&gt;69,"E","D"),"C"),"B")),"JM"),IF($E$1-$E100&gt;18,IF($E$1-$E100&lt;40,"F",IF($E$1-$E100&lt;50,"G","H")),"JŽ"))</f>
        <v>A</v>
      </c>
      <c r="H100" s="9">
        <f>COUNTIF($E$7:$G100,$G100)</f>
        <v>24</v>
      </c>
      <c r="I100" s="11" t="s">
        <v>180</v>
      </c>
      <c r="J100" s="29"/>
    </row>
    <row r="101" spans="1:10" s="17" customFormat="1" ht="12.75">
      <c r="A101" s="20">
        <v>95</v>
      </c>
      <c r="B101" s="9">
        <v>86</v>
      </c>
      <c r="C101" s="10" t="s">
        <v>51</v>
      </c>
      <c r="D101" s="9" t="s">
        <v>6</v>
      </c>
      <c r="E101" s="9">
        <v>1963</v>
      </c>
      <c r="F101" s="23" t="s">
        <v>48</v>
      </c>
      <c r="G101" s="9" t="str">
        <f>IF($D101="m",IF($E$1-$E101&gt;18,IF($E$1-$E101&lt;40,"A",IF($E$1-$E101&gt;49,IF($E$1-$E101&gt;59,IF($E$1-$E101&gt;69,"E","D"),"C"),"B")),"JM"),IF($E$1-$E101&gt;18,IF($E$1-$E101&lt;40,"F",IF($E$1-$E101&lt;50,"G","H")),"JŽ"))</f>
        <v>G</v>
      </c>
      <c r="H101" s="9">
        <f>COUNTIF($E$7:$G101,$G101)</f>
        <v>4</v>
      </c>
      <c r="I101" s="11" t="s">
        <v>180</v>
      </c>
      <c r="J101" s="29"/>
    </row>
    <row r="102" spans="1:9" ht="3.75" customHeight="1">
      <c r="A102" s="8"/>
      <c r="B102" s="8"/>
      <c r="C102" s="12"/>
      <c r="D102" s="8"/>
      <c r="E102" s="8"/>
      <c r="F102" s="24"/>
      <c r="G102" s="8"/>
      <c r="H102" s="3"/>
      <c r="I102" s="18"/>
    </row>
    <row r="103" spans="1:9" ht="12.75">
      <c r="A103" s="74" t="s">
        <v>77</v>
      </c>
      <c r="B103" s="74"/>
      <c r="C103" s="74"/>
      <c r="D103" s="8"/>
      <c r="E103" s="8"/>
      <c r="F103" s="24"/>
      <c r="G103" s="8"/>
      <c r="H103" s="3"/>
      <c r="I103" s="18"/>
    </row>
    <row r="104" spans="1:10" ht="38.25">
      <c r="A104" s="40" t="s">
        <v>0</v>
      </c>
      <c r="B104" s="41" t="s">
        <v>10</v>
      </c>
      <c r="C104" s="42" t="s">
        <v>1</v>
      </c>
      <c r="D104" s="43" t="s">
        <v>7</v>
      </c>
      <c r="E104" s="41" t="s">
        <v>2</v>
      </c>
      <c r="F104" s="44" t="s">
        <v>3</v>
      </c>
      <c r="G104" s="43" t="s">
        <v>9</v>
      </c>
      <c r="H104" s="41" t="s">
        <v>11</v>
      </c>
      <c r="I104" s="43" t="s">
        <v>4</v>
      </c>
      <c r="J104" s="28" t="s">
        <v>83</v>
      </c>
    </row>
    <row r="105" spans="1:10" ht="12.75">
      <c r="A105" s="32">
        <v>1</v>
      </c>
      <c r="B105" s="32">
        <v>177</v>
      </c>
      <c r="C105" s="33" t="s">
        <v>71</v>
      </c>
      <c r="D105" s="32" t="s">
        <v>5</v>
      </c>
      <c r="E105" s="32">
        <v>1993</v>
      </c>
      <c r="F105" s="34" t="s">
        <v>34</v>
      </c>
      <c r="G105" s="32" t="s">
        <v>56</v>
      </c>
      <c r="H105" s="32">
        <f>COUNTIF($E$7:$G105,$G105)</f>
        <v>1</v>
      </c>
      <c r="I105" s="38">
        <v>0.02922453703703704</v>
      </c>
      <c r="J105" s="29"/>
    </row>
    <row r="106" spans="1:10" ht="12.75">
      <c r="A106" s="45">
        <v>2</v>
      </c>
      <c r="B106" s="45">
        <v>163</v>
      </c>
      <c r="C106" s="46" t="s">
        <v>110</v>
      </c>
      <c r="D106" s="45" t="s">
        <v>5</v>
      </c>
      <c r="E106" s="45">
        <v>1994</v>
      </c>
      <c r="F106" s="47" t="s">
        <v>42</v>
      </c>
      <c r="G106" s="45" t="str">
        <f>IF($D106="m",IF($E$1-$E106&gt;18,IF($E$1-$E106&lt;40,"A",IF($E$1-$E106&gt;49,IF($E$1-$E106&gt;59,IF($E$1-$E106&gt;69,"E","D"),"C"),"B")),"JM"),IF($E$1-$E106&gt;18,IF($E$1-$E106&lt;40,"F",IF($E$1-$E106&lt;50,"G","H")),"JŽ"))</f>
        <v>JM</v>
      </c>
      <c r="H106" s="45">
        <f>COUNTIF($E$7:$G106,$G106)</f>
        <v>2</v>
      </c>
      <c r="I106" s="48">
        <v>0.03230324074074074</v>
      </c>
      <c r="J106" s="29"/>
    </row>
    <row r="107" spans="1:9" ht="7.5" customHeight="1">
      <c r="A107" s="8"/>
      <c r="B107" s="8"/>
      <c r="C107" s="12"/>
      <c r="D107" s="8"/>
      <c r="E107" s="8"/>
      <c r="F107" s="24"/>
      <c r="G107" s="8"/>
      <c r="H107" s="3"/>
      <c r="I107" s="18"/>
    </row>
    <row r="108" spans="1:9" ht="12.75">
      <c r="A108" s="74" t="s">
        <v>70</v>
      </c>
      <c r="B108" s="74"/>
      <c r="C108" s="74"/>
      <c r="D108" s="8"/>
      <c r="E108" s="8"/>
      <c r="F108" s="24"/>
      <c r="G108" s="8"/>
      <c r="H108" s="3"/>
      <c r="I108" s="18"/>
    </row>
    <row r="109" spans="1:10" ht="38.25">
      <c r="A109" s="40" t="s">
        <v>0</v>
      </c>
      <c r="B109" s="41" t="s">
        <v>10</v>
      </c>
      <c r="C109" s="42" t="s">
        <v>1</v>
      </c>
      <c r="D109" s="43" t="s">
        <v>7</v>
      </c>
      <c r="E109" s="41" t="s">
        <v>2</v>
      </c>
      <c r="F109" s="44" t="s">
        <v>3</v>
      </c>
      <c r="G109" s="43" t="s">
        <v>9</v>
      </c>
      <c r="H109" s="41" t="s">
        <v>11</v>
      </c>
      <c r="I109" s="43" t="s">
        <v>4</v>
      </c>
      <c r="J109" s="28" t="s">
        <v>83</v>
      </c>
    </row>
    <row r="110" spans="1:10" ht="12.75">
      <c r="A110" s="31">
        <v>1</v>
      </c>
      <c r="B110" s="32">
        <v>180</v>
      </c>
      <c r="C110" s="33" t="s">
        <v>100</v>
      </c>
      <c r="D110" s="32" t="s">
        <v>5</v>
      </c>
      <c r="E110" s="32">
        <v>1942</v>
      </c>
      <c r="F110" s="34" t="s">
        <v>96</v>
      </c>
      <c r="G110" s="32" t="str">
        <f>IF($D110="m",IF($E$1-$E110&gt;18,IF($E$1-$E110&lt;40,"A",IF($E$1-$E110&gt;49,IF($E$1-$E110&gt;59,IF($E$1-$E110&gt;69,"E","D"),"C"),"B")),"JM"),IF($E$1-$E110&gt;18,IF($E$1-$E110&lt;40,"F",IF($E$1-$E110&lt;50,"G","H")),"JŽ"))</f>
        <v>E</v>
      </c>
      <c r="H110" s="32">
        <f>COUNTIF($E$7:$G110,$G110)</f>
        <v>1</v>
      </c>
      <c r="I110" s="38">
        <v>0.035694444444444445</v>
      </c>
      <c r="J110" s="29"/>
    </row>
    <row r="111" spans="1:10" ht="12.75">
      <c r="A111" s="45">
        <v>2</v>
      </c>
      <c r="B111" s="45">
        <v>165</v>
      </c>
      <c r="C111" s="46" t="s">
        <v>57</v>
      </c>
      <c r="D111" s="45" t="s">
        <v>5</v>
      </c>
      <c r="E111" s="45">
        <v>1942</v>
      </c>
      <c r="F111" s="47" t="s">
        <v>34</v>
      </c>
      <c r="G111" s="45" t="str">
        <f>IF($D111="m",IF($E$1-$E111&gt;18,IF($E$1-$E111&lt;40,"A",IF($E$1-$E111&gt;49,IF($E$1-$E111&gt;59,IF($E$1-$E111&gt;69,"E","D"),"C"),"B")),"JM"),IF($E$1-$E111&gt;18,IF($E$1-$E111&lt;40,"F",IF($E$1-$E111&lt;50,"G","H")),"JŽ"))</f>
        <v>E</v>
      </c>
      <c r="H111" s="45">
        <f>COUNTIF($E$7:$G111,$G111)</f>
        <v>2</v>
      </c>
      <c r="I111" s="48">
        <v>0.042361111111111106</v>
      </c>
      <c r="J111" s="29"/>
    </row>
    <row r="112" spans="1:10" ht="12.75">
      <c r="A112" s="58">
        <v>3</v>
      </c>
      <c r="B112" s="58">
        <v>164</v>
      </c>
      <c r="C112" s="59" t="s">
        <v>26</v>
      </c>
      <c r="D112" s="58" t="s">
        <v>5</v>
      </c>
      <c r="E112" s="58">
        <v>1939</v>
      </c>
      <c r="F112" s="60" t="s">
        <v>16</v>
      </c>
      <c r="G112" s="58" t="str">
        <f>IF($D112="m",IF($E$1-$E112&gt;18,IF($E$1-$E112&lt;40,"A",IF($E$1-$E112&gt;49,IF($E$1-$E112&gt;59,IF($E$1-$E112&gt;69,"E","D"),"C"),"B")),"JM"),IF($E$1-$E112&gt;18,IF($E$1-$E112&lt;40,"F",IF($E$1-$E112&lt;50,"G","H")),"JŽ"))</f>
        <v>E</v>
      </c>
      <c r="H112" s="58">
        <f>COUNTIF($E$7:$G112,$G112)</f>
        <v>3</v>
      </c>
      <c r="I112" s="61">
        <v>0.04453703703703704</v>
      </c>
      <c r="J112" s="29" t="s">
        <v>113</v>
      </c>
    </row>
    <row r="114" spans="1:6" ht="12.75">
      <c r="A114" s="30" t="s">
        <v>72</v>
      </c>
      <c r="B114" s="30"/>
      <c r="C114" s="30"/>
      <c r="D114" s="30"/>
      <c r="E114" s="30"/>
      <c r="F114" s="30"/>
    </row>
    <row r="115" spans="1:6" ht="12.75">
      <c r="A115" s="73" t="s">
        <v>39</v>
      </c>
      <c r="B115" s="73"/>
      <c r="C115" s="73"/>
      <c r="D115" s="73"/>
      <c r="E115" s="73"/>
      <c r="F115" s="73"/>
    </row>
  </sheetData>
  <sheetProtection/>
  <mergeCells count="5">
    <mergeCell ref="A2:I2"/>
    <mergeCell ref="A4:I4"/>
    <mergeCell ref="A115:F115"/>
    <mergeCell ref="A103:C103"/>
    <mergeCell ref="A108:C108"/>
  </mergeCells>
  <printOptions/>
  <pageMargins left="0.7480314960629921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N10" sqref="N10"/>
    </sheetView>
  </sheetViews>
  <sheetFormatPr defaultColWidth="8.8515625" defaultRowHeight="12.75"/>
  <cols>
    <col min="1" max="1" width="4.8515625" style="15" customWidth="1"/>
    <col min="2" max="2" width="6.57421875" style="6" customWidth="1"/>
    <col min="3" max="3" width="20.00390625" style="7" customWidth="1"/>
    <col min="4" max="4" width="4.57421875" style="6" customWidth="1"/>
    <col min="5" max="5" width="9.28125" style="6" customWidth="1"/>
    <col min="6" max="6" width="22.57421875" style="21" customWidth="1"/>
    <col min="7" max="7" width="5.28125" style="6" customWidth="1"/>
    <col min="8" max="8" width="5.421875" style="6" customWidth="1"/>
    <col min="9" max="9" width="9.421875" style="6" customWidth="1"/>
    <col min="10" max="10" width="6.421875" style="22" customWidth="1"/>
    <col min="11" max="16384" width="8.8515625" style="7" customWidth="1"/>
  </cols>
  <sheetData>
    <row r="1" spans="4:5" ht="0.75" customHeight="1">
      <c r="D1" s="6" t="s">
        <v>8</v>
      </c>
      <c r="E1" s="6">
        <v>2012</v>
      </c>
    </row>
    <row r="2" spans="1:9" ht="18">
      <c r="A2" s="70" t="s">
        <v>76</v>
      </c>
      <c r="B2" s="70"/>
      <c r="C2" s="70"/>
      <c r="D2" s="70"/>
      <c r="E2" s="70"/>
      <c r="F2" s="70"/>
      <c r="G2" s="70"/>
      <c r="H2" s="70"/>
      <c r="I2" s="70"/>
    </row>
    <row r="3" spans="1:10" ht="15.75">
      <c r="A3" s="71" t="s">
        <v>75</v>
      </c>
      <c r="B3" s="72"/>
      <c r="C3" s="72"/>
      <c r="D3" s="72"/>
      <c r="E3" s="72"/>
      <c r="F3" s="72"/>
      <c r="G3" s="72"/>
      <c r="H3" s="72"/>
      <c r="I3" s="72"/>
      <c r="J3" s="27"/>
    </row>
    <row r="4" spans="1:9" ht="12.75">
      <c r="A4" s="26" t="s">
        <v>69</v>
      </c>
      <c r="B4" s="4"/>
      <c r="C4" s="4"/>
      <c r="D4" s="3"/>
      <c r="E4" s="16" t="s">
        <v>74</v>
      </c>
      <c r="F4" s="16"/>
      <c r="G4" s="3"/>
      <c r="H4" s="3"/>
      <c r="I4" s="4"/>
    </row>
    <row r="5" spans="1:9" ht="13.5" thickBot="1">
      <c r="A5" s="8"/>
      <c r="B5" s="4"/>
      <c r="C5" s="4"/>
      <c r="D5" s="3"/>
      <c r="E5" s="4"/>
      <c r="F5" s="16"/>
      <c r="G5" s="3"/>
      <c r="H5" s="3"/>
      <c r="I5" s="4"/>
    </row>
    <row r="6" spans="1:10" ht="38.25">
      <c r="A6" s="50" t="s">
        <v>0</v>
      </c>
      <c r="B6" s="51" t="s">
        <v>10</v>
      </c>
      <c r="C6" s="52" t="s">
        <v>1</v>
      </c>
      <c r="D6" s="53" t="s">
        <v>7</v>
      </c>
      <c r="E6" s="51" t="s">
        <v>178</v>
      </c>
      <c r="F6" s="54" t="s">
        <v>3</v>
      </c>
      <c r="G6" s="55" t="s">
        <v>9</v>
      </c>
      <c r="H6" s="56" t="s">
        <v>11</v>
      </c>
      <c r="I6" s="55" t="s">
        <v>4</v>
      </c>
      <c r="J6" s="62" t="s">
        <v>83</v>
      </c>
    </row>
    <row r="7" spans="1:10" s="17" customFormat="1" ht="12.75">
      <c r="A7" s="31">
        <v>1</v>
      </c>
      <c r="B7" s="32">
        <v>74</v>
      </c>
      <c r="C7" s="33" t="s">
        <v>43</v>
      </c>
      <c r="D7" s="32" t="s">
        <v>5</v>
      </c>
      <c r="E7" s="32">
        <v>1983</v>
      </c>
      <c r="F7" s="34" t="s">
        <v>44</v>
      </c>
      <c r="G7" s="32" t="str">
        <f aca="true" t="shared" si="0" ref="G7:G30">IF($D7="m",IF($E$1-$E7&gt;18,IF($E$1-$E7&lt;40,"A",IF($E$1-$E7&gt;49,IF($E$1-$E7&gt;59,IF($E$1-$E7&gt;69,"E","D"),"C"),"B")),"JM"),IF($E$1-$E7&gt;18,IF($E$1-$E7&lt;40,"F",IF($E$1-$E7&lt;50,"G","H")),"JŽ"))</f>
        <v>A</v>
      </c>
      <c r="H7" s="32">
        <f>COUNTIF($E$7:$G7,$G7)</f>
        <v>1</v>
      </c>
      <c r="I7" s="35">
        <v>0.03484953703703703</v>
      </c>
      <c r="J7" s="29"/>
    </row>
    <row r="8" spans="1:10" s="17" customFormat="1" ht="12.75">
      <c r="A8" s="49">
        <v>2</v>
      </c>
      <c r="B8" s="45">
        <v>16</v>
      </c>
      <c r="C8" s="46" t="s">
        <v>88</v>
      </c>
      <c r="D8" s="45" t="s">
        <v>5</v>
      </c>
      <c r="E8" s="45">
        <v>1990</v>
      </c>
      <c r="F8" s="47" t="s">
        <v>13</v>
      </c>
      <c r="G8" s="45" t="str">
        <f t="shared" si="0"/>
        <v>A</v>
      </c>
      <c r="H8" s="45">
        <f>COUNTIF($E$7:$G8,$G8)</f>
        <v>2</v>
      </c>
      <c r="I8" s="64">
        <v>0.03577546296296296</v>
      </c>
      <c r="J8" s="29"/>
    </row>
    <row r="9" spans="1:10" s="17" customFormat="1" ht="12.75">
      <c r="A9" s="57">
        <v>3</v>
      </c>
      <c r="B9" s="58">
        <v>119</v>
      </c>
      <c r="C9" s="59" t="s">
        <v>45</v>
      </c>
      <c r="D9" s="58" t="s">
        <v>5</v>
      </c>
      <c r="E9" s="58">
        <v>1979</v>
      </c>
      <c r="F9" s="60" t="s">
        <v>166</v>
      </c>
      <c r="G9" s="58" t="str">
        <f t="shared" si="0"/>
        <v>A</v>
      </c>
      <c r="H9" s="58">
        <f>COUNTIF($E$7:$G9,$G9)</f>
        <v>3</v>
      </c>
      <c r="I9" s="63">
        <v>0.036458333333333336</v>
      </c>
      <c r="J9" s="29"/>
    </row>
    <row r="10" spans="1:10" s="17" customFormat="1" ht="12.75">
      <c r="A10" s="20">
        <v>4</v>
      </c>
      <c r="B10" s="9">
        <v>71</v>
      </c>
      <c r="C10" s="10" t="s">
        <v>58</v>
      </c>
      <c r="D10" s="9" t="s">
        <v>5</v>
      </c>
      <c r="E10" s="9">
        <v>1980</v>
      </c>
      <c r="F10" s="23" t="s">
        <v>59</v>
      </c>
      <c r="G10" s="9" t="str">
        <f t="shared" si="0"/>
        <v>A</v>
      </c>
      <c r="H10" s="9">
        <f>COUNTIF($E$7:$G10,$G10)</f>
        <v>4</v>
      </c>
      <c r="I10" s="19">
        <v>0.037627314814814815</v>
      </c>
      <c r="J10" s="29"/>
    </row>
    <row r="11" spans="1:10" s="17" customFormat="1" ht="12.75">
      <c r="A11" s="20">
        <v>5</v>
      </c>
      <c r="B11" s="9">
        <v>35</v>
      </c>
      <c r="C11" s="10" t="s">
        <v>108</v>
      </c>
      <c r="D11" s="9" t="s">
        <v>5</v>
      </c>
      <c r="E11" s="9">
        <v>1983</v>
      </c>
      <c r="F11" s="23" t="s">
        <v>34</v>
      </c>
      <c r="G11" s="9" t="str">
        <f t="shared" si="0"/>
        <v>A</v>
      </c>
      <c r="H11" s="9">
        <f>COUNTIF($E$7:$G11,$G11)</f>
        <v>5</v>
      </c>
      <c r="I11" s="19">
        <v>0.04020833333333333</v>
      </c>
      <c r="J11" s="29"/>
    </row>
    <row r="12" spans="1:10" s="17" customFormat="1" ht="12.75">
      <c r="A12" s="20">
        <v>6</v>
      </c>
      <c r="B12" s="9">
        <v>21</v>
      </c>
      <c r="C12" s="10" t="s">
        <v>93</v>
      </c>
      <c r="D12" s="9" t="s">
        <v>5</v>
      </c>
      <c r="E12" s="9">
        <v>1983</v>
      </c>
      <c r="F12" s="23" t="s">
        <v>94</v>
      </c>
      <c r="G12" s="9" t="str">
        <f t="shared" si="0"/>
        <v>A</v>
      </c>
      <c r="H12" s="9">
        <f>COUNTIF($E$7:$G12,$G12)</f>
        <v>6</v>
      </c>
      <c r="I12" s="19">
        <v>0.04091435185185185</v>
      </c>
      <c r="J12" s="29"/>
    </row>
    <row r="13" spans="1:10" s="17" customFormat="1" ht="12.75">
      <c r="A13" s="20">
        <v>7</v>
      </c>
      <c r="B13" s="9">
        <v>111</v>
      </c>
      <c r="C13" s="10" t="s">
        <v>164</v>
      </c>
      <c r="D13" s="9" t="s">
        <v>5</v>
      </c>
      <c r="E13" s="9">
        <v>1991</v>
      </c>
      <c r="F13" s="23" t="s">
        <v>94</v>
      </c>
      <c r="G13" s="9" t="str">
        <f t="shared" si="0"/>
        <v>A</v>
      </c>
      <c r="H13" s="9">
        <f>COUNTIF($E$7:$G13,$G13)</f>
        <v>7</v>
      </c>
      <c r="I13" s="19">
        <v>0.041296296296296296</v>
      </c>
      <c r="J13" s="29"/>
    </row>
    <row r="14" spans="1:10" s="17" customFormat="1" ht="12.75">
      <c r="A14" s="20">
        <v>8</v>
      </c>
      <c r="B14" s="9">
        <v>64</v>
      </c>
      <c r="C14" s="10" t="s">
        <v>124</v>
      </c>
      <c r="D14" s="9" t="s">
        <v>5</v>
      </c>
      <c r="E14" s="9">
        <v>1983</v>
      </c>
      <c r="F14" s="23" t="s">
        <v>125</v>
      </c>
      <c r="G14" s="9" t="str">
        <f t="shared" si="0"/>
        <v>A</v>
      </c>
      <c r="H14" s="9">
        <f>COUNTIF($E$7:$G14,$G14)</f>
        <v>8</v>
      </c>
      <c r="I14" s="19">
        <v>0.04306712962962963</v>
      </c>
      <c r="J14" s="29"/>
    </row>
    <row r="15" spans="1:10" s="17" customFormat="1" ht="12.75">
      <c r="A15" s="20">
        <v>9</v>
      </c>
      <c r="B15" s="9">
        <v>91</v>
      </c>
      <c r="C15" s="10" t="s">
        <v>152</v>
      </c>
      <c r="D15" s="9" t="s">
        <v>5</v>
      </c>
      <c r="E15" s="9">
        <v>1982</v>
      </c>
      <c r="F15" s="23" t="s">
        <v>153</v>
      </c>
      <c r="G15" s="9" t="str">
        <f t="shared" si="0"/>
        <v>A</v>
      </c>
      <c r="H15" s="9">
        <f>COUNTIF($E$7:$G15,$G15)</f>
        <v>9</v>
      </c>
      <c r="I15" s="19">
        <v>0.044097222222222225</v>
      </c>
      <c r="J15" s="29"/>
    </row>
    <row r="16" spans="1:10" s="17" customFormat="1" ht="12.75">
      <c r="A16" s="20">
        <v>10</v>
      </c>
      <c r="B16" s="9">
        <v>89</v>
      </c>
      <c r="C16" s="10" t="s">
        <v>151</v>
      </c>
      <c r="D16" s="9" t="s">
        <v>5</v>
      </c>
      <c r="E16" s="9">
        <v>1980</v>
      </c>
      <c r="F16" s="23" t="s">
        <v>24</v>
      </c>
      <c r="G16" s="9" t="str">
        <f t="shared" si="0"/>
        <v>A</v>
      </c>
      <c r="H16" s="9">
        <f>COUNTIF($E$7:$G16,$G16)</f>
        <v>10</v>
      </c>
      <c r="I16" s="19">
        <v>0.04420138888888889</v>
      </c>
      <c r="J16" s="29"/>
    </row>
    <row r="17" spans="1:10" s="17" customFormat="1" ht="12.75">
      <c r="A17" s="20">
        <v>11</v>
      </c>
      <c r="B17" s="9">
        <v>34</v>
      </c>
      <c r="C17" s="10" t="s">
        <v>107</v>
      </c>
      <c r="D17" s="9" t="s">
        <v>5</v>
      </c>
      <c r="E17" s="9">
        <v>1985</v>
      </c>
      <c r="F17" s="23" t="s">
        <v>34</v>
      </c>
      <c r="G17" s="9" t="str">
        <f t="shared" si="0"/>
        <v>A</v>
      </c>
      <c r="H17" s="9">
        <f>COUNTIF($E$7:$G17,$G17)</f>
        <v>11</v>
      </c>
      <c r="I17" s="19">
        <v>0.04431712962962963</v>
      </c>
      <c r="J17" s="29"/>
    </row>
    <row r="18" spans="1:10" s="17" customFormat="1" ht="12.75">
      <c r="A18" s="20">
        <v>12</v>
      </c>
      <c r="B18" s="9">
        <v>118</v>
      </c>
      <c r="C18" s="10" t="s">
        <v>15</v>
      </c>
      <c r="D18" s="9" t="s">
        <v>5</v>
      </c>
      <c r="E18" s="9">
        <v>1973</v>
      </c>
      <c r="F18" s="23" t="s">
        <v>16</v>
      </c>
      <c r="G18" s="9" t="str">
        <f t="shared" si="0"/>
        <v>A</v>
      </c>
      <c r="H18" s="9">
        <f>COUNTIF($E$7:$G18,$G18)</f>
        <v>12</v>
      </c>
      <c r="I18" s="19">
        <v>0.044363425925925924</v>
      </c>
      <c r="J18" s="29" t="s">
        <v>113</v>
      </c>
    </row>
    <row r="19" spans="1:10" s="17" customFormat="1" ht="12.75">
      <c r="A19" s="20">
        <v>13</v>
      </c>
      <c r="B19" s="9">
        <v>84</v>
      </c>
      <c r="C19" s="10" t="s">
        <v>145</v>
      </c>
      <c r="D19" s="9" t="s">
        <v>5</v>
      </c>
      <c r="E19" s="9">
        <v>1976</v>
      </c>
      <c r="F19" s="23" t="s">
        <v>146</v>
      </c>
      <c r="G19" s="9" t="str">
        <f t="shared" si="0"/>
        <v>A</v>
      </c>
      <c r="H19" s="9">
        <f>COUNTIF($E$7:$G19,$G19)</f>
        <v>13</v>
      </c>
      <c r="I19" s="19">
        <v>0.04527777777777778</v>
      </c>
      <c r="J19" s="29"/>
    </row>
    <row r="20" spans="1:10" s="17" customFormat="1" ht="12.75">
      <c r="A20" s="20">
        <v>14</v>
      </c>
      <c r="B20" s="9">
        <v>131</v>
      </c>
      <c r="C20" s="10" t="s">
        <v>168</v>
      </c>
      <c r="D20" s="9" t="s">
        <v>5</v>
      </c>
      <c r="E20" s="9">
        <v>1991</v>
      </c>
      <c r="F20" s="23" t="s">
        <v>65</v>
      </c>
      <c r="G20" s="9" t="str">
        <f t="shared" si="0"/>
        <v>A</v>
      </c>
      <c r="H20" s="9">
        <f>COUNTIF($E$7:$G20,$G20)</f>
        <v>14</v>
      </c>
      <c r="I20" s="19">
        <v>0.046157407407407404</v>
      </c>
      <c r="J20" s="29"/>
    </row>
    <row r="21" spans="1:10" s="17" customFormat="1" ht="12.75">
      <c r="A21" s="20">
        <v>15</v>
      </c>
      <c r="B21" s="9">
        <v>60</v>
      </c>
      <c r="C21" s="10" t="s">
        <v>117</v>
      </c>
      <c r="D21" s="9" t="s">
        <v>5</v>
      </c>
      <c r="E21" s="9">
        <v>1980</v>
      </c>
      <c r="F21" s="23" t="s">
        <v>118</v>
      </c>
      <c r="G21" s="9" t="str">
        <f t="shared" si="0"/>
        <v>A</v>
      </c>
      <c r="H21" s="9">
        <f>COUNTIF($E$7:$G21,$G21)</f>
        <v>15</v>
      </c>
      <c r="I21" s="19">
        <v>0.04979166666666667</v>
      </c>
      <c r="J21" s="29"/>
    </row>
    <row r="22" spans="1:10" s="17" customFormat="1" ht="12.75">
      <c r="A22" s="20">
        <v>16</v>
      </c>
      <c r="B22" s="9">
        <v>79</v>
      </c>
      <c r="C22" s="10" t="s">
        <v>137</v>
      </c>
      <c r="D22" s="9" t="s">
        <v>5</v>
      </c>
      <c r="E22" s="9">
        <v>1974</v>
      </c>
      <c r="F22" s="23" t="s">
        <v>138</v>
      </c>
      <c r="G22" s="9" t="str">
        <f t="shared" si="0"/>
        <v>A</v>
      </c>
      <c r="H22" s="9">
        <f>COUNTIF($E$7:$G22,$G22)</f>
        <v>16</v>
      </c>
      <c r="I22" s="19">
        <v>0.050729166666666665</v>
      </c>
      <c r="J22" s="29"/>
    </row>
    <row r="23" spans="1:10" s="17" customFormat="1" ht="12.75">
      <c r="A23" s="20">
        <v>17</v>
      </c>
      <c r="B23" s="9">
        <v>112</v>
      </c>
      <c r="C23" s="10" t="s">
        <v>67</v>
      </c>
      <c r="D23" s="9" t="s">
        <v>5</v>
      </c>
      <c r="E23" s="9">
        <v>1982</v>
      </c>
      <c r="F23" s="23" t="s">
        <v>12</v>
      </c>
      <c r="G23" s="9" t="str">
        <f t="shared" si="0"/>
        <v>A</v>
      </c>
      <c r="H23" s="9">
        <f>COUNTIF($E$7:$G23,$G23)</f>
        <v>17</v>
      </c>
      <c r="I23" s="19">
        <v>0.052569444444444446</v>
      </c>
      <c r="J23" s="29"/>
    </row>
    <row r="24" spans="1:10" s="17" customFormat="1" ht="12.75">
      <c r="A24" s="20">
        <v>18</v>
      </c>
      <c r="B24" s="9">
        <v>14</v>
      </c>
      <c r="C24" s="10" t="s">
        <v>85</v>
      </c>
      <c r="D24" s="9" t="s">
        <v>5</v>
      </c>
      <c r="E24" s="9">
        <v>1977</v>
      </c>
      <c r="F24" s="23" t="s">
        <v>65</v>
      </c>
      <c r="G24" s="9" t="str">
        <f t="shared" si="0"/>
        <v>A</v>
      </c>
      <c r="H24" s="9">
        <f>COUNTIF($E$7:$G24,$G24)</f>
        <v>18</v>
      </c>
      <c r="I24" s="19">
        <v>0.053182870370370366</v>
      </c>
      <c r="J24" s="29"/>
    </row>
    <row r="25" spans="1:10" s="17" customFormat="1" ht="12.75">
      <c r="A25" s="20">
        <v>19</v>
      </c>
      <c r="B25" s="9">
        <v>137</v>
      </c>
      <c r="C25" s="10" t="s">
        <v>176</v>
      </c>
      <c r="D25" s="9" t="s">
        <v>5</v>
      </c>
      <c r="E25" s="9">
        <v>1982</v>
      </c>
      <c r="F25" s="23" t="s">
        <v>174</v>
      </c>
      <c r="G25" s="9" t="str">
        <f t="shared" si="0"/>
        <v>A</v>
      </c>
      <c r="H25" s="9">
        <f>COUNTIF($E$7:$G25,$G25)</f>
        <v>19</v>
      </c>
      <c r="I25" s="19">
        <v>0.05475694444444445</v>
      </c>
      <c r="J25" s="29"/>
    </row>
    <row r="26" spans="1:10" s="17" customFormat="1" ht="12.75">
      <c r="A26" s="20">
        <v>20</v>
      </c>
      <c r="B26" s="9">
        <v>94</v>
      </c>
      <c r="C26" s="10" t="s">
        <v>49</v>
      </c>
      <c r="D26" s="9" t="s">
        <v>5</v>
      </c>
      <c r="E26" s="9">
        <v>1974</v>
      </c>
      <c r="F26" s="23" t="s">
        <v>50</v>
      </c>
      <c r="G26" s="9" t="str">
        <f t="shared" si="0"/>
        <v>A</v>
      </c>
      <c r="H26" s="9">
        <f>COUNTIF($E$7:$G26,$G26)</f>
        <v>20</v>
      </c>
      <c r="I26" s="19">
        <v>0.05572916666666666</v>
      </c>
      <c r="J26" s="29"/>
    </row>
    <row r="27" spans="1:10" s="17" customFormat="1" ht="12.75">
      <c r="A27" s="20">
        <v>21</v>
      </c>
      <c r="B27" s="9">
        <v>39</v>
      </c>
      <c r="C27" s="10" t="s">
        <v>109</v>
      </c>
      <c r="D27" s="9" t="s">
        <v>5</v>
      </c>
      <c r="E27" s="9">
        <v>1973</v>
      </c>
      <c r="F27" s="23" t="s">
        <v>18</v>
      </c>
      <c r="G27" s="9" t="str">
        <f t="shared" si="0"/>
        <v>A</v>
      </c>
      <c r="H27" s="9">
        <f>COUNTIF($E$7:$G27,$G27)</f>
        <v>21</v>
      </c>
      <c r="I27" s="19">
        <v>0.0590625</v>
      </c>
      <c r="J27" s="29"/>
    </row>
    <row r="28" spans="1:10" s="17" customFormat="1" ht="12.75">
      <c r="A28" s="20">
        <v>22</v>
      </c>
      <c r="B28" s="9">
        <v>99</v>
      </c>
      <c r="C28" s="10" t="s">
        <v>66</v>
      </c>
      <c r="D28" s="9" t="s">
        <v>5</v>
      </c>
      <c r="E28" s="9">
        <v>1973</v>
      </c>
      <c r="F28" s="23" t="s">
        <v>73</v>
      </c>
      <c r="G28" s="9" t="str">
        <f t="shared" si="0"/>
        <v>A</v>
      </c>
      <c r="H28" s="9">
        <f>COUNTIF($E$7:$G28,$G28)</f>
        <v>22</v>
      </c>
      <c r="I28" s="19">
        <v>0.06530092592592592</v>
      </c>
      <c r="J28" s="29"/>
    </row>
    <row r="29" spans="1:10" s="17" customFormat="1" ht="12.75">
      <c r="A29" s="20">
        <v>23</v>
      </c>
      <c r="B29" s="9">
        <v>128</v>
      </c>
      <c r="C29" s="10" t="s">
        <v>167</v>
      </c>
      <c r="D29" s="9" t="s">
        <v>5</v>
      </c>
      <c r="E29" s="9">
        <v>1983</v>
      </c>
      <c r="F29" s="23" t="s">
        <v>155</v>
      </c>
      <c r="G29" s="9" t="str">
        <f t="shared" si="0"/>
        <v>A</v>
      </c>
      <c r="H29" s="9">
        <f>COUNTIF($E$7:$G29,$G29)</f>
        <v>23</v>
      </c>
      <c r="I29" s="19">
        <v>0.0815625</v>
      </c>
      <c r="J29" s="29" t="s">
        <v>113</v>
      </c>
    </row>
    <row r="30" spans="1:10" s="17" customFormat="1" ht="12.75">
      <c r="A30" s="20">
        <v>24</v>
      </c>
      <c r="B30" s="9">
        <v>77</v>
      </c>
      <c r="C30" s="10" t="s">
        <v>134</v>
      </c>
      <c r="D30" s="9" t="s">
        <v>5</v>
      </c>
      <c r="E30" s="9">
        <v>1983</v>
      </c>
      <c r="F30" s="23" t="s">
        <v>44</v>
      </c>
      <c r="G30" s="9" t="str">
        <f t="shared" si="0"/>
        <v>A</v>
      </c>
      <c r="H30" s="9">
        <f>COUNTIF($E$7:$G30,$G30)</f>
        <v>24</v>
      </c>
      <c r="I30" s="19" t="s">
        <v>180</v>
      </c>
      <c r="J30" s="29"/>
    </row>
    <row r="31" spans="1:10" s="17" customFormat="1" ht="12.75">
      <c r="A31" s="20"/>
      <c r="B31" s="9"/>
      <c r="C31" s="10"/>
      <c r="D31" s="9"/>
      <c r="E31" s="9"/>
      <c r="F31" s="23"/>
      <c r="G31" s="9"/>
      <c r="H31" s="9"/>
      <c r="I31" s="19"/>
      <c r="J31" s="29"/>
    </row>
    <row r="32" spans="1:10" s="17" customFormat="1" ht="12.75">
      <c r="A32" s="31">
        <v>1</v>
      </c>
      <c r="B32" s="31">
        <v>1</v>
      </c>
      <c r="C32" s="36" t="s">
        <v>40</v>
      </c>
      <c r="D32" s="31" t="s">
        <v>5</v>
      </c>
      <c r="E32" s="31">
        <v>1968</v>
      </c>
      <c r="F32" s="34" t="s">
        <v>41</v>
      </c>
      <c r="G32" s="31" t="str">
        <f aca="true" t="shared" si="1" ref="G32:G51">IF($D32="m",IF($E$1-$E32&gt;18,IF($E$1-$E32&lt;40,"A",IF($E$1-$E32&gt;49,IF($E$1-$E32&gt;59,IF($E$1-$E32&gt;69,"E","D"),"C"),"B")),"JM"),IF($E$1-$E32&gt;18,IF($E$1-$E32&lt;40,"F",IF($E$1-$E32&lt;50,"G","H")),"JŽ"))</f>
        <v>B</v>
      </c>
      <c r="H32" s="31">
        <f>COUNTIF($E$7:$G32,$G32)</f>
        <v>1</v>
      </c>
      <c r="I32" s="37">
        <v>0.03674768518518518</v>
      </c>
      <c r="J32" s="29"/>
    </row>
    <row r="33" spans="1:10" s="17" customFormat="1" ht="12.75">
      <c r="A33" s="49">
        <v>2</v>
      </c>
      <c r="B33" s="45">
        <v>75</v>
      </c>
      <c r="C33" s="46" t="s">
        <v>53</v>
      </c>
      <c r="D33" s="45" t="s">
        <v>5</v>
      </c>
      <c r="E33" s="45">
        <v>1966</v>
      </c>
      <c r="F33" s="47" t="s">
        <v>44</v>
      </c>
      <c r="G33" s="45" t="str">
        <f t="shared" si="1"/>
        <v>B</v>
      </c>
      <c r="H33" s="45">
        <f>COUNTIF($E$7:$G33,$G33)</f>
        <v>2</v>
      </c>
      <c r="I33" s="64">
        <v>0.03871527777777778</v>
      </c>
      <c r="J33" s="29"/>
    </row>
    <row r="34" spans="1:10" s="17" customFormat="1" ht="12.75">
      <c r="A34" s="57">
        <v>3</v>
      </c>
      <c r="B34" s="58">
        <v>55</v>
      </c>
      <c r="C34" s="59" t="s">
        <v>37</v>
      </c>
      <c r="D34" s="58" t="s">
        <v>5</v>
      </c>
      <c r="E34" s="58">
        <v>1970</v>
      </c>
      <c r="F34" s="60" t="s">
        <v>38</v>
      </c>
      <c r="G34" s="58" t="str">
        <f t="shared" si="1"/>
        <v>B</v>
      </c>
      <c r="H34" s="58">
        <f>COUNTIF($E$7:$G34,$G34)</f>
        <v>3</v>
      </c>
      <c r="I34" s="63">
        <v>0.04037037037037037</v>
      </c>
      <c r="J34" s="29"/>
    </row>
    <row r="35" spans="1:10" s="17" customFormat="1" ht="12.75">
      <c r="A35" s="20">
        <v>4</v>
      </c>
      <c r="B35" s="9">
        <v>132</v>
      </c>
      <c r="C35" s="10" t="s">
        <v>169</v>
      </c>
      <c r="D35" s="9" t="s">
        <v>5</v>
      </c>
      <c r="E35" s="9">
        <v>1967</v>
      </c>
      <c r="F35" s="23" t="s">
        <v>170</v>
      </c>
      <c r="G35" s="9" t="str">
        <f t="shared" si="1"/>
        <v>B</v>
      </c>
      <c r="H35" s="9">
        <f>COUNTIF($E$7:$G35,$G35)</f>
        <v>4</v>
      </c>
      <c r="I35" s="19">
        <v>0.04532407407407407</v>
      </c>
      <c r="J35" s="29"/>
    </row>
    <row r="36" spans="1:10" s="17" customFormat="1" ht="12.75">
      <c r="A36" s="20">
        <v>5</v>
      </c>
      <c r="B36" s="9">
        <v>72</v>
      </c>
      <c r="C36" s="10" t="s">
        <v>130</v>
      </c>
      <c r="D36" s="9" t="s">
        <v>5</v>
      </c>
      <c r="E36" s="9">
        <v>1972</v>
      </c>
      <c r="F36" s="23" t="s">
        <v>131</v>
      </c>
      <c r="G36" s="9" t="str">
        <f t="shared" si="1"/>
        <v>B</v>
      </c>
      <c r="H36" s="9">
        <f>COUNTIF($E$7:$G36,$G36)</f>
        <v>5</v>
      </c>
      <c r="I36" s="19">
        <v>0.04539351851851852</v>
      </c>
      <c r="J36" s="29"/>
    </row>
    <row r="37" spans="1:10" s="17" customFormat="1" ht="12.75">
      <c r="A37" s="20">
        <v>6</v>
      </c>
      <c r="B37" s="9">
        <v>81</v>
      </c>
      <c r="C37" s="10" t="s">
        <v>141</v>
      </c>
      <c r="D37" s="9" t="s">
        <v>5</v>
      </c>
      <c r="E37" s="9">
        <v>1970</v>
      </c>
      <c r="F37" s="23" t="s">
        <v>142</v>
      </c>
      <c r="G37" s="9" t="str">
        <f t="shared" si="1"/>
        <v>B</v>
      </c>
      <c r="H37" s="9">
        <f>COUNTIF($E$7:$G37,$G37)</f>
        <v>6</v>
      </c>
      <c r="I37" s="19">
        <v>0.04600694444444445</v>
      </c>
      <c r="J37" s="29"/>
    </row>
    <row r="38" spans="1:10" s="17" customFormat="1" ht="12.75">
      <c r="A38" s="20">
        <v>7</v>
      </c>
      <c r="B38" s="9">
        <v>134</v>
      </c>
      <c r="C38" s="10" t="s">
        <v>173</v>
      </c>
      <c r="D38" s="9" t="s">
        <v>5</v>
      </c>
      <c r="E38" s="9">
        <v>1972</v>
      </c>
      <c r="F38" s="23" t="s">
        <v>174</v>
      </c>
      <c r="G38" s="9" t="str">
        <f t="shared" si="1"/>
        <v>B</v>
      </c>
      <c r="H38" s="9">
        <f>COUNTIF($E$7:$G38,$G38)</f>
        <v>7</v>
      </c>
      <c r="I38" s="19">
        <v>0.04657407407407407</v>
      </c>
      <c r="J38" s="29"/>
    </row>
    <row r="39" spans="1:10" s="17" customFormat="1" ht="12.75">
      <c r="A39" s="20">
        <v>8</v>
      </c>
      <c r="B39" s="9">
        <v>46</v>
      </c>
      <c r="C39" s="10" t="s">
        <v>111</v>
      </c>
      <c r="D39" s="9" t="s">
        <v>5</v>
      </c>
      <c r="E39" s="9">
        <v>1964</v>
      </c>
      <c r="F39" s="23" t="s">
        <v>31</v>
      </c>
      <c r="G39" s="9" t="str">
        <f t="shared" si="1"/>
        <v>B</v>
      </c>
      <c r="H39" s="9">
        <f>COUNTIF($E$7:$G39,$G39)</f>
        <v>8</v>
      </c>
      <c r="I39" s="19">
        <v>0.04792824074074074</v>
      </c>
      <c r="J39" s="29"/>
    </row>
    <row r="40" spans="1:10" s="17" customFormat="1" ht="12.75">
      <c r="A40" s="20">
        <v>9</v>
      </c>
      <c r="B40" s="9">
        <v>28</v>
      </c>
      <c r="C40" s="10" t="s">
        <v>47</v>
      </c>
      <c r="D40" s="9" t="s">
        <v>5</v>
      </c>
      <c r="E40" s="9">
        <v>1967</v>
      </c>
      <c r="F40" s="23" t="s">
        <v>48</v>
      </c>
      <c r="G40" s="9" t="str">
        <f t="shared" si="1"/>
        <v>B</v>
      </c>
      <c r="H40" s="9">
        <f>COUNTIF($E$7:$G40,$G40)</f>
        <v>9</v>
      </c>
      <c r="I40" s="19">
        <v>0.047997685185185185</v>
      </c>
      <c r="J40" s="29"/>
    </row>
    <row r="41" spans="1:10" s="17" customFormat="1" ht="12.75">
      <c r="A41" s="20">
        <v>10</v>
      </c>
      <c r="B41" s="9">
        <v>58</v>
      </c>
      <c r="C41" s="10" t="s">
        <v>114</v>
      </c>
      <c r="D41" s="9" t="s">
        <v>5</v>
      </c>
      <c r="E41" s="9">
        <v>1967</v>
      </c>
      <c r="F41" s="23" t="s">
        <v>102</v>
      </c>
      <c r="G41" s="9" t="str">
        <f t="shared" si="1"/>
        <v>B</v>
      </c>
      <c r="H41" s="9">
        <f>COUNTIF($E$7:$G41,$G41)</f>
        <v>10</v>
      </c>
      <c r="I41" s="19">
        <v>0.048171296296296295</v>
      </c>
      <c r="J41" s="29"/>
    </row>
    <row r="42" spans="1:10" s="17" customFormat="1" ht="12.75">
      <c r="A42" s="20">
        <v>11</v>
      </c>
      <c r="B42" s="9">
        <v>95</v>
      </c>
      <c r="C42" s="10" t="s">
        <v>46</v>
      </c>
      <c r="D42" s="9" t="s">
        <v>5</v>
      </c>
      <c r="E42" s="9">
        <v>1969</v>
      </c>
      <c r="F42" s="23" t="s">
        <v>16</v>
      </c>
      <c r="G42" s="9" t="str">
        <f t="shared" si="1"/>
        <v>B</v>
      </c>
      <c r="H42" s="9">
        <f>COUNTIF($E$7:$G42,$G42)</f>
        <v>11</v>
      </c>
      <c r="I42" s="19">
        <v>0.04957175925925925</v>
      </c>
      <c r="J42" s="29" t="s">
        <v>113</v>
      </c>
    </row>
    <row r="43" spans="1:10" s="17" customFormat="1" ht="12.75">
      <c r="A43" s="20">
        <v>12</v>
      </c>
      <c r="B43" s="9">
        <v>57</v>
      </c>
      <c r="C43" s="10" t="s">
        <v>32</v>
      </c>
      <c r="D43" s="9" t="s">
        <v>5</v>
      </c>
      <c r="E43" s="9">
        <v>1966</v>
      </c>
      <c r="F43" s="23" t="s">
        <v>16</v>
      </c>
      <c r="G43" s="9" t="str">
        <f t="shared" si="1"/>
        <v>B</v>
      </c>
      <c r="H43" s="9">
        <f>COUNTIF($E$7:$G43,$G43)</f>
        <v>12</v>
      </c>
      <c r="I43" s="19">
        <v>0.05103009259259259</v>
      </c>
      <c r="J43" s="29" t="s">
        <v>113</v>
      </c>
    </row>
    <row r="44" spans="1:10" s="17" customFormat="1" ht="12.75">
      <c r="A44" s="20">
        <v>13</v>
      </c>
      <c r="B44" s="9">
        <v>65</v>
      </c>
      <c r="C44" s="10" t="s">
        <v>126</v>
      </c>
      <c r="D44" s="9" t="s">
        <v>5</v>
      </c>
      <c r="E44" s="9">
        <v>1966</v>
      </c>
      <c r="F44" s="23" t="s">
        <v>127</v>
      </c>
      <c r="G44" s="9" t="str">
        <f t="shared" si="1"/>
        <v>B</v>
      </c>
      <c r="H44" s="9">
        <f>COUNTIF($E$7:$G44,$G44)</f>
        <v>13</v>
      </c>
      <c r="I44" s="19">
        <v>0.0527662037037037</v>
      </c>
      <c r="J44" s="29"/>
    </row>
    <row r="45" spans="1:10" s="17" customFormat="1" ht="12.75">
      <c r="A45" s="20">
        <v>14</v>
      </c>
      <c r="B45" s="9">
        <v>92</v>
      </c>
      <c r="C45" s="10" t="s">
        <v>154</v>
      </c>
      <c r="D45" s="9" t="s">
        <v>5</v>
      </c>
      <c r="E45" s="9">
        <v>1972</v>
      </c>
      <c r="F45" s="23" t="s">
        <v>155</v>
      </c>
      <c r="G45" s="9" t="str">
        <f t="shared" si="1"/>
        <v>B</v>
      </c>
      <c r="H45" s="9">
        <f>COUNTIF($E$7:$G45,$G45)</f>
        <v>14</v>
      </c>
      <c r="I45" s="19">
        <v>0.054872685185185184</v>
      </c>
      <c r="J45" s="29" t="s">
        <v>113</v>
      </c>
    </row>
    <row r="46" spans="1:10" s="17" customFormat="1" ht="12.75">
      <c r="A46" s="20">
        <v>15</v>
      </c>
      <c r="B46" s="9">
        <v>33</v>
      </c>
      <c r="C46" s="10" t="s">
        <v>106</v>
      </c>
      <c r="D46" s="9" t="s">
        <v>5</v>
      </c>
      <c r="E46" s="9">
        <v>1963</v>
      </c>
      <c r="F46" s="23" t="s">
        <v>48</v>
      </c>
      <c r="G46" s="9" t="str">
        <f t="shared" si="1"/>
        <v>B</v>
      </c>
      <c r="H46" s="9">
        <f>COUNTIF($E$7:$G46,$G46)</f>
        <v>15</v>
      </c>
      <c r="I46" s="19">
        <v>0.055462962962962964</v>
      </c>
      <c r="J46" s="29"/>
    </row>
    <row r="47" spans="1:10" s="17" customFormat="1" ht="12.75">
      <c r="A47" s="20">
        <v>16</v>
      </c>
      <c r="B47" s="9">
        <v>113</v>
      </c>
      <c r="C47" s="10" t="s">
        <v>25</v>
      </c>
      <c r="D47" s="9" t="s">
        <v>5</v>
      </c>
      <c r="E47" s="9">
        <v>1966</v>
      </c>
      <c r="F47" s="23" t="s">
        <v>16</v>
      </c>
      <c r="G47" s="9" t="str">
        <f t="shared" si="1"/>
        <v>B</v>
      </c>
      <c r="H47" s="9">
        <f>COUNTIF($E$7:$G47,$G47)</f>
        <v>16</v>
      </c>
      <c r="I47" s="19">
        <v>0.05582175925925926</v>
      </c>
      <c r="J47" s="29" t="s">
        <v>113</v>
      </c>
    </row>
    <row r="48" spans="1:10" s="17" customFormat="1" ht="12.75">
      <c r="A48" s="20">
        <v>17</v>
      </c>
      <c r="B48" s="9">
        <v>80</v>
      </c>
      <c r="C48" s="10" t="s">
        <v>139</v>
      </c>
      <c r="D48" s="9" t="s">
        <v>5</v>
      </c>
      <c r="E48" s="9">
        <v>1967</v>
      </c>
      <c r="F48" s="23" t="s">
        <v>140</v>
      </c>
      <c r="G48" s="9" t="str">
        <f t="shared" si="1"/>
        <v>B</v>
      </c>
      <c r="H48" s="9">
        <f>COUNTIF($E$7:$G48,$G48)</f>
        <v>17</v>
      </c>
      <c r="I48" s="19">
        <v>0.057199074074074076</v>
      </c>
      <c r="J48" s="29"/>
    </row>
    <row r="49" spans="1:10" s="17" customFormat="1" ht="12.75">
      <c r="A49" s="20">
        <v>18</v>
      </c>
      <c r="B49" s="9">
        <v>100</v>
      </c>
      <c r="C49" s="10" t="s">
        <v>161</v>
      </c>
      <c r="D49" s="9" t="s">
        <v>5</v>
      </c>
      <c r="E49" s="9">
        <v>1968</v>
      </c>
      <c r="F49" s="23" t="s">
        <v>12</v>
      </c>
      <c r="G49" s="9" t="str">
        <f t="shared" si="1"/>
        <v>B</v>
      </c>
      <c r="H49" s="9">
        <f>COUNTIF($E$7:$G49,$G49)</f>
        <v>18</v>
      </c>
      <c r="I49" s="19">
        <v>0.05959490740740741</v>
      </c>
      <c r="J49" s="29"/>
    </row>
    <row r="50" spans="1:10" s="17" customFormat="1" ht="12.75">
      <c r="A50" s="20">
        <v>19</v>
      </c>
      <c r="B50" s="9">
        <v>93</v>
      </c>
      <c r="C50" s="10" t="s">
        <v>156</v>
      </c>
      <c r="D50" s="9" t="s">
        <v>5</v>
      </c>
      <c r="E50" s="9">
        <v>1964</v>
      </c>
      <c r="F50" s="23" t="s">
        <v>157</v>
      </c>
      <c r="G50" s="9" t="str">
        <f t="shared" si="1"/>
        <v>B</v>
      </c>
      <c r="H50" s="9">
        <f>COUNTIF($E$7:$G50,$G50)</f>
        <v>19</v>
      </c>
      <c r="I50" s="19">
        <v>0.06906250000000001</v>
      </c>
      <c r="J50" s="29"/>
    </row>
    <row r="51" spans="1:10" s="17" customFormat="1" ht="12.75">
      <c r="A51" s="20">
        <v>20</v>
      </c>
      <c r="B51" s="9">
        <v>96</v>
      </c>
      <c r="C51" s="10" t="s">
        <v>179</v>
      </c>
      <c r="D51" s="9" t="s">
        <v>5</v>
      </c>
      <c r="E51" s="9">
        <v>1969</v>
      </c>
      <c r="F51" s="23" t="s">
        <v>160</v>
      </c>
      <c r="G51" s="9" t="str">
        <f t="shared" si="1"/>
        <v>B</v>
      </c>
      <c r="H51" s="9">
        <f>COUNTIF($E$7:$G51,$G51)</f>
        <v>20</v>
      </c>
      <c r="I51" s="19">
        <v>0.06965277777777777</v>
      </c>
      <c r="J51" s="29"/>
    </row>
    <row r="52" spans="1:10" s="17" customFormat="1" ht="12.75">
      <c r="A52" s="20"/>
      <c r="B52" s="9"/>
      <c r="C52" s="10"/>
      <c r="D52" s="9"/>
      <c r="E52" s="9"/>
      <c r="F52" s="23"/>
      <c r="G52" s="9"/>
      <c r="H52" s="9"/>
      <c r="I52" s="19"/>
      <c r="J52" s="29"/>
    </row>
    <row r="53" spans="1:10" s="17" customFormat="1" ht="12.75">
      <c r="A53" s="31">
        <v>1</v>
      </c>
      <c r="B53" s="32">
        <v>90</v>
      </c>
      <c r="C53" s="33" t="s">
        <v>14</v>
      </c>
      <c r="D53" s="32" t="s">
        <v>5</v>
      </c>
      <c r="E53" s="32">
        <v>1961</v>
      </c>
      <c r="F53" s="34" t="s">
        <v>33</v>
      </c>
      <c r="G53" s="32" t="str">
        <f aca="true" t="shared" si="2" ref="G53:G85">IF($D53="m",IF($E$1-$E53&gt;18,IF($E$1-$E53&lt;40,"A",IF($E$1-$E53&gt;49,IF($E$1-$E53&gt;59,IF($E$1-$E53&gt;69,"E","D"),"C"),"B")),"JM"),IF($E$1-$E53&gt;18,IF($E$1-$E53&lt;40,"F",IF($E$1-$E53&lt;50,"G","H")),"JŽ"))</f>
        <v>C</v>
      </c>
      <c r="H53" s="32">
        <f>COUNTIF($E$7:$G53,$G53)</f>
        <v>1</v>
      </c>
      <c r="I53" s="35">
        <v>0.04074074074074074</v>
      </c>
      <c r="J53" s="29"/>
    </row>
    <row r="54" spans="1:10" s="17" customFormat="1" ht="12.75">
      <c r="A54" s="49">
        <v>2</v>
      </c>
      <c r="B54" s="45">
        <v>29</v>
      </c>
      <c r="C54" s="46" t="s">
        <v>181</v>
      </c>
      <c r="D54" s="45" t="s">
        <v>5</v>
      </c>
      <c r="E54" s="45">
        <v>1959</v>
      </c>
      <c r="F54" s="47" t="s">
        <v>34</v>
      </c>
      <c r="G54" s="45" t="str">
        <f t="shared" si="2"/>
        <v>C</v>
      </c>
      <c r="H54" s="45">
        <f>COUNTIF($E$7:$G54,$G54)</f>
        <v>2</v>
      </c>
      <c r="I54" s="64">
        <v>0.04180555555555556</v>
      </c>
      <c r="J54" s="29"/>
    </row>
    <row r="55" spans="1:10" s="17" customFormat="1" ht="12.75">
      <c r="A55" s="57">
        <v>3</v>
      </c>
      <c r="B55" s="58">
        <v>53</v>
      </c>
      <c r="C55" s="59" t="s">
        <v>112</v>
      </c>
      <c r="D55" s="58" t="s">
        <v>5</v>
      </c>
      <c r="E55" s="58">
        <v>1958</v>
      </c>
      <c r="F55" s="60" t="s">
        <v>96</v>
      </c>
      <c r="G55" s="58" t="str">
        <f t="shared" si="2"/>
        <v>C</v>
      </c>
      <c r="H55" s="58">
        <f>COUNTIF($E$7:$G55,$G55)</f>
        <v>3</v>
      </c>
      <c r="I55" s="63">
        <v>0.043946759259259255</v>
      </c>
      <c r="J55" s="29"/>
    </row>
    <row r="56" spans="1:10" s="17" customFormat="1" ht="12.75">
      <c r="A56" s="20">
        <v>4</v>
      </c>
      <c r="B56" s="9">
        <v>62</v>
      </c>
      <c r="C56" s="10" t="s">
        <v>120</v>
      </c>
      <c r="D56" s="9" t="s">
        <v>5</v>
      </c>
      <c r="E56" s="9">
        <v>1958</v>
      </c>
      <c r="F56" s="23" t="s">
        <v>121</v>
      </c>
      <c r="G56" s="9" t="str">
        <f t="shared" si="2"/>
        <v>C</v>
      </c>
      <c r="H56" s="9">
        <f>COUNTIF($E$7:$G56,$G56)</f>
        <v>4</v>
      </c>
      <c r="I56" s="19">
        <v>0.04457175925925926</v>
      </c>
      <c r="J56" s="29"/>
    </row>
    <row r="57" spans="1:10" s="17" customFormat="1" ht="12.75">
      <c r="A57" s="20">
        <v>5</v>
      </c>
      <c r="B57" s="9">
        <v>116</v>
      </c>
      <c r="C57" s="10" t="s">
        <v>55</v>
      </c>
      <c r="D57" s="9" t="s">
        <v>5</v>
      </c>
      <c r="E57" s="9">
        <v>1961</v>
      </c>
      <c r="F57" s="23" t="s">
        <v>48</v>
      </c>
      <c r="G57" s="9" t="str">
        <f t="shared" si="2"/>
        <v>C</v>
      </c>
      <c r="H57" s="9">
        <f>COUNTIF($E$7:$G57,$G57)</f>
        <v>5</v>
      </c>
      <c r="I57" s="19">
        <v>0.04474537037037037</v>
      </c>
      <c r="J57" s="29"/>
    </row>
    <row r="58" spans="1:10" s="17" customFormat="1" ht="12.75">
      <c r="A58" s="20">
        <v>6</v>
      </c>
      <c r="B58" s="9">
        <v>85</v>
      </c>
      <c r="C58" s="10" t="s">
        <v>147</v>
      </c>
      <c r="D58" s="9" t="s">
        <v>5</v>
      </c>
      <c r="E58" s="9">
        <v>1954</v>
      </c>
      <c r="F58" s="23" t="s">
        <v>148</v>
      </c>
      <c r="G58" s="9" t="str">
        <f t="shared" si="2"/>
        <v>C</v>
      </c>
      <c r="H58" s="9">
        <f>COUNTIF($E$7:$G58,$G58)</f>
        <v>6</v>
      </c>
      <c r="I58" s="19">
        <v>0.04521990740740741</v>
      </c>
      <c r="J58" s="29"/>
    </row>
    <row r="59" spans="1:10" s="17" customFormat="1" ht="12.75">
      <c r="A59" s="20">
        <v>7</v>
      </c>
      <c r="B59" s="9">
        <v>133</v>
      </c>
      <c r="C59" s="10" t="s">
        <v>171</v>
      </c>
      <c r="D59" s="9" t="s">
        <v>5</v>
      </c>
      <c r="E59" s="9">
        <v>1962</v>
      </c>
      <c r="F59" s="23" t="s">
        <v>172</v>
      </c>
      <c r="G59" s="9" t="str">
        <f t="shared" si="2"/>
        <v>C</v>
      </c>
      <c r="H59" s="9">
        <f>COUNTIF($E$7:$G59,$G59)</f>
        <v>7</v>
      </c>
      <c r="I59" s="19">
        <v>0.0459375</v>
      </c>
      <c r="J59" s="29"/>
    </row>
    <row r="60" spans="1:10" s="17" customFormat="1" ht="12.75">
      <c r="A60" s="20">
        <v>8</v>
      </c>
      <c r="B60" s="9">
        <v>70</v>
      </c>
      <c r="C60" s="10" t="s">
        <v>129</v>
      </c>
      <c r="D60" s="9" t="s">
        <v>5</v>
      </c>
      <c r="E60" s="9">
        <v>1957</v>
      </c>
      <c r="F60" s="23" t="s">
        <v>96</v>
      </c>
      <c r="G60" s="9" t="str">
        <f t="shared" si="2"/>
        <v>C</v>
      </c>
      <c r="H60" s="9">
        <f>COUNTIF($E$7:$G60,$G60)</f>
        <v>8</v>
      </c>
      <c r="I60" s="19">
        <v>0.046689814814814816</v>
      </c>
      <c r="J60" s="29"/>
    </row>
    <row r="61" spans="1:10" s="17" customFormat="1" ht="12.75">
      <c r="A61" s="20">
        <v>9</v>
      </c>
      <c r="B61" s="9">
        <v>54</v>
      </c>
      <c r="C61" s="10" t="s">
        <v>27</v>
      </c>
      <c r="D61" s="9" t="s">
        <v>5</v>
      </c>
      <c r="E61" s="9">
        <v>1953</v>
      </c>
      <c r="F61" s="23" t="s">
        <v>16</v>
      </c>
      <c r="G61" s="9" t="str">
        <f t="shared" si="2"/>
        <v>C</v>
      </c>
      <c r="H61" s="9">
        <f>COUNTIF($E$7:$G61,$G61)</f>
        <v>9</v>
      </c>
      <c r="I61" s="19">
        <v>0.047060185185185184</v>
      </c>
      <c r="J61" s="29" t="s">
        <v>113</v>
      </c>
    </row>
    <row r="62" spans="1:10" s="17" customFormat="1" ht="12.75">
      <c r="A62" s="20">
        <v>10</v>
      </c>
      <c r="B62" s="9">
        <v>88</v>
      </c>
      <c r="C62" s="10" t="s">
        <v>60</v>
      </c>
      <c r="D62" s="9" t="s">
        <v>5</v>
      </c>
      <c r="E62" s="9">
        <v>1959</v>
      </c>
      <c r="F62" s="23" t="s">
        <v>12</v>
      </c>
      <c r="G62" s="9" t="str">
        <f t="shared" si="2"/>
        <v>C</v>
      </c>
      <c r="H62" s="9">
        <f>COUNTIF($E$7:$G62,$G62)</f>
        <v>10</v>
      </c>
      <c r="I62" s="19">
        <v>0.047337962962962964</v>
      </c>
      <c r="J62" s="29"/>
    </row>
    <row r="63" spans="1:10" s="17" customFormat="1" ht="12.75">
      <c r="A63" s="20">
        <v>11</v>
      </c>
      <c r="B63" s="9">
        <v>42</v>
      </c>
      <c r="C63" s="10" t="s">
        <v>17</v>
      </c>
      <c r="D63" s="9" t="s">
        <v>5</v>
      </c>
      <c r="E63" s="9">
        <v>1955</v>
      </c>
      <c r="F63" s="23" t="s">
        <v>18</v>
      </c>
      <c r="G63" s="9" t="str">
        <f t="shared" si="2"/>
        <v>C</v>
      </c>
      <c r="H63" s="9">
        <f>COUNTIF($E$7:$G63,$G63)</f>
        <v>11</v>
      </c>
      <c r="I63" s="19">
        <v>0.04792824074074074</v>
      </c>
      <c r="J63" s="29"/>
    </row>
    <row r="64" spans="1:10" s="17" customFormat="1" ht="12.75">
      <c r="A64" s="20">
        <v>12</v>
      </c>
      <c r="B64" s="9">
        <v>56</v>
      </c>
      <c r="C64" s="10" t="s">
        <v>35</v>
      </c>
      <c r="D64" s="9" t="s">
        <v>5</v>
      </c>
      <c r="E64" s="9">
        <v>1953</v>
      </c>
      <c r="F64" s="23" t="s">
        <v>16</v>
      </c>
      <c r="G64" s="9" t="str">
        <f t="shared" si="2"/>
        <v>C</v>
      </c>
      <c r="H64" s="9">
        <f>COUNTIF($E$7:$G64,$G64)</f>
        <v>12</v>
      </c>
      <c r="I64" s="19">
        <v>0.04835648148148148</v>
      </c>
      <c r="J64" s="29" t="s">
        <v>113</v>
      </c>
    </row>
    <row r="65" spans="1:10" s="17" customFormat="1" ht="12.75">
      <c r="A65" s="20">
        <v>13</v>
      </c>
      <c r="B65" s="9">
        <v>63</v>
      </c>
      <c r="C65" s="10" t="s">
        <v>122</v>
      </c>
      <c r="D65" s="9" t="s">
        <v>5</v>
      </c>
      <c r="E65" s="9">
        <v>1960</v>
      </c>
      <c r="F65" s="23" t="s">
        <v>123</v>
      </c>
      <c r="G65" s="9" t="str">
        <f t="shared" si="2"/>
        <v>C</v>
      </c>
      <c r="H65" s="9">
        <f>COUNTIF($E$7:$G65,$G65)</f>
        <v>13</v>
      </c>
      <c r="I65" s="19">
        <v>0.04842592592592593</v>
      </c>
      <c r="J65" s="29"/>
    </row>
    <row r="66" spans="1:10" s="17" customFormat="1" ht="12.75">
      <c r="A66" s="20">
        <v>14</v>
      </c>
      <c r="B66" s="9">
        <v>61</v>
      </c>
      <c r="C66" s="10" t="s">
        <v>30</v>
      </c>
      <c r="D66" s="9" t="s">
        <v>5</v>
      </c>
      <c r="E66" s="9">
        <v>1959</v>
      </c>
      <c r="F66" s="23" t="s">
        <v>119</v>
      </c>
      <c r="G66" s="9" t="str">
        <f t="shared" si="2"/>
        <v>C</v>
      </c>
      <c r="H66" s="9">
        <f>COUNTIF($E$7:$G66,$G66)</f>
        <v>14</v>
      </c>
      <c r="I66" s="11">
        <v>0.04847222222222222</v>
      </c>
      <c r="J66" s="29"/>
    </row>
    <row r="67" spans="1:10" s="17" customFormat="1" ht="12.75">
      <c r="A67" s="20">
        <v>15</v>
      </c>
      <c r="B67" s="9">
        <v>59</v>
      </c>
      <c r="C67" s="10" t="s">
        <v>115</v>
      </c>
      <c r="D67" s="9" t="s">
        <v>5</v>
      </c>
      <c r="E67" s="9">
        <v>1957</v>
      </c>
      <c r="F67" s="23" t="s">
        <v>116</v>
      </c>
      <c r="G67" s="9" t="str">
        <f t="shared" si="2"/>
        <v>C</v>
      </c>
      <c r="H67" s="9">
        <f>COUNTIF($E$7:$G67,$G67)</f>
        <v>15</v>
      </c>
      <c r="I67" s="19">
        <v>0.04998842592592592</v>
      </c>
      <c r="J67" s="29"/>
    </row>
    <row r="68" spans="1:10" s="17" customFormat="1" ht="12.75">
      <c r="A68" s="20">
        <v>16</v>
      </c>
      <c r="B68" s="9">
        <v>117</v>
      </c>
      <c r="C68" s="10" t="s">
        <v>165</v>
      </c>
      <c r="D68" s="9" t="s">
        <v>5</v>
      </c>
      <c r="E68" s="9">
        <v>1959</v>
      </c>
      <c r="F68" s="23" t="s">
        <v>12</v>
      </c>
      <c r="G68" s="9" t="str">
        <f t="shared" si="2"/>
        <v>C</v>
      </c>
      <c r="H68" s="9">
        <f>COUNTIF($E$7:$G68,$G68)</f>
        <v>16</v>
      </c>
      <c r="I68" s="19">
        <v>0.051493055555555556</v>
      </c>
      <c r="J68" s="29"/>
    </row>
    <row r="69" spans="1:10" s="17" customFormat="1" ht="12.75">
      <c r="A69" s="20">
        <v>17</v>
      </c>
      <c r="B69" s="9">
        <v>30</v>
      </c>
      <c r="C69" s="10" t="s">
        <v>103</v>
      </c>
      <c r="D69" s="9" t="s">
        <v>5</v>
      </c>
      <c r="E69" s="9">
        <v>1961</v>
      </c>
      <c r="F69" s="23" t="s">
        <v>104</v>
      </c>
      <c r="G69" s="9" t="str">
        <f t="shared" si="2"/>
        <v>C</v>
      </c>
      <c r="H69" s="9">
        <f>COUNTIF($E$7:$G69,$G69)</f>
        <v>17</v>
      </c>
      <c r="I69" s="19">
        <v>0.051643518518518526</v>
      </c>
      <c r="J69" s="29"/>
    </row>
    <row r="70" spans="1:10" s="17" customFormat="1" ht="12.75">
      <c r="A70" s="20">
        <v>18</v>
      </c>
      <c r="B70" s="9">
        <v>23</v>
      </c>
      <c r="C70" s="10" t="s">
        <v>95</v>
      </c>
      <c r="D70" s="9" t="s">
        <v>5</v>
      </c>
      <c r="E70" s="9">
        <v>1953</v>
      </c>
      <c r="F70" s="23" t="s">
        <v>92</v>
      </c>
      <c r="G70" s="9" t="str">
        <f t="shared" si="2"/>
        <v>C</v>
      </c>
      <c r="H70" s="9">
        <f>COUNTIF($E$7:$G70,$G70)</f>
        <v>18</v>
      </c>
      <c r="I70" s="19">
        <v>0.05178240740740741</v>
      </c>
      <c r="J70" s="29"/>
    </row>
    <row r="71" spans="1:10" s="17" customFormat="1" ht="12.75">
      <c r="A71" s="20">
        <v>19</v>
      </c>
      <c r="B71" s="9">
        <v>50</v>
      </c>
      <c r="C71" s="10" t="s">
        <v>28</v>
      </c>
      <c r="D71" s="9" t="s">
        <v>5</v>
      </c>
      <c r="E71" s="9">
        <v>1957</v>
      </c>
      <c r="F71" s="23" t="s">
        <v>24</v>
      </c>
      <c r="G71" s="9" t="str">
        <f t="shared" si="2"/>
        <v>C</v>
      </c>
      <c r="H71" s="9">
        <f>COUNTIF($E$7:$G71,$G71)</f>
        <v>19</v>
      </c>
      <c r="I71" s="19">
        <v>0.053043981481481484</v>
      </c>
      <c r="J71" s="29"/>
    </row>
    <row r="72" spans="1:10" s="17" customFormat="1" ht="12.75">
      <c r="A72" s="20">
        <v>20</v>
      </c>
      <c r="B72" s="9">
        <v>83</v>
      </c>
      <c r="C72" s="10" t="s">
        <v>144</v>
      </c>
      <c r="D72" s="9" t="s">
        <v>5</v>
      </c>
      <c r="E72" s="9">
        <v>1956</v>
      </c>
      <c r="F72" s="23" t="s">
        <v>102</v>
      </c>
      <c r="G72" s="9" t="str">
        <f t="shared" si="2"/>
        <v>C</v>
      </c>
      <c r="H72" s="9">
        <f>COUNTIF($E$7:$G72,$G72)</f>
        <v>20</v>
      </c>
      <c r="I72" s="19">
        <v>0.05399305555555556</v>
      </c>
      <c r="J72" s="29"/>
    </row>
    <row r="73" spans="1:10" s="17" customFormat="1" ht="12.75">
      <c r="A73" s="20">
        <v>21</v>
      </c>
      <c r="B73" s="9">
        <v>110</v>
      </c>
      <c r="C73" s="10" t="s">
        <v>162</v>
      </c>
      <c r="D73" s="9" t="s">
        <v>5</v>
      </c>
      <c r="E73" s="9">
        <v>1953</v>
      </c>
      <c r="F73" s="23" t="s">
        <v>163</v>
      </c>
      <c r="G73" s="9" t="str">
        <f t="shared" si="2"/>
        <v>C</v>
      </c>
      <c r="H73" s="9">
        <f>COUNTIF($E$7:$G73,$G73)</f>
        <v>21</v>
      </c>
      <c r="I73" s="19">
        <v>0.054560185185185184</v>
      </c>
      <c r="J73" s="29"/>
    </row>
    <row r="74" spans="1:10" s="17" customFormat="1" ht="12.75">
      <c r="A74" s="20">
        <v>22</v>
      </c>
      <c r="B74" s="9">
        <v>17</v>
      </c>
      <c r="C74" s="10" t="s">
        <v>89</v>
      </c>
      <c r="D74" s="9" t="s">
        <v>5</v>
      </c>
      <c r="E74" s="9">
        <v>1958</v>
      </c>
      <c r="F74" s="23" t="s">
        <v>90</v>
      </c>
      <c r="G74" s="9" t="str">
        <f t="shared" si="2"/>
        <v>C</v>
      </c>
      <c r="H74" s="9">
        <f>COUNTIF($E$7:$G74,$G74)</f>
        <v>22</v>
      </c>
      <c r="I74" s="19">
        <v>0.05461805555555555</v>
      </c>
      <c r="J74" s="29"/>
    </row>
    <row r="75" spans="1:10" s="17" customFormat="1" ht="12.75">
      <c r="A75" s="20">
        <v>23</v>
      </c>
      <c r="B75" s="9">
        <v>15</v>
      </c>
      <c r="C75" s="10" t="s">
        <v>86</v>
      </c>
      <c r="D75" s="9" t="s">
        <v>5</v>
      </c>
      <c r="E75" s="9">
        <v>1959</v>
      </c>
      <c r="F75" s="23" t="s">
        <v>87</v>
      </c>
      <c r="G75" s="9" t="str">
        <f t="shared" si="2"/>
        <v>C</v>
      </c>
      <c r="H75" s="9">
        <f>COUNTIF($E$7:$G75,$G75)</f>
        <v>23</v>
      </c>
      <c r="I75" s="19">
        <v>0.056076388888888884</v>
      </c>
      <c r="J75" s="29"/>
    </row>
    <row r="76" spans="1:10" s="17" customFormat="1" ht="12.75">
      <c r="A76" s="20">
        <v>24</v>
      </c>
      <c r="B76" s="9">
        <v>32</v>
      </c>
      <c r="C76" s="10" t="s">
        <v>52</v>
      </c>
      <c r="D76" s="9" t="s">
        <v>5</v>
      </c>
      <c r="E76" s="9">
        <v>1962</v>
      </c>
      <c r="F76" s="23" t="s">
        <v>34</v>
      </c>
      <c r="G76" s="9" t="str">
        <f t="shared" si="2"/>
        <v>C</v>
      </c>
      <c r="H76" s="9">
        <f>COUNTIF($E$7:$G76,$G76)</f>
        <v>24</v>
      </c>
      <c r="I76" s="19">
        <v>0.056157407407407406</v>
      </c>
      <c r="J76" s="29"/>
    </row>
    <row r="77" spans="1:10" s="17" customFormat="1" ht="12.75">
      <c r="A77" s="20">
        <v>25</v>
      </c>
      <c r="B77" s="9">
        <v>78</v>
      </c>
      <c r="C77" s="10" t="s">
        <v>135</v>
      </c>
      <c r="D77" s="9" t="s">
        <v>5</v>
      </c>
      <c r="E77" s="9">
        <v>1962</v>
      </c>
      <c r="F77" s="23" t="s">
        <v>136</v>
      </c>
      <c r="G77" s="9" t="str">
        <f t="shared" si="2"/>
        <v>C</v>
      </c>
      <c r="H77" s="9">
        <f>COUNTIF($E$7:$G77,$G77)</f>
        <v>25</v>
      </c>
      <c r="I77" s="19">
        <v>0.05652777777777778</v>
      </c>
      <c r="J77" s="29"/>
    </row>
    <row r="78" spans="1:10" s="17" customFormat="1" ht="12.75">
      <c r="A78" s="20">
        <v>26</v>
      </c>
      <c r="B78" s="9">
        <v>138</v>
      </c>
      <c r="C78" s="10" t="s">
        <v>36</v>
      </c>
      <c r="D78" s="9" t="s">
        <v>5</v>
      </c>
      <c r="E78" s="9">
        <v>1956</v>
      </c>
      <c r="F78" s="23" t="s">
        <v>177</v>
      </c>
      <c r="G78" s="9" t="str">
        <f t="shared" si="2"/>
        <v>C</v>
      </c>
      <c r="H78" s="9">
        <f>COUNTIF($E$7:$G78,$G78)</f>
        <v>26</v>
      </c>
      <c r="I78" s="19">
        <v>0.06109953703703704</v>
      </c>
      <c r="J78" s="29"/>
    </row>
    <row r="79" spans="1:10" s="17" customFormat="1" ht="12.75">
      <c r="A79" s="20">
        <v>27</v>
      </c>
      <c r="B79" s="9">
        <v>13</v>
      </c>
      <c r="C79" s="10" t="s">
        <v>84</v>
      </c>
      <c r="D79" s="9" t="s">
        <v>5</v>
      </c>
      <c r="E79" s="9">
        <v>1957</v>
      </c>
      <c r="F79" s="23" t="s">
        <v>29</v>
      </c>
      <c r="G79" s="9" t="str">
        <f t="shared" si="2"/>
        <v>C</v>
      </c>
      <c r="H79" s="9">
        <f>COUNTIF($E$7:$G79,$G79)</f>
        <v>27</v>
      </c>
      <c r="I79" s="19">
        <v>0.06326388888888888</v>
      </c>
      <c r="J79" s="29"/>
    </row>
    <row r="80" spans="1:10" s="17" customFormat="1" ht="12.75">
      <c r="A80" s="20">
        <v>28</v>
      </c>
      <c r="B80" s="9">
        <v>24</v>
      </c>
      <c r="C80" s="10" t="s">
        <v>97</v>
      </c>
      <c r="D80" s="9" t="s">
        <v>5</v>
      </c>
      <c r="E80" s="9">
        <v>1956</v>
      </c>
      <c r="F80" s="23" t="s">
        <v>96</v>
      </c>
      <c r="G80" s="9" t="str">
        <f t="shared" si="2"/>
        <v>C</v>
      </c>
      <c r="H80" s="9">
        <f>COUNTIF($E$7:$G80,$G80)</f>
        <v>28</v>
      </c>
      <c r="I80" s="19">
        <v>0.06346064814814815</v>
      </c>
      <c r="J80" s="29"/>
    </row>
    <row r="81" spans="1:10" s="17" customFormat="1" ht="12.75">
      <c r="A81" s="20">
        <v>29</v>
      </c>
      <c r="B81" s="9">
        <v>7</v>
      </c>
      <c r="C81" s="10" t="s">
        <v>21</v>
      </c>
      <c r="D81" s="9" t="s">
        <v>5</v>
      </c>
      <c r="E81" s="9">
        <v>1960</v>
      </c>
      <c r="F81" s="23" t="s">
        <v>20</v>
      </c>
      <c r="G81" s="9" t="str">
        <f t="shared" si="2"/>
        <v>C</v>
      </c>
      <c r="H81" s="9">
        <f>COUNTIF($E$7:$G81,$G81)</f>
        <v>29</v>
      </c>
      <c r="I81" s="19">
        <v>0.0637962962962963</v>
      </c>
      <c r="J81" s="29"/>
    </row>
    <row r="82" spans="1:10" s="17" customFormat="1" ht="12.75">
      <c r="A82" s="20">
        <v>30</v>
      </c>
      <c r="B82" s="9">
        <v>26</v>
      </c>
      <c r="C82" s="10" t="s">
        <v>99</v>
      </c>
      <c r="D82" s="9" t="s">
        <v>5</v>
      </c>
      <c r="E82" s="9">
        <v>1956</v>
      </c>
      <c r="F82" s="23" t="s">
        <v>96</v>
      </c>
      <c r="G82" s="9" t="str">
        <f t="shared" si="2"/>
        <v>C</v>
      </c>
      <c r="H82" s="9">
        <f>COUNTIF($E$7:$G82,$G82)</f>
        <v>30</v>
      </c>
      <c r="I82" s="19">
        <v>0.06854166666666667</v>
      </c>
      <c r="J82" s="29"/>
    </row>
    <row r="83" spans="1:10" s="17" customFormat="1" ht="12.75">
      <c r="A83" s="20">
        <v>31</v>
      </c>
      <c r="B83" s="9">
        <v>25</v>
      </c>
      <c r="C83" s="10" t="s">
        <v>98</v>
      </c>
      <c r="D83" s="9" t="s">
        <v>5</v>
      </c>
      <c r="E83" s="9">
        <v>1954</v>
      </c>
      <c r="F83" s="23" t="s">
        <v>96</v>
      </c>
      <c r="G83" s="9" t="str">
        <f t="shared" si="2"/>
        <v>C</v>
      </c>
      <c r="H83" s="9">
        <f>COUNTIF($E$7:$G83,$G83)</f>
        <v>31</v>
      </c>
      <c r="I83" s="19">
        <v>0.07068287037037037</v>
      </c>
      <c r="J83" s="29"/>
    </row>
    <row r="84" spans="1:10" s="17" customFormat="1" ht="12.75">
      <c r="A84" s="20">
        <v>32</v>
      </c>
      <c r="B84" s="9">
        <v>36</v>
      </c>
      <c r="C84" s="10" t="s">
        <v>68</v>
      </c>
      <c r="D84" s="9" t="s">
        <v>5</v>
      </c>
      <c r="E84" s="9">
        <v>1960</v>
      </c>
      <c r="F84" s="23" t="s">
        <v>65</v>
      </c>
      <c r="G84" s="9" t="str">
        <f t="shared" si="2"/>
        <v>C</v>
      </c>
      <c r="H84" s="9">
        <f>COUNTIF($E$7:$G84,$G84)</f>
        <v>32</v>
      </c>
      <c r="I84" s="11">
        <v>0.07216435185185184</v>
      </c>
      <c r="J84" s="29"/>
    </row>
    <row r="85" spans="1:10" s="17" customFormat="1" ht="12.75">
      <c r="A85" s="20">
        <v>33</v>
      </c>
      <c r="B85" s="9">
        <v>87</v>
      </c>
      <c r="C85" s="10" t="s">
        <v>149</v>
      </c>
      <c r="D85" s="9" t="s">
        <v>5</v>
      </c>
      <c r="E85" s="9">
        <v>1954</v>
      </c>
      <c r="F85" s="23" t="s">
        <v>150</v>
      </c>
      <c r="G85" s="9" t="str">
        <f t="shared" si="2"/>
        <v>C</v>
      </c>
      <c r="H85" s="9">
        <f>COUNTIF($E$7:$G85,$G85)</f>
        <v>33</v>
      </c>
      <c r="I85" s="11">
        <v>0.07358796296296297</v>
      </c>
      <c r="J85" s="29"/>
    </row>
    <row r="86" spans="1:10" s="17" customFormat="1" ht="12.75">
      <c r="A86" s="20"/>
      <c r="B86" s="9"/>
      <c r="C86" s="10"/>
      <c r="D86" s="9"/>
      <c r="E86" s="9"/>
      <c r="F86" s="23"/>
      <c r="G86" s="9"/>
      <c r="H86" s="9"/>
      <c r="I86" s="11"/>
      <c r="J86" s="29"/>
    </row>
    <row r="87" spans="1:10" s="17" customFormat="1" ht="12.75">
      <c r="A87" s="31">
        <v>1</v>
      </c>
      <c r="B87" s="32">
        <v>73</v>
      </c>
      <c r="C87" s="33" t="s">
        <v>132</v>
      </c>
      <c r="D87" s="32" t="s">
        <v>5</v>
      </c>
      <c r="E87" s="32">
        <v>1951</v>
      </c>
      <c r="F87" s="34" t="s">
        <v>133</v>
      </c>
      <c r="G87" s="32" t="str">
        <f aca="true" t="shared" si="3" ref="G87:G93">IF($D87="m",IF($E$1-$E87&gt;18,IF($E$1-$E87&lt;40,"A",IF($E$1-$E87&gt;49,IF($E$1-$E87&gt;59,IF($E$1-$E87&gt;69,"E","D"),"C"),"B")),"JM"),IF($E$1-$E87&gt;18,IF($E$1-$E87&lt;40,"F",IF($E$1-$E87&lt;50,"G","H")),"JŽ"))</f>
        <v>D</v>
      </c>
      <c r="H87" s="32">
        <f>COUNTIF($E$7:$G87,$G87)</f>
        <v>1</v>
      </c>
      <c r="I87" s="38">
        <v>0.04380787037037037</v>
      </c>
      <c r="J87" s="29"/>
    </row>
    <row r="88" spans="1:10" s="17" customFormat="1" ht="12.75">
      <c r="A88" s="49">
        <v>2</v>
      </c>
      <c r="B88" s="45">
        <v>114</v>
      </c>
      <c r="C88" s="46" t="s">
        <v>61</v>
      </c>
      <c r="D88" s="45" t="s">
        <v>5</v>
      </c>
      <c r="E88" s="45">
        <v>1950</v>
      </c>
      <c r="F88" s="47" t="s">
        <v>62</v>
      </c>
      <c r="G88" s="45" t="str">
        <f t="shared" si="3"/>
        <v>D</v>
      </c>
      <c r="H88" s="45">
        <f>COUNTIF($E$7:$G88,$G88)</f>
        <v>2</v>
      </c>
      <c r="I88" s="48">
        <v>0.0453125</v>
      </c>
      <c r="J88" s="29"/>
    </row>
    <row r="89" spans="1:10" s="17" customFormat="1" ht="12.75">
      <c r="A89" s="57">
        <v>3</v>
      </c>
      <c r="B89" s="58">
        <v>43</v>
      </c>
      <c r="C89" s="59" t="s">
        <v>19</v>
      </c>
      <c r="D89" s="58" t="s">
        <v>5</v>
      </c>
      <c r="E89" s="58">
        <v>1949</v>
      </c>
      <c r="F89" s="60" t="s">
        <v>18</v>
      </c>
      <c r="G89" s="58" t="str">
        <f t="shared" si="3"/>
        <v>D</v>
      </c>
      <c r="H89" s="58">
        <f>COUNTIF($E$7:$G89,$G89)</f>
        <v>3</v>
      </c>
      <c r="I89" s="61">
        <v>0.05077546296296296</v>
      </c>
      <c r="J89" s="29"/>
    </row>
    <row r="90" spans="1:10" s="17" customFormat="1" ht="12.75">
      <c r="A90" s="20">
        <v>4</v>
      </c>
      <c r="B90" s="9">
        <v>27</v>
      </c>
      <c r="C90" s="10" t="s">
        <v>101</v>
      </c>
      <c r="D90" s="9" t="s">
        <v>5</v>
      </c>
      <c r="E90" s="9">
        <v>1945</v>
      </c>
      <c r="F90" s="23" t="s">
        <v>102</v>
      </c>
      <c r="G90" s="9" t="str">
        <f t="shared" si="3"/>
        <v>D</v>
      </c>
      <c r="H90" s="9">
        <f>COUNTIF($E$7:$G90,$G90)</f>
        <v>4</v>
      </c>
      <c r="I90" s="11">
        <v>0.054907407407407405</v>
      </c>
      <c r="J90" s="29"/>
    </row>
    <row r="91" spans="1:10" s="17" customFormat="1" ht="12.75">
      <c r="A91" s="20">
        <v>5</v>
      </c>
      <c r="B91" s="9">
        <v>115</v>
      </c>
      <c r="C91" s="10" t="s">
        <v>63</v>
      </c>
      <c r="D91" s="9" t="s">
        <v>5</v>
      </c>
      <c r="E91" s="9">
        <v>1952</v>
      </c>
      <c r="F91" s="23" t="s">
        <v>64</v>
      </c>
      <c r="G91" s="9" t="str">
        <f t="shared" si="3"/>
        <v>D</v>
      </c>
      <c r="H91" s="9">
        <f>COUNTIF($E$7:$G91,$G91)</f>
        <v>5</v>
      </c>
      <c r="I91" s="11">
        <v>0.055949074074074075</v>
      </c>
      <c r="J91" s="29"/>
    </row>
    <row r="92" spans="1:10" s="17" customFormat="1" ht="12.75">
      <c r="A92" s="20">
        <v>6</v>
      </c>
      <c r="B92" s="9">
        <v>98</v>
      </c>
      <c r="C92" s="10" t="s">
        <v>182</v>
      </c>
      <c r="D92" s="9" t="s">
        <v>5</v>
      </c>
      <c r="E92" s="9">
        <v>1951</v>
      </c>
      <c r="F92" s="23" t="s">
        <v>160</v>
      </c>
      <c r="G92" s="9" t="str">
        <f t="shared" si="3"/>
        <v>D</v>
      </c>
      <c r="H92" s="9">
        <f>COUNTIF($E$7:$G92,$G92)</f>
        <v>6</v>
      </c>
      <c r="I92" s="11">
        <v>0.06563657407407407</v>
      </c>
      <c r="J92" s="29"/>
    </row>
    <row r="93" spans="1:10" s="17" customFormat="1" ht="12.75">
      <c r="A93" s="20">
        <v>7</v>
      </c>
      <c r="B93" s="9">
        <v>97</v>
      </c>
      <c r="C93" s="10" t="s">
        <v>158</v>
      </c>
      <c r="D93" s="9" t="s">
        <v>5</v>
      </c>
      <c r="E93" s="9">
        <v>1947</v>
      </c>
      <c r="F93" s="23" t="s">
        <v>159</v>
      </c>
      <c r="G93" s="9" t="str">
        <f t="shared" si="3"/>
        <v>D</v>
      </c>
      <c r="H93" s="9">
        <f>COUNTIF($E$7:$G93,$G93)</f>
        <v>7</v>
      </c>
      <c r="I93" s="11">
        <v>0.07119212962962963</v>
      </c>
      <c r="J93" s="29"/>
    </row>
    <row r="94" spans="1:10" s="17" customFormat="1" ht="12.75">
      <c r="A94" s="20"/>
      <c r="B94" s="9"/>
      <c r="C94" s="10"/>
      <c r="D94" s="9"/>
      <c r="E94" s="9"/>
      <c r="F94" s="23"/>
      <c r="G94" s="9"/>
      <c r="H94" s="9"/>
      <c r="I94" s="11"/>
      <c r="J94" s="29"/>
    </row>
    <row r="95" spans="1:10" s="17" customFormat="1" ht="12.75">
      <c r="A95" s="31">
        <v>1</v>
      </c>
      <c r="B95" s="32">
        <v>31</v>
      </c>
      <c r="C95" s="33" t="s">
        <v>105</v>
      </c>
      <c r="D95" s="32" t="s">
        <v>6</v>
      </c>
      <c r="E95" s="32">
        <v>1982</v>
      </c>
      <c r="F95" s="34" t="s">
        <v>41</v>
      </c>
      <c r="G95" s="32" t="str">
        <f>IF($D95="m",IF($E$1-$E95&gt;18,IF($E$1-$E95&lt;40,"A",IF($E$1-$E95&gt;49,IF($E$1-$E95&gt;59,IF($E$1-$E95&gt;69,"E","D"),"C"),"B")),"JM"),IF($E$1-$E95&gt;18,IF($E$1-$E95&lt;40,"F",IF($E$1-$E95&lt;50,"G","H")),"JŽ"))</f>
        <v>F</v>
      </c>
      <c r="H95" s="32">
        <f>COUNTIF($E$7:$G95,$G95)</f>
        <v>1</v>
      </c>
      <c r="I95" s="38">
        <v>0.042986111111111114</v>
      </c>
      <c r="J95" s="29"/>
    </row>
    <row r="96" spans="1:10" s="17" customFormat="1" ht="12.75">
      <c r="A96" s="49">
        <v>2</v>
      </c>
      <c r="B96" s="45">
        <v>82</v>
      </c>
      <c r="C96" s="46" t="s">
        <v>143</v>
      </c>
      <c r="D96" s="45" t="s">
        <v>6</v>
      </c>
      <c r="E96" s="45">
        <v>1989</v>
      </c>
      <c r="F96" s="47" t="s">
        <v>94</v>
      </c>
      <c r="G96" s="45" t="str">
        <f>IF($D96="m",IF($E$1-$E96&gt;18,IF($E$1-$E96&lt;40,"A",IF($E$1-$E96&gt;49,IF($E$1-$E96&gt;59,IF($E$1-$E96&gt;69,"E","D"),"C"),"B")),"JM"),IF($E$1-$E96&gt;18,IF($E$1-$E96&lt;40,"F",IF($E$1-$E96&lt;50,"G","H")),"JŽ"))</f>
        <v>F</v>
      </c>
      <c r="H96" s="45">
        <f>COUNTIF($E$7:$G96,$G96)</f>
        <v>2</v>
      </c>
      <c r="I96" s="48">
        <v>0.05008101851851852</v>
      </c>
      <c r="J96" s="29"/>
    </row>
    <row r="97" spans="1:10" s="17" customFormat="1" ht="12.75">
      <c r="A97" s="57">
        <v>3</v>
      </c>
      <c r="B97" s="58">
        <v>66</v>
      </c>
      <c r="C97" s="59" t="s">
        <v>128</v>
      </c>
      <c r="D97" s="58" t="s">
        <v>6</v>
      </c>
      <c r="E97" s="58">
        <v>1980</v>
      </c>
      <c r="F97" s="60" t="s">
        <v>96</v>
      </c>
      <c r="G97" s="58" t="str">
        <f>IF($D97="m",IF($E$1-$E97&gt;18,IF($E$1-$E97&lt;40,"A",IF($E$1-$E97&gt;49,IF($E$1-$E97&gt;59,IF($E$1-$E97&gt;69,"E","D"),"C"),"B")),"JM"),IF($E$1-$E97&gt;18,IF($E$1-$E97&lt;40,"F",IF($E$1-$E97&lt;50,"G","H")),"JŽ"))</f>
        <v>F</v>
      </c>
      <c r="H97" s="58">
        <f>COUNTIF($E$7:$G97,$G97)</f>
        <v>3</v>
      </c>
      <c r="I97" s="61">
        <v>0.05210648148148148</v>
      </c>
      <c r="J97" s="29"/>
    </row>
    <row r="98" spans="1:10" s="17" customFormat="1" ht="12.75">
      <c r="A98" s="20">
        <v>4</v>
      </c>
      <c r="B98" s="9">
        <v>136</v>
      </c>
      <c r="C98" s="10" t="s">
        <v>175</v>
      </c>
      <c r="D98" s="9" t="s">
        <v>6</v>
      </c>
      <c r="E98" s="9">
        <v>1978</v>
      </c>
      <c r="F98" s="23" t="s">
        <v>174</v>
      </c>
      <c r="G98" s="9" t="str">
        <f>IF($D98="m",IF($E$1-$E98&gt;18,IF($E$1-$E98&lt;40,"A",IF($E$1-$E98&gt;49,IF($E$1-$E98&gt;59,IF($E$1-$E98&gt;69,"E","D"),"C"),"B")),"JM"),IF($E$1-$E98&gt;18,IF($E$1-$E98&lt;40,"F",IF($E$1-$E98&lt;50,"G","H")),"JŽ"))</f>
        <v>F</v>
      </c>
      <c r="H98" s="9">
        <f>COUNTIF($E$7:$G98,$G98)</f>
        <v>4</v>
      </c>
      <c r="I98" s="19">
        <v>0.05787037037037037</v>
      </c>
      <c r="J98" s="29"/>
    </row>
    <row r="99" spans="1:10" s="17" customFormat="1" ht="12.75">
      <c r="A99" s="20"/>
      <c r="B99" s="9"/>
      <c r="C99" s="10"/>
      <c r="D99" s="9"/>
      <c r="E99" s="9"/>
      <c r="F99" s="23"/>
      <c r="G99" s="9"/>
      <c r="H99" s="9"/>
      <c r="I99" s="19"/>
      <c r="J99" s="29"/>
    </row>
    <row r="100" spans="1:10" s="17" customFormat="1" ht="12.75">
      <c r="A100" s="31">
        <v>1</v>
      </c>
      <c r="B100" s="32">
        <v>37</v>
      </c>
      <c r="C100" s="33" t="s">
        <v>54</v>
      </c>
      <c r="D100" s="32" t="s">
        <v>6</v>
      </c>
      <c r="E100" s="32">
        <v>1963</v>
      </c>
      <c r="F100" s="34" t="s">
        <v>24</v>
      </c>
      <c r="G100" s="32" t="str">
        <f>IF($D100="m",IF($E$1-$E100&gt;18,IF($E$1-$E100&lt;40,"A",IF($E$1-$E100&gt;49,IF($E$1-$E100&gt;59,IF($E$1-$E100&gt;69,"E","D"),"C"),"B")),"JM"),IF($E$1-$E100&gt;18,IF($E$1-$E100&lt;40,"F",IF($E$1-$E100&lt;50,"G","H")),"JŽ"))</f>
        <v>G</v>
      </c>
      <c r="H100" s="32">
        <f>COUNTIF($E$7:$G100,$G100)</f>
        <v>1</v>
      </c>
      <c r="I100" s="38">
        <v>0.053981481481481484</v>
      </c>
      <c r="J100" s="29"/>
    </row>
    <row r="101" spans="1:10" s="17" customFormat="1" ht="12.75">
      <c r="A101" s="49">
        <v>2</v>
      </c>
      <c r="B101" s="45">
        <v>5</v>
      </c>
      <c r="C101" s="46" t="s">
        <v>80</v>
      </c>
      <c r="D101" s="45" t="s">
        <v>6</v>
      </c>
      <c r="E101" s="45">
        <v>1969</v>
      </c>
      <c r="F101" s="47" t="s">
        <v>48</v>
      </c>
      <c r="G101" s="45" t="str">
        <f>IF($D101="m",IF($E$1-$E101&gt;18,IF($E$1-$E101&lt;40,"A",IF($E$1-$E101&gt;49,IF($E$1-$E101&gt;59,IF($E$1-$E101&gt;69,"E","D"),"C"),"B")),"JM"),IF($E$1-$E101&gt;18,IF($E$1-$E101&lt;40,"F",IF($E$1-$E101&lt;50,"G","H")),"JŽ"))</f>
        <v>G</v>
      </c>
      <c r="H101" s="45">
        <f>COUNTIF($E$7:$G101,$G101)</f>
        <v>2</v>
      </c>
      <c r="I101" s="48">
        <v>0.06</v>
      </c>
      <c r="J101" s="29"/>
    </row>
    <row r="102" spans="1:10" s="17" customFormat="1" ht="12.75">
      <c r="A102" s="57">
        <v>3</v>
      </c>
      <c r="B102" s="58">
        <v>11</v>
      </c>
      <c r="C102" s="59" t="s">
        <v>81</v>
      </c>
      <c r="D102" s="58" t="s">
        <v>6</v>
      </c>
      <c r="E102" s="58">
        <v>1977</v>
      </c>
      <c r="F102" s="60" t="s">
        <v>12</v>
      </c>
      <c r="G102" s="58" t="s">
        <v>82</v>
      </c>
      <c r="H102" s="58">
        <f>COUNTIF($E$7:$G102,$G102)</f>
        <v>3</v>
      </c>
      <c r="I102" s="61">
        <v>0.08144675925925926</v>
      </c>
      <c r="J102" s="29"/>
    </row>
    <row r="103" spans="1:10" s="17" customFormat="1" ht="12.75">
      <c r="A103" s="20">
        <v>4</v>
      </c>
      <c r="B103" s="9">
        <v>86</v>
      </c>
      <c r="C103" s="10" t="s">
        <v>51</v>
      </c>
      <c r="D103" s="9" t="s">
        <v>6</v>
      </c>
      <c r="E103" s="9">
        <v>1963</v>
      </c>
      <c r="F103" s="23" t="s">
        <v>48</v>
      </c>
      <c r="G103" s="9" t="str">
        <f>IF($D103="m",IF($E$1-$E103&gt;18,IF($E$1-$E103&lt;40,"A",IF($E$1-$E103&gt;49,IF($E$1-$E103&gt;59,IF($E$1-$E103&gt;69,"E","D"),"C"),"B")),"JM"),IF($E$1-$E103&gt;18,IF($E$1-$E103&lt;40,"F",IF($E$1-$E103&lt;50,"G","H")),"JŽ"))</f>
        <v>G</v>
      </c>
      <c r="H103" s="9">
        <f>COUNTIF($E$7:$G103,$G103)</f>
        <v>4</v>
      </c>
      <c r="I103" s="11" t="s">
        <v>180</v>
      </c>
      <c r="J103" s="29"/>
    </row>
    <row r="104" spans="1:10" s="17" customFormat="1" ht="12.75">
      <c r="A104" s="20"/>
      <c r="B104" s="9"/>
      <c r="C104" s="10"/>
      <c r="D104" s="9"/>
      <c r="E104" s="9"/>
      <c r="F104" s="23"/>
      <c r="G104" s="9"/>
      <c r="H104" s="9"/>
      <c r="I104" s="11"/>
      <c r="J104" s="29"/>
    </row>
    <row r="105" spans="1:10" s="17" customFormat="1" ht="12.75">
      <c r="A105" s="31">
        <v>1</v>
      </c>
      <c r="B105" s="32">
        <v>47</v>
      </c>
      <c r="C105" s="33" t="s">
        <v>22</v>
      </c>
      <c r="D105" s="32" t="s">
        <v>6</v>
      </c>
      <c r="E105" s="32">
        <v>1957</v>
      </c>
      <c r="F105" s="34" t="s">
        <v>23</v>
      </c>
      <c r="G105" s="32" t="str">
        <f>IF($D105="m",IF($E$1-$E105&gt;18,IF($E$1-$E105&lt;40,"A",IF($E$1-$E105&gt;49,IF($E$1-$E105&gt;59,IF($E$1-$E105&gt;69,"E","D"),"C"),"B")),"JM"),IF($E$1-$E105&gt;18,IF($E$1-$E105&lt;40,"F",IF($E$1-$E105&lt;50,"G","H")),"JŽ"))</f>
        <v>H</v>
      </c>
      <c r="H105" s="32">
        <f>COUNTIF($E$7:$G105,$G105)</f>
        <v>1</v>
      </c>
      <c r="I105" s="38">
        <v>0.053298611111111116</v>
      </c>
      <c r="J105" s="29"/>
    </row>
    <row r="106" spans="1:10" s="17" customFormat="1" ht="12.75">
      <c r="A106" s="49">
        <v>2</v>
      </c>
      <c r="B106" s="45">
        <v>18</v>
      </c>
      <c r="C106" s="46" t="s">
        <v>91</v>
      </c>
      <c r="D106" s="45" t="s">
        <v>6</v>
      </c>
      <c r="E106" s="45">
        <v>1958</v>
      </c>
      <c r="F106" s="47" t="s">
        <v>92</v>
      </c>
      <c r="G106" s="45" t="str">
        <f>IF($D106="m",IF($E$1-$E106&gt;18,IF($E$1-$E106&lt;40,"A",IF($E$1-$E106&gt;49,IF($E$1-$E106&gt;59,IF($E$1-$E106&gt;69,"E","D"),"C"),"B")),"JM"),IF($E$1-$E106&gt;18,IF($E$1-$E106&lt;40,"F",IF($E$1-$E106&lt;50,"G","H")),"JŽ"))</f>
        <v>H</v>
      </c>
      <c r="H106" s="45">
        <f>COUNTIF($E$7:$G106,$G106)</f>
        <v>2</v>
      </c>
      <c r="I106" s="48">
        <v>0.053738425925925926</v>
      </c>
      <c r="J106" s="29"/>
    </row>
    <row r="107" spans="1:10" s="17" customFormat="1" ht="12.75">
      <c r="A107" s="57">
        <v>3</v>
      </c>
      <c r="B107" s="58">
        <v>4</v>
      </c>
      <c r="C107" s="59" t="s">
        <v>78</v>
      </c>
      <c r="D107" s="58" t="s">
        <v>6</v>
      </c>
      <c r="E107" s="58">
        <v>1960</v>
      </c>
      <c r="F107" s="60" t="s">
        <v>79</v>
      </c>
      <c r="G107" s="58" t="str">
        <f>IF($D107="m",IF($E$1-$E107&gt;18,IF($E$1-$E107&lt;40,"A",IF($E$1-$E107&gt;49,IF($E$1-$E107&gt;59,IF($E$1-$E107&gt;69,"E","D"),"C"),"B")),"JM"),IF($E$1-$E107&gt;18,IF($E$1-$E107&lt;40,"F",IF($E$1-$E107&lt;50,"G","H")),"JŽ"))</f>
        <v>H</v>
      </c>
      <c r="H107" s="58">
        <f>COUNTIF($E$7:$G107,$G107)</f>
        <v>3</v>
      </c>
      <c r="I107" s="61">
        <v>0.06346064814814815</v>
      </c>
      <c r="J107" s="29"/>
    </row>
    <row r="108" spans="1:9" ht="12.75">
      <c r="A108" s="8"/>
      <c r="B108" s="8"/>
      <c r="C108" s="12"/>
      <c r="D108" s="8"/>
      <c r="E108" s="8"/>
      <c r="F108" s="24"/>
      <c r="G108" s="8"/>
      <c r="H108" s="3"/>
      <c r="I108" s="18"/>
    </row>
    <row r="109" spans="1:9" ht="12.75">
      <c r="A109" s="74" t="s">
        <v>77</v>
      </c>
      <c r="B109" s="74"/>
      <c r="C109" s="74"/>
      <c r="D109" s="8"/>
      <c r="E109" s="8"/>
      <c r="F109" s="24"/>
      <c r="G109" s="8"/>
      <c r="H109" s="3"/>
      <c r="I109" s="18"/>
    </row>
    <row r="110" spans="1:9" ht="12.75">
      <c r="A110" s="8"/>
      <c r="B110" s="8"/>
      <c r="C110" s="12"/>
      <c r="D110" s="8"/>
      <c r="E110" s="8"/>
      <c r="F110" s="24"/>
      <c r="G110" s="8"/>
      <c r="H110" s="3"/>
      <c r="I110" s="18"/>
    </row>
    <row r="111" spans="1:10" ht="38.25">
      <c r="A111" s="65" t="s">
        <v>0</v>
      </c>
      <c r="B111" s="66" t="s">
        <v>10</v>
      </c>
      <c r="C111" s="67" t="s">
        <v>1</v>
      </c>
      <c r="D111" s="68" t="s">
        <v>7</v>
      </c>
      <c r="E111" s="66" t="s">
        <v>2</v>
      </c>
      <c r="F111" s="69" t="s">
        <v>3</v>
      </c>
      <c r="G111" s="68" t="s">
        <v>9</v>
      </c>
      <c r="H111" s="66" t="s">
        <v>11</v>
      </c>
      <c r="I111" s="68" t="s">
        <v>4</v>
      </c>
      <c r="J111" s="62" t="s">
        <v>83</v>
      </c>
    </row>
    <row r="112" spans="1:10" ht="12.75">
      <c r="A112" s="32">
        <v>1</v>
      </c>
      <c r="B112" s="32">
        <v>177</v>
      </c>
      <c r="C112" s="33" t="s">
        <v>71</v>
      </c>
      <c r="D112" s="32" t="s">
        <v>5</v>
      </c>
      <c r="E112" s="32">
        <v>1993</v>
      </c>
      <c r="F112" s="34" t="s">
        <v>34</v>
      </c>
      <c r="G112" s="32" t="s">
        <v>56</v>
      </c>
      <c r="H112" s="32">
        <f>COUNTIF($E$7:$G112,$G112)</f>
        <v>1</v>
      </c>
      <c r="I112" s="38">
        <v>0.02922453703703704</v>
      </c>
      <c r="J112" s="29"/>
    </row>
    <row r="113" spans="1:10" ht="12.75">
      <c r="A113" s="45">
        <v>2</v>
      </c>
      <c r="B113" s="45">
        <v>163</v>
      </c>
      <c r="C113" s="46" t="s">
        <v>110</v>
      </c>
      <c r="D113" s="45" t="s">
        <v>5</v>
      </c>
      <c r="E113" s="45">
        <v>1994</v>
      </c>
      <c r="F113" s="47" t="s">
        <v>42</v>
      </c>
      <c r="G113" s="45" t="str">
        <f>IF($D113="m",IF($E$1-$E113&gt;18,IF($E$1-$E113&lt;40,"A",IF($E$1-$E113&gt;49,IF($E$1-$E113&gt;59,IF($E$1-$E113&gt;69,"E","D"),"C"),"B")),"JM"),IF($E$1-$E113&gt;18,IF($E$1-$E113&lt;40,"F",IF($E$1-$E113&lt;50,"G","H")),"JŽ"))</f>
        <v>JM</v>
      </c>
      <c r="H113" s="45">
        <f>COUNTIF($E$7:$G113,$G113)</f>
        <v>2</v>
      </c>
      <c r="I113" s="48">
        <v>0.03230324074074074</v>
      </c>
      <c r="J113" s="29"/>
    </row>
    <row r="114" spans="1:9" ht="12.75">
      <c r="A114" s="8"/>
      <c r="B114" s="8"/>
      <c r="C114" s="12"/>
      <c r="D114" s="8"/>
      <c r="E114" s="8"/>
      <c r="F114" s="24"/>
      <c r="G114" s="8"/>
      <c r="H114" s="3"/>
      <c r="I114" s="18"/>
    </row>
    <row r="115" spans="1:9" ht="12.75">
      <c r="A115" s="74" t="s">
        <v>70</v>
      </c>
      <c r="B115" s="74"/>
      <c r="C115" s="74"/>
      <c r="D115" s="8"/>
      <c r="E115" s="8"/>
      <c r="F115" s="24"/>
      <c r="G115" s="8"/>
      <c r="H115" s="3"/>
      <c r="I115" s="18"/>
    </row>
    <row r="116" spans="1:9" ht="12.75">
      <c r="A116" s="8"/>
      <c r="B116" s="8"/>
      <c r="C116" s="12"/>
      <c r="D116" s="8"/>
      <c r="E116" s="8"/>
      <c r="F116" s="24"/>
      <c r="G116" s="8"/>
      <c r="H116" s="3"/>
      <c r="I116" s="18"/>
    </row>
    <row r="117" spans="1:10" ht="25.5">
      <c r="A117" s="13" t="s">
        <v>0</v>
      </c>
      <c r="B117" s="14" t="s">
        <v>10</v>
      </c>
      <c r="C117" s="5" t="s">
        <v>1</v>
      </c>
      <c r="D117" s="2" t="s">
        <v>7</v>
      </c>
      <c r="E117" s="14" t="s">
        <v>2</v>
      </c>
      <c r="F117" s="25" t="s">
        <v>3</v>
      </c>
      <c r="G117" s="2" t="s">
        <v>9</v>
      </c>
      <c r="H117" s="14" t="s">
        <v>11</v>
      </c>
      <c r="I117" s="2" t="s">
        <v>4</v>
      </c>
      <c r="J117" s="28" t="s">
        <v>83</v>
      </c>
    </row>
    <row r="118" spans="1:10" ht="12.75">
      <c r="A118" s="31">
        <v>1</v>
      </c>
      <c r="B118" s="32">
        <v>180</v>
      </c>
      <c r="C118" s="33" t="s">
        <v>100</v>
      </c>
      <c r="D118" s="32" t="s">
        <v>5</v>
      </c>
      <c r="E118" s="32">
        <v>1942</v>
      </c>
      <c r="F118" s="34" t="s">
        <v>96</v>
      </c>
      <c r="G118" s="32" t="str">
        <f>IF($D118="m",IF($E$1-$E118&gt;18,IF($E$1-$E118&lt;40,"A",IF($E$1-$E118&gt;49,IF($E$1-$E118&gt;59,IF($E$1-$E118&gt;69,"E","D"),"C"),"B")),"JM"),IF($E$1-$E118&gt;18,IF($E$1-$E118&lt;40,"F",IF($E$1-$E118&lt;50,"G","H")),"JŽ"))</f>
        <v>E</v>
      </c>
      <c r="H118" s="32">
        <f>COUNTIF($E$7:$G118,$G118)</f>
        <v>1</v>
      </c>
      <c r="I118" s="38">
        <v>0.035694444444444445</v>
      </c>
      <c r="J118" s="29"/>
    </row>
    <row r="119" spans="1:10" ht="12.75">
      <c r="A119" s="45">
        <v>2</v>
      </c>
      <c r="B119" s="45">
        <v>165</v>
      </c>
      <c r="C119" s="46" t="s">
        <v>57</v>
      </c>
      <c r="D119" s="45" t="s">
        <v>5</v>
      </c>
      <c r="E119" s="45">
        <v>1942</v>
      </c>
      <c r="F119" s="47" t="s">
        <v>34</v>
      </c>
      <c r="G119" s="45" t="str">
        <f>IF($D119="m",IF($E$1-$E119&gt;18,IF($E$1-$E119&lt;40,"A",IF($E$1-$E119&gt;49,IF($E$1-$E119&gt;59,IF($E$1-$E119&gt;69,"E","D"),"C"),"B")),"JM"),IF($E$1-$E119&gt;18,IF($E$1-$E119&lt;40,"F",IF($E$1-$E119&lt;50,"G","H")),"JŽ"))</f>
        <v>E</v>
      </c>
      <c r="H119" s="45">
        <f>COUNTIF($E$7:$G119,$G119)</f>
        <v>2</v>
      </c>
      <c r="I119" s="48">
        <v>0.042361111111111106</v>
      </c>
      <c r="J119" s="29"/>
    </row>
    <row r="120" spans="1:10" ht="12.75">
      <c r="A120" s="58">
        <v>3</v>
      </c>
      <c r="B120" s="58">
        <v>164</v>
      </c>
      <c r="C120" s="59" t="s">
        <v>26</v>
      </c>
      <c r="D120" s="58" t="s">
        <v>5</v>
      </c>
      <c r="E120" s="58">
        <v>1939</v>
      </c>
      <c r="F120" s="60" t="s">
        <v>16</v>
      </c>
      <c r="G120" s="58" t="str">
        <f>IF($D120="m",IF($E$1-$E120&gt;18,IF($E$1-$E120&lt;40,"A",IF($E$1-$E120&gt;49,IF($E$1-$E120&gt;59,IF($E$1-$E120&gt;69,"E","D"),"C"),"B")),"JM"),IF($E$1-$E120&gt;18,IF($E$1-$E120&lt;40,"F",IF($E$1-$E120&lt;50,"G","H")),"JŽ"))</f>
        <v>E</v>
      </c>
      <c r="H120" s="58">
        <f>COUNTIF($E$7:$G120,$G120)</f>
        <v>3</v>
      </c>
      <c r="I120" s="61">
        <v>0.04453703703703704</v>
      </c>
      <c r="J120" s="29" t="s">
        <v>113</v>
      </c>
    </row>
    <row r="122" spans="1:6" ht="12.75">
      <c r="A122" s="30" t="s">
        <v>72</v>
      </c>
      <c r="B122" s="30"/>
      <c r="C122" s="30"/>
      <c r="D122" s="30"/>
      <c r="E122" s="30"/>
      <c r="F122" s="30"/>
    </row>
    <row r="124" spans="1:6" ht="12.75">
      <c r="A124" s="73" t="s">
        <v>39</v>
      </c>
      <c r="B124" s="73"/>
      <c r="C124" s="73"/>
      <c r="D124" s="73"/>
      <c r="E124" s="73"/>
      <c r="F124" s="73"/>
    </row>
  </sheetData>
  <sheetProtection/>
  <mergeCells count="5">
    <mergeCell ref="A2:I2"/>
    <mergeCell ref="A3:I3"/>
    <mergeCell ref="A109:C109"/>
    <mergeCell ref="A115:C115"/>
    <mergeCell ref="A124:F124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L15</dc:title>
  <dc:subject>beh</dc:subject>
  <dc:creator>kem-bucova_a</dc:creator>
  <cp:keywords/>
  <dc:description/>
  <cp:lastModifiedBy>MMSSoftec</cp:lastModifiedBy>
  <cp:lastPrinted>2012-07-29T14:22:31Z</cp:lastPrinted>
  <dcterms:created xsi:type="dcterms:W3CDTF">2006-08-10T15:02:00Z</dcterms:created>
  <dcterms:modified xsi:type="dcterms:W3CDTF">2012-07-30T06:17:54Z</dcterms:modified>
  <cp:category>sk</cp:category>
  <cp:version/>
  <cp:contentType/>
  <cp:contentStatus/>
</cp:coreProperties>
</file>