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é výsledky" sheetId="1" r:id="rId1"/>
    <sheet name="kategórie" sheetId="2" r:id="rId2"/>
  </sheets>
  <definedNames>
    <definedName name="Excel_BuiltIn__FilterDatabase_1">'Celkové výsledky'!$A$7:$I$7</definedName>
    <definedName name="_xlnm.Print_Titles" localSheetId="0">'Celkové výsledky'!$7:$7</definedName>
  </definedNames>
  <calcPr fullCalcOnLoad="1"/>
</workbook>
</file>

<file path=xl/sharedStrings.xml><?xml version="1.0" encoding="utf-8"?>
<sst xmlns="http://schemas.openxmlformats.org/spreadsheetml/2006/main" count="525" uniqueCount="148">
  <si>
    <t>rok</t>
  </si>
  <si>
    <t>Por.číslo</t>
  </si>
  <si>
    <t>Štart. číslo</t>
  </si>
  <si>
    <t>Meno</t>
  </si>
  <si>
    <t>m/ž</t>
  </si>
  <si>
    <t>Rok nar.</t>
  </si>
  <si>
    <t>Oddiel</t>
  </si>
  <si>
    <t>Čas</t>
  </si>
  <si>
    <t>m</t>
  </si>
  <si>
    <t>Babjak Orest</t>
  </si>
  <si>
    <t>Tomáš Marek</t>
  </si>
  <si>
    <t>Janovič Peter</t>
  </si>
  <si>
    <t>BK Šaca</t>
  </si>
  <si>
    <t>Ivančo Michal</t>
  </si>
  <si>
    <t>ŠK Banské</t>
  </si>
  <si>
    <t>MBO Strážske</t>
  </si>
  <si>
    <t>Humenné</t>
  </si>
  <si>
    <t>MŠK Vranov</t>
  </si>
  <si>
    <t>Ambróz Jozef</t>
  </si>
  <si>
    <t>ž</t>
  </si>
  <si>
    <t>BK Steel Košice</t>
  </si>
  <si>
    <t>Ficzere Bartolomej</t>
  </si>
  <si>
    <t>Sopka Seňa</t>
  </si>
  <si>
    <t>Nemčík Marek</t>
  </si>
  <si>
    <t>Pribula Igor</t>
  </si>
  <si>
    <t>Bačík Peter</t>
  </si>
  <si>
    <t>O5 BK Furča Košice</t>
  </si>
  <si>
    <t>Rada Ladislav</t>
  </si>
  <si>
    <t>ŠKB Budimír</t>
  </si>
  <si>
    <t>Košice</t>
  </si>
  <si>
    <t>Seligová Beáta</t>
  </si>
  <si>
    <t>Metropol Košice</t>
  </si>
  <si>
    <t>Kocan Tomáš</t>
  </si>
  <si>
    <t>Tiszová Alžbeta</t>
  </si>
  <si>
    <t>Tube City IMS Košice</t>
  </si>
  <si>
    <t>Lukáč Mikuláš</t>
  </si>
  <si>
    <t>Semanová Zlatka</t>
  </si>
  <si>
    <t>Parilák Gerard</t>
  </si>
  <si>
    <t>Triklub Michalovce</t>
  </si>
  <si>
    <t>Gajdoš Dávid</t>
  </si>
  <si>
    <t>Pavlov Jaroslav</t>
  </si>
  <si>
    <t>Juraško Peter</t>
  </si>
  <si>
    <t>Husár Tibor</t>
  </si>
  <si>
    <t>Kechnec</t>
  </si>
  <si>
    <t>Rybár Marián</t>
  </si>
  <si>
    <t>Jarný Martin</t>
  </si>
  <si>
    <t>Gajdoš Pavol</t>
  </si>
  <si>
    <t>Michalovce</t>
  </si>
  <si>
    <t>Baran Andrej</t>
  </si>
  <si>
    <t>Pavlov Ľubomír</t>
  </si>
  <si>
    <t>AC Michalovce</t>
  </si>
  <si>
    <t>Výsledky spracovala: Anna Bucová</t>
  </si>
  <si>
    <t>Sluka Anton</t>
  </si>
  <si>
    <t>Sačurov</t>
  </si>
  <si>
    <t>Kopčo Patrik</t>
  </si>
  <si>
    <t>Pavúk Jozef</t>
  </si>
  <si>
    <t>Sabol Vladimír</t>
  </si>
  <si>
    <t xml:space="preserve">Vranov </t>
  </si>
  <si>
    <t>Orság Matej</t>
  </si>
  <si>
    <t>MŠK Ruskov</t>
  </si>
  <si>
    <t>Sahajda Tibor</t>
  </si>
  <si>
    <t>TJ Obal servis Košice</t>
  </si>
  <si>
    <t>Bogár János</t>
  </si>
  <si>
    <t>Onofrej Erik</t>
  </si>
  <si>
    <t>Sečovce</t>
  </si>
  <si>
    <t>Malejčík Jozef</t>
  </si>
  <si>
    <t>Jenkovce</t>
  </si>
  <si>
    <t>TJ Sokol Trebišov</t>
  </si>
  <si>
    <t>Sabo Gabriel</t>
  </si>
  <si>
    <t>VVS Michalovce</t>
  </si>
  <si>
    <t>Volovar Michal</t>
  </si>
  <si>
    <t>MOK Mszana Dolna-Poľsko</t>
  </si>
  <si>
    <t>Unix Ensc-Maďarsko</t>
  </si>
  <si>
    <t>Hlavný rozhodca: Peter Buc, M: 0905299189, E-mail: peter.buc59@gmail.com</t>
  </si>
  <si>
    <t>Výsledková listina "Sačurovskej pätnástky" zo dňa 28. apríla 2013</t>
  </si>
  <si>
    <t>VII. ročník Memoriálu Helenky Slukovej</t>
  </si>
  <si>
    <t>XVIII. ročník</t>
  </si>
  <si>
    <t>Por.    v kat.</t>
  </si>
  <si>
    <t>Kat.</t>
  </si>
  <si>
    <t>Bukovič Norbert</t>
  </si>
  <si>
    <t>Nika WRC Rožňava</t>
  </si>
  <si>
    <t>Vyšňovský  Patrik</t>
  </si>
  <si>
    <t>ATU Košice</t>
  </si>
  <si>
    <t>Baranovič Štefan</t>
  </si>
  <si>
    <t>Tvrdošovce</t>
  </si>
  <si>
    <t>Bernát Jaroslav</t>
  </si>
  <si>
    <t>Ferenčík Marek</t>
  </si>
  <si>
    <t>Lipovský Vladislav</t>
  </si>
  <si>
    <t>Dobranský Daniel</t>
  </si>
  <si>
    <t>Ondričko Milan</t>
  </si>
  <si>
    <t>Ivančová Michaela</t>
  </si>
  <si>
    <t>Lakatoš Michal</t>
  </si>
  <si>
    <t>Patriot Fitnes Vranov</t>
  </si>
  <si>
    <t>Kundrát Marián</t>
  </si>
  <si>
    <t>Veľas Jozef</t>
  </si>
  <si>
    <t>Sedliská</t>
  </si>
  <si>
    <t>Lyznicki Zygmunt</t>
  </si>
  <si>
    <t>MARKAM MOK Mszana Dolna</t>
  </si>
  <si>
    <t>Gajdoš Ján</t>
  </si>
  <si>
    <t>Vavrek Adrián</t>
  </si>
  <si>
    <t>Dulova Ves</t>
  </si>
  <si>
    <t>Butoracová Šindleryová Ivana</t>
  </si>
  <si>
    <t>Prešov</t>
  </si>
  <si>
    <t>Vaško Peter</t>
  </si>
  <si>
    <t>OCú Brežany</t>
  </si>
  <si>
    <t>Kobajlo Ryszard</t>
  </si>
  <si>
    <t>Bala Michal</t>
  </si>
  <si>
    <t>Královská Lenka</t>
  </si>
  <si>
    <t>JM Demolex Bardejov</t>
  </si>
  <si>
    <t>Mochnacký Ján</t>
  </si>
  <si>
    <t>Hrubovská Miroslava</t>
  </si>
  <si>
    <t>Jurčišin Mikuláš</t>
  </si>
  <si>
    <t>Prepletaj nôžkami Bardejov</t>
  </si>
  <si>
    <t>Mihálik Zdeno</t>
  </si>
  <si>
    <t>Hrabské</t>
  </si>
  <si>
    <t>Cyklocentrum Michalovce</t>
  </si>
  <si>
    <t>Rácz Štefan</t>
  </si>
  <si>
    <t>ŠK Budimír</t>
  </si>
  <si>
    <t>Sokol Kysak</t>
  </si>
  <si>
    <t>Kuľha Ján</t>
  </si>
  <si>
    <t>Vrábel Mikuláš</t>
  </si>
  <si>
    <t>Kažimír František</t>
  </si>
  <si>
    <t>Stanovčáková Zuzana</t>
  </si>
  <si>
    <t>Štec Kristián</t>
  </si>
  <si>
    <t>Stohl  Richard</t>
  </si>
  <si>
    <t>Vranovské Vydry</t>
  </si>
  <si>
    <t>Mako Kamil</t>
  </si>
  <si>
    <t>Diladi Edurad</t>
  </si>
  <si>
    <t>eMTe Trebišov</t>
  </si>
  <si>
    <t>Mima Marián</t>
  </si>
  <si>
    <t>Mikolaj Peter</t>
  </si>
  <si>
    <t>Morihladko Ľudovít</t>
  </si>
  <si>
    <t>www.podkejdou.sk Smižany</t>
  </si>
  <si>
    <t>STES Sp. Nová Ves</t>
  </si>
  <si>
    <t>Summerling Štefan</t>
  </si>
  <si>
    <t>Brinda Štefan</t>
  </si>
  <si>
    <t>Štefanov Viccardi</t>
  </si>
  <si>
    <t>Spiieder Porubka</t>
  </si>
  <si>
    <t>Sovičová Emília</t>
  </si>
  <si>
    <t>Marková Ľudmila</t>
  </si>
  <si>
    <t>Stašová Martina</t>
  </si>
  <si>
    <t>Ivanysch Dmytro</t>
  </si>
  <si>
    <t>9:99:99</t>
  </si>
  <si>
    <t>Lörinc Jozef</t>
  </si>
  <si>
    <t>NAJMLADŠÍ</t>
  </si>
  <si>
    <t>NAJSTARŠÍ</t>
  </si>
  <si>
    <t>15 km</t>
  </si>
  <si>
    <t>...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</si>
</sst>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hh:mm:ss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sz val="9"/>
      <color indexed="62"/>
      <name val="Arial"/>
      <family val="2"/>
    </font>
    <font>
      <sz val="10"/>
      <color indexed="9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9"/>
      <color rgb="FF00B05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10"/>
      <color rgb="FF7030A0"/>
      <name val="Arial"/>
      <family val="2"/>
    </font>
    <font>
      <b/>
      <sz val="8"/>
      <color rgb="FF7030A0"/>
      <name val="Arial"/>
      <family val="2"/>
    </font>
    <font>
      <b/>
      <sz val="9"/>
      <color rgb="FF7030A0"/>
      <name val="Arial"/>
      <family val="2"/>
    </font>
    <font>
      <sz val="10"/>
      <color rgb="FF7030A0"/>
      <name val="Arial"/>
      <family val="2"/>
    </font>
    <font>
      <sz val="8"/>
      <color rgb="FF7030A0"/>
      <name val="Arial"/>
      <family val="2"/>
    </font>
    <font>
      <sz val="9"/>
      <color rgb="FF7030A0"/>
      <name val="Arial"/>
      <family val="2"/>
    </font>
    <font>
      <sz val="10"/>
      <color theme="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1" applyNumberFormat="0" applyFill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3" borderId="0" applyNumberFormat="0" applyBorder="0" applyAlignment="0" applyProtection="0"/>
    <xf numFmtId="0" fontId="4" fillId="16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9" fillId="0" borderId="7" applyNumberFormat="0" applyFill="0" applyAlignment="0" applyProtection="0"/>
    <xf numFmtId="0" fontId="3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19" borderId="8" applyNumberFormat="0" applyAlignment="0" applyProtection="0"/>
    <xf numFmtId="0" fontId="15" fillId="19" borderId="9" applyNumberFormat="0" applyAlignment="0" applyProtection="0"/>
    <xf numFmtId="0" fontId="16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1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4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0" xfId="0" applyFont="1" applyBorder="1" applyAlignment="1">
      <alignment/>
    </xf>
    <xf numFmtId="0" fontId="0" fillId="0" borderId="14" xfId="0" applyBorder="1" applyAlignment="1">
      <alignment horizontal="center"/>
    </xf>
    <xf numFmtId="0" fontId="22" fillId="0" borderId="0" xfId="0" applyFont="1" applyAlignment="1">
      <alignment/>
    </xf>
    <xf numFmtId="0" fontId="39" fillId="0" borderId="14" xfId="0" applyFont="1" applyBorder="1" applyAlignment="1">
      <alignment horizontal="center"/>
    </xf>
    <xf numFmtId="0" fontId="39" fillId="0" borderId="14" xfId="0" applyFont="1" applyBorder="1" applyAlignment="1">
      <alignment/>
    </xf>
    <xf numFmtId="0" fontId="39" fillId="0" borderId="15" xfId="0" applyFont="1" applyFill="1" applyBorder="1" applyAlignment="1">
      <alignment horizontal="center"/>
    </xf>
    <xf numFmtId="0" fontId="40" fillId="0" borderId="14" xfId="0" applyFont="1" applyBorder="1" applyAlignment="1">
      <alignment/>
    </xf>
    <xf numFmtId="0" fontId="39" fillId="0" borderId="13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21" fontId="39" fillId="0" borderId="14" xfId="0" applyNumberFormat="1" applyFont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5" xfId="0" applyFont="1" applyFill="1" applyBorder="1" applyAlignment="1">
      <alignment horizontal="center"/>
    </xf>
    <xf numFmtId="0" fontId="43" fillId="0" borderId="14" xfId="0" applyFont="1" applyBorder="1" applyAlignment="1">
      <alignment/>
    </xf>
    <xf numFmtId="0" fontId="42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21" fontId="42" fillId="0" borderId="14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Fill="1" applyBorder="1" applyAlignment="1">
      <alignment horizontal="center"/>
    </xf>
    <xf numFmtId="0" fontId="46" fillId="0" borderId="14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21" fontId="45" fillId="0" borderId="14" xfId="0" applyNumberFormat="1" applyFont="1" applyBorder="1" applyAlignment="1">
      <alignment horizontal="center"/>
    </xf>
    <xf numFmtId="0" fontId="42" fillId="24" borderId="14" xfId="0" applyFont="1" applyFill="1" applyBorder="1" applyAlignment="1">
      <alignment horizontal="center"/>
    </xf>
    <xf numFmtId="0" fontId="42" fillId="24" borderId="14" xfId="0" applyFont="1" applyFill="1" applyBorder="1" applyAlignment="1">
      <alignment/>
    </xf>
    <xf numFmtId="0" fontId="42" fillId="24" borderId="15" xfId="0" applyFont="1" applyFill="1" applyBorder="1" applyAlignment="1">
      <alignment horizontal="center"/>
    </xf>
    <xf numFmtId="0" fontId="43" fillId="24" borderId="14" xfId="0" applyFont="1" applyFill="1" applyBorder="1" applyAlignment="1">
      <alignment/>
    </xf>
    <xf numFmtId="0" fontId="42" fillId="24" borderId="13" xfId="0" applyFont="1" applyFill="1" applyBorder="1" applyAlignment="1">
      <alignment horizontal="center"/>
    </xf>
    <xf numFmtId="0" fontId="44" fillId="24" borderId="13" xfId="0" applyFont="1" applyFill="1" applyBorder="1" applyAlignment="1">
      <alignment horizontal="center"/>
    </xf>
    <xf numFmtId="21" fontId="42" fillId="24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39" fillId="0" borderId="0" xfId="0" applyFont="1" applyAlignment="1">
      <alignment/>
    </xf>
    <xf numFmtId="0" fontId="0" fillId="0" borderId="0" xfId="0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4" xfId="0" applyFont="1" applyBorder="1" applyAlignment="1">
      <alignment/>
    </xf>
    <xf numFmtId="0" fontId="48" fillId="0" borderId="15" xfId="0" applyFont="1" applyFill="1" applyBorder="1" applyAlignment="1">
      <alignment horizontal="center"/>
    </xf>
    <xf numFmtId="0" fontId="49" fillId="0" borderId="14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21" fontId="48" fillId="0" borderId="14" xfId="0" applyNumberFormat="1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24" borderId="14" xfId="0" applyFont="1" applyFill="1" applyBorder="1" applyAlignment="1">
      <alignment horizontal="center"/>
    </xf>
    <xf numFmtId="0" fontId="51" fillId="0" borderId="14" xfId="0" applyFont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2" fillId="0" borderId="14" xfId="0" applyFont="1" applyBorder="1" applyAlignment="1">
      <alignment/>
    </xf>
    <xf numFmtId="0" fontId="51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21" fontId="51" fillId="0" borderId="14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54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AE0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6" sqref="A6"/>
    </sheetView>
  </sheetViews>
  <sheetFormatPr defaultColWidth="8.8515625" defaultRowHeight="12.75"/>
  <cols>
    <col min="1" max="1" width="4.8515625" style="1" customWidth="1"/>
    <col min="2" max="2" width="6.7109375" style="1" customWidth="1"/>
    <col min="3" max="3" width="19.28125" style="2" customWidth="1"/>
    <col min="4" max="4" width="3.8515625" style="2" customWidth="1"/>
    <col min="5" max="5" width="8.28125" style="1" customWidth="1"/>
    <col min="6" max="6" width="20.7109375" style="26" customWidth="1"/>
    <col min="7" max="7" width="6.7109375" style="1" customWidth="1"/>
    <col min="8" max="8" width="5.8515625" style="13" customWidth="1"/>
    <col min="9" max="9" width="9.7109375" style="1" customWidth="1"/>
    <col min="10" max="16384" width="8.8515625" style="2" customWidth="1"/>
  </cols>
  <sheetData>
    <row r="1" spans="4:5" ht="0.75" customHeight="1">
      <c r="D1" s="2" t="s">
        <v>0</v>
      </c>
      <c r="E1" s="1">
        <v>2013</v>
      </c>
    </row>
    <row r="2" spans="1:9" s="14" customFormat="1" ht="27.75" customHeight="1">
      <c r="A2" s="80" t="s">
        <v>74</v>
      </c>
      <c r="B2" s="80"/>
      <c r="C2" s="80"/>
      <c r="D2" s="80"/>
      <c r="E2" s="80"/>
      <c r="F2" s="80"/>
      <c r="G2" s="80"/>
      <c r="H2" s="80"/>
      <c r="I2" s="80"/>
    </row>
    <row r="3" spans="1:9" s="15" customFormat="1" ht="15" customHeight="1">
      <c r="A3" s="83" t="s">
        <v>75</v>
      </c>
      <c r="B3" s="83"/>
      <c r="C3" s="83"/>
      <c r="D3" s="83"/>
      <c r="E3" s="83"/>
      <c r="F3" s="83"/>
      <c r="G3" s="83"/>
      <c r="H3" s="83"/>
      <c r="I3" s="83"/>
    </row>
    <row r="4" spans="1:9" ht="14.25" customHeight="1">
      <c r="A4" s="81" t="s">
        <v>76</v>
      </c>
      <c r="B4" s="81"/>
      <c r="C4" s="81"/>
      <c r="D4" s="81"/>
      <c r="E4" s="81"/>
      <c r="F4" s="81"/>
      <c r="G4" s="81"/>
      <c r="H4" s="81"/>
      <c r="I4" s="81"/>
    </row>
    <row r="5" spans="1:9" ht="4.5" customHeight="1" hidden="1">
      <c r="A5" s="3"/>
      <c r="B5" s="3"/>
      <c r="C5" s="3"/>
      <c r="D5" s="3"/>
      <c r="E5" s="3"/>
      <c r="F5" s="27"/>
      <c r="G5" s="3"/>
      <c r="I5" s="3"/>
    </row>
    <row r="6" spans="2:5" ht="12" customHeight="1">
      <c r="B6" s="64" t="s">
        <v>146</v>
      </c>
      <c r="E6" s="84" t="s">
        <v>147</v>
      </c>
    </row>
    <row r="7" spans="1:9" ht="27.75" customHeight="1">
      <c r="A7" s="4" t="s">
        <v>1</v>
      </c>
      <c r="B7" s="5" t="s">
        <v>2</v>
      </c>
      <c r="C7" s="6" t="s">
        <v>3</v>
      </c>
      <c r="D7" s="6" t="s">
        <v>4</v>
      </c>
      <c r="E7" s="5" t="s">
        <v>5</v>
      </c>
      <c r="F7" s="28" t="s">
        <v>6</v>
      </c>
      <c r="G7" s="23" t="s">
        <v>78</v>
      </c>
      <c r="H7" s="20" t="s">
        <v>77</v>
      </c>
      <c r="I7" s="7" t="s">
        <v>7</v>
      </c>
    </row>
    <row r="8" spans="1:9" ht="12.75">
      <c r="A8" s="33">
        <v>1</v>
      </c>
      <c r="B8" s="33">
        <v>27</v>
      </c>
      <c r="C8" s="34" t="s">
        <v>60</v>
      </c>
      <c r="D8" s="35" t="s">
        <v>8</v>
      </c>
      <c r="E8" s="33">
        <v>1990</v>
      </c>
      <c r="F8" s="36" t="s">
        <v>61</v>
      </c>
      <c r="G8" s="37" t="str">
        <f aca="true" t="shared" si="0" ref="G8:G39">IF($D8="m",IF($E$1-$E8&gt;19,IF($E$1-$E8&lt;40,"A",IF($E$1-$E8&gt;49,IF($E$1-$E8&gt;59,"D","C"),"B")),"A"),IF($E$1-$E8&gt;19,IF($E$1-$E8&lt;35,"E","F"),"E"))</f>
        <v>A</v>
      </c>
      <c r="H8" s="38">
        <f>COUNTIF($G$8:$G8,$G8)</f>
        <v>1</v>
      </c>
      <c r="I8" s="39">
        <v>0.03357638888888889</v>
      </c>
    </row>
    <row r="9" spans="1:9" ht="12.75">
      <c r="A9" s="33">
        <v>2</v>
      </c>
      <c r="B9" s="33">
        <v>69</v>
      </c>
      <c r="C9" s="34" t="s">
        <v>9</v>
      </c>
      <c r="D9" s="35" t="s">
        <v>8</v>
      </c>
      <c r="E9" s="33">
        <v>1968</v>
      </c>
      <c r="F9" s="36" t="s">
        <v>108</v>
      </c>
      <c r="G9" s="37" t="str">
        <f t="shared" si="0"/>
        <v>B</v>
      </c>
      <c r="H9" s="38">
        <f>COUNTIF($G$8:$G9,$G9)</f>
        <v>1</v>
      </c>
      <c r="I9" s="39">
        <v>0.03621527777777778</v>
      </c>
    </row>
    <row r="10" spans="1:9" ht="12.75">
      <c r="A10" s="47">
        <v>3</v>
      </c>
      <c r="B10" s="47">
        <v>93</v>
      </c>
      <c r="C10" s="48" t="s">
        <v>134</v>
      </c>
      <c r="D10" s="49" t="s">
        <v>8</v>
      </c>
      <c r="E10" s="47">
        <v>1971</v>
      </c>
      <c r="F10" s="50" t="s">
        <v>133</v>
      </c>
      <c r="G10" s="51" t="str">
        <f t="shared" si="0"/>
        <v>B</v>
      </c>
      <c r="H10" s="52">
        <f>COUNTIF($G$8:$G10,$G10)</f>
        <v>2</v>
      </c>
      <c r="I10" s="53">
        <v>0.03680555555555556</v>
      </c>
    </row>
    <row r="11" spans="1:9" ht="12.75">
      <c r="A11" s="47">
        <v>4</v>
      </c>
      <c r="B11" s="47">
        <v>13</v>
      </c>
      <c r="C11" s="48" t="s">
        <v>10</v>
      </c>
      <c r="D11" s="49" t="s">
        <v>8</v>
      </c>
      <c r="E11" s="47">
        <v>1983</v>
      </c>
      <c r="F11" s="50" t="s">
        <v>17</v>
      </c>
      <c r="G11" s="51" t="str">
        <f t="shared" si="0"/>
        <v>A</v>
      </c>
      <c r="H11" s="52">
        <f>COUNTIF($G$8:$G11,$G11)</f>
        <v>2</v>
      </c>
      <c r="I11" s="53">
        <v>0.03703703703703704</v>
      </c>
    </row>
    <row r="12" spans="1:9" ht="12.75">
      <c r="A12" s="40">
        <v>5</v>
      </c>
      <c r="B12" s="40">
        <v>126</v>
      </c>
      <c r="C12" s="41" t="s">
        <v>13</v>
      </c>
      <c r="D12" s="42" t="s">
        <v>8</v>
      </c>
      <c r="E12" s="40">
        <v>1970</v>
      </c>
      <c r="F12" s="43" t="s">
        <v>14</v>
      </c>
      <c r="G12" s="44" t="str">
        <f t="shared" si="0"/>
        <v>B</v>
      </c>
      <c r="H12" s="45">
        <f>COUNTIF($G$8:$G12,$G12)</f>
        <v>3</v>
      </c>
      <c r="I12" s="46">
        <v>0.0370949074074074</v>
      </c>
    </row>
    <row r="13" spans="1:9" ht="12.75">
      <c r="A13" s="12">
        <v>6</v>
      </c>
      <c r="B13" s="12">
        <v>105</v>
      </c>
      <c r="C13" s="24" t="s">
        <v>62</v>
      </c>
      <c r="D13" s="19" t="s">
        <v>8</v>
      </c>
      <c r="E13" s="12">
        <v>1964</v>
      </c>
      <c r="F13" s="29" t="s">
        <v>72</v>
      </c>
      <c r="G13" s="8" t="str">
        <f t="shared" si="0"/>
        <v>B</v>
      </c>
      <c r="H13" s="21">
        <f>COUNTIF($G$8:$G13,$G13)</f>
        <v>4</v>
      </c>
      <c r="I13" s="16">
        <v>0.03719907407407407</v>
      </c>
    </row>
    <row r="14" spans="1:9" ht="12.75">
      <c r="A14" s="40">
        <v>7</v>
      </c>
      <c r="B14" s="40">
        <v>92</v>
      </c>
      <c r="C14" s="41" t="s">
        <v>81</v>
      </c>
      <c r="D14" s="42" t="s">
        <v>8</v>
      </c>
      <c r="E14" s="40">
        <v>1991</v>
      </c>
      <c r="F14" s="43" t="s">
        <v>82</v>
      </c>
      <c r="G14" s="44" t="str">
        <f t="shared" si="0"/>
        <v>A</v>
      </c>
      <c r="H14" s="45">
        <f>COUNTIF($G$8:$G14,$G14)</f>
        <v>3</v>
      </c>
      <c r="I14" s="46">
        <v>0.03777777777777778</v>
      </c>
    </row>
    <row r="15" spans="1:9" ht="12.75">
      <c r="A15" s="33">
        <v>8</v>
      </c>
      <c r="B15" s="33">
        <v>23</v>
      </c>
      <c r="C15" s="34" t="s">
        <v>116</v>
      </c>
      <c r="D15" s="35" t="s">
        <v>8</v>
      </c>
      <c r="E15" s="33">
        <v>1961</v>
      </c>
      <c r="F15" s="36" t="s">
        <v>117</v>
      </c>
      <c r="G15" s="37" t="str">
        <f t="shared" si="0"/>
        <v>C</v>
      </c>
      <c r="H15" s="38">
        <f>COUNTIF($G$8:$G15,$G15)</f>
        <v>1</v>
      </c>
      <c r="I15" s="39">
        <v>0.03849537037037037</v>
      </c>
    </row>
    <row r="16" spans="1:9" ht="12.75">
      <c r="A16" s="47">
        <v>9</v>
      </c>
      <c r="B16" s="47">
        <v>73</v>
      </c>
      <c r="C16" s="48" t="s">
        <v>105</v>
      </c>
      <c r="D16" s="49" t="s">
        <v>8</v>
      </c>
      <c r="E16" s="47">
        <v>1962</v>
      </c>
      <c r="F16" s="50" t="s">
        <v>71</v>
      </c>
      <c r="G16" s="51" t="str">
        <f t="shared" si="0"/>
        <v>C</v>
      </c>
      <c r="H16" s="52">
        <f>COUNTIF($G$8:$G16,$G16)</f>
        <v>2</v>
      </c>
      <c r="I16" s="53">
        <v>0.03855324074074074</v>
      </c>
    </row>
    <row r="17" spans="1:9" ht="12.75">
      <c r="A17" s="12">
        <v>10</v>
      </c>
      <c r="B17" s="12">
        <v>88</v>
      </c>
      <c r="C17" s="24" t="s">
        <v>106</v>
      </c>
      <c r="D17" s="19" t="s">
        <v>8</v>
      </c>
      <c r="E17" s="12">
        <v>1989</v>
      </c>
      <c r="F17" s="29" t="s">
        <v>71</v>
      </c>
      <c r="G17" s="8" t="str">
        <f t="shared" si="0"/>
        <v>A</v>
      </c>
      <c r="H17" s="21">
        <f>COUNTIF($G$8:$G17,$G17)</f>
        <v>4</v>
      </c>
      <c r="I17" s="16">
        <v>0.038622685185185184</v>
      </c>
    </row>
    <row r="18" spans="1:9" ht="12.75">
      <c r="A18" s="40">
        <v>11</v>
      </c>
      <c r="B18" s="40">
        <v>46</v>
      </c>
      <c r="C18" s="41" t="s">
        <v>11</v>
      </c>
      <c r="D18" s="42" t="s">
        <v>8</v>
      </c>
      <c r="E18" s="40">
        <v>1962</v>
      </c>
      <c r="F18" s="43" t="s">
        <v>12</v>
      </c>
      <c r="G18" s="44" t="str">
        <f t="shared" si="0"/>
        <v>C</v>
      </c>
      <c r="H18" s="45">
        <f>COUNTIF($G$8:$G18,$G18)</f>
        <v>3</v>
      </c>
      <c r="I18" s="46">
        <v>0.03982638888888889</v>
      </c>
    </row>
    <row r="19" spans="1:9" ht="12.75">
      <c r="A19" s="12">
        <v>12</v>
      </c>
      <c r="B19" s="12">
        <v>95</v>
      </c>
      <c r="C19" s="24" t="s">
        <v>120</v>
      </c>
      <c r="D19" s="19" t="s">
        <v>8</v>
      </c>
      <c r="E19" s="12">
        <v>1959</v>
      </c>
      <c r="F19" s="29" t="s">
        <v>17</v>
      </c>
      <c r="G19" s="8" t="str">
        <f t="shared" si="0"/>
        <v>C</v>
      </c>
      <c r="H19" s="21">
        <f>COUNTIF($G$8:$G19,$G19)</f>
        <v>4</v>
      </c>
      <c r="I19" s="16">
        <v>0.04009259259259259</v>
      </c>
    </row>
    <row r="20" spans="1:9" ht="12.75">
      <c r="A20" s="12">
        <v>13</v>
      </c>
      <c r="B20" s="12">
        <v>58</v>
      </c>
      <c r="C20" s="24" t="s">
        <v>89</v>
      </c>
      <c r="D20" s="19" t="s">
        <v>8</v>
      </c>
      <c r="E20" s="12">
        <v>1973</v>
      </c>
      <c r="F20" s="29" t="s">
        <v>16</v>
      </c>
      <c r="G20" s="8" t="str">
        <f t="shared" si="0"/>
        <v>B</v>
      </c>
      <c r="H20" s="21">
        <f>COUNTIF($G$8:$G20,$G20)</f>
        <v>5</v>
      </c>
      <c r="I20" s="16">
        <v>0.04050925925925926</v>
      </c>
    </row>
    <row r="21" spans="1:9" ht="12.75">
      <c r="A21" s="12">
        <v>14</v>
      </c>
      <c r="B21" s="12">
        <v>99</v>
      </c>
      <c r="C21" s="24" t="s">
        <v>63</v>
      </c>
      <c r="D21" s="19" t="s">
        <v>8</v>
      </c>
      <c r="E21" s="12">
        <v>1981</v>
      </c>
      <c r="F21" s="29" t="s">
        <v>26</v>
      </c>
      <c r="G21" s="8" t="str">
        <f t="shared" si="0"/>
        <v>A</v>
      </c>
      <c r="H21" s="21">
        <f>COUNTIF($G$8:$G21,$G21)</f>
        <v>5</v>
      </c>
      <c r="I21" s="16">
        <v>0.040625</v>
      </c>
    </row>
    <row r="22" spans="1:9" ht="12.75">
      <c r="A22" s="12">
        <v>15</v>
      </c>
      <c r="B22" s="12">
        <v>57</v>
      </c>
      <c r="C22" s="24" t="s">
        <v>54</v>
      </c>
      <c r="D22" s="19" t="s">
        <v>8</v>
      </c>
      <c r="E22" s="12">
        <v>1993</v>
      </c>
      <c r="F22" s="29" t="s">
        <v>17</v>
      </c>
      <c r="G22" s="8" t="str">
        <f t="shared" si="0"/>
        <v>A</v>
      </c>
      <c r="H22" s="21">
        <f>COUNTIF($G$8:$G22,$G22)</f>
        <v>6</v>
      </c>
      <c r="I22" s="16">
        <v>0.04076388888888889</v>
      </c>
    </row>
    <row r="23" spans="1:9" ht="12.75">
      <c r="A23" s="12">
        <v>16</v>
      </c>
      <c r="B23" s="12">
        <v>128</v>
      </c>
      <c r="C23" s="24" t="s">
        <v>121</v>
      </c>
      <c r="D23" s="19" t="s">
        <v>8</v>
      </c>
      <c r="E23" s="12">
        <v>1991</v>
      </c>
      <c r="F23" s="29" t="s">
        <v>61</v>
      </c>
      <c r="G23" s="8" t="str">
        <f t="shared" si="0"/>
        <v>A</v>
      </c>
      <c r="H23" s="21">
        <f>COUNTIF($G$8:$G23,$G23)</f>
        <v>7</v>
      </c>
      <c r="I23" s="16">
        <v>0.040810185185185185</v>
      </c>
    </row>
    <row r="24" spans="1:9" ht="12.75">
      <c r="A24" s="12">
        <v>17</v>
      </c>
      <c r="B24" s="12">
        <v>138</v>
      </c>
      <c r="C24" s="24" t="s">
        <v>131</v>
      </c>
      <c r="D24" s="19" t="s">
        <v>8</v>
      </c>
      <c r="E24" s="12">
        <v>1970</v>
      </c>
      <c r="F24" s="29" t="s">
        <v>132</v>
      </c>
      <c r="G24" s="8" t="str">
        <f t="shared" si="0"/>
        <v>B</v>
      </c>
      <c r="H24" s="21">
        <f>COUNTIF($G$8:$G24,$G24)</f>
        <v>6</v>
      </c>
      <c r="I24" s="16">
        <v>0.04138888888888889</v>
      </c>
    </row>
    <row r="25" spans="1:9" ht="12.75">
      <c r="A25" s="12">
        <v>18</v>
      </c>
      <c r="B25" s="12">
        <v>14</v>
      </c>
      <c r="C25" s="24" t="s">
        <v>141</v>
      </c>
      <c r="D25" s="19" t="s">
        <v>8</v>
      </c>
      <c r="E25" s="12">
        <v>1958</v>
      </c>
      <c r="F25" s="29" t="s">
        <v>59</v>
      </c>
      <c r="G25" s="8" t="str">
        <f t="shared" si="0"/>
        <v>C</v>
      </c>
      <c r="H25" s="21">
        <f>COUNTIF($G$8:$G25,$G25)</f>
        <v>5</v>
      </c>
      <c r="I25" s="16">
        <v>0.04171296296296296</v>
      </c>
    </row>
    <row r="26" spans="1:9" ht="12.75">
      <c r="A26" s="12">
        <v>19</v>
      </c>
      <c r="B26" s="12">
        <v>146</v>
      </c>
      <c r="C26" s="24" t="s">
        <v>18</v>
      </c>
      <c r="D26" s="19" t="s">
        <v>8</v>
      </c>
      <c r="E26" s="12">
        <v>1967</v>
      </c>
      <c r="F26" s="29" t="s">
        <v>53</v>
      </c>
      <c r="G26" s="8" t="str">
        <f t="shared" si="0"/>
        <v>B</v>
      </c>
      <c r="H26" s="21">
        <f>COUNTIF($G$8:$G26,$G26)</f>
        <v>7</v>
      </c>
      <c r="I26" s="16">
        <v>0.04186342592592593</v>
      </c>
    </row>
    <row r="27" spans="1:9" ht="12.75">
      <c r="A27" s="12">
        <v>20</v>
      </c>
      <c r="B27" s="12">
        <v>104</v>
      </c>
      <c r="C27" s="24" t="s">
        <v>70</v>
      </c>
      <c r="D27" s="19" t="s">
        <v>8</v>
      </c>
      <c r="E27" s="12">
        <v>1991</v>
      </c>
      <c r="F27" s="29" t="s">
        <v>47</v>
      </c>
      <c r="G27" s="8" t="str">
        <f t="shared" si="0"/>
        <v>A</v>
      </c>
      <c r="H27" s="21">
        <f>COUNTIF($G$8:$G27,$G27)</f>
        <v>8</v>
      </c>
      <c r="I27" s="16">
        <v>0.04189814814814815</v>
      </c>
    </row>
    <row r="28" spans="1:9" ht="12.75">
      <c r="A28" s="12">
        <v>21</v>
      </c>
      <c r="B28" s="12">
        <v>137</v>
      </c>
      <c r="C28" s="24" t="s">
        <v>52</v>
      </c>
      <c r="D28" s="19" t="s">
        <v>8</v>
      </c>
      <c r="E28" s="12">
        <v>1960</v>
      </c>
      <c r="F28" s="29" t="s">
        <v>53</v>
      </c>
      <c r="G28" s="8" t="str">
        <f t="shared" si="0"/>
        <v>C</v>
      </c>
      <c r="H28" s="21">
        <f>COUNTIF($G$8:$G28,$G28)</f>
        <v>6</v>
      </c>
      <c r="I28" s="16">
        <v>0.04209490740740741</v>
      </c>
    </row>
    <row r="29" spans="1:9" ht="12.75">
      <c r="A29" s="33">
        <v>22</v>
      </c>
      <c r="B29" s="33">
        <v>70</v>
      </c>
      <c r="C29" s="34" t="s">
        <v>96</v>
      </c>
      <c r="D29" s="35" t="s">
        <v>8</v>
      </c>
      <c r="E29" s="33">
        <v>1951</v>
      </c>
      <c r="F29" s="36" t="s">
        <v>97</v>
      </c>
      <c r="G29" s="37" t="str">
        <f t="shared" si="0"/>
        <v>D</v>
      </c>
      <c r="H29" s="38">
        <f>COUNTIF($G$8:$G29,$G29)</f>
        <v>1</v>
      </c>
      <c r="I29" s="39">
        <v>0.0430787037037037</v>
      </c>
    </row>
    <row r="30" spans="1:9" ht="12.75">
      <c r="A30" s="47">
        <v>23</v>
      </c>
      <c r="B30" s="47">
        <v>71</v>
      </c>
      <c r="C30" s="48" t="s">
        <v>21</v>
      </c>
      <c r="D30" s="49" t="s">
        <v>8</v>
      </c>
      <c r="E30" s="47">
        <v>1950</v>
      </c>
      <c r="F30" s="50" t="s">
        <v>22</v>
      </c>
      <c r="G30" s="51" t="str">
        <f t="shared" si="0"/>
        <v>D</v>
      </c>
      <c r="H30" s="52">
        <f>COUNTIF($G$8:$G30,$G30)</f>
        <v>2</v>
      </c>
      <c r="I30" s="53">
        <v>0.04314814814814815</v>
      </c>
    </row>
    <row r="31" spans="1:9" ht="12.75">
      <c r="A31" s="12">
        <v>24</v>
      </c>
      <c r="B31" s="12">
        <v>28</v>
      </c>
      <c r="C31" s="24" t="s">
        <v>86</v>
      </c>
      <c r="D31" s="19" t="s">
        <v>8</v>
      </c>
      <c r="E31" s="12">
        <v>1993</v>
      </c>
      <c r="F31" s="29" t="s">
        <v>67</v>
      </c>
      <c r="G31" s="8" t="str">
        <f t="shared" si="0"/>
        <v>A</v>
      </c>
      <c r="H31" s="21">
        <f>COUNTIF($G$8:$G31,$G31)</f>
        <v>9</v>
      </c>
      <c r="I31" s="16">
        <v>0.04328703703703704</v>
      </c>
    </row>
    <row r="32" spans="1:9" ht="12.75">
      <c r="A32" s="33">
        <v>25</v>
      </c>
      <c r="B32" s="33">
        <v>118</v>
      </c>
      <c r="C32" s="34" t="s">
        <v>122</v>
      </c>
      <c r="D32" s="35" t="s">
        <v>19</v>
      </c>
      <c r="E32" s="33">
        <v>1981</v>
      </c>
      <c r="F32" s="36" t="s">
        <v>57</v>
      </c>
      <c r="G32" s="37" t="str">
        <f t="shared" si="0"/>
        <v>E</v>
      </c>
      <c r="H32" s="38">
        <f>COUNTIF($G$8:$G32,$G32)</f>
        <v>1</v>
      </c>
      <c r="I32" s="39">
        <v>0.043472222222222225</v>
      </c>
    </row>
    <row r="33" spans="1:9" ht="12.75">
      <c r="A33" s="12">
        <v>26</v>
      </c>
      <c r="B33" s="12">
        <v>127</v>
      </c>
      <c r="C33" s="24" t="s">
        <v>68</v>
      </c>
      <c r="D33" s="19" t="s">
        <v>8</v>
      </c>
      <c r="E33" s="12">
        <v>1961</v>
      </c>
      <c r="F33" s="29" t="s">
        <v>69</v>
      </c>
      <c r="G33" s="8" t="str">
        <f t="shared" si="0"/>
        <v>C</v>
      </c>
      <c r="H33" s="21">
        <f>COUNTIF($G$8:$G33,$G33)</f>
        <v>7</v>
      </c>
      <c r="I33" s="16">
        <v>0.043472222222222225</v>
      </c>
    </row>
    <row r="34" spans="1:9" ht="12.75">
      <c r="A34" s="12">
        <v>27</v>
      </c>
      <c r="B34" s="12">
        <v>17</v>
      </c>
      <c r="C34" s="24" t="s">
        <v>79</v>
      </c>
      <c r="D34" s="19" t="s">
        <v>8</v>
      </c>
      <c r="E34" s="12">
        <v>1970</v>
      </c>
      <c r="F34" s="29" t="s">
        <v>80</v>
      </c>
      <c r="G34" s="8" t="str">
        <f t="shared" si="0"/>
        <v>B</v>
      </c>
      <c r="H34" s="21">
        <f>COUNTIF($G$8:$G34,$G34)</f>
        <v>8</v>
      </c>
      <c r="I34" s="16">
        <v>0.043599537037037034</v>
      </c>
    </row>
    <row r="35" spans="1:9" ht="12.75">
      <c r="A35" s="12">
        <v>28</v>
      </c>
      <c r="B35" s="12">
        <v>84</v>
      </c>
      <c r="C35" s="24" t="s">
        <v>87</v>
      </c>
      <c r="D35" s="19" t="s">
        <v>8</v>
      </c>
      <c r="E35" s="12">
        <v>1969</v>
      </c>
      <c r="F35" s="29" t="s">
        <v>15</v>
      </c>
      <c r="G35" s="8" t="str">
        <f t="shared" si="0"/>
        <v>B</v>
      </c>
      <c r="H35" s="21">
        <f>COUNTIF($G$8:$G35,$G35)</f>
        <v>9</v>
      </c>
      <c r="I35" s="16">
        <v>0.04363425925925926</v>
      </c>
    </row>
    <row r="36" spans="1:9" ht="12.75">
      <c r="A36" s="12">
        <v>29</v>
      </c>
      <c r="B36" s="12">
        <v>76</v>
      </c>
      <c r="C36" s="24" t="s">
        <v>55</v>
      </c>
      <c r="D36" s="19" t="s">
        <v>8</v>
      </c>
      <c r="E36" s="12">
        <v>1972</v>
      </c>
      <c r="F36" s="29" t="s">
        <v>137</v>
      </c>
      <c r="G36" s="8" t="str">
        <f t="shared" si="0"/>
        <v>B</v>
      </c>
      <c r="H36" s="21">
        <f>COUNTIF($G$8:$G36,$G36)</f>
        <v>10</v>
      </c>
      <c r="I36" s="16">
        <v>0.04469907407407408</v>
      </c>
    </row>
    <row r="37" spans="1:9" ht="12.75">
      <c r="A37" s="47">
        <v>30</v>
      </c>
      <c r="B37" s="47">
        <v>102</v>
      </c>
      <c r="C37" s="50" t="s">
        <v>101</v>
      </c>
      <c r="D37" s="49" t="s">
        <v>19</v>
      </c>
      <c r="E37" s="47">
        <v>1980</v>
      </c>
      <c r="F37" s="50" t="s">
        <v>102</v>
      </c>
      <c r="G37" s="51" t="str">
        <f t="shared" si="0"/>
        <v>E</v>
      </c>
      <c r="H37" s="52">
        <f>COUNTIF($G$8:$G37,$G37)</f>
        <v>2</v>
      </c>
      <c r="I37" s="53">
        <v>0.04472222222222222</v>
      </c>
    </row>
    <row r="38" spans="1:9" ht="12.75">
      <c r="A38" s="12">
        <v>31</v>
      </c>
      <c r="B38" s="12">
        <v>129</v>
      </c>
      <c r="C38" s="24" t="s">
        <v>99</v>
      </c>
      <c r="D38" s="19" t="s">
        <v>8</v>
      </c>
      <c r="E38" s="12">
        <v>1980</v>
      </c>
      <c r="F38" s="29" t="s">
        <v>100</v>
      </c>
      <c r="G38" s="8" t="str">
        <f t="shared" si="0"/>
        <v>A</v>
      </c>
      <c r="H38" s="21">
        <f>COUNTIF($G$8:$G38,$G38)</f>
        <v>10</v>
      </c>
      <c r="I38" s="16">
        <v>0.04472222222222222</v>
      </c>
    </row>
    <row r="39" spans="1:9" ht="12.75">
      <c r="A39" s="12">
        <v>32</v>
      </c>
      <c r="B39" s="12">
        <v>52</v>
      </c>
      <c r="C39" s="24" t="s">
        <v>85</v>
      </c>
      <c r="D39" s="19" t="s">
        <v>8</v>
      </c>
      <c r="E39" s="12">
        <v>1997</v>
      </c>
      <c r="F39" s="29" t="s">
        <v>12</v>
      </c>
      <c r="G39" s="8" t="str">
        <f t="shared" si="0"/>
        <v>A</v>
      </c>
      <c r="H39" s="21">
        <f>COUNTIF($G$8:$G39,$G39)</f>
        <v>11</v>
      </c>
      <c r="I39" s="16">
        <v>0.045370370370370366</v>
      </c>
    </row>
    <row r="40" spans="1:9" ht="12.75">
      <c r="A40" s="12">
        <v>33</v>
      </c>
      <c r="B40" s="12">
        <v>124</v>
      </c>
      <c r="C40" s="24" t="s">
        <v>94</v>
      </c>
      <c r="D40" s="19" t="s">
        <v>8</v>
      </c>
      <c r="E40" s="12">
        <v>1994</v>
      </c>
      <c r="F40" s="29" t="s">
        <v>95</v>
      </c>
      <c r="G40" s="8" t="str">
        <f aca="true" t="shared" si="1" ref="G40:G71">IF($D40="m",IF($E$1-$E40&gt;19,IF($E$1-$E40&lt;40,"A",IF($E$1-$E40&gt;49,IF($E$1-$E40&gt;59,"D","C"),"B")),"A"),IF($E$1-$E40&gt;19,IF($E$1-$E40&lt;35,"E","F"),"E"))</f>
        <v>A</v>
      </c>
      <c r="H40" s="21">
        <f>COUNTIF($G$8:$G40,$G40)</f>
        <v>12</v>
      </c>
      <c r="I40" s="16">
        <v>0.04547453703703704</v>
      </c>
    </row>
    <row r="41" spans="1:9" ht="12.75">
      <c r="A41" s="12">
        <v>34</v>
      </c>
      <c r="B41" s="12">
        <v>94</v>
      </c>
      <c r="C41" s="24" t="s">
        <v>58</v>
      </c>
      <c r="D41" s="19" t="s">
        <v>8</v>
      </c>
      <c r="E41" s="12">
        <v>1987</v>
      </c>
      <c r="F41" s="29" t="s">
        <v>28</v>
      </c>
      <c r="G41" s="8" t="str">
        <f t="shared" si="1"/>
        <v>A</v>
      </c>
      <c r="H41" s="21">
        <f>COUNTIF($G$8:$G41,$G41)</f>
        <v>13</v>
      </c>
      <c r="I41" s="16">
        <v>0.04600694444444445</v>
      </c>
    </row>
    <row r="42" spans="1:9" ht="12.75">
      <c r="A42" s="12">
        <v>35</v>
      </c>
      <c r="B42" s="12">
        <v>139</v>
      </c>
      <c r="C42" s="24" t="s">
        <v>103</v>
      </c>
      <c r="D42" s="19" t="s">
        <v>8</v>
      </c>
      <c r="E42" s="12">
        <v>1968</v>
      </c>
      <c r="F42" s="29" t="s">
        <v>104</v>
      </c>
      <c r="G42" s="8" t="str">
        <f t="shared" si="1"/>
        <v>B</v>
      </c>
      <c r="H42" s="21">
        <f>COUNTIF($G$8:$G42,$G42)</f>
        <v>11</v>
      </c>
      <c r="I42" s="16">
        <v>0.04645833333333333</v>
      </c>
    </row>
    <row r="43" spans="1:9" ht="12.75">
      <c r="A43" s="40">
        <v>36</v>
      </c>
      <c r="B43" s="40">
        <v>121</v>
      </c>
      <c r="C43" s="41" t="s">
        <v>110</v>
      </c>
      <c r="D43" s="42" t="s">
        <v>19</v>
      </c>
      <c r="E43" s="40">
        <v>1989</v>
      </c>
      <c r="F43" s="43" t="s">
        <v>57</v>
      </c>
      <c r="G43" s="44" t="str">
        <f t="shared" si="1"/>
        <v>E</v>
      </c>
      <c r="H43" s="45">
        <f>COUNTIF($G$8:$G43,$G43)</f>
        <v>3</v>
      </c>
      <c r="I43" s="46">
        <v>0.04671296296296296</v>
      </c>
    </row>
    <row r="44" spans="1:9" ht="12.75">
      <c r="A44" s="12">
        <v>37</v>
      </c>
      <c r="B44" s="12">
        <v>140</v>
      </c>
      <c r="C44" s="24" t="s">
        <v>39</v>
      </c>
      <c r="D44" s="19" t="s">
        <v>8</v>
      </c>
      <c r="E44" s="12">
        <v>1997</v>
      </c>
      <c r="F44" s="29" t="s">
        <v>22</v>
      </c>
      <c r="G44" s="8" t="str">
        <f t="shared" si="1"/>
        <v>A</v>
      </c>
      <c r="H44" s="21">
        <f>COUNTIF($G$8:$G44,$G44)</f>
        <v>14</v>
      </c>
      <c r="I44" s="16">
        <v>0.04671296296296296</v>
      </c>
    </row>
    <row r="45" spans="1:9" ht="12.75">
      <c r="A45" s="12">
        <v>38</v>
      </c>
      <c r="B45" s="12">
        <v>100</v>
      </c>
      <c r="C45" s="24" t="s">
        <v>24</v>
      </c>
      <c r="D45" s="19" t="s">
        <v>8</v>
      </c>
      <c r="E45" s="12">
        <v>1962</v>
      </c>
      <c r="F45" s="29" t="s">
        <v>17</v>
      </c>
      <c r="G45" s="8" t="str">
        <f t="shared" si="1"/>
        <v>C</v>
      </c>
      <c r="H45" s="21">
        <f>COUNTIF($G$8:$G45,$G45)</f>
        <v>8</v>
      </c>
      <c r="I45" s="16">
        <v>0.046863425925925926</v>
      </c>
    </row>
    <row r="46" spans="1:9" ht="12.75">
      <c r="A46" s="12">
        <v>39</v>
      </c>
      <c r="B46" s="12">
        <v>74</v>
      </c>
      <c r="C46" s="24" t="s">
        <v>32</v>
      </c>
      <c r="D46" s="19" t="s">
        <v>8</v>
      </c>
      <c r="E46" s="12">
        <v>1992</v>
      </c>
      <c r="F46" s="29" t="s">
        <v>57</v>
      </c>
      <c r="G46" s="8" t="str">
        <f t="shared" si="1"/>
        <v>A</v>
      </c>
      <c r="H46" s="21">
        <f>COUNTIF($G$8:$G46,$G46)</f>
        <v>15</v>
      </c>
      <c r="I46" s="16">
        <v>0.04708333333333333</v>
      </c>
    </row>
    <row r="47" spans="1:9" ht="12.75">
      <c r="A47" s="12">
        <v>40</v>
      </c>
      <c r="B47" s="12">
        <v>86</v>
      </c>
      <c r="C47" s="24" t="s">
        <v>30</v>
      </c>
      <c r="D47" s="25" t="s">
        <v>19</v>
      </c>
      <c r="E47" s="12">
        <v>1980</v>
      </c>
      <c r="F47" s="29" t="s">
        <v>31</v>
      </c>
      <c r="G47" s="8" t="str">
        <f t="shared" si="1"/>
        <v>E</v>
      </c>
      <c r="H47" s="21">
        <f>COUNTIF($G$8:$G47,$G47)</f>
        <v>4</v>
      </c>
      <c r="I47" s="16">
        <v>0.04712962962962963</v>
      </c>
    </row>
    <row r="48" spans="1:9" ht="12.75">
      <c r="A48" s="40">
        <v>41</v>
      </c>
      <c r="B48" s="40">
        <v>83</v>
      </c>
      <c r="C48" s="41" t="s">
        <v>27</v>
      </c>
      <c r="D48" s="42" t="s">
        <v>8</v>
      </c>
      <c r="E48" s="40">
        <v>1953</v>
      </c>
      <c r="F48" s="43" t="s">
        <v>15</v>
      </c>
      <c r="G48" s="44" t="str">
        <f t="shared" si="1"/>
        <v>D</v>
      </c>
      <c r="H48" s="45">
        <f>COUNTIF($G$8:$G48,$G48)</f>
        <v>3</v>
      </c>
      <c r="I48" s="46">
        <v>0.0474537037037037</v>
      </c>
    </row>
    <row r="49" spans="1:9" ht="12.75">
      <c r="A49" s="12">
        <v>42</v>
      </c>
      <c r="B49" s="12">
        <v>21</v>
      </c>
      <c r="C49" s="24" t="s">
        <v>119</v>
      </c>
      <c r="D49" s="19" t="s">
        <v>8</v>
      </c>
      <c r="E49" s="12">
        <v>1977</v>
      </c>
      <c r="F49" s="29" t="s">
        <v>47</v>
      </c>
      <c r="G49" s="8" t="str">
        <f t="shared" si="1"/>
        <v>A</v>
      </c>
      <c r="H49" s="21">
        <f>COUNTIF($G$8:$G49,$G49)</f>
        <v>16</v>
      </c>
      <c r="I49" s="16">
        <v>0.04784722222222223</v>
      </c>
    </row>
    <row r="50" spans="1:9" ht="12.75">
      <c r="A50" s="12">
        <v>43</v>
      </c>
      <c r="B50" s="12">
        <v>134</v>
      </c>
      <c r="C50" s="24" t="s">
        <v>40</v>
      </c>
      <c r="D50" s="19" t="s">
        <v>8</v>
      </c>
      <c r="E50" s="12">
        <v>1964</v>
      </c>
      <c r="F50" s="29" t="s">
        <v>50</v>
      </c>
      <c r="G50" s="8" t="str">
        <f t="shared" si="1"/>
        <v>B</v>
      </c>
      <c r="H50" s="21">
        <f>COUNTIF($G$8:$G50,$G50)</f>
        <v>12</v>
      </c>
      <c r="I50" s="16">
        <v>0.0488425925925926</v>
      </c>
    </row>
    <row r="51" spans="1:9" ht="12.75">
      <c r="A51" s="12">
        <v>44</v>
      </c>
      <c r="B51" s="12">
        <v>78</v>
      </c>
      <c r="C51" s="24" t="s">
        <v>25</v>
      </c>
      <c r="D51" s="19" t="s">
        <v>8</v>
      </c>
      <c r="E51" s="12">
        <v>1953</v>
      </c>
      <c r="F51" s="29" t="s">
        <v>26</v>
      </c>
      <c r="G51" s="8" t="str">
        <f t="shared" si="1"/>
        <v>D</v>
      </c>
      <c r="H51" s="21">
        <f>COUNTIF($G$8:$G51,$G51)</f>
        <v>4</v>
      </c>
      <c r="I51" s="16">
        <v>0.04912037037037037</v>
      </c>
    </row>
    <row r="52" spans="1:9" ht="12.75">
      <c r="A52" s="12">
        <v>45</v>
      </c>
      <c r="B52" s="12">
        <v>15</v>
      </c>
      <c r="C52" s="24" t="s">
        <v>35</v>
      </c>
      <c r="D52" s="19" t="s">
        <v>8</v>
      </c>
      <c r="E52" s="12">
        <v>1982</v>
      </c>
      <c r="F52" s="29" t="s">
        <v>29</v>
      </c>
      <c r="G52" s="8" t="str">
        <f t="shared" si="1"/>
        <v>A</v>
      </c>
      <c r="H52" s="21">
        <f>COUNTIF($G$8:$G52,$G52)</f>
        <v>17</v>
      </c>
      <c r="I52" s="16">
        <v>0.04943287037037037</v>
      </c>
    </row>
    <row r="53" spans="1:9" ht="12.75">
      <c r="A53" s="12">
        <v>46</v>
      </c>
      <c r="B53" s="12">
        <v>67</v>
      </c>
      <c r="C53" s="24" t="s">
        <v>93</v>
      </c>
      <c r="D53" s="19" t="s">
        <v>8</v>
      </c>
      <c r="E53" s="12">
        <v>1967</v>
      </c>
      <c r="F53" s="29" t="s">
        <v>16</v>
      </c>
      <c r="G53" s="8" t="str">
        <f t="shared" si="1"/>
        <v>B</v>
      </c>
      <c r="H53" s="21">
        <f>COUNTIF($G$8:$G53,$G53)</f>
        <v>13</v>
      </c>
      <c r="I53" s="16">
        <v>0.049560185185185186</v>
      </c>
    </row>
    <row r="54" spans="1:9" ht="12.75">
      <c r="A54" s="12">
        <v>47</v>
      </c>
      <c r="B54" s="12">
        <v>135</v>
      </c>
      <c r="C54" s="24" t="s">
        <v>56</v>
      </c>
      <c r="D54" s="19" t="s">
        <v>8</v>
      </c>
      <c r="E54" s="12">
        <v>1959</v>
      </c>
      <c r="F54" s="29" t="s">
        <v>57</v>
      </c>
      <c r="G54" s="8" t="str">
        <f t="shared" si="1"/>
        <v>C</v>
      </c>
      <c r="H54" s="21">
        <f>COUNTIF($G$8:$G54,$G54)</f>
        <v>9</v>
      </c>
      <c r="I54" s="16">
        <v>0.0499537037037037</v>
      </c>
    </row>
    <row r="55" spans="1:9" ht="12.75">
      <c r="A55" s="12">
        <v>48</v>
      </c>
      <c r="B55" s="12">
        <v>125</v>
      </c>
      <c r="C55" s="24" t="s">
        <v>135</v>
      </c>
      <c r="D55" s="25" t="s">
        <v>8</v>
      </c>
      <c r="E55" s="12">
        <v>1953</v>
      </c>
      <c r="F55" s="29" t="s">
        <v>64</v>
      </c>
      <c r="G55" s="8" t="str">
        <f t="shared" si="1"/>
        <v>D</v>
      </c>
      <c r="H55" s="21">
        <f>COUNTIF($G$8:$G55,$G55)</f>
        <v>5</v>
      </c>
      <c r="I55" s="16">
        <v>0.049976851851851856</v>
      </c>
    </row>
    <row r="56" spans="1:11" ht="12.75">
      <c r="A56" s="12">
        <v>49</v>
      </c>
      <c r="B56" s="12">
        <v>133</v>
      </c>
      <c r="C56" s="24" t="s">
        <v>91</v>
      </c>
      <c r="D56" s="19" t="s">
        <v>8</v>
      </c>
      <c r="E56" s="12">
        <v>1977</v>
      </c>
      <c r="F56" s="29" t="s">
        <v>92</v>
      </c>
      <c r="G56" s="8" t="str">
        <f t="shared" si="1"/>
        <v>A</v>
      </c>
      <c r="H56" s="21">
        <f>COUNTIF($G$8:$G56,$G56)</f>
        <v>18</v>
      </c>
      <c r="I56" s="16">
        <v>0.05005787037037037</v>
      </c>
      <c r="K56" s="32"/>
    </row>
    <row r="57" spans="1:9" ht="12.75">
      <c r="A57" s="12">
        <v>50</v>
      </c>
      <c r="B57" s="12">
        <v>130</v>
      </c>
      <c r="C57" s="24" t="s">
        <v>65</v>
      </c>
      <c r="D57" s="19" t="s">
        <v>8</v>
      </c>
      <c r="E57" s="12">
        <v>1955</v>
      </c>
      <c r="F57" s="29" t="s">
        <v>66</v>
      </c>
      <c r="G57" s="8" t="str">
        <f t="shared" si="1"/>
        <v>C</v>
      </c>
      <c r="H57" s="21">
        <f>COUNTIF($G$8:$G57,$G57)</f>
        <v>10</v>
      </c>
      <c r="I57" s="16">
        <v>0.050277777777777775</v>
      </c>
    </row>
    <row r="58" spans="1:9" ht="12.75">
      <c r="A58" s="12">
        <v>51</v>
      </c>
      <c r="B58" s="12">
        <v>89</v>
      </c>
      <c r="C58" s="24" t="s">
        <v>136</v>
      </c>
      <c r="D58" s="19" t="s">
        <v>8</v>
      </c>
      <c r="E58" s="12">
        <v>1980</v>
      </c>
      <c r="F58" s="29" t="s">
        <v>29</v>
      </c>
      <c r="G58" s="8" t="str">
        <f t="shared" si="1"/>
        <v>A</v>
      </c>
      <c r="H58" s="21">
        <f>COUNTIF($G$8:$G58,$G58)</f>
        <v>19</v>
      </c>
      <c r="I58" s="16">
        <v>0.050416666666666665</v>
      </c>
    </row>
    <row r="59" spans="1:9" ht="12.75">
      <c r="A59" s="33">
        <v>52</v>
      </c>
      <c r="B59" s="33">
        <v>96</v>
      </c>
      <c r="C59" s="34" t="s">
        <v>33</v>
      </c>
      <c r="D59" s="35" t="s">
        <v>19</v>
      </c>
      <c r="E59" s="33">
        <v>1957</v>
      </c>
      <c r="F59" s="36" t="s">
        <v>34</v>
      </c>
      <c r="G59" s="37" t="str">
        <f t="shared" si="1"/>
        <v>F</v>
      </c>
      <c r="H59" s="38">
        <f>COUNTIF($G$8:$G59,$G59)</f>
        <v>1</v>
      </c>
      <c r="I59" s="39">
        <v>0.05054398148148148</v>
      </c>
    </row>
    <row r="60" spans="1:9" ht="12.75">
      <c r="A60" s="12">
        <v>53</v>
      </c>
      <c r="B60" s="12">
        <v>79</v>
      </c>
      <c r="C60" s="24" t="s">
        <v>44</v>
      </c>
      <c r="D60" s="19" t="s">
        <v>8</v>
      </c>
      <c r="E60" s="12">
        <v>1971</v>
      </c>
      <c r="F60" s="29" t="s">
        <v>20</v>
      </c>
      <c r="G60" s="8" t="str">
        <f t="shared" si="1"/>
        <v>B</v>
      </c>
      <c r="H60" s="21">
        <f>COUNTIF($G$8:$G60,$G60)</f>
        <v>14</v>
      </c>
      <c r="I60" s="16">
        <v>0.05068287037037037</v>
      </c>
    </row>
    <row r="61" spans="1:9" ht="12.75">
      <c r="A61" s="12">
        <v>54</v>
      </c>
      <c r="B61" s="12">
        <v>106</v>
      </c>
      <c r="C61" s="24" t="s">
        <v>42</v>
      </c>
      <c r="D61" s="19" t="s">
        <v>8</v>
      </c>
      <c r="E61" s="12">
        <v>1952</v>
      </c>
      <c r="F61" s="29" t="s">
        <v>43</v>
      </c>
      <c r="G61" s="8" t="str">
        <f t="shared" si="1"/>
        <v>D</v>
      </c>
      <c r="H61" s="21">
        <f>COUNTIF($G$8:$G61,$G61)</f>
        <v>6</v>
      </c>
      <c r="I61" s="16">
        <v>0.050972222222222224</v>
      </c>
    </row>
    <row r="62" spans="1:9" ht="12.75">
      <c r="A62" s="12">
        <v>55</v>
      </c>
      <c r="B62" s="12">
        <v>53</v>
      </c>
      <c r="C62" s="24" t="s">
        <v>138</v>
      </c>
      <c r="D62" s="25" t="s">
        <v>19</v>
      </c>
      <c r="E62" s="12">
        <v>1982</v>
      </c>
      <c r="F62" s="29" t="s">
        <v>137</v>
      </c>
      <c r="G62" s="8" t="str">
        <f t="shared" si="1"/>
        <v>E</v>
      </c>
      <c r="H62" s="21">
        <f>COUNTIF($G$8:$G62,$G62)</f>
        <v>5</v>
      </c>
      <c r="I62" s="16">
        <v>0.05126157407407408</v>
      </c>
    </row>
    <row r="63" spans="1:9" ht="12.75">
      <c r="A63" s="12">
        <v>56</v>
      </c>
      <c r="B63" s="12">
        <v>108</v>
      </c>
      <c r="C63" s="24" t="s">
        <v>143</v>
      </c>
      <c r="D63" s="19" t="s">
        <v>8</v>
      </c>
      <c r="E63" s="12">
        <v>1982</v>
      </c>
      <c r="F63" s="29" t="s">
        <v>26</v>
      </c>
      <c r="G63" s="8" t="str">
        <f t="shared" si="1"/>
        <v>A</v>
      </c>
      <c r="H63" s="21">
        <f>COUNTIF($G$8:$G63,$G63)</f>
        <v>20</v>
      </c>
      <c r="I63" s="16">
        <v>0.051493055555555556</v>
      </c>
    </row>
    <row r="64" spans="1:9" ht="12.75">
      <c r="A64" s="12">
        <v>57</v>
      </c>
      <c r="B64" s="12">
        <v>149</v>
      </c>
      <c r="C64" s="24" t="s">
        <v>111</v>
      </c>
      <c r="D64" s="19" t="s">
        <v>8</v>
      </c>
      <c r="E64" s="12">
        <v>1958</v>
      </c>
      <c r="F64" s="29" t="s">
        <v>112</v>
      </c>
      <c r="G64" s="8" t="str">
        <f t="shared" si="1"/>
        <v>C</v>
      </c>
      <c r="H64" s="21">
        <f>COUNTIF($G$8:$G64,$G64)</f>
        <v>11</v>
      </c>
      <c r="I64" s="16">
        <v>0.05174768518518519</v>
      </c>
    </row>
    <row r="65" spans="1:9" ht="12.75">
      <c r="A65" s="47">
        <v>58</v>
      </c>
      <c r="B65" s="47">
        <v>38</v>
      </c>
      <c r="C65" s="48" t="s">
        <v>36</v>
      </c>
      <c r="D65" s="49" t="s">
        <v>19</v>
      </c>
      <c r="E65" s="47">
        <v>1958</v>
      </c>
      <c r="F65" s="50" t="s">
        <v>26</v>
      </c>
      <c r="G65" s="51" t="str">
        <f t="shared" si="1"/>
        <v>F</v>
      </c>
      <c r="H65" s="52">
        <f>COUNTIF($G$8:$G65,$G65)</f>
        <v>2</v>
      </c>
      <c r="I65" s="53">
        <v>0.05204861111111111</v>
      </c>
    </row>
    <row r="66" spans="1:9" ht="12.75">
      <c r="A66" s="12">
        <v>59</v>
      </c>
      <c r="B66" s="12">
        <v>145</v>
      </c>
      <c r="C66" s="24" t="s">
        <v>126</v>
      </c>
      <c r="D66" s="19" t="s">
        <v>8</v>
      </c>
      <c r="E66" s="12">
        <v>1974</v>
      </c>
      <c r="F66" s="29" t="s">
        <v>26</v>
      </c>
      <c r="G66" s="8" t="str">
        <f t="shared" si="1"/>
        <v>A</v>
      </c>
      <c r="H66" s="21">
        <f>COUNTIF($G$8:$G66,$G66)</f>
        <v>21</v>
      </c>
      <c r="I66" s="16">
        <v>0.05204861111111111</v>
      </c>
    </row>
    <row r="67" spans="1:9" ht="12.75">
      <c r="A67" s="54">
        <v>60</v>
      </c>
      <c r="B67" s="54">
        <v>116</v>
      </c>
      <c r="C67" s="55" t="s">
        <v>140</v>
      </c>
      <c r="D67" s="56" t="s">
        <v>19</v>
      </c>
      <c r="E67" s="54">
        <v>1978</v>
      </c>
      <c r="F67" s="57" t="s">
        <v>137</v>
      </c>
      <c r="G67" s="58" t="str">
        <f t="shared" si="1"/>
        <v>F</v>
      </c>
      <c r="H67" s="59">
        <f>COUNTIF($G$8:$G67,$G67)</f>
        <v>3</v>
      </c>
      <c r="I67" s="60">
        <v>0.052638888888888895</v>
      </c>
    </row>
    <row r="68" spans="1:9" ht="12.75">
      <c r="A68" s="12">
        <v>61</v>
      </c>
      <c r="B68" s="12">
        <v>85</v>
      </c>
      <c r="C68" s="24" t="s">
        <v>107</v>
      </c>
      <c r="D68" s="25" t="s">
        <v>19</v>
      </c>
      <c r="E68" s="12">
        <v>1969</v>
      </c>
      <c r="F68" s="29" t="s">
        <v>47</v>
      </c>
      <c r="G68" s="8" t="str">
        <f t="shared" si="1"/>
        <v>F</v>
      </c>
      <c r="H68" s="21">
        <f>COUNTIF($G$8:$G68,$G68)</f>
        <v>4</v>
      </c>
      <c r="I68" s="16">
        <v>0.05292824074074074</v>
      </c>
    </row>
    <row r="69" spans="1:9" ht="12.75">
      <c r="A69" s="12">
        <v>62</v>
      </c>
      <c r="B69" s="12">
        <v>115</v>
      </c>
      <c r="C69" s="24" t="s">
        <v>127</v>
      </c>
      <c r="D69" s="19" t="s">
        <v>8</v>
      </c>
      <c r="E69" s="12">
        <v>1995</v>
      </c>
      <c r="F69" s="29" t="s">
        <v>128</v>
      </c>
      <c r="G69" s="8" t="str">
        <f t="shared" si="1"/>
        <v>A</v>
      </c>
      <c r="H69" s="21">
        <f>COUNTIF($G$8:$G69,$G69)</f>
        <v>22</v>
      </c>
      <c r="I69" s="16">
        <v>0.05299768518518518</v>
      </c>
    </row>
    <row r="70" spans="1:9" ht="12.75">
      <c r="A70" s="12">
        <v>63</v>
      </c>
      <c r="B70" s="12">
        <v>54</v>
      </c>
      <c r="C70" s="24" t="s">
        <v>41</v>
      </c>
      <c r="D70" s="19" t="s">
        <v>8</v>
      </c>
      <c r="E70" s="12">
        <v>1968</v>
      </c>
      <c r="F70" s="29" t="s">
        <v>12</v>
      </c>
      <c r="G70" s="8" t="str">
        <f t="shared" si="1"/>
        <v>B</v>
      </c>
      <c r="H70" s="21">
        <f>COUNTIF($G$8:$G70,$G70)</f>
        <v>15</v>
      </c>
      <c r="I70" s="16">
        <v>0.053125</v>
      </c>
    </row>
    <row r="71" spans="1:9" ht="12.75">
      <c r="A71" s="12">
        <v>64</v>
      </c>
      <c r="B71" s="12">
        <v>64</v>
      </c>
      <c r="C71" s="24" t="s">
        <v>90</v>
      </c>
      <c r="D71" s="25" t="s">
        <v>19</v>
      </c>
      <c r="E71" s="12">
        <v>1987</v>
      </c>
      <c r="F71" s="29" t="s">
        <v>14</v>
      </c>
      <c r="G71" s="8" t="str">
        <f t="shared" si="1"/>
        <v>E</v>
      </c>
      <c r="H71" s="21">
        <f>COUNTIF($G$8:$G71,$G71)</f>
        <v>6</v>
      </c>
      <c r="I71" s="16">
        <v>0.05349537037037037</v>
      </c>
    </row>
    <row r="72" spans="1:9" ht="12.75">
      <c r="A72" s="12">
        <v>65</v>
      </c>
      <c r="B72" s="12">
        <v>75</v>
      </c>
      <c r="C72" s="24" t="s">
        <v>124</v>
      </c>
      <c r="D72" s="19" t="s">
        <v>8</v>
      </c>
      <c r="E72" s="12">
        <v>1983</v>
      </c>
      <c r="F72" s="29" t="s">
        <v>125</v>
      </c>
      <c r="G72" s="8" t="str">
        <f aca="true" t="shared" si="2" ref="G72:G87">IF($D72="m",IF($E$1-$E72&gt;19,IF($E$1-$E72&lt;40,"A",IF($E$1-$E72&gt;49,IF($E$1-$E72&gt;59,"D","C"),"B")),"A"),IF($E$1-$E72&gt;19,IF($E$1-$E72&lt;35,"E","F"),"E"))</f>
        <v>A</v>
      </c>
      <c r="H72" s="21">
        <f>COUNTIF($G$8:$G72,$G72)</f>
        <v>23</v>
      </c>
      <c r="I72" s="16">
        <v>0.05349537037037037</v>
      </c>
    </row>
    <row r="73" spans="1:9" ht="12.75">
      <c r="A73" s="12">
        <v>66</v>
      </c>
      <c r="B73" s="12">
        <v>77</v>
      </c>
      <c r="C73" s="24" t="s">
        <v>129</v>
      </c>
      <c r="D73" s="19" t="s">
        <v>8</v>
      </c>
      <c r="E73" s="12">
        <v>1978</v>
      </c>
      <c r="F73" s="29" t="s">
        <v>102</v>
      </c>
      <c r="G73" s="8" t="str">
        <f t="shared" si="2"/>
        <v>A</v>
      </c>
      <c r="H73" s="21">
        <f>COUNTIF($G$8:$G73,$G73)</f>
        <v>24</v>
      </c>
      <c r="I73" s="16">
        <v>0.05484953703703704</v>
      </c>
    </row>
    <row r="74" spans="1:9" ht="12.75">
      <c r="A74" s="12">
        <v>67</v>
      </c>
      <c r="B74" s="12">
        <v>148</v>
      </c>
      <c r="C74" s="24" t="s">
        <v>45</v>
      </c>
      <c r="D74" s="19" t="s">
        <v>8</v>
      </c>
      <c r="E74" s="12">
        <v>1961</v>
      </c>
      <c r="F74" s="29" t="s">
        <v>118</v>
      </c>
      <c r="G74" s="8" t="str">
        <f t="shared" si="2"/>
        <v>C</v>
      </c>
      <c r="H74" s="21">
        <f>COUNTIF($G$8:$G74,$G74)</f>
        <v>12</v>
      </c>
      <c r="I74" s="16">
        <v>0.055497685185185185</v>
      </c>
    </row>
    <row r="75" spans="1:9" ht="12.75">
      <c r="A75" s="72">
        <v>68</v>
      </c>
      <c r="B75" s="73">
        <v>22</v>
      </c>
      <c r="C75" s="74" t="s">
        <v>98</v>
      </c>
      <c r="D75" s="75" t="s">
        <v>8</v>
      </c>
      <c r="E75" s="72">
        <v>1999</v>
      </c>
      <c r="F75" s="76" t="s">
        <v>22</v>
      </c>
      <c r="G75" s="77" t="str">
        <f t="shared" si="2"/>
        <v>A</v>
      </c>
      <c r="H75" s="78">
        <f>COUNTIF($G$8:$G75,$G75)</f>
        <v>25</v>
      </c>
      <c r="I75" s="79">
        <v>0.05579861111111111</v>
      </c>
    </row>
    <row r="76" spans="1:9" ht="12.75">
      <c r="A76" s="12">
        <v>69</v>
      </c>
      <c r="B76" s="12">
        <v>32</v>
      </c>
      <c r="C76" s="24" t="s">
        <v>49</v>
      </c>
      <c r="D76" s="19" t="s">
        <v>8</v>
      </c>
      <c r="E76" s="12">
        <v>1960</v>
      </c>
      <c r="F76" s="29" t="s">
        <v>47</v>
      </c>
      <c r="G76" s="8" t="str">
        <f t="shared" si="2"/>
        <v>C</v>
      </c>
      <c r="H76" s="21">
        <f>COUNTIF($G$8:$G76,$G76)</f>
        <v>13</v>
      </c>
      <c r="I76" s="16">
        <v>0.055833333333333325</v>
      </c>
    </row>
    <row r="77" spans="1:9" ht="12.75">
      <c r="A77" s="12">
        <v>70</v>
      </c>
      <c r="B77" s="12">
        <v>41</v>
      </c>
      <c r="C77" s="24" t="s">
        <v>46</v>
      </c>
      <c r="D77" s="19" t="s">
        <v>8</v>
      </c>
      <c r="E77" s="12">
        <v>1960</v>
      </c>
      <c r="F77" s="29" t="s">
        <v>22</v>
      </c>
      <c r="G77" s="8" t="str">
        <f t="shared" si="2"/>
        <v>C</v>
      </c>
      <c r="H77" s="21">
        <f>COUNTIF($G$8:$G77,$G77)</f>
        <v>14</v>
      </c>
      <c r="I77" s="16">
        <v>0.05618055555555556</v>
      </c>
    </row>
    <row r="78" spans="1:9" ht="12.75">
      <c r="A78" s="12">
        <v>71</v>
      </c>
      <c r="B78" s="12">
        <v>87</v>
      </c>
      <c r="C78" s="24" t="s">
        <v>37</v>
      </c>
      <c r="D78" s="19" t="s">
        <v>8</v>
      </c>
      <c r="E78" s="12">
        <v>1943</v>
      </c>
      <c r="F78" s="29" t="s">
        <v>38</v>
      </c>
      <c r="G78" s="8" t="str">
        <f t="shared" si="2"/>
        <v>D</v>
      </c>
      <c r="H78" s="21">
        <f>COUNTIF($G$8:$G78,$G78)</f>
        <v>7</v>
      </c>
      <c r="I78" s="16">
        <v>0.05631944444444444</v>
      </c>
    </row>
    <row r="79" spans="1:9" ht="12.75">
      <c r="A79" s="12">
        <v>72</v>
      </c>
      <c r="B79" s="12">
        <v>10</v>
      </c>
      <c r="C79" s="24" t="s">
        <v>88</v>
      </c>
      <c r="D79" s="19" t="s">
        <v>8</v>
      </c>
      <c r="E79" s="12">
        <v>1979</v>
      </c>
      <c r="F79" s="29" t="s">
        <v>53</v>
      </c>
      <c r="G79" s="8" t="str">
        <f t="shared" si="2"/>
        <v>A</v>
      </c>
      <c r="H79" s="21">
        <f>COUNTIF($G$8:$G79,$G79)</f>
        <v>26</v>
      </c>
      <c r="I79" s="16">
        <v>0.057638888888888885</v>
      </c>
    </row>
    <row r="80" spans="1:9" ht="12.75">
      <c r="A80" s="12">
        <v>73</v>
      </c>
      <c r="B80" s="12">
        <v>120</v>
      </c>
      <c r="C80" s="24" t="s">
        <v>113</v>
      </c>
      <c r="D80" s="19" t="s">
        <v>8</v>
      </c>
      <c r="E80" s="12">
        <v>1967</v>
      </c>
      <c r="F80" s="29" t="s">
        <v>114</v>
      </c>
      <c r="G80" s="8" t="str">
        <f t="shared" si="2"/>
        <v>B</v>
      </c>
      <c r="H80" s="21">
        <f>COUNTIF($G$8:$G80,$G80)</f>
        <v>16</v>
      </c>
      <c r="I80" s="16">
        <v>0.05833333333333333</v>
      </c>
    </row>
    <row r="81" spans="1:9" ht="12.75">
      <c r="A81" s="12">
        <v>74</v>
      </c>
      <c r="B81" s="12">
        <v>63</v>
      </c>
      <c r="C81" s="24" t="s">
        <v>123</v>
      </c>
      <c r="D81" s="19" t="s">
        <v>8</v>
      </c>
      <c r="E81" s="12">
        <v>1996</v>
      </c>
      <c r="F81" s="29" t="s">
        <v>53</v>
      </c>
      <c r="G81" s="8" t="str">
        <f t="shared" si="2"/>
        <v>A</v>
      </c>
      <c r="H81" s="21">
        <f>COUNTIF($G$8:$G81,$G81)</f>
        <v>27</v>
      </c>
      <c r="I81" s="16">
        <v>0.06048611111111111</v>
      </c>
    </row>
    <row r="82" spans="1:9" ht="12.75">
      <c r="A82" s="12">
        <v>75</v>
      </c>
      <c r="B82" s="12">
        <v>80</v>
      </c>
      <c r="C82" s="24" t="s">
        <v>83</v>
      </c>
      <c r="D82" s="19" t="s">
        <v>8</v>
      </c>
      <c r="E82" s="12">
        <v>1988</v>
      </c>
      <c r="F82" s="29" t="s">
        <v>84</v>
      </c>
      <c r="G82" s="8" t="str">
        <f t="shared" si="2"/>
        <v>A</v>
      </c>
      <c r="H82" s="21">
        <f>COUNTIF($G$8:$G82,$G82)</f>
        <v>28</v>
      </c>
      <c r="I82" s="16">
        <v>0.06048611111111111</v>
      </c>
    </row>
    <row r="83" spans="1:9" ht="12.75">
      <c r="A83" s="12">
        <v>76</v>
      </c>
      <c r="B83" s="12">
        <v>7</v>
      </c>
      <c r="C83" s="24" t="s">
        <v>139</v>
      </c>
      <c r="D83" s="25" t="s">
        <v>19</v>
      </c>
      <c r="E83" s="12">
        <v>1979</v>
      </c>
      <c r="F83" s="29" t="s">
        <v>137</v>
      </c>
      <c r="G83" s="8" t="str">
        <f t="shared" si="2"/>
        <v>E</v>
      </c>
      <c r="H83" s="21">
        <f>COUNTIF($G$8:$G83,$G83)</f>
        <v>7</v>
      </c>
      <c r="I83" s="16">
        <v>0.062129629629629625</v>
      </c>
    </row>
    <row r="84" spans="1:9" ht="12.75">
      <c r="A84" s="12">
        <v>77</v>
      </c>
      <c r="B84" s="12">
        <v>65</v>
      </c>
      <c r="C84" s="24" t="s">
        <v>130</v>
      </c>
      <c r="D84" s="19" t="s">
        <v>8</v>
      </c>
      <c r="E84" s="12">
        <v>1980</v>
      </c>
      <c r="F84" s="29" t="s">
        <v>102</v>
      </c>
      <c r="G84" s="8" t="str">
        <f t="shared" si="2"/>
        <v>A</v>
      </c>
      <c r="H84" s="21">
        <f>COUNTIF($G$8:$G84,$G84)</f>
        <v>29</v>
      </c>
      <c r="I84" s="16">
        <v>0.06309027777777777</v>
      </c>
    </row>
    <row r="85" spans="1:9" ht="12.75">
      <c r="A85" s="65">
        <v>78</v>
      </c>
      <c r="B85" s="65">
        <v>56</v>
      </c>
      <c r="C85" s="66" t="s">
        <v>48</v>
      </c>
      <c r="D85" s="67" t="s">
        <v>8</v>
      </c>
      <c r="E85" s="65">
        <v>1942</v>
      </c>
      <c r="F85" s="68" t="s">
        <v>53</v>
      </c>
      <c r="G85" s="69" t="str">
        <f t="shared" si="2"/>
        <v>D</v>
      </c>
      <c r="H85" s="70">
        <f>COUNTIF($G$8:$G85,$G85)</f>
        <v>8</v>
      </c>
      <c r="I85" s="71">
        <v>0.064375</v>
      </c>
    </row>
    <row r="86" spans="1:9" ht="12.75">
      <c r="A86" s="12">
        <v>79</v>
      </c>
      <c r="B86" s="12">
        <v>8</v>
      </c>
      <c r="C86" s="24" t="s">
        <v>23</v>
      </c>
      <c r="D86" s="19" t="s">
        <v>8</v>
      </c>
      <c r="E86" s="12">
        <v>1975</v>
      </c>
      <c r="F86" s="29" t="s">
        <v>115</v>
      </c>
      <c r="G86" s="8" t="str">
        <f t="shared" si="2"/>
        <v>A</v>
      </c>
      <c r="H86" s="21">
        <f>COUNTIF($G$8:$G86,$G86)</f>
        <v>30</v>
      </c>
      <c r="I86" s="31" t="s">
        <v>142</v>
      </c>
    </row>
    <row r="87" spans="1:9" ht="12.75">
      <c r="A87" s="12">
        <v>80</v>
      </c>
      <c r="B87" s="12">
        <v>62</v>
      </c>
      <c r="C87" s="24" t="s">
        <v>109</v>
      </c>
      <c r="D87" s="19" t="s">
        <v>8</v>
      </c>
      <c r="E87" s="12">
        <v>1964</v>
      </c>
      <c r="F87" s="29" t="s">
        <v>108</v>
      </c>
      <c r="G87" s="8" t="str">
        <f t="shared" si="2"/>
        <v>B</v>
      </c>
      <c r="H87" s="21">
        <f>COUNTIF($G$8:$G87,$G87)</f>
        <v>17</v>
      </c>
      <c r="I87" s="31" t="s">
        <v>142</v>
      </c>
    </row>
    <row r="88" spans="1:9" ht="12.75">
      <c r="A88" s="9"/>
      <c r="B88" s="9"/>
      <c r="C88" s="10"/>
      <c r="D88" s="11"/>
      <c r="E88" s="9"/>
      <c r="F88" s="30"/>
      <c r="G88" s="9"/>
      <c r="H88" s="22"/>
      <c r="I88" s="9"/>
    </row>
    <row r="89" spans="1:5" ht="12.75">
      <c r="A89" s="17" t="s">
        <v>73</v>
      </c>
      <c r="B89" s="17"/>
      <c r="C89" s="17"/>
      <c r="D89" s="17"/>
      <c r="E89" s="17"/>
    </row>
    <row r="90" spans="1:6" ht="12.75">
      <c r="A90" s="82" t="s">
        <v>51</v>
      </c>
      <c r="B90" s="82"/>
      <c r="C90" s="82"/>
      <c r="D90" s="82"/>
      <c r="E90" s="82"/>
      <c r="F90" s="82"/>
    </row>
    <row r="141" ht="12.75">
      <c r="B141" s="2"/>
    </row>
    <row r="142" ht="12.75">
      <c r="B142" s="2"/>
    </row>
    <row r="143" ht="12.75">
      <c r="B143" s="2"/>
    </row>
  </sheetData>
  <sheetProtection/>
  <mergeCells count="4">
    <mergeCell ref="A2:I2"/>
    <mergeCell ref="A4:I4"/>
    <mergeCell ref="A90:F90"/>
    <mergeCell ref="A3:I3"/>
  </mergeCells>
  <printOptions/>
  <pageMargins left="0.9055118110236221" right="0.5118110236220472" top="0.9448818897637796" bottom="0.7480314960629921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8"/>
  <sheetViews>
    <sheetView zoomScalePageLayoutView="0" workbookViewId="0" topLeftCell="A106">
      <selection activeCell="L6" sqref="L6"/>
    </sheetView>
  </sheetViews>
  <sheetFormatPr defaultColWidth="8.8515625" defaultRowHeight="12.75"/>
  <cols>
    <col min="1" max="1" width="4.8515625" style="1" customWidth="1"/>
    <col min="2" max="2" width="6.7109375" style="1" customWidth="1"/>
    <col min="3" max="3" width="21.8515625" style="2" customWidth="1"/>
    <col min="4" max="4" width="3.8515625" style="2" customWidth="1"/>
    <col min="5" max="5" width="8.28125" style="1" customWidth="1"/>
    <col min="6" max="6" width="21.28125" style="26" customWidth="1"/>
    <col min="7" max="7" width="6.7109375" style="1" customWidth="1"/>
    <col min="8" max="8" width="5.8515625" style="13" customWidth="1"/>
    <col min="9" max="9" width="9.7109375" style="1" customWidth="1"/>
    <col min="10" max="16384" width="8.8515625" style="2" customWidth="1"/>
  </cols>
  <sheetData>
    <row r="1" spans="4:5" ht="0.75" customHeight="1">
      <c r="D1" s="2" t="s">
        <v>0</v>
      </c>
      <c r="E1" s="1">
        <v>2013</v>
      </c>
    </row>
    <row r="2" spans="1:9" s="14" customFormat="1" ht="27.75" customHeight="1">
      <c r="A2" s="80" t="s">
        <v>74</v>
      </c>
      <c r="B2" s="80"/>
      <c r="C2" s="80"/>
      <c r="D2" s="80"/>
      <c r="E2" s="80"/>
      <c r="F2" s="80"/>
      <c r="G2" s="80"/>
      <c r="H2" s="80"/>
      <c r="I2" s="80"/>
    </row>
    <row r="3" spans="1:9" s="15" customFormat="1" ht="15" customHeight="1">
      <c r="A3" s="83" t="s">
        <v>75</v>
      </c>
      <c r="B3" s="83"/>
      <c r="C3" s="83"/>
      <c r="D3" s="83"/>
      <c r="E3" s="83"/>
      <c r="F3" s="83"/>
      <c r="G3" s="83"/>
      <c r="H3" s="83"/>
      <c r="I3" s="83"/>
    </row>
    <row r="4" spans="1:9" ht="12.75" customHeight="1">
      <c r="A4" s="81" t="s">
        <v>76</v>
      </c>
      <c r="B4" s="81"/>
      <c r="C4" s="81"/>
      <c r="D4" s="81"/>
      <c r="E4" s="81"/>
      <c r="F4" s="81"/>
      <c r="G4" s="81"/>
      <c r="H4" s="81"/>
      <c r="I4" s="81"/>
    </row>
    <row r="5" spans="1:9" ht="4.5" customHeight="1" hidden="1">
      <c r="A5" s="3"/>
      <c r="B5" s="3"/>
      <c r="C5" s="3"/>
      <c r="D5" s="3"/>
      <c r="E5" s="3"/>
      <c r="F5" s="27"/>
      <c r="G5" s="3"/>
      <c r="I5" s="3"/>
    </row>
    <row r="6" ht="16.5" customHeight="1" thickBot="1">
      <c r="B6" s="64" t="s">
        <v>146</v>
      </c>
    </row>
    <row r="7" spans="1:9" ht="27.75" customHeight="1">
      <c r="A7" s="4" t="s">
        <v>1</v>
      </c>
      <c r="B7" s="5" t="s">
        <v>2</v>
      </c>
      <c r="C7" s="6" t="s">
        <v>3</v>
      </c>
      <c r="D7" s="6" t="s">
        <v>4</v>
      </c>
      <c r="E7" s="5" t="s">
        <v>5</v>
      </c>
      <c r="F7" s="28" t="s">
        <v>6</v>
      </c>
      <c r="G7" s="23" t="s">
        <v>78</v>
      </c>
      <c r="H7" s="20" t="s">
        <v>77</v>
      </c>
      <c r="I7" s="7" t="s">
        <v>7</v>
      </c>
    </row>
    <row r="8" spans="1:9" ht="12.75">
      <c r="A8" s="33">
        <v>1</v>
      </c>
      <c r="B8" s="33">
        <v>27</v>
      </c>
      <c r="C8" s="34" t="s">
        <v>60</v>
      </c>
      <c r="D8" s="35" t="s">
        <v>8</v>
      </c>
      <c r="E8" s="33">
        <v>1990</v>
      </c>
      <c r="F8" s="36" t="s">
        <v>61</v>
      </c>
      <c r="G8" s="37" t="str">
        <f aca="true" t="shared" si="0" ref="G8:G37">IF($D8="m",IF($E$1-$E8&gt;19,IF($E$1-$E8&lt;40,"A",IF($E$1-$E8&gt;49,IF($E$1-$E8&gt;59,"D","C"),"B")),"A"),IF($E$1-$E8&gt;19,IF($E$1-$E8&lt;35,"E","F"),"E"))</f>
        <v>A</v>
      </c>
      <c r="H8" s="38">
        <f>COUNTIF($G$8:$G8,$G8)</f>
        <v>1</v>
      </c>
      <c r="I8" s="39">
        <v>0.03357638888888889</v>
      </c>
    </row>
    <row r="9" spans="1:9" ht="12.75">
      <c r="A9" s="47">
        <v>2</v>
      </c>
      <c r="B9" s="47">
        <v>13</v>
      </c>
      <c r="C9" s="48" t="s">
        <v>10</v>
      </c>
      <c r="D9" s="49" t="s">
        <v>8</v>
      </c>
      <c r="E9" s="47">
        <v>1983</v>
      </c>
      <c r="F9" s="50" t="s">
        <v>17</v>
      </c>
      <c r="G9" s="51" t="str">
        <f t="shared" si="0"/>
        <v>A</v>
      </c>
      <c r="H9" s="52">
        <f>COUNTIF($G$8:$G9,$G9)</f>
        <v>2</v>
      </c>
      <c r="I9" s="53">
        <v>0.03703703703703704</v>
      </c>
    </row>
    <row r="10" spans="1:9" ht="12.75">
      <c r="A10" s="40">
        <v>3</v>
      </c>
      <c r="B10" s="40">
        <v>92</v>
      </c>
      <c r="C10" s="41" t="s">
        <v>81</v>
      </c>
      <c r="D10" s="42" t="s">
        <v>8</v>
      </c>
      <c r="E10" s="40">
        <v>1991</v>
      </c>
      <c r="F10" s="43" t="s">
        <v>82</v>
      </c>
      <c r="G10" s="44" t="str">
        <f t="shared" si="0"/>
        <v>A</v>
      </c>
      <c r="H10" s="45">
        <f>COUNTIF($G$8:$G10,$G10)</f>
        <v>3</v>
      </c>
      <c r="I10" s="46">
        <v>0.03777777777777778</v>
      </c>
    </row>
    <row r="11" spans="1:9" ht="12.75">
      <c r="A11" s="12">
        <v>4</v>
      </c>
      <c r="B11" s="12">
        <v>88</v>
      </c>
      <c r="C11" s="24" t="s">
        <v>106</v>
      </c>
      <c r="D11" s="19" t="s">
        <v>8</v>
      </c>
      <c r="E11" s="12">
        <v>1989</v>
      </c>
      <c r="F11" s="29" t="s">
        <v>71</v>
      </c>
      <c r="G11" s="8" t="str">
        <f t="shared" si="0"/>
        <v>A</v>
      </c>
      <c r="H11" s="21">
        <f>COUNTIF($G$8:$G11,$G11)</f>
        <v>4</v>
      </c>
      <c r="I11" s="16">
        <v>0.038622685185185184</v>
      </c>
    </row>
    <row r="12" spans="1:9" ht="12.75">
      <c r="A12" s="12">
        <v>5</v>
      </c>
      <c r="B12" s="12">
        <v>99</v>
      </c>
      <c r="C12" s="24" t="s">
        <v>63</v>
      </c>
      <c r="D12" s="19" t="s">
        <v>8</v>
      </c>
      <c r="E12" s="12">
        <v>1981</v>
      </c>
      <c r="F12" s="29" t="s">
        <v>26</v>
      </c>
      <c r="G12" s="8" t="str">
        <f t="shared" si="0"/>
        <v>A</v>
      </c>
      <c r="H12" s="21">
        <f>COUNTIF($G$8:$G12,$G12)</f>
        <v>5</v>
      </c>
      <c r="I12" s="16">
        <v>0.040625</v>
      </c>
    </row>
    <row r="13" spans="1:9" ht="12.75">
      <c r="A13" s="12">
        <v>6</v>
      </c>
      <c r="B13" s="12">
        <v>57</v>
      </c>
      <c r="C13" s="24" t="s">
        <v>54</v>
      </c>
      <c r="D13" s="19" t="s">
        <v>8</v>
      </c>
      <c r="E13" s="12">
        <v>1993</v>
      </c>
      <c r="F13" s="29" t="s">
        <v>17</v>
      </c>
      <c r="G13" s="8" t="str">
        <f t="shared" si="0"/>
        <v>A</v>
      </c>
      <c r="H13" s="21">
        <f>COUNTIF($G$8:$G13,$G13)</f>
        <v>6</v>
      </c>
      <c r="I13" s="16">
        <v>0.04076388888888889</v>
      </c>
    </row>
    <row r="14" spans="1:9" ht="12.75">
      <c r="A14" s="12">
        <v>7</v>
      </c>
      <c r="B14" s="12">
        <v>128</v>
      </c>
      <c r="C14" s="24" t="s">
        <v>121</v>
      </c>
      <c r="D14" s="19" t="s">
        <v>8</v>
      </c>
      <c r="E14" s="12">
        <v>1991</v>
      </c>
      <c r="F14" s="29" t="s">
        <v>61</v>
      </c>
      <c r="G14" s="8" t="str">
        <f t="shared" si="0"/>
        <v>A</v>
      </c>
      <c r="H14" s="21">
        <f>COUNTIF($G$8:$G14,$G14)</f>
        <v>7</v>
      </c>
      <c r="I14" s="16">
        <v>0.040810185185185185</v>
      </c>
    </row>
    <row r="15" spans="1:9" ht="12.75">
      <c r="A15" s="12">
        <v>8</v>
      </c>
      <c r="B15" s="12">
        <v>104</v>
      </c>
      <c r="C15" s="24" t="s">
        <v>70</v>
      </c>
      <c r="D15" s="19" t="s">
        <v>8</v>
      </c>
      <c r="E15" s="12">
        <v>1991</v>
      </c>
      <c r="F15" s="29" t="s">
        <v>47</v>
      </c>
      <c r="G15" s="8" t="str">
        <f t="shared" si="0"/>
        <v>A</v>
      </c>
      <c r="H15" s="21">
        <f>COUNTIF($G$8:$G15,$G15)</f>
        <v>8</v>
      </c>
      <c r="I15" s="16">
        <v>0.04189814814814815</v>
      </c>
    </row>
    <row r="16" spans="1:9" ht="12.75">
      <c r="A16" s="12">
        <v>9</v>
      </c>
      <c r="B16" s="12">
        <v>28</v>
      </c>
      <c r="C16" s="24" t="s">
        <v>86</v>
      </c>
      <c r="D16" s="19" t="s">
        <v>8</v>
      </c>
      <c r="E16" s="12">
        <v>1993</v>
      </c>
      <c r="F16" s="29" t="s">
        <v>67</v>
      </c>
      <c r="G16" s="8" t="str">
        <f t="shared" si="0"/>
        <v>A</v>
      </c>
      <c r="H16" s="21">
        <f>COUNTIF($G$8:$G16,$G16)</f>
        <v>9</v>
      </c>
      <c r="I16" s="16">
        <v>0.04328703703703704</v>
      </c>
    </row>
    <row r="17" spans="1:9" ht="12.75">
      <c r="A17" s="12">
        <v>10</v>
      </c>
      <c r="B17" s="12">
        <v>129</v>
      </c>
      <c r="C17" s="24" t="s">
        <v>99</v>
      </c>
      <c r="D17" s="19" t="s">
        <v>8</v>
      </c>
      <c r="E17" s="12">
        <v>1980</v>
      </c>
      <c r="F17" s="29" t="s">
        <v>100</v>
      </c>
      <c r="G17" s="8" t="str">
        <f t="shared" si="0"/>
        <v>A</v>
      </c>
      <c r="H17" s="21">
        <f>COUNTIF($G$8:$G17,$G17)</f>
        <v>10</v>
      </c>
      <c r="I17" s="16">
        <v>0.04472222222222222</v>
      </c>
    </row>
    <row r="18" spans="1:9" ht="12.75">
      <c r="A18" s="12">
        <v>11</v>
      </c>
      <c r="B18" s="12">
        <v>52</v>
      </c>
      <c r="C18" s="24" t="s">
        <v>85</v>
      </c>
      <c r="D18" s="19" t="s">
        <v>8</v>
      </c>
      <c r="E18" s="12">
        <v>1997</v>
      </c>
      <c r="F18" s="29" t="s">
        <v>12</v>
      </c>
      <c r="G18" s="8" t="str">
        <f t="shared" si="0"/>
        <v>A</v>
      </c>
      <c r="H18" s="21">
        <f>COUNTIF($G$8:$G18,$G18)</f>
        <v>11</v>
      </c>
      <c r="I18" s="16">
        <v>0.045370370370370366</v>
      </c>
    </row>
    <row r="19" spans="1:9" ht="12.75">
      <c r="A19" s="12">
        <v>12</v>
      </c>
      <c r="B19" s="12">
        <v>124</v>
      </c>
      <c r="C19" s="24" t="s">
        <v>94</v>
      </c>
      <c r="D19" s="19" t="s">
        <v>8</v>
      </c>
      <c r="E19" s="12">
        <v>1994</v>
      </c>
      <c r="F19" s="29" t="s">
        <v>95</v>
      </c>
      <c r="G19" s="8" t="str">
        <f t="shared" si="0"/>
        <v>A</v>
      </c>
      <c r="H19" s="21">
        <f>COUNTIF($G$8:$G19,$G19)</f>
        <v>12</v>
      </c>
      <c r="I19" s="16">
        <v>0.04547453703703704</v>
      </c>
    </row>
    <row r="20" spans="1:9" ht="12.75">
      <c r="A20" s="12">
        <v>13</v>
      </c>
      <c r="B20" s="12">
        <v>94</v>
      </c>
      <c r="C20" s="24" t="s">
        <v>58</v>
      </c>
      <c r="D20" s="19" t="s">
        <v>8</v>
      </c>
      <c r="E20" s="12">
        <v>1987</v>
      </c>
      <c r="F20" s="29" t="s">
        <v>28</v>
      </c>
      <c r="G20" s="8" t="str">
        <f t="shared" si="0"/>
        <v>A</v>
      </c>
      <c r="H20" s="21">
        <f>COUNTIF($G$8:$G20,$G20)</f>
        <v>13</v>
      </c>
      <c r="I20" s="16">
        <v>0.04600694444444445</v>
      </c>
    </row>
    <row r="21" spans="1:9" ht="12.75">
      <c r="A21" s="12">
        <v>14</v>
      </c>
      <c r="B21" s="12">
        <v>140</v>
      </c>
      <c r="C21" s="24" t="s">
        <v>39</v>
      </c>
      <c r="D21" s="19" t="s">
        <v>8</v>
      </c>
      <c r="E21" s="12">
        <v>1997</v>
      </c>
      <c r="F21" s="29" t="s">
        <v>22</v>
      </c>
      <c r="G21" s="8" t="str">
        <f t="shared" si="0"/>
        <v>A</v>
      </c>
      <c r="H21" s="21">
        <f>COUNTIF($G$8:$G21,$G21)</f>
        <v>14</v>
      </c>
      <c r="I21" s="16">
        <v>0.04671296296296296</v>
      </c>
    </row>
    <row r="22" spans="1:9" ht="12.75">
      <c r="A22" s="12">
        <v>15</v>
      </c>
      <c r="B22" s="12">
        <v>74</v>
      </c>
      <c r="C22" s="24" t="s">
        <v>32</v>
      </c>
      <c r="D22" s="19" t="s">
        <v>8</v>
      </c>
      <c r="E22" s="12">
        <v>1992</v>
      </c>
      <c r="F22" s="29" t="s">
        <v>57</v>
      </c>
      <c r="G22" s="8" t="str">
        <f t="shared" si="0"/>
        <v>A</v>
      </c>
      <c r="H22" s="21">
        <f>COUNTIF($G$8:$G22,$G22)</f>
        <v>15</v>
      </c>
      <c r="I22" s="16">
        <v>0.04708333333333333</v>
      </c>
    </row>
    <row r="23" spans="1:9" ht="12.75">
      <c r="A23" s="12">
        <v>16</v>
      </c>
      <c r="B23" s="12">
        <v>21</v>
      </c>
      <c r="C23" s="24" t="s">
        <v>119</v>
      </c>
      <c r="D23" s="19" t="s">
        <v>8</v>
      </c>
      <c r="E23" s="12">
        <v>1977</v>
      </c>
      <c r="F23" s="29" t="s">
        <v>47</v>
      </c>
      <c r="G23" s="8" t="str">
        <f t="shared" si="0"/>
        <v>A</v>
      </c>
      <c r="H23" s="21">
        <f>COUNTIF($G$8:$G23,$G23)</f>
        <v>16</v>
      </c>
      <c r="I23" s="16">
        <v>0.04784722222222223</v>
      </c>
    </row>
    <row r="24" spans="1:9" ht="12.75">
      <c r="A24" s="12">
        <v>17</v>
      </c>
      <c r="B24" s="12">
        <v>15</v>
      </c>
      <c r="C24" s="24" t="s">
        <v>35</v>
      </c>
      <c r="D24" s="19" t="s">
        <v>8</v>
      </c>
      <c r="E24" s="12">
        <v>1982</v>
      </c>
      <c r="F24" s="29" t="s">
        <v>29</v>
      </c>
      <c r="G24" s="8" t="str">
        <f t="shared" si="0"/>
        <v>A</v>
      </c>
      <c r="H24" s="21">
        <f>COUNTIF($G$8:$G24,$G24)</f>
        <v>17</v>
      </c>
      <c r="I24" s="16">
        <v>0.04943287037037037</v>
      </c>
    </row>
    <row r="25" spans="1:9" ht="12.75">
      <c r="A25" s="12">
        <v>18</v>
      </c>
      <c r="B25" s="12">
        <v>133</v>
      </c>
      <c r="C25" s="24" t="s">
        <v>91</v>
      </c>
      <c r="D25" s="19" t="s">
        <v>8</v>
      </c>
      <c r="E25" s="12">
        <v>1977</v>
      </c>
      <c r="F25" s="29" t="s">
        <v>92</v>
      </c>
      <c r="G25" s="8" t="str">
        <f t="shared" si="0"/>
        <v>A</v>
      </c>
      <c r="H25" s="21">
        <f>COUNTIF($G$8:$G25,$G25)</f>
        <v>18</v>
      </c>
      <c r="I25" s="16">
        <v>0.05005787037037037</v>
      </c>
    </row>
    <row r="26" spans="1:9" ht="12.75">
      <c r="A26" s="12">
        <v>19</v>
      </c>
      <c r="B26" s="12">
        <v>89</v>
      </c>
      <c r="C26" s="24" t="s">
        <v>136</v>
      </c>
      <c r="D26" s="19" t="s">
        <v>8</v>
      </c>
      <c r="E26" s="12">
        <v>1980</v>
      </c>
      <c r="F26" s="29" t="s">
        <v>29</v>
      </c>
      <c r="G26" s="8" t="str">
        <f t="shared" si="0"/>
        <v>A</v>
      </c>
      <c r="H26" s="21">
        <f>COUNTIF($G$8:$G26,$G26)</f>
        <v>19</v>
      </c>
      <c r="I26" s="16">
        <v>0.050416666666666665</v>
      </c>
    </row>
    <row r="27" spans="1:11" ht="12.75">
      <c r="A27" s="12">
        <v>20</v>
      </c>
      <c r="B27" s="12">
        <v>108</v>
      </c>
      <c r="C27" s="24" t="s">
        <v>143</v>
      </c>
      <c r="D27" s="19" t="s">
        <v>8</v>
      </c>
      <c r="E27" s="12">
        <v>1982</v>
      </c>
      <c r="F27" s="29" t="s">
        <v>26</v>
      </c>
      <c r="G27" s="8" t="str">
        <f t="shared" si="0"/>
        <v>A</v>
      </c>
      <c r="H27" s="21">
        <f>COUNTIF($G$8:$G27,$G27)</f>
        <v>20</v>
      </c>
      <c r="I27" s="16">
        <v>0.051493055555555556</v>
      </c>
      <c r="K27" s="32"/>
    </row>
    <row r="28" spans="1:9" ht="12.75">
      <c r="A28" s="12">
        <v>21</v>
      </c>
      <c r="B28" s="12">
        <v>145</v>
      </c>
      <c r="C28" s="24" t="s">
        <v>126</v>
      </c>
      <c r="D28" s="19" t="s">
        <v>8</v>
      </c>
      <c r="E28" s="12">
        <v>1974</v>
      </c>
      <c r="F28" s="29" t="s">
        <v>26</v>
      </c>
      <c r="G28" s="8" t="str">
        <f t="shared" si="0"/>
        <v>A</v>
      </c>
      <c r="H28" s="21">
        <f>COUNTIF($G$8:$G28,$G28)</f>
        <v>21</v>
      </c>
      <c r="I28" s="16">
        <v>0.05204861111111111</v>
      </c>
    </row>
    <row r="29" spans="1:9" ht="12.75">
      <c r="A29" s="12">
        <v>22</v>
      </c>
      <c r="B29" s="12">
        <v>115</v>
      </c>
      <c r="C29" s="24" t="s">
        <v>127</v>
      </c>
      <c r="D29" s="19" t="s">
        <v>8</v>
      </c>
      <c r="E29" s="12">
        <v>1995</v>
      </c>
      <c r="F29" s="29" t="s">
        <v>128</v>
      </c>
      <c r="G29" s="8" t="str">
        <f t="shared" si="0"/>
        <v>A</v>
      </c>
      <c r="H29" s="21">
        <f>COUNTIF($G$8:$G29,$G29)</f>
        <v>22</v>
      </c>
      <c r="I29" s="16">
        <v>0.05299768518518518</v>
      </c>
    </row>
    <row r="30" spans="1:9" ht="12.75">
      <c r="A30" s="12">
        <v>23</v>
      </c>
      <c r="B30" s="12">
        <v>75</v>
      </c>
      <c r="C30" s="24" t="s">
        <v>124</v>
      </c>
      <c r="D30" s="19" t="s">
        <v>8</v>
      </c>
      <c r="E30" s="12">
        <v>1983</v>
      </c>
      <c r="F30" s="29" t="s">
        <v>125</v>
      </c>
      <c r="G30" s="8" t="str">
        <f t="shared" si="0"/>
        <v>A</v>
      </c>
      <c r="H30" s="21">
        <f>COUNTIF($G$8:$G30,$G30)</f>
        <v>23</v>
      </c>
      <c r="I30" s="16">
        <v>0.05349537037037037</v>
      </c>
    </row>
    <row r="31" spans="1:9" ht="12.75">
      <c r="A31" s="12">
        <v>24</v>
      </c>
      <c r="B31" s="12">
        <v>77</v>
      </c>
      <c r="C31" s="24" t="s">
        <v>129</v>
      </c>
      <c r="D31" s="19" t="s">
        <v>8</v>
      </c>
      <c r="E31" s="12">
        <v>1978</v>
      </c>
      <c r="F31" s="29" t="s">
        <v>102</v>
      </c>
      <c r="G31" s="8" t="str">
        <f t="shared" si="0"/>
        <v>A</v>
      </c>
      <c r="H31" s="21">
        <f>COUNTIF($G$8:$G31,$G31)</f>
        <v>24</v>
      </c>
      <c r="I31" s="16">
        <v>0.05484953703703704</v>
      </c>
    </row>
    <row r="32" spans="1:9" ht="12.75">
      <c r="A32" s="12">
        <v>25</v>
      </c>
      <c r="B32" s="18">
        <v>22</v>
      </c>
      <c r="C32" s="24" t="s">
        <v>98</v>
      </c>
      <c r="D32" s="19" t="s">
        <v>8</v>
      </c>
      <c r="E32" s="12">
        <v>1999</v>
      </c>
      <c r="F32" s="29" t="s">
        <v>22</v>
      </c>
      <c r="G32" s="8" t="str">
        <f t="shared" si="0"/>
        <v>A</v>
      </c>
      <c r="H32" s="21">
        <f>COUNTIF($G$8:$G32,$G32)</f>
        <v>25</v>
      </c>
      <c r="I32" s="16">
        <v>0.05579861111111111</v>
      </c>
    </row>
    <row r="33" spans="1:9" ht="12.75">
      <c r="A33" s="12">
        <v>26</v>
      </c>
      <c r="B33" s="12">
        <v>10</v>
      </c>
      <c r="C33" s="24" t="s">
        <v>88</v>
      </c>
      <c r="D33" s="19" t="s">
        <v>8</v>
      </c>
      <c r="E33" s="12">
        <v>1979</v>
      </c>
      <c r="F33" s="29" t="s">
        <v>53</v>
      </c>
      <c r="G33" s="8" t="str">
        <f t="shared" si="0"/>
        <v>A</v>
      </c>
      <c r="H33" s="21">
        <f>COUNTIF($G$8:$G33,$G33)</f>
        <v>26</v>
      </c>
      <c r="I33" s="16">
        <v>0.057638888888888885</v>
      </c>
    </row>
    <row r="34" spans="1:9" ht="12.75">
      <c r="A34" s="12">
        <v>27</v>
      </c>
      <c r="B34" s="12">
        <v>63</v>
      </c>
      <c r="C34" s="24" t="s">
        <v>123</v>
      </c>
      <c r="D34" s="19" t="s">
        <v>8</v>
      </c>
      <c r="E34" s="12">
        <v>1996</v>
      </c>
      <c r="F34" s="29" t="s">
        <v>53</v>
      </c>
      <c r="G34" s="8" t="str">
        <f t="shared" si="0"/>
        <v>A</v>
      </c>
      <c r="H34" s="21">
        <f>COUNTIF($G$8:$G34,$G34)</f>
        <v>27</v>
      </c>
      <c r="I34" s="16">
        <v>0.06048611111111111</v>
      </c>
    </row>
    <row r="35" spans="1:9" ht="12.75">
      <c r="A35" s="12">
        <v>28</v>
      </c>
      <c r="B35" s="12">
        <v>80</v>
      </c>
      <c r="C35" s="24" t="s">
        <v>83</v>
      </c>
      <c r="D35" s="19" t="s">
        <v>8</v>
      </c>
      <c r="E35" s="12">
        <v>1988</v>
      </c>
      <c r="F35" s="29" t="s">
        <v>84</v>
      </c>
      <c r="G35" s="8" t="str">
        <f t="shared" si="0"/>
        <v>A</v>
      </c>
      <c r="H35" s="21">
        <f>COUNTIF($G$8:$G35,$G35)</f>
        <v>28</v>
      </c>
      <c r="I35" s="16">
        <v>0.06048611111111111</v>
      </c>
    </row>
    <row r="36" spans="1:9" ht="12.75">
      <c r="A36" s="12">
        <v>29</v>
      </c>
      <c r="B36" s="12">
        <v>65</v>
      </c>
      <c r="C36" s="24" t="s">
        <v>130</v>
      </c>
      <c r="D36" s="19" t="s">
        <v>8</v>
      </c>
      <c r="E36" s="12">
        <v>1980</v>
      </c>
      <c r="F36" s="29" t="s">
        <v>102</v>
      </c>
      <c r="G36" s="8" t="str">
        <f t="shared" si="0"/>
        <v>A</v>
      </c>
      <c r="H36" s="21">
        <f>COUNTIF($G$8:$G36,$G36)</f>
        <v>29</v>
      </c>
      <c r="I36" s="16">
        <v>0.06309027777777777</v>
      </c>
    </row>
    <row r="37" spans="1:9" ht="12.75">
      <c r="A37" s="12">
        <v>30</v>
      </c>
      <c r="B37" s="12">
        <v>8</v>
      </c>
      <c r="C37" s="24" t="s">
        <v>23</v>
      </c>
      <c r="D37" s="19" t="s">
        <v>8</v>
      </c>
      <c r="E37" s="12">
        <v>1975</v>
      </c>
      <c r="F37" s="29" t="s">
        <v>115</v>
      </c>
      <c r="G37" s="8" t="str">
        <f t="shared" si="0"/>
        <v>A</v>
      </c>
      <c r="H37" s="21">
        <f>COUNTIF($G$8:$G37,$G37)</f>
        <v>30</v>
      </c>
      <c r="I37" s="31" t="s">
        <v>142</v>
      </c>
    </row>
    <row r="38" spans="1:9" ht="12.75">
      <c r="A38" s="12"/>
      <c r="B38" s="12"/>
      <c r="C38" s="24"/>
      <c r="D38" s="19"/>
      <c r="E38" s="12"/>
      <c r="F38" s="29"/>
      <c r="G38" s="8"/>
      <c r="H38" s="21"/>
      <c r="I38" s="31"/>
    </row>
    <row r="39" spans="1:9" ht="12.75">
      <c r="A39" s="33">
        <v>1</v>
      </c>
      <c r="B39" s="33">
        <v>69</v>
      </c>
      <c r="C39" s="34" t="s">
        <v>9</v>
      </c>
      <c r="D39" s="35" t="s">
        <v>8</v>
      </c>
      <c r="E39" s="33">
        <v>1968</v>
      </c>
      <c r="F39" s="36" t="s">
        <v>108</v>
      </c>
      <c r="G39" s="37" t="str">
        <f aca="true" t="shared" si="1" ref="G39:G55">IF($D39="m",IF($E$1-$E39&gt;19,IF($E$1-$E39&lt;40,"A",IF($E$1-$E39&gt;49,IF($E$1-$E39&gt;59,"D","C"),"B")),"A"),IF($E$1-$E39&gt;19,IF($E$1-$E39&lt;35,"E","F"),"E"))</f>
        <v>B</v>
      </c>
      <c r="H39" s="38">
        <f>COUNTIF($G$8:$G39,$G39)</f>
        <v>1</v>
      </c>
      <c r="I39" s="39">
        <v>0.03621527777777778</v>
      </c>
    </row>
    <row r="40" spans="1:9" ht="12.75">
      <c r="A40" s="47">
        <v>2</v>
      </c>
      <c r="B40" s="47">
        <v>93</v>
      </c>
      <c r="C40" s="48" t="s">
        <v>134</v>
      </c>
      <c r="D40" s="49" t="s">
        <v>8</v>
      </c>
      <c r="E40" s="47">
        <v>1971</v>
      </c>
      <c r="F40" s="50" t="s">
        <v>133</v>
      </c>
      <c r="G40" s="51" t="str">
        <f t="shared" si="1"/>
        <v>B</v>
      </c>
      <c r="H40" s="52">
        <f>COUNTIF($G$8:$G40,$G40)</f>
        <v>2</v>
      </c>
      <c r="I40" s="53">
        <v>0.03680555555555556</v>
      </c>
    </row>
    <row r="41" spans="1:9" ht="12.75">
      <c r="A41" s="40">
        <v>3</v>
      </c>
      <c r="B41" s="40">
        <v>126</v>
      </c>
      <c r="C41" s="41" t="s">
        <v>13</v>
      </c>
      <c r="D41" s="42" t="s">
        <v>8</v>
      </c>
      <c r="E41" s="40">
        <v>1970</v>
      </c>
      <c r="F41" s="43" t="s">
        <v>14</v>
      </c>
      <c r="G41" s="44" t="str">
        <f t="shared" si="1"/>
        <v>B</v>
      </c>
      <c r="H41" s="45">
        <f>COUNTIF($G$8:$G41,$G41)</f>
        <v>3</v>
      </c>
      <c r="I41" s="46">
        <v>0.0370949074074074</v>
      </c>
    </row>
    <row r="42" spans="1:9" ht="12.75">
      <c r="A42" s="12">
        <v>4</v>
      </c>
      <c r="B42" s="12">
        <v>105</v>
      </c>
      <c r="C42" s="24" t="s">
        <v>62</v>
      </c>
      <c r="D42" s="19" t="s">
        <v>8</v>
      </c>
      <c r="E42" s="12">
        <v>1964</v>
      </c>
      <c r="F42" s="29" t="s">
        <v>72</v>
      </c>
      <c r="G42" s="8" t="str">
        <f t="shared" si="1"/>
        <v>B</v>
      </c>
      <c r="H42" s="21">
        <f>COUNTIF($G$8:$G42,$G42)</f>
        <v>4</v>
      </c>
      <c r="I42" s="16">
        <v>0.03719907407407407</v>
      </c>
    </row>
    <row r="43" spans="1:9" ht="12.75">
      <c r="A43" s="12">
        <v>5</v>
      </c>
      <c r="B43" s="12">
        <v>58</v>
      </c>
      <c r="C43" s="24" t="s">
        <v>89</v>
      </c>
      <c r="D43" s="19" t="s">
        <v>8</v>
      </c>
      <c r="E43" s="12">
        <v>1973</v>
      </c>
      <c r="F43" s="29" t="s">
        <v>16</v>
      </c>
      <c r="G43" s="8" t="str">
        <f t="shared" si="1"/>
        <v>B</v>
      </c>
      <c r="H43" s="21">
        <f>COUNTIF($G$8:$G43,$G43)</f>
        <v>5</v>
      </c>
      <c r="I43" s="16">
        <v>0.04050925925925926</v>
      </c>
    </row>
    <row r="44" spans="1:9" ht="12.75">
      <c r="A44" s="12">
        <v>6</v>
      </c>
      <c r="B44" s="12">
        <v>138</v>
      </c>
      <c r="C44" s="24" t="s">
        <v>131</v>
      </c>
      <c r="D44" s="19" t="s">
        <v>8</v>
      </c>
      <c r="E44" s="12">
        <v>1970</v>
      </c>
      <c r="F44" s="29" t="s">
        <v>132</v>
      </c>
      <c r="G44" s="8" t="str">
        <f t="shared" si="1"/>
        <v>B</v>
      </c>
      <c r="H44" s="21">
        <f>COUNTIF($G$8:$G44,$G44)</f>
        <v>6</v>
      </c>
      <c r="I44" s="16">
        <v>0.04138888888888889</v>
      </c>
    </row>
    <row r="45" spans="1:9" ht="12.75">
      <c r="A45" s="12">
        <v>7</v>
      </c>
      <c r="B45" s="12">
        <v>146</v>
      </c>
      <c r="C45" s="24" t="s">
        <v>18</v>
      </c>
      <c r="D45" s="19" t="s">
        <v>8</v>
      </c>
      <c r="E45" s="12">
        <v>1967</v>
      </c>
      <c r="F45" s="29" t="s">
        <v>53</v>
      </c>
      <c r="G45" s="8" t="str">
        <f t="shared" si="1"/>
        <v>B</v>
      </c>
      <c r="H45" s="21">
        <f>COUNTIF($G$8:$G45,$G45)</f>
        <v>7</v>
      </c>
      <c r="I45" s="16">
        <v>0.04186342592592593</v>
      </c>
    </row>
    <row r="46" spans="1:9" ht="12.75">
      <c r="A46" s="12">
        <v>8</v>
      </c>
      <c r="B46" s="12">
        <v>17</v>
      </c>
      <c r="C46" s="24" t="s">
        <v>79</v>
      </c>
      <c r="D46" s="19" t="s">
        <v>8</v>
      </c>
      <c r="E46" s="12">
        <v>1970</v>
      </c>
      <c r="F46" s="29" t="s">
        <v>80</v>
      </c>
      <c r="G46" s="8" t="str">
        <f t="shared" si="1"/>
        <v>B</v>
      </c>
      <c r="H46" s="21">
        <f>COUNTIF($G$8:$G46,$G46)</f>
        <v>8</v>
      </c>
      <c r="I46" s="16">
        <v>0.043599537037037034</v>
      </c>
    </row>
    <row r="47" spans="1:9" ht="12.75">
      <c r="A47" s="12">
        <v>9</v>
      </c>
      <c r="B47" s="12">
        <v>84</v>
      </c>
      <c r="C47" s="24" t="s">
        <v>87</v>
      </c>
      <c r="D47" s="19" t="s">
        <v>8</v>
      </c>
      <c r="E47" s="12">
        <v>1969</v>
      </c>
      <c r="F47" s="29" t="s">
        <v>15</v>
      </c>
      <c r="G47" s="8" t="str">
        <f t="shared" si="1"/>
        <v>B</v>
      </c>
      <c r="H47" s="21">
        <f>COUNTIF($G$8:$G47,$G47)</f>
        <v>9</v>
      </c>
      <c r="I47" s="16">
        <v>0.04363425925925926</v>
      </c>
    </row>
    <row r="48" spans="1:9" ht="12.75">
      <c r="A48" s="12">
        <v>10</v>
      </c>
      <c r="B48" s="12">
        <v>76</v>
      </c>
      <c r="C48" s="24" t="s">
        <v>55</v>
      </c>
      <c r="D48" s="19" t="s">
        <v>8</v>
      </c>
      <c r="E48" s="12">
        <v>1972</v>
      </c>
      <c r="F48" s="29" t="s">
        <v>137</v>
      </c>
      <c r="G48" s="8" t="str">
        <f t="shared" si="1"/>
        <v>B</v>
      </c>
      <c r="H48" s="21">
        <f>COUNTIF($G$8:$G48,$G48)</f>
        <v>10</v>
      </c>
      <c r="I48" s="16">
        <v>0.04469907407407408</v>
      </c>
    </row>
    <row r="49" spans="1:9" ht="12.75">
      <c r="A49" s="12">
        <v>11</v>
      </c>
      <c r="B49" s="12">
        <v>139</v>
      </c>
      <c r="C49" s="24" t="s">
        <v>103</v>
      </c>
      <c r="D49" s="19" t="s">
        <v>8</v>
      </c>
      <c r="E49" s="12">
        <v>1968</v>
      </c>
      <c r="F49" s="29" t="s">
        <v>104</v>
      </c>
      <c r="G49" s="8" t="str">
        <f t="shared" si="1"/>
        <v>B</v>
      </c>
      <c r="H49" s="21">
        <f>COUNTIF($G$8:$G49,$G49)</f>
        <v>11</v>
      </c>
      <c r="I49" s="16">
        <v>0.04645833333333333</v>
      </c>
    </row>
    <row r="50" spans="1:9" ht="12.75">
      <c r="A50" s="12">
        <v>12</v>
      </c>
      <c r="B50" s="12">
        <v>134</v>
      </c>
      <c r="C50" s="24" t="s">
        <v>40</v>
      </c>
      <c r="D50" s="19" t="s">
        <v>8</v>
      </c>
      <c r="E50" s="12">
        <v>1964</v>
      </c>
      <c r="F50" s="29" t="s">
        <v>50</v>
      </c>
      <c r="G50" s="8" t="str">
        <f t="shared" si="1"/>
        <v>B</v>
      </c>
      <c r="H50" s="21">
        <f>COUNTIF($G$8:$G50,$G50)</f>
        <v>12</v>
      </c>
      <c r="I50" s="16">
        <v>0.0488425925925926</v>
      </c>
    </row>
    <row r="51" spans="1:9" ht="12.75">
      <c r="A51" s="12">
        <v>13</v>
      </c>
      <c r="B51" s="12">
        <v>67</v>
      </c>
      <c r="C51" s="24" t="s">
        <v>93</v>
      </c>
      <c r="D51" s="19" t="s">
        <v>8</v>
      </c>
      <c r="E51" s="12">
        <v>1967</v>
      </c>
      <c r="F51" s="29" t="s">
        <v>16</v>
      </c>
      <c r="G51" s="8" t="str">
        <f t="shared" si="1"/>
        <v>B</v>
      </c>
      <c r="H51" s="21">
        <f>COUNTIF($G$8:$G51,$G51)</f>
        <v>13</v>
      </c>
      <c r="I51" s="16">
        <v>0.049560185185185186</v>
      </c>
    </row>
    <row r="52" spans="1:9" ht="12.75">
      <c r="A52" s="12">
        <v>14</v>
      </c>
      <c r="B52" s="12">
        <v>79</v>
      </c>
      <c r="C52" s="24" t="s">
        <v>44</v>
      </c>
      <c r="D52" s="19" t="s">
        <v>8</v>
      </c>
      <c r="E52" s="12">
        <v>1971</v>
      </c>
      <c r="F52" s="29" t="s">
        <v>20</v>
      </c>
      <c r="G52" s="8" t="str">
        <f t="shared" si="1"/>
        <v>B</v>
      </c>
      <c r="H52" s="21">
        <f>COUNTIF($G$8:$G52,$G52)</f>
        <v>14</v>
      </c>
      <c r="I52" s="16">
        <v>0.05068287037037037</v>
      </c>
    </row>
    <row r="53" spans="1:9" ht="12.75">
      <c r="A53" s="12">
        <v>15</v>
      </c>
      <c r="B53" s="12">
        <v>54</v>
      </c>
      <c r="C53" s="24" t="s">
        <v>41</v>
      </c>
      <c r="D53" s="19" t="s">
        <v>8</v>
      </c>
      <c r="E53" s="12">
        <v>1968</v>
      </c>
      <c r="F53" s="29" t="s">
        <v>12</v>
      </c>
      <c r="G53" s="8" t="str">
        <f t="shared" si="1"/>
        <v>B</v>
      </c>
      <c r="H53" s="21">
        <f>COUNTIF($G$8:$G53,$G53)</f>
        <v>15</v>
      </c>
      <c r="I53" s="16">
        <v>0.053125</v>
      </c>
    </row>
    <row r="54" spans="1:9" ht="12.75">
      <c r="A54" s="12">
        <v>16</v>
      </c>
      <c r="B54" s="12">
        <v>120</v>
      </c>
      <c r="C54" s="24" t="s">
        <v>113</v>
      </c>
      <c r="D54" s="19" t="s">
        <v>8</v>
      </c>
      <c r="E54" s="12">
        <v>1967</v>
      </c>
      <c r="F54" s="29" t="s">
        <v>114</v>
      </c>
      <c r="G54" s="8" t="str">
        <f t="shared" si="1"/>
        <v>B</v>
      </c>
      <c r="H54" s="21">
        <f>COUNTIF($G$8:$G54,$G54)</f>
        <v>16</v>
      </c>
      <c r="I54" s="16">
        <v>0.05833333333333333</v>
      </c>
    </row>
    <row r="55" spans="1:9" ht="12.75">
      <c r="A55" s="12">
        <v>17</v>
      </c>
      <c r="B55" s="12">
        <v>62</v>
      </c>
      <c r="C55" s="24" t="s">
        <v>109</v>
      </c>
      <c r="D55" s="19" t="s">
        <v>8</v>
      </c>
      <c r="E55" s="12">
        <v>1964</v>
      </c>
      <c r="F55" s="29" t="s">
        <v>108</v>
      </c>
      <c r="G55" s="8" t="str">
        <f t="shared" si="1"/>
        <v>B</v>
      </c>
      <c r="H55" s="21">
        <f>COUNTIF($G$8:$G55,$G55)</f>
        <v>17</v>
      </c>
      <c r="I55" s="31" t="s">
        <v>142</v>
      </c>
    </row>
    <row r="56" spans="1:9" ht="12.75">
      <c r="A56" s="12"/>
      <c r="B56" s="12"/>
      <c r="C56" s="24"/>
      <c r="D56" s="19"/>
      <c r="E56" s="12"/>
      <c r="F56" s="29"/>
      <c r="G56" s="8"/>
      <c r="H56" s="21"/>
      <c r="I56" s="31"/>
    </row>
    <row r="57" spans="1:9" ht="12.75">
      <c r="A57" s="33">
        <v>1</v>
      </c>
      <c r="B57" s="33">
        <v>23</v>
      </c>
      <c r="C57" s="34" t="s">
        <v>116</v>
      </c>
      <c r="D57" s="35" t="s">
        <v>8</v>
      </c>
      <c r="E57" s="33">
        <v>1961</v>
      </c>
      <c r="F57" s="36" t="s">
        <v>117</v>
      </c>
      <c r="G57" s="37" t="str">
        <f aca="true" t="shared" si="2" ref="G57:G70">IF($D57="m",IF($E$1-$E57&gt;19,IF($E$1-$E57&lt;40,"A",IF($E$1-$E57&gt;49,IF($E$1-$E57&gt;59,"D","C"),"B")),"A"),IF($E$1-$E57&gt;19,IF($E$1-$E57&lt;35,"E","F"),"E"))</f>
        <v>C</v>
      </c>
      <c r="H57" s="38">
        <f>COUNTIF($G$8:$G57,$G57)</f>
        <v>1</v>
      </c>
      <c r="I57" s="39">
        <v>0.03849537037037037</v>
      </c>
    </row>
    <row r="58" spans="1:9" ht="12.75">
      <c r="A58" s="47">
        <v>2</v>
      </c>
      <c r="B58" s="47">
        <v>73</v>
      </c>
      <c r="C58" s="48" t="s">
        <v>105</v>
      </c>
      <c r="D58" s="49" t="s">
        <v>8</v>
      </c>
      <c r="E58" s="47">
        <v>1962</v>
      </c>
      <c r="F58" s="50" t="s">
        <v>71</v>
      </c>
      <c r="G58" s="51" t="str">
        <f t="shared" si="2"/>
        <v>C</v>
      </c>
      <c r="H58" s="52">
        <f>COUNTIF($G$8:$G58,$G58)</f>
        <v>2</v>
      </c>
      <c r="I58" s="53">
        <v>0.03855324074074074</v>
      </c>
    </row>
    <row r="59" spans="1:9" ht="12.75">
      <c r="A59" s="40">
        <v>3</v>
      </c>
      <c r="B59" s="40">
        <v>46</v>
      </c>
      <c r="C59" s="41" t="s">
        <v>11</v>
      </c>
      <c r="D59" s="42" t="s">
        <v>8</v>
      </c>
      <c r="E59" s="40">
        <v>1962</v>
      </c>
      <c r="F59" s="43" t="s">
        <v>12</v>
      </c>
      <c r="G59" s="44" t="str">
        <f t="shared" si="2"/>
        <v>C</v>
      </c>
      <c r="H59" s="45">
        <f>COUNTIF($G$8:$G59,$G59)</f>
        <v>3</v>
      </c>
      <c r="I59" s="46">
        <v>0.03982638888888889</v>
      </c>
    </row>
    <row r="60" spans="1:9" ht="12.75">
      <c r="A60" s="12">
        <v>4</v>
      </c>
      <c r="B60" s="12">
        <v>95</v>
      </c>
      <c r="C60" s="24" t="s">
        <v>120</v>
      </c>
      <c r="D60" s="19" t="s">
        <v>8</v>
      </c>
      <c r="E60" s="12">
        <v>1959</v>
      </c>
      <c r="F60" s="29" t="s">
        <v>17</v>
      </c>
      <c r="G60" s="8" t="str">
        <f t="shared" si="2"/>
        <v>C</v>
      </c>
      <c r="H60" s="21">
        <f>COUNTIF($G$8:$G60,$G60)</f>
        <v>4</v>
      </c>
      <c r="I60" s="16">
        <v>0.04009259259259259</v>
      </c>
    </row>
    <row r="61" spans="1:9" ht="12.75">
      <c r="A61" s="12">
        <v>5</v>
      </c>
      <c r="B61" s="12">
        <v>14</v>
      </c>
      <c r="C61" s="24" t="s">
        <v>141</v>
      </c>
      <c r="D61" s="19" t="s">
        <v>8</v>
      </c>
      <c r="E61" s="12">
        <v>1958</v>
      </c>
      <c r="F61" s="29" t="s">
        <v>59</v>
      </c>
      <c r="G61" s="8" t="str">
        <f t="shared" si="2"/>
        <v>C</v>
      </c>
      <c r="H61" s="21">
        <f>COUNTIF($G$8:$G61,$G61)</f>
        <v>5</v>
      </c>
      <c r="I61" s="16">
        <v>0.04171296296296296</v>
      </c>
    </row>
    <row r="62" spans="1:9" ht="12.75">
      <c r="A62" s="12">
        <v>6</v>
      </c>
      <c r="B62" s="12">
        <v>137</v>
      </c>
      <c r="C62" s="24" t="s">
        <v>52</v>
      </c>
      <c r="D62" s="19" t="s">
        <v>8</v>
      </c>
      <c r="E62" s="12">
        <v>1960</v>
      </c>
      <c r="F62" s="29" t="s">
        <v>53</v>
      </c>
      <c r="G62" s="8" t="str">
        <f t="shared" si="2"/>
        <v>C</v>
      </c>
      <c r="H62" s="21">
        <f>COUNTIF($G$8:$G62,$G62)</f>
        <v>6</v>
      </c>
      <c r="I62" s="16">
        <v>0.04209490740740741</v>
      </c>
    </row>
    <row r="63" spans="1:9" ht="12.75">
      <c r="A63" s="12">
        <v>7</v>
      </c>
      <c r="B63" s="12">
        <v>127</v>
      </c>
      <c r="C63" s="24" t="s">
        <v>68</v>
      </c>
      <c r="D63" s="19" t="s">
        <v>8</v>
      </c>
      <c r="E63" s="12">
        <v>1961</v>
      </c>
      <c r="F63" s="29" t="s">
        <v>69</v>
      </c>
      <c r="G63" s="8" t="str">
        <f t="shared" si="2"/>
        <v>C</v>
      </c>
      <c r="H63" s="21">
        <f>COUNTIF($G$8:$G63,$G63)</f>
        <v>7</v>
      </c>
      <c r="I63" s="16">
        <v>0.043472222222222225</v>
      </c>
    </row>
    <row r="64" spans="1:9" ht="12.75">
      <c r="A64" s="12">
        <v>8</v>
      </c>
      <c r="B64" s="12">
        <v>100</v>
      </c>
      <c r="C64" s="24" t="s">
        <v>24</v>
      </c>
      <c r="D64" s="19" t="s">
        <v>8</v>
      </c>
      <c r="E64" s="12">
        <v>1962</v>
      </c>
      <c r="F64" s="29" t="s">
        <v>17</v>
      </c>
      <c r="G64" s="8" t="str">
        <f t="shared" si="2"/>
        <v>C</v>
      </c>
      <c r="H64" s="21">
        <f>COUNTIF($G$8:$G64,$G64)</f>
        <v>8</v>
      </c>
      <c r="I64" s="16">
        <v>0.046863425925925926</v>
      </c>
    </row>
    <row r="65" spans="1:9" ht="12.75">
      <c r="A65" s="12">
        <v>9</v>
      </c>
      <c r="B65" s="12">
        <v>135</v>
      </c>
      <c r="C65" s="24" t="s">
        <v>56</v>
      </c>
      <c r="D65" s="19" t="s">
        <v>8</v>
      </c>
      <c r="E65" s="12">
        <v>1959</v>
      </c>
      <c r="F65" s="29" t="s">
        <v>57</v>
      </c>
      <c r="G65" s="8" t="str">
        <f t="shared" si="2"/>
        <v>C</v>
      </c>
      <c r="H65" s="21">
        <f>COUNTIF($G$8:$G65,$G65)</f>
        <v>9</v>
      </c>
      <c r="I65" s="16">
        <v>0.0499537037037037</v>
      </c>
    </row>
    <row r="66" spans="1:9" ht="12.75">
      <c r="A66" s="12">
        <v>10</v>
      </c>
      <c r="B66" s="12">
        <v>130</v>
      </c>
      <c r="C66" s="24" t="s">
        <v>65</v>
      </c>
      <c r="D66" s="19" t="s">
        <v>8</v>
      </c>
      <c r="E66" s="12">
        <v>1955</v>
      </c>
      <c r="F66" s="29" t="s">
        <v>66</v>
      </c>
      <c r="G66" s="8" t="str">
        <f t="shared" si="2"/>
        <v>C</v>
      </c>
      <c r="H66" s="21">
        <f>COUNTIF($G$8:$G66,$G66)</f>
        <v>10</v>
      </c>
      <c r="I66" s="16">
        <v>0.050277777777777775</v>
      </c>
    </row>
    <row r="67" spans="1:9" ht="12.75">
      <c r="A67" s="12">
        <v>11</v>
      </c>
      <c r="B67" s="12">
        <v>149</v>
      </c>
      <c r="C67" s="24" t="s">
        <v>111</v>
      </c>
      <c r="D67" s="19" t="s">
        <v>8</v>
      </c>
      <c r="E67" s="12">
        <v>1958</v>
      </c>
      <c r="F67" s="29" t="s">
        <v>112</v>
      </c>
      <c r="G67" s="8" t="str">
        <f t="shared" si="2"/>
        <v>C</v>
      </c>
      <c r="H67" s="21">
        <f>COUNTIF($G$8:$G67,$G67)</f>
        <v>11</v>
      </c>
      <c r="I67" s="16">
        <v>0.05174768518518519</v>
      </c>
    </row>
    <row r="68" spans="1:9" ht="12.75">
      <c r="A68" s="12">
        <v>12</v>
      </c>
      <c r="B68" s="12">
        <v>148</v>
      </c>
      <c r="C68" s="24" t="s">
        <v>45</v>
      </c>
      <c r="D68" s="19" t="s">
        <v>8</v>
      </c>
      <c r="E68" s="12">
        <v>1961</v>
      </c>
      <c r="F68" s="29" t="s">
        <v>118</v>
      </c>
      <c r="G68" s="8" t="str">
        <f t="shared" si="2"/>
        <v>C</v>
      </c>
      <c r="H68" s="21">
        <f>COUNTIF($G$8:$G68,$G68)</f>
        <v>12</v>
      </c>
      <c r="I68" s="16">
        <v>0.055497685185185185</v>
      </c>
    </row>
    <row r="69" spans="1:9" ht="12.75">
      <c r="A69" s="12">
        <v>13</v>
      </c>
      <c r="B69" s="12">
        <v>32</v>
      </c>
      <c r="C69" s="24" t="s">
        <v>49</v>
      </c>
      <c r="D69" s="19" t="s">
        <v>8</v>
      </c>
      <c r="E69" s="12">
        <v>1960</v>
      </c>
      <c r="F69" s="29" t="s">
        <v>47</v>
      </c>
      <c r="G69" s="8" t="str">
        <f t="shared" si="2"/>
        <v>C</v>
      </c>
      <c r="H69" s="21">
        <f>COUNTIF($G$8:$G69,$G69)</f>
        <v>13</v>
      </c>
      <c r="I69" s="16">
        <v>0.055833333333333325</v>
      </c>
    </row>
    <row r="70" spans="1:9" ht="12.75">
      <c r="A70" s="12">
        <v>14</v>
      </c>
      <c r="B70" s="12">
        <v>41</v>
      </c>
      <c r="C70" s="24" t="s">
        <v>46</v>
      </c>
      <c r="D70" s="19" t="s">
        <v>8</v>
      </c>
      <c r="E70" s="12">
        <v>1960</v>
      </c>
      <c r="F70" s="29" t="s">
        <v>22</v>
      </c>
      <c r="G70" s="8" t="str">
        <f t="shared" si="2"/>
        <v>C</v>
      </c>
      <c r="H70" s="21">
        <f>COUNTIF($G$8:$G70,$G70)</f>
        <v>14</v>
      </c>
      <c r="I70" s="16">
        <v>0.05618055555555556</v>
      </c>
    </row>
    <row r="71" spans="1:9" ht="12.75">
      <c r="A71" s="12"/>
      <c r="B71" s="12"/>
      <c r="C71" s="24"/>
      <c r="D71" s="19"/>
      <c r="E71" s="12"/>
      <c r="F71" s="29"/>
      <c r="G71" s="8"/>
      <c r="H71" s="21"/>
      <c r="I71" s="16"/>
    </row>
    <row r="72" spans="1:9" ht="12.75">
      <c r="A72" s="33">
        <v>1</v>
      </c>
      <c r="B72" s="33">
        <v>70</v>
      </c>
      <c r="C72" s="34" t="s">
        <v>96</v>
      </c>
      <c r="D72" s="35" t="s">
        <v>8</v>
      </c>
      <c r="E72" s="33">
        <v>1951</v>
      </c>
      <c r="F72" s="36" t="s">
        <v>97</v>
      </c>
      <c r="G72" s="37" t="str">
        <f aca="true" t="shared" si="3" ref="G72:G79">IF($D72="m",IF($E$1-$E72&gt;19,IF($E$1-$E72&lt;40,"A",IF($E$1-$E72&gt;49,IF($E$1-$E72&gt;59,"D","C"),"B")),"A"),IF($E$1-$E72&gt;19,IF($E$1-$E72&lt;35,"E","F"),"E"))</f>
        <v>D</v>
      </c>
      <c r="H72" s="38">
        <f>COUNTIF($G$8:$G72,$G72)</f>
        <v>1</v>
      </c>
      <c r="I72" s="39">
        <v>0.0430787037037037</v>
      </c>
    </row>
    <row r="73" spans="1:9" ht="12.75">
      <c r="A73" s="47">
        <v>2</v>
      </c>
      <c r="B73" s="47">
        <v>71</v>
      </c>
      <c r="C73" s="48" t="s">
        <v>21</v>
      </c>
      <c r="D73" s="49" t="s">
        <v>8</v>
      </c>
      <c r="E73" s="47">
        <v>1950</v>
      </c>
      <c r="F73" s="50" t="s">
        <v>22</v>
      </c>
      <c r="G73" s="51" t="str">
        <f t="shared" si="3"/>
        <v>D</v>
      </c>
      <c r="H73" s="52">
        <f>COUNTIF($G$8:$G73,$G73)</f>
        <v>2</v>
      </c>
      <c r="I73" s="53">
        <v>0.04314814814814815</v>
      </c>
    </row>
    <row r="74" spans="1:9" ht="12.75">
      <c r="A74" s="40">
        <v>3</v>
      </c>
      <c r="B74" s="40">
        <v>83</v>
      </c>
      <c r="C74" s="41" t="s">
        <v>27</v>
      </c>
      <c r="D74" s="42" t="s">
        <v>8</v>
      </c>
      <c r="E74" s="40">
        <v>1953</v>
      </c>
      <c r="F74" s="43" t="s">
        <v>15</v>
      </c>
      <c r="G74" s="44" t="str">
        <f t="shared" si="3"/>
        <v>D</v>
      </c>
      <c r="H74" s="45">
        <f>COUNTIF($G$8:$G74,$G74)</f>
        <v>3</v>
      </c>
      <c r="I74" s="46">
        <v>0.0474537037037037</v>
      </c>
    </row>
    <row r="75" spans="1:9" ht="12.75">
      <c r="A75" s="12">
        <v>4</v>
      </c>
      <c r="B75" s="12">
        <v>78</v>
      </c>
      <c r="C75" s="24" t="s">
        <v>25</v>
      </c>
      <c r="D75" s="19" t="s">
        <v>8</v>
      </c>
      <c r="E75" s="12">
        <v>1953</v>
      </c>
      <c r="F75" s="29" t="s">
        <v>26</v>
      </c>
      <c r="G75" s="8" t="str">
        <f t="shared" si="3"/>
        <v>D</v>
      </c>
      <c r="H75" s="21">
        <f>COUNTIF($G$8:$G75,$G75)</f>
        <v>4</v>
      </c>
      <c r="I75" s="16">
        <v>0.04912037037037037</v>
      </c>
    </row>
    <row r="76" spans="1:9" ht="12.75">
      <c r="A76" s="12">
        <v>5</v>
      </c>
      <c r="B76" s="12">
        <v>125</v>
      </c>
      <c r="C76" s="24" t="s">
        <v>135</v>
      </c>
      <c r="D76" s="25" t="s">
        <v>8</v>
      </c>
      <c r="E76" s="12">
        <v>1953</v>
      </c>
      <c r="F76" s="29" t="s">
        <v>64</v>
      </c>
      <c r="G76" s="8" t="str">
        <f t="shared" si="3"/>
        <v>D</v>
      </c>
      <c r="H76" s="21">
        <f>COUNTIF($G$8:$G76,$G76)</f>
        <v>5</v>
      </c>
      <c r="I76" s="16">
        <v>0.049976851851851856</v>
      </c>
    </row>
    <row r="77" spans="1:9" ht="12.75">
      <c r="A77" s="12">
        <v>6</v>
      </c>
      <c r="B77" s="12">
        <v>106</v>
      </c>
      <c r="C77" s="24" t="s">
        <v>42</v>
      </c>
      <c r="D77" s="19" t="s">
        <v>8</v>
      </c>
      <c r="E77" s="12">
        <v>1952</v>
      </c>
      <c r="F77" s="29" t="s">
        <v>43</v>
      </c>
      <c r="G77" s="8" t="str">
        <f t="shared" si="3"/>
        <v>D</v>
      </c>
      <c r="H77" s="21">
        <f>COUNTIF($G$8:$G77,$G77)</f>
        <v>6</v>
      </c>
      <c r="I77" s="16">
        <v>0.050972222222222224</v>
      </c>
    </row>
    <row r="78" spans="1:9" ht="12.75">
      <c r="A78" s="12">
        <v>7</v>
      </c>
      <c r="B78" s="12">
        <v>87</v>
      </c>
      <c r="C78" s="24" t="s">
        <v>37</v>
      </c>
      <c r="D78" s="19" t="s">
        <v>8</v>
      </c>
      <c r="E78" s="12">
        <v>1943</v>
      </c>
      <c r="F78" s="29" t="s">
        <v>38</v>
      </c>
      <c r="G78" s="8" t="str">
        <f t="shared" si="3"/>
        <v>D</v>
      </c>
      <c r="H78" s="21">
        <f>COUNTIF($G$8:$G78,$G78)</f>
        <v>7</v>
      </c>
      <c r="I78" s="16">
        <v>0.05631944444444444</v>
      </c>
    </row>
    <row r="79" spans="1:9" ht="12.75">
      <c r="A79" s="12">
        <v>8</v>
      </c>
      <c r="B79" s="12">
        <v>56</v>
      </c>
      <c r="C79" s="24" t="s">
        <v>48</v>
      </c>
      <c r="D79" s="19" t="s">
        <v>8</v>
      </c>
      <c r="E79" s="12">
        <v>1942</v>
      </c>
      <c r="F79" s="29" t="s">
        <v>53</v>
      </c>
      <c r="G79" s="8" t="str">
        <f t="shared" si="3"/>
        <v>D</v>
      </c>
      <c r="H79" s="21">
        <f>COUNTIF($G$8:$G79,$G79)</f>
        <v>8</v>
      </c>
      <c r="I79" s="16">
        <v>0.064375</v>
      </c>
    </row>
    <row r="80" spans="1:9" ht="12.75">
      <c r="A80" s="12"/>
      <c r="B80" s="12"/>
      <c r="C80" s="24"/>
      <c r="D80" s="19"/>
      <c r="E80" s="12"/>
      <c r="F80" s="29"/>
      <c r="G80" s="8"/>
      <c r="H80" s="21"/>
      <c r="I80" s="16"/>
    </row>
    <row r="81" spans="1:9" ht="12.75">
      <c r="A81" s="33">
        <v>1</v>
      </c>
      <c r="B81" s="33">
        <v>118</v>
      </c>
      <c r="C81" s="34" t="s">
        <v>122</v>
      </c>
      <c r="D81" s="35" t="s">
        <v>19</v>
      </c>
      <c r="E81" s="33">
        <v>1981</v>
      </c>
      <c r="F81" s="36" t="s">
        <v>57</v>
      </c>
      <c r="G81" s="37" t="str">
        <f aca="true" t="shared" si="4" ref="G81:G87">IF($D81="m",IF($E$1-$E81&gt;19,IF($E$1-$E81&lt;40,"A",IF($E$1-$E81&gt;49,IF($E$1-$E81&gt;59,"D","C"),"B")),"A"),IF($E$1-$E81&gt;19,IF($E$1-$E81&lt;35,"E","F"),"E"))</f>
        <v>E</v>
      </c>
      <c r="H81" s="38">
        <f>COUNTIF($G$8:$G81,$G81)</f>
        <v>1</v>
      </c>
      <c r="I81" s="39">
        <v>0.043472222222222225</v>
      </c>
    </row>
    <row r="82" spans="1:9" ht="12.75">
      <c r="A82" s="47">
        <v>2</v>
      </c>
      <c r="B82" s="47">
        <v>102</v>
      </c>
      <c r="C82" s="50" t="s">
        <v>101</v>
      </c>
      <c r="D82" s="49" t="s">
        <v>19</v>
      </c>
      <c r="E82" s="47">
        <v>1980</v>
      </c>
      <c r="F82" s="50" t="s">
        <v>102</v>
      </c>
      <c r="G82" s="51" t="str">
        <f t="shared" si="4"/>
        <v>E</v>
      </c>
      <c r="H82" s="52">
        <f>COUNTIF($G$8:$G82,$G82)</f>
        <v>2</v>
      </c>
      <c r="I82" s="53">
        <v>0.04472222222222222</v>
      </c>
    </row>
    <row r="83" spans="1:9" ht="12.75">
      <c r="A83" s="40">
        <v>3</v>
      </c>
      <c r="B83" s="40">
        <v>121</v>
      </c>
      <c r="C83" s="41" t="s">
        <v>110</v>
      </c>
      <c r="D83" s="42" t="s">
        <v>19</v>
      </c>
      <c r="E83" s="40">
        <v>1989</v>
      </c>
      <c r="F83" s="43" t="s">
        <v>57</v>
      </c>
      <c r="G83" s="44" t="str">
        <f t="shared" si="4"/>
        <v>E</v>
      </c>
      <c r="H83" s="45">
        <f>COUNTIF($G$8:$G83,$G83)</f>
        <v>3</v>
      </c>
      <c r="I83" s="46">
        <v>0.04671296296296296</v>
      </c>
    </row>
    <row r="84" spans="1:9" ht="12.75">
      <c r="A84" s="12">
        <v>4</v>
      </c>
      <c r="B84" s="12">
        <v>86</v>
      </c>
      <c r="C84" s="24" t="s">
        <v>30</v>
      </c>
      <c r="D84" s="25" t="s">
        <v>19</v>
      </c>
      <c r="E84" s="12">
        <v>1980</v>
      </c>
      <c r="F84" s="29" t="s">
        <v>31</v>
      </c>
      <c r="G84" s="8" t="str">
        <f t="shared" si="4"/>
        <v>E</v>
      </c>
      <c r="H84" s="21">
        <f>COUNTIF($G$8:$G84,$G84)</f>
        <v>4</v>
      </c>
      <c r="I84" s="16">
        <v>0.04712962962962963</v>
      </c>
    </row>
    <row r="85" spans="1:9" ht="12.75">
      <c r="A85" s="12">
        <v>5</v>
      </c>
      <c r="B85" s="12">
        <v>53</v>
      </c>
      <c r="C85" s="24" t="s">
        <v>138</v>
      </c>
      <c r="D85" s="25" t="s">
        <v>19</v>
      </c>
      <c r="E85" s="12">
        <v>1982</v>
      </c>
      <c r="F85" s="29" t="s">
        <v>137</v>
      </c>
      <c r="G85" s="8" t="str">
        <f t="shared" si="4"/>
        <v>E</v>
      </c>
      <c r="H85" s="21">
        <f>COUNTIF($G$8:$G85,$G85)</f>
        <v>5</v>
      </c>
      <c r="I85" s="16">
        <v>0.05126157407407408</v>
      </c>
    </row>
    <row r="86" spans="1:9" ht="12.75">
      <c r="A86" s="12">
        <v>6</v>
      </c>
      <c r="B86" s="12">
        <v>64</v>
      </c>
      <c r="C86" s="24" t="s">
        <v>90</v>
      </c>
      <c r="D86" s="25" t="s">
        <v>19</v>
      </c>
      <c r="E86" s="12">
        <v>1987</v>
      </c>
      <c r="F86" s="29" t="s">
        <v>14</v>
      </c>
      <c r="G86" s="8" t="str">
        <f t="shared" si="4"/>
        <v>E</v>
      </c>
      <c r="H86" s="21">
        <f>COUNTIF($G$8:$G86,$G86)</f>
        <v>6</v>
      </c>
      <c r="I86" s="16">
        <v>0.05349537037037037</v>
      </c>
    </row>
    <row r="87" spans="1:9" ht="12.75">
      <c r="A87" s="12">
        <v>7</v>
      </c>
      <c r="B87" s="12">
        <v>7</v>
      </c>
      <c r="C87" s="24" t="s">
        <v>139</v>
      </c>
      <c r="D87" s="25" t="s">
        <v>19</v>
      </c>
      <c r="E87" s="12">
        <v>1979</v>
      </c>
      <c r="F87" s="29" t="s">
        <v>137</v>
      </c>
      <c r="G87" s="8" t="str">
        <f t="shared" si="4"/>
        <v>E</v>
      </c>
      <c r="H87" s="21">
        <f>COUNTIF($G$8:$G87,$G87)</f>
        <v>7</v>
      </c>
      <c r="I87" s="16">
        <v>0.062129629629629625</v>
      </c>
    </row>
    <row r="88" spans="1:9" ht="12.75">
      <c r="A88" s="12"/>
      <c r="B88" s="12"/>
      <c r="C88" s="24"/>
      <c r="D88" s="25"/>
      <c r="E88" s="12"/>
      <c r="F88" s="29"/>
      <c r="G88" s="8"/>
      <c r="H88" s="21"/>
      <c r="I88" s="16"/>
    </row>
    <row r="89" spans="1:9" ht="12.75">
      <c r="A89" s="33">
        <v>1</v>
      </c>
      <c r="B89" s="33">
        <v>96</v>
      </c>
      <c r="C89" s="34" t="s">
        <v>33</v>
      </c>
      <c r="D89" s="35" t="s">
        <v>19</v>
      </c>
      <c r="E89" s="33">
        <v>1957</v>
      </c>
      <c r="F89" s="36" t="s">
        <v>34</v>
      </c>
      <c r="G89" s="37" t="str">
        <f>IF($D89="m",IF($E$1-$E89&gt;19,IF($E$1-$E89&lt;40,"A",IF($E$1-$E89&gt;49,IF($E$1-$E89&gt;59,"D","C"),"B")),"A"),IF($E$1-$E89&gt;19,IF($E$1-$E89&lt;35,"E","F"),"E"))</f>
        <v>F</v>
      </c>
      <c r="H89" s="38">
        <f>COUNTIF($G$8:$G89,$G89)</f>
        <v>1</v>
      </c>
      <c r="I89" s="39">
        <v>0.05054398148148148</v>
      </c>
    </row>
    <row r="90" spans="1:9" ht="12.75">
      <c r="A90" s="47">
        <v>2</v>
      </c>
      <c r="B90" s="47">
        <v>38</v>
      </c>
      <c r="C90" s="48" t="s">
        <v>36</v>
      </c>
      <c r="D90" s="49" t="s">
        <v>19</v>
      </c>
      <c r="E90" s="47">
        <v>1958</v>
      </c>
      <c r="F90" s="50" t="s">
        <v>26</v>
      </c>
      <c r="G90" s="51" t="str">
        <f>IF($D90="m",IF($E$1-$E90&gt;19,IF($E$1-$E90&lt;40,"A",IF($E$1-$E90&gt;49,IF($E$1-$E90&gt;59,"D","C"),"B")),"A"),IF($E$1-$E90&gt;19,IF($E$1-$E90&lt;35,"E","F"),"E"))</f>
        <v>F</v>
      </c>
      <c r="H90" s="52">
        <f>COUNTIF($G$8:$G90,$G90)</f>
        <v>2</v>
      </c>
      <c r="I90" s="53">
        <v>0.05204861111111111</v>
      </c>
    </row>
    <row r="91" spans="1:9" ht="12.75">
      <c r="A91" s="40">
        <v>3</v>
      </c>
      <c r="B91" s="40">
        <v>116</v>
      </c>
      <c r="C91" s="41" t="s">
        <v>140</v>
      </c>
      <c r="D91" s="42" t="s">
        <v>19</v>
      </c>
      <c r="E91" s="40">
        <v>1978</v>
      </c>
      <c r="F91" s="43" t="s">
        <v>137</v>
      </c>
      <c r="G91" s="44" t="str">
        <f>IF($D91="m",IF($E$1-$E91&gt;19,IF($E$1-$E91&lt;40,"A",IF($E$1-$E91&gt;49,IF($E$1-$E91&gt;59,"D","C"),"B")),"A"),IF($E$1-$E91&gt;19,IF($E$1-$E91&lt;35,"E","F"),"E"))</f>
        <v>F</v>
      </c>
      <c r="H91" s="45">
        <f>COUNTIF($G$8:$G91,$G91)</f>
        <v>3</v>
      </c>
      <c r="I91" s="46">
        <v>0.052638888888888895</v>
      </c>
    </row>
    <row r="92" spans="1:9" ht="12.75">
      <c r="A92" s="12">
        <v>4</v>
      </c>
      <c r="B92" s="12">
        <v>85</v>
      </c>
      <c r="C92" s="24" t="s">
        <v>107</v>
      </c>
      <c r="D92" s="61" t="s">
        <v>19</v>
      </c>
      <c r="E92" s="12">
        <v>1969</v>
      </c>
      <c r="F92" s="29" t="s">
        <v>47</v>
      </c>
      <c r="G92" s="8" t="str">
        <f>IF($D92="m",IF($E$1-$E92&gt;19,IF($E$1-$E92&lt;40,"A",IF($E$1-$E92&gt;49,IF($E$1-$E92&gt;59,"D","C"),"B")),"A"),IF($E$1-$E92&gt;19,IF($E$1-$E92&lt;35,"E","F"),"E"))</f>
        <v>F</v>
      </c>
      <c r="H92" s="21">
        <f>COUNTIF($G$8:$G92,$G92)</f>
        <v>4</v>
      </c>
      <c r="I92" s="16">
        <v>0.05292824074074074</v>
      </c>
    </row>
    <row r="93" spans="1:9" ht="12.75">
      <c r="A93" s="9"/>
      <c r="B93" s="9"/>
      <c r="C93" s="10"/>
      <c r="D93" s="11"/>
      <c r="E93" s="9"/>
      <c r="F93" s="30"/>
      <c r="G93" s="9"/>
      <c r="H93" s="22"/>
      <c r="I93" s="9"/>
    </row>
    <row r="94" spans="1:5" ht="12.75">
      <c r="A94" s="17" t="s">
        <v>73</v>
      </c>
      <c r="B94" s="17"/>
      <c r="C94" s="17"/>
      <c r="D94" s="17"/>
      <c r="E94" s="17"/>
    </row>
    <row r="95" spans="1:6" ht="12.75">
      <c r="A95" s="82" t="s">
        <v>51</v>
      </c>
      <c r="B95" s="82"/>
      <c r="C95" s="82"/>
      <c r="D95" s="82"/>
      <c r="E95" s="82"/>
      <c r="F95" s="82"/>
    </row>
    <row r="98" ht="12.75">
      <c r="C98" s="63" t="s">
        <v>144</v>
      </c>
    </row>
    <row r="99" spans="2:9" ht="12.75">
      <c r="B99" s="18">
        <v>22</v>
      </c>
      <c r="C99" s="24" t="s">
        <v>98</v>
      </c>
      <c r="D99" s="62" t="s">
        <v>8</v>
      </c>
      <c r="E99" s="12">
        <v>1999</v>
      </c>
      <c r="F99" s="29" t="s">
        <v>22</v>
      </c>
      <c r="G99" s="8" t="str">
        <f>IF($D99="m",IF($E$1-$E99&gt;19,IF($E$1-$E99&lt;40,"A",IF($E$1-$E99&gt;49,IF($E$1-$E99&gt;59,"D","C"),"B")),"A"),IF($E$1-$E99&gt;19,IF($E$1-$E99&lt;35,"E","F"),"E"))</f>
        <v>A</v>
      </c>
      <c r="H99" s="21">
        <f>COUNTIF($G$8:$G99,$G99)</f>
        <v>31</v>
      </c>
      <c r="I99" s="16">
        <v>0.05579861111111111</v>
      </c>
    </row>
    <row r="101" ht="12.75">
      <c r="C101" s="63" t="s">
        <v>145</v>
      </c>
    </row>
    <row r="102" spans="2:9" ht="12.75">
      <c r="B102" s="12">
        <v>56</v>
      </c>
      <c r="C102" s="24" t="s">
        <v>48</v>
      </c>
      <c r="D102" s="62" t="s">
        <v>8</v>
      </c>
      <c r="E102" s="12">
        <v>1942</v>
      </c>
      <c r="F102" s="29" t="s">
        <v>53</v>
      </c>
      <c r="G102" s="8" t="str">
        <f>IF($D102="m",IF($E$1-$E102&gt;19,IF($E$1-$E102&lt;40,"A",IF($E$1-$E102&gt;49,IF($E$1-$E102&gt;59,"D","C"),"B")),"A"),IF($E$1-$E102&gt;19,IF($E$1-$E102&lt;35,"E","F"),"E"))</f>
        <v>D</v>
      </c>
      <c r="H102" s="21">
        <f>COUNTIF($G$8:$G102,$G102)</f>
        <v>9</v>
      </c>
      <c r="I102" s="16">
        <v>0.064375</v>
      </c>
    </row>
    <row r="146" ht="12.75">
      <c r="B146" s="2"/>
    </row>
    <row r="147" ht="12.75">
      <c r="B147" s="2"/>
    </row>
    <row r="148" ht="12.75">
      <c r="B148" s="2"/>
    </row>
  </sheetData>
  <sheetProtection/>
  <mergeCells count="4">
    <mergeCell ref="A2:I2"/>
    <mergeCell ref="A3:I3"/>
    <mergeCell ref="A4:I4"/>
    <mergeCell ref="A95:F9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kokoska59</dc:creator>
  <cp:keywords/>
  <dc:description>Peter a Anna Buc</dc:description>
  <cp:lastModifiedBy>andrea.oravcova</cp:lastModifiedBy>
  <cp:lastPrinted>2013-04-28T13:16:02Z</cp:lastPrinted>
  <dcterms:created xsi:type="dcterms:W3CDTF">2012-03-24T20:29:45Z</dcterms:created>
  <dcterms:modified xsi:type="dcterms:W3CDTF">2013-04-28T16:56:05Z</dcterms:modified>
  <cp:category/>
  <cp:version/>
  <cp:contentType/>
  <cp:contentStatus/>
</cp:coreProperties>
</file>