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eX_2015_výsledky" sheetId="1" r:id="rId1"/>
    <sheet name="FM+eX_2015" sheetId="2" r:id="rId2"/>
    <sheet name="výsledky na kola" sheetId="3" r:id="rId3"/>
  </sheets>
  <definedNames/>
  <calcPr fullCalcOnLoad="1"/>
</workbook>
</file>

<file path=xl/sharedStrings.xml><?xml version="1.0" encoding="utf-8"?>
<sst xmlns="http://schemas.openxmlformats.org/spreadsheetml/2006/main" count="239" uniqueCount="99">
  <si>
    <t>D</t>
  </si>
  <si>
    <t>Simon Alexander</t>
  </si>
  <si>
    <t>DS Žilina</t>
  </si>
  <si>
    <t>C</t>
  </si>
  <si>
    <t>Nepko Gabriel</t>
  </si>
  <si>
    <t>O5 BK Furča-Košice</t>
  </si>
  <si>
    <t>Štenda Rastislav</t>
  </si>
  <si>
    <t>TJ Metropol</t>
  </si>
  <si>
    <t>A</t>
  </si>
  <si>
    <t>Michalička František</t>
  </si>
  <si>
    <t>ŠKP Žilina</t>
  </si>
  <si>
    <t>Bohuněk Zdeněk</t>
  </si>
  <si>
    <t>B</t>
  </si>
  <si>
    <t>Vostrý Miroslav</t>
  </si>
  <si>
    <t>MK Kladno</t>
  </si>
  <si>
    <t>Onofrej Erik</t>
  </si>
  <si>
    <t>Benedik Peter</t>
  </si>
  <si>
    <t>Bačík Peter</t>
  </si>
  <si>
    <t>Hrček Petr</t>
  </si>
  <si>
    <t>-</t>
  </si>
  <si>
    <t>Šoltés Jozef</t>
  </si>
  <si>
    <t>Ocu Rokycany</t>
  </si>
  <si>
    <t>Śmida Vladimír</t>
  </si>
  <si>
    <t>MK Tatran Spišská Nová Ves</t>
  </si>
  <si>
    <t>Hajduk Pavol</t>
  </si>
  <si>
    <t>Železná studnička Bratislava</t>
  </si>
  <si>
    <t>Smolár Július</t>
  </si>
  <si>
    <t>Teniak Jozef Ivan</t>
  </si>
  <si>
    <t>MK Kočice</t>
  </si>
  <si>
    <t>Hirjak Vladimír</t>
  </si>
  <si>
    <t>AC Michalovce</t>
  </si>
  <si>
    <t>Švec Štefan</t>
  </si>
  <si>
    <t>BK Košice</t>
  </si>
  <si>
    <t>F</t>
  </si>
  <si>
    <t>Seidlová Eva</t>
  </si>
  <si>
    <t>AK Tlmače</t>
  </si>
  <si>
    <t>Bogár Jánoš</t>
  </si>
  <si>
    <t>Boldogkovara</t>
  </si>
  <si>
    <t>Radomský Slavomír</t>
  </si>
  <si>
    <t>Kincel Pavol</t>
  </si>
  <si>
    <t>bs Tatran Turany</t>
  </si>
  <si>
    <t>Lörinc Jozef</t>
  </si>
  <si>
    <t>Mihok Imrich</t>
  </si>
  <si>
    <t>Čurlej Jozef</t>
  </si>
  <si>
    <t>SPU Nitra</t>
  </si>
  <si>
    <t>Šlosár Mário</t>
  </si>
  <si>
    <t>MTC Vyšná Šebastová</t>
  </si>
  <si>
    <t>Čižmár Peter</t>
  </si>
  <si>
    <t>Furča</t>
  </si>
  <si>
    <t>Leder Andrej</t>
  </si>
  <si>
    <t>Skubeň Rastislav</t>
  </si>
  <si>
    <t>Forrest Gump OSSR</t>
  </si>
  <si>
    <t>Bohunický Cyril</t>
  </si>
  <si>
    <t>BK Malženice</t>
  </si>
  <si>
    <t>Spišiak Robert</t>
  </si>
  <si>
    <t>ALL4RUN Košice</t>
  </si>
  <si>
    <t>Mičko Ján</t>
  </si>
  <si>
    <t>25.júl 2015, Košice- Furča</t>
  </si>
  <si>
    <t>Výsledková listina- Celkové poradie</t>
  </si>
  <si>
    <t>Por. celk.</t>
  </si>
  <si>
    <t>Kat.</t>
  </si>
  <si>
    <t>Št.č.</t>
  </si>
  <si>
    <t>Priezvisko a meno</t>
  </si>
  <si>
    <t>Rok narodenia</t>
  </si>
  <si>
    <t>Klub</t>
  </si>
  <si>
    <t>Štát</t>
  </si>
  <si>
    <t>Čas</t>
  </si>
  <si>
    <t>Hlavný rozhodca: František Kažimír</t>
  </si>
  <si>
    <t>SVK</t>
  </si>
  <si>
    <t>CZ</t>
  </si>
  <si>
    <t>HUN</t>
  </si>
  <si>
    <t>Rešt.Rubín Košice-Krásna</t>
  </si>
  <si>
    <t>Por.   kat.</t>
  </si>
  <si>
    <t>Dvojkombinácia furčianskych maratónov 2015</t>
  </si>
  <si>
    <t>Furčiansky maratón</t>
  </si>
  <si>
    <t>eXtrém maratón</t>
  </si>
  <si>
    <t>Čas dvojkombinácie</t>
  </si>
  <si>
    <t>1946</t>
  </si>
  <si>
    <r>
      <t>12. ročník</t>
    </r>
    <r>
      <rPr>
        <sz val="11"/>
        <color theme="1"/>
        <rFont val="Calibri"/>
        <family val="2"/>
      </rPr>
      <t xml:space="preserve"> </t>
    </r>
    <r>
      <rPr>
        <b/>
        <sz val="14"/>
        <rFont val="Arial"/>
        <family val="2"/>
      </rPr>
      <t>eXtrém maratón</t>
    </r>
  </si>
  <si>
    <r>
      <t>12. ročník</t>
    </r>
    <r>
      <rPr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eXtrém maratón</t>
    </r>
  </si>
  <si>
    <t>DNF</t>
  </si>
  <si>
    <t>Časy na kola</t>
  </si>
  <si>
    <t>10,549m</t>
  </si>
  <si>
    <t>Poradie</t>
  </si>
  <si>
    <t>21,0975m</t>
  </si>
  <si>
    <t>42,195m</t>
  </si>
  <si>
    <t>Maňák Ján</t>
  </si>
  <si>
    <t xml:space="preserve">Teplota: 8.00-24°C, 10.00- 28°C, 12.00- 30°C, 13.00- 31°C, jasno , mierný vietor do 10kmh-1, trať suchá, až moc. 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</si>
  <si>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</si>
  <si>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</si>
  <si>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</si>
  <si>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</si>
  <si>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</si>
  <si>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</si>
  <si>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</si>
  <si>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</si>
  <si>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</si>
  <si>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</si>
  <si>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...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</si>
</sst>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h:mm:ss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sz val="9"/>
      <name val="Verdana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i/>
      <sz val="9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181818"/>
      <name val="Arial"/>
      <family val="2"/>
    </font>
    <font>
      <sz val="10"/>
      <color rgb="FF333333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1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57" fillId="0" borderId="13" xfId="0" applyFont="1" applyBorder="1" applyAlignment="1">
      <alignment/>
    </xf>
    <xf numFmtId="1" fontId="57" fillId="0" borderId="13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58" fillId="0" borderId="13" xfId="0" applyFont="1" applyBorder="1" applyAlignment="1">
      <alignment/>
    </xf>
    <xf numFmtId="1" fontId="58" fillId="0" borderId="13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Fill="1" applyBorder="1" applyAlignment="1">
      <alignment/>
    </xf>
    <xf numFmtId="1" fontId="6" fillId="0" borderId="14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6" fillId="0" borderId="15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21" fontId="6" fillId="0" borderId="13" xfId="0" applyNumberFormat="1" applyFont="1" applyBorder="1" applyAlignment="1">
      <alignment horizontal="center"/>
    </xf>
    <xf numFmtId="0" fontId="6" fillId="0" borderId="19" xfId="0" applyFont="1" applyFill="1" applyBorder="1" applyAlignment="1">
      <alignment/>
    </xf>
    <xf numFmtId="21" fontId="6" fillId="0" borderId="14" xfId="0" applyNumberFormat="1" applyFont="1" applyBorder="1" applyAlignment="1">
      <alignment horizontal="center"/>
    </xf>
    <xf numFmtId="0" fontId="6" fillId="0" borderId="20" xfId="0" applyFont="1" applyFill="1" applyBorder="1" applyAlignment="1">
      <alignment/>
    </xf>
    <xf numFmtId="1" fontId="58" fillId="0" borderId="15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/>
    </xf>
    <xf numFmtId="0" fontId="7" fillId="0" borderId="13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21" fontId="11" fillId="0" borderId="21" xfId="0" applyNumberFormat="1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6" fillId="0" borderId="23" xfId="0" applyFont="1" applyFill="1" applyBorder="1" applyAlignment="1">
      <alignment/>
    </xf>
    <xf numFmtId="164" fontId="6" fillId="0" borderId="15" xfId="0" applyNumberFormat="1" applyFont="1" applyBorder="1" applyAlignment="1">
      <alignment horizontal="center"/>
    </xf>
    <xf numFmtId="21" fontId="6" fillId="0" borderId="15" xfId="0" applyNumberFormat="1" applyFont="1" applyBorder="1" applyAlignment="1">
      <alignment horizont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0" fillId="0" borderId="27" xfId="0" applyFont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58" fillId="0" borderId="27" xfId="0" applyFont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57" fillId="0" borderId="27" xfId="0" applyFont="1" applyBorder="1" applyAlignment="1">
      <alignment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vertical="center"/>
    </xf>
    <xf numFmtId="1" fontId="6" fillId="0" borderId="24" xfId="0" applyNumberFormat="1" applyFont="1" applyBorder="1" applyAlignment="1">
      <alignment horizontal="center" vertical="center"/>
    </xf>
    <xf numFmtId="1" fontId="58" fillId="0" borderId="25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" fontId="57" fillId="0" borderId="25" xfId="0" applyNumberFormat="1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1" fontId="6" fillId="0" borderId="29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3" fillId="0" borderId="0" xfId="0" applyFont="1" applyAlignment="1">
      <alignment/>
    </xf>
    <xf numFmtId="1" fontId="2" fillId="0" borderId="0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1" fontId="17" fillId="0" borderId="30" xfId="0" applyNumberFormat="1" applyFont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21" fontId="19" fillId="0" borderId="14" xfId="0" applyNumberFormat="1" applyFont="1" applyFill="1" applyBorder="1" applyAlignment="1">
      <alignment horizontal="left"/>
    </xf>
    <xf numFmtId="1" fontId="20" fillId="0" borderId="14" xfId="0" applyNumberFormat="1" applyFont="1" applyBorder="1" applyAlignment="1">
      <alignment horizontal="center"/>
    </xf>
    <xf numFmtId="1" fontId="20" fillId="0" borderId="14" xfId="0" applyNumberFormat="1" applyFont="1" applyFill="1" applyBorder="1" applyAlignment="1">
      <alignment horizontal="center"/>
    </xf>
    <xf numFmtId="21" fontId="21" fillId="0" borderId="14" xfId="0" applyNumberFormat="1" applyFont="1" applyFill="1" applyBorder="1" applyAlignment="1">
      <alignment horizontal="left"/>
    </xf>
    <xf numFmtId="1" fontId="22" fillId="0" borderId="18" xfId="0" applyNumberFormat="1" applyFont="1" applyFill="1" applyBorder="1" applyAlignment="1">
      <alignment horizontal="center"/>
    </xf>
    <xf numFmtId="21" fontId="23" fillId="0" borderId="15" xfId="0" applyNumberFormat="1" applyFont="1" applyFill="1" applyBorder="1" applyAlignment="1">
      <alignment horizontal="right"/>
    </xf>
    <xf numFmtId="1" fontId="22" fillId="0" borderId="17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21" fontId="19" fillId="0" borderId="31" xfId="0" applyNumberFormat="1" applyFont="1" applyFill="1" applyBorder="1" applyAlignment="1">
      <alignment horizontal="left"/>
    </xf>
    <xf numFmtId="21" fontId="23" fillId="0" borderId="32" xfId="0" applyNumberFormat="1" applyFont="1" applyFill="1" applyBorder="1" applyAlignment="1">
      <alignment horizontal="right"/>
    </xf>
    <xf numFmtId="1" fontId="17" fillId="0" borderId="33" xfId="0" applyNumberFormat="1" applyFont="1" applyBorder="1" applyAlignment="1">
      <alignment horizontal="center" vertical="center"/>
    </xf>
    <xf numFmtId="21" fontId="23" fillId="0" borderId="34" xfId="0" applyNumberFormat="1" applyFont="1" applyFill="1" applyBorder="1" applyAlignment="1">
      <alignment horizontal="right"/>
    </xf>
    <xf numFmtId="21" fontId="19" fillId="0" borderId="31" xfId="0" applyNumberFormat="1" applyFont="1" applyBorder="1" applyAlignment="1">
      <alignment horizontal="left"/>
    </xf>
    <xf numFmtId="21" fontId="23" fillId="0" borderId="32" xfId="0" applyNumberFormat="1" applyFont="1" applyBorder="1" applyAlignment="1">
      <alignment horizontal="right"/>
    </xf>
    <xf numFmtId="21" fontId="23" fillId="0" borderId="15" xfId="0" applyNumberFormat="1" applyFont="1" applyBorder="1" applyAlignment="1">
      <alignment horizontal="right"/>
    </xf>
    <xf numFmtId="21" fontId="19" fillId="0" borderId="19" xfId="0" applyNumberFormat="1" applyFont="1" applyFill="1" applyBorder="1" applyAlignment="1">
      <alignment horizontal="left"/>
    </xf>
    <xf numFmtId="21" fontId="23" fillId="0" borderId="23" xfId="0" applyNumberFormat="1" applyFont="1" applyFill="1" applyBorder="1" applyAlignment="1">
      <alignment horizontal="right"/>
    </xf>
    <xf numFmtId="21" fontId="23" fillId="0" borderId="35" xfId="0" applyNumberFormat="1" applyFont="1" applyFill="1" applyBorder="1" applyAlignment="1">
      <alignment horizontal="right"/>
    </xf>
    <xf numFmtId="1" fontId="22" fillId="0" borderId="36" xfId="0" applyNumberFormat="1" applyFont="1" applyFill="1" applyBorder="1" applyAlignment="1">
      <alignment horizontal="center"/>
    </xf>
    <xf numFmtId="21" fontId="19" fillId="0" borderId="14" xfId="0" applyNumberFormat="1" applyFont="1" applyFill="1" applyBorder="1" applyAlignment="1" applyProtection="1">
      <alignment horizontal="left"/>
      <protection/>
    </xf>
    <xf numFmtId="21" fontId="19" fillId="0" borderId="14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6" fillId="0" borderId="37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16" fillId="0" borderId="10" xfId="0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18" fillId="0" borderId="21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57" fillId="0" borderId="28" xfId="0" applyFont="1" applyFill="1" applyBorder="1" applyAlignment="1">
      <alignment horizontal="left" vertical="center"/>
    </xf>
    <xf numFmtId="0" fontId="57" fillId="0" borderId="29" xfId="0" applyFont="1" applyFill="1" applyBorder="1" applyAlignment="1">
      <alignment horizontal="left" vertical="center"/>
    </xf>
    <xf numFmtId="0" fontId="58" fillId="0" borderId="28" xfId="0" applyFont="1" applyFill="1" applyBorder="1" applyAlignment="1">
      <alignment horizontal="left" vertical="center"/>
    </xf>
    <xf numFmtId="0" fontId="58" fillId="0" borderId="29" xfId="0" applyFont="1" applyFill="1" applyBorder="1" applyAlignment="1">
      <alignment horizontal="left" vertical="center"/>
    </xf>
    <xf numFmtId="0" fontId="57" fillId="0" borderId="21" xfId="0" applyFont="1" applyFill="1" applyBorder="1" applyAlignment="1">
      <alignment horizontal="left" vertical="center"/>
    </xf>
    <xf numFmtId="0" fontId="57" fillId="0" borderId="38" xfId="0" applyFont="1" applyFill="1" applyBorder="1" applyAlignment="1">
      <alignment horizontal="left" vertical="center"/>
    </xf>
    <xf numFmtId="0" fontId="58" fillId="0" borderId="41" xfId="0" applyFont="1" applyFill="1" applyBorder="1" applyAlignment="1">
      <alignment horizontal="left" vertical="center"/>
    </xf>
    <xf numFmtId="0" fontId="58" fillId="0" borderId="42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/>
    </xf>
    <xf numFmtId="0" fontId="57" fillId="0" borderId="21" xfId="0" applyFont="1" applyFill="1" applyBorder="1" applyAlignment="1">
      <alignment vertical="center"/>
    </xf>
    <xf numFmtId="0" fontId="57" fillId="0" borderId="38" xfId="0" applyFont="1" applyFill="1" applyBorder="1" applyAlignment="1">
      <alignment vertical="center"/>
    </xf>
    <xf numFmtId="0" fontId="60" fillId="0" borderId="28" xfId="0" applyFont="1" applyFill="1" applyBorder="1" applyAlignment="1">
      <alignment horizontal="left" vertical="center"/>
    </xf>
    <xf numFmtId="0" fontId="60" fillId="0" borderId="29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6.421875" style="85" customWidth="1"/>
    <col min="2" max="2" width="5.00390625" style="0" customWidth="1"/>
    <col min="3" max="3" width="5.00390625" style="15" customWidth="1"/>
    <col min="4" max="4" width="5.00390625" style="0" customWidth="1"/>
    <col min="5" max="5" width="17.7109375" style="0" customWidth="1"/>
    <col min="6" max="6" width="6.8515625" style="5" customWidth="1"/>
    <col min="7" max="7" width="24.57421875" style="0" customWidth="1"/>
    <col min="8" max="8" width="5.7109375" style="0" customWidth="1"/>
    <col min="9" max="9" width="9.421875" style="15" customWidth="1"/>
  </cols>
  <sheetData>
    <row r="1" spans="1:9" ht="18">
      <c r="A1" s="124" t="s">
        <v>78</v>
      </c>
      <c r="B1" s="124"/>
      <c r="C1" s="124"/>
      <c r="D1" s="124"/>
      <c r="E1" s="124"/>
      <c r="F1" s="124"/>
      <c r="G1" s="124"/>
      <c r="H1" s="124"/>
      <c r="I1" s="124"/>
    </row>
    <row r="2" spans="1:9" ht="15">
      <c r="A2" s="124" t="s">
        <v>57</v>
      </c>
      <c r="B2" s="124"/>
      <c r="C2" s="124"/>
      <c r="D2" s="124"/>
      <c r="E2" s="124"/>
      <c r="F2" s="124"/>
      <c r="G2" s="124"/>
      <c r="H2" s="124"/>
      <c r="I2" s="124"/>
    </row>
    <row r="3" spans="1:9" ht="15">
      <c r="A3" s="125" t="s">
        <v>58</v>
      </c>
      <c r="B3" s="125"/>
      <c r="C3" s="125"/>
      <c r="D3" s="125"/>
      <c r="E3" s="125"/>
      <c r="F3" s="125"/>
      <c r="G3" s="125"/>
      <c r="H3" s="125"/>
      <c r="I3" s="125"/>
    </row>
    <row r="4" spans="1:9" ht="15.75" thickBot="1">
      <c r="A4" s="18"/>
      <c r="B4" s="24"/>
      <c r="C4" s="32"/>
      <c r="D4" s="24"/>
      <c r="E4" s="24"/>
      <c r="F4" s="24"/>
      <c r="G4" s="24"/>
      <c r="H4" s="156" t="s">
        <v>98</v>
      </c>
      <c r="I4" s="24"/>
    </row>
    <row r="5" spans="1:9" ht="34.5" thickBot="1">
      <c r="A5" s="19" t="s">
        <v>59</v>
      </c>
      <c r="B5" s="2" t="s">
        <v>60</v>
      </c>
      <c r="C5" s="3" t="s">
        <v>72</v>
      </c>
      <c r="D5" s="1" t="s">
        <v>61</v>
      </c>
      <c r="E5" s="1" t="s">
        <v>62</v>
      </c>
      <c r="F5" s="1" t="s">
        <v>63</v>
      </c>
      <c r="G5" s="1" t="s">
        <v>64</v>
      </c>
      <c r="H5" s="1" t="s">
        <v>65</v>
      </c>
      <c r="I5" s="4" t="s">
        <v>66</v>
      </c>
    </row>
    <row r="6" spans="1:9" ht="15">
      <c r="A6" s="81">
        <v>1</v>
      </c>
      <c r="B6" s="51" t="s">
        <v>3</v>
      </c>
      <c r="C6" s="78">
        <v>1</v>
      </c>
      <c r="D6" s="51">
        <v>114</v>
      </c>
      <c r="E6" s="56" t="s">
        <v>36</v>
      </c>
      <c r="F6" s="62">
        <v>1964</v>
      </c>
      <c r="G6" s="68" t="s">
        <v>37</v>
      </c>
      <c r="H6" s="72" t="s">
        <v>70</v>
      </c>
      <c r="I6" s="75">
        <v>0.12994212962962962</v>
      </c>
    </row>
    <row r="7" spans="1:9" ht="15">
      <c r="A7" s="82">
        <v>2</v>
      </c>
      <c r="B7" s="52" t="s">
        <v>8</v>
      </c>
      <c r="C7" s="79">
        <v>1</v>
      </c>
      <c r="D7" s="52">
        <v>121</v>
      </c>
      <c r="E7" s="57" t="s">
        <v>15</v>
      </c>
      <c r="F7" s="63">
        <v>1981</v>
      </c>
      <c r="G7" s="59" t="s">
        <v>5</v>
      </c>
      <c r="H7" s="73" t="s">
        <v>68</v>
      </c>
      <c r="I7" s="76">
        <v>0.13241898148148148</v>
      </c>
    </row>
    <row r="8" spans="1:9" ht="15">
      <c r="A8" s="82">
        <v>3</v>
      </c>
      <c r="B8" s="52" t="s">
        <v>8</v>
      </c>
      <c r="C8" s="79">
        <v>2</v>
      </c>
      <c r="D8" s="52">
        <v>137</v>
      </c>
      <c r="E8" s="58" t="s">
        <v>43</v>
      </c>
      <c r="F8" s="64">
        <v>1981</v>
      </c>
      <c r="G8" s="69" t="s">
        <v>44</v>
      </c>
      <c r="H8" s="73" t="s">
        <v>68</v>
      </c>
      <c r="I8" s="76">
        <v>0.13265046296296296</v>
      </c>
    </row>
    <row r="9" spans="1:9" ht="15">
      <c r="A9" s="82">
        <v>4</v>
      </c>
      <c r="B9" s="52" t="s">
        <v>12</v>
      </c>
      <c r="C9" s="79">
        <v>1</v>
      </c>
      <c r="D9" s="52">
        <v>134</v>
      </c>
      <c r="E9" s="58" t="s">
        <v>54</v>
      </c>
      <c r="F9" s="64">
        <v>1975</v>
      </c>
      <c r="G9" s="69" t="s">
        <v>55</v>
      </c>
      <c r="H9" s="73" t="s">
        <v>68</v>
      </c>
      <c r="I9" s="76">
        <v>0.1357986111111111</v>
      </c>
    </row>
    <row r="10" spans="1:9" ht="15">
      <c r="A10" s="82">
        <v>5</v>
      </c>
      <c r="B10" s="52" t="s">
        <v>12</v>
      </c>
      <c r="C10" s="79">
        <v>2</v>
      </c>
      <c r="D10" s="52">
        <v>106</v>
      </c>
      <c r="E10" s="58" t="s">
        <v>47</v>
      </c>
      <c r="F10" s="64">
        <v>1968</v>
      </c>
      <c r="G10" s="69" t="s">
        <v>48</v>
      </c>
      <c r="H10" s="73" t="s">
        <v>68</v>
      </c>
      <c r="I10" s="76">
        <v>0.13806712962962964</v>
      </c>
    </row>
    <row r="11" spans="1:9" ht="15">
      <c r="A11" s="82">
        <v>6</v>
      </c>
      <c r="B11" s="52" t="s">
        <v>3</v>
      </c>
      <c r="C11" s="79">
        <v>2</v>
      </c>
      <c r="D11" s="52">
        <v>108</v>
      </c>
      <c r="E11" s="59" t="s">
        <v>9</v>
      </c>
      <c r="F11" s="65">
        <v>1964</v>
      </c>
      <c r="G11" s="59" t="s">
        <v>10</v>
      </c>
      <c r="H11" s="73" t="s">
        <v>68</v>
      </c>
      <c r="I11" s="76">
        <v>0.1556712962962963</v>
      </c>
    </row>
    <row r="12" spans="1:9" ht="15">
      <c r="A12" s="82">
        <v>7</v>
      </c>
      <c r="B12" s="52" t="s">
        <v>3</v>
      </c>
      <c r="C12" s="79">
        <v>3</v>
      </c>
      <c r="D12" s="52">
        <v>132</v>
      </c>
      <c r="E12" s="58" t="s">
        <v>49</v>
      </c>
      <c r="F12" s="64">
        <v>1964</v>
      </c>
      <c r="G12" s="59" t="s">
        <v>5</v>
      </c>
      <c r="H12" s="73" t="s">
        <v>68</v>
      </c>
      <c r="I12" s="76">
        <v>0.15579861111111112</v>
      </c>
    </row>
    <row r="13" spans="1:9" ht="15">
      <c r="A13" s="82">
        <v>8</v>
      </c>
      <c r="B13" s="52" t="s">
        <v>0</v>
      </c>
      <c r="C13" s="79">
        <v>1</v>
      </c>
      <c r="D13" s="52">
        <v>127</v>
      </c>
      <c r="E13" s="58" t="s">
        <v>22</v>
      </c>
      <c r="F13" s="64">
        <v>1954</v>
      </c>
      <c r="G13" s="69" t="s">
        <v>23</v>
      </c>
      <c r="H13" s="73" t="s">
        <v>68</v>
      </c>
      <c r="I13" s="76">
        <v>0.1579513888888889</v>
      </c>
    </row>
    <row r="14" spans="1:9" ht="15">
      <c r="A14" s="82">
        <v>9</v>
      </c>
      <c r="B14" s="52" t="s">
        <v>8</v>
      </c>
      <c r="C14" s="79">
        <v>3</v>
      </c>
      <c r="D14" s="52">
        <v>130</v>
      </c>
      <c r="E14" s="58" t="s">
        <v>50</v>
      </c>
      <c r="F14" s="64">
        <v>1981</v>
      </c>
      <c r="G14" s="69" t="s">
        <v>51</v>
      </c>
      <c r="H14" s="73" t="s">
        <v>68</v>
      </c>
      <c r="I14" s="76">
        <v>0.1610648148148148</v>
      </c>
    </row>
    <row r="15" spans="1:9" ht="15">
      <c r="A15" s="82">
        <v>10</v>
      </c>
      <c r="B15" s="52" t="s">
        <v>12</v>
      </c>
      <c r="C15" s="79">
        <v>3</v>
      </c>
      <c r="D15" s="52">
        <v>111</v>
      </c>
      <c r="E15" s="57" t="s">
        <v>20</v>
      </c>
      <c r="F15" s="64">
        <v>1966</v>
      </c>
      <c r="G15" s="57" t="s">
        <v>21</v>
      </c>
      <c r="H15" s="73" t="s">
        <v>68</v>
      </c>
      <c r="I15" s="76">
        <v>0.16505787037037037</v>
      </c>
    </row>
    <row r="16" spans="1:9" ht="15">
      <c r="A16" s="82">
        <v>11</v>
      </c>
      <c r="B16" s="52" t="s">
        <v>3</v>
      </c>
      <c r="C16" s="79">
        <v>4</v>
      </c>
      <c r="D16" s="52">
        <v>128</v>
      </c>
      <c r="E16" s="58" t="s">
        <v>29</v>
      </c>
      <c r="F16" s="64">
        <v>1957</v>
      </c>
      <c r="G16" s="70" t="s">
        <v>30</v>
      </c>
      <c r="H16" s="73" t="s">
        <v>68</v>
      </c>
      <c r="I16" s="76">
        <v>0.16505787037037037</v>
      </c>
    </row>
    <row r="17" spans="1:9" ht="15">
      <c r="A17" s="82">
        <v>12</v>
      </c>
      <c r="B17" s="52" t="s">
        <v>3</v>
      </c>
      <c r="C17" s="79">
        <v>5</v>
      </c>
      <c r="D17" s="52">
        <v>109</v>
      </c>
      <c r="E17" s="59" t="s">
        <v>4</v>
      </c>
      <c r="F17" s="65">
        <v>1956</v>
      </c>
      <c r="G17" s="59" t="s">
        <v>5</v>
      </c>
      <c r="H17" s="73" t="s">
        <v>68</v>
      </c>
      <c r="I17" s="76">
        <v>0.1660763888888889</v>
      </c>
    </row>
    <row r="18" spans="1:9" ht="15">
      <c r="A18" s="82">
        <v>13</v>
      </c>
      <c r="B18" s="52" t="s">
        <v>0</v>
      </c>
      <c r="C18" s="79">
        <v>2</v>
      </c>
      <c r="D18" s="52">
        <v>115</v>
      </c>
      <c r="E18" s="55" t="s">
        <v>86</v>
      </c>
      <c r="F18" s="66">
        <v>1954</v>
      </c>
      <c r="G18" s="55" t="s">
        <v>5</v>
      </c>
      <c r="H18" s="52" t="s">
        <v>68</v>
      </c>
      <c r="I18" s="76">
        <v>0.17100694444444445</v>
      </c>
    </row>
    <row r="19" spans="1:9" ht="15">
      <c r="A19" s="82">
        <v>14</v>
      </c>
      <c r="B19" s="52" t="s">
        <v>0</v>
      </c>
      <c r="C19" s="79">
        <v>3</v>
      </c>
      <c r="D19" s="52">
        <v>133</v>
      </c>
      <c r="E19" s="58" t="s">
        <v>17</v>
      </c>
      <c r="F19" s="64">
        <v>1953</v>
      </c>
      <c r="G19" s="59" t="s">
        <v>5</v>
      </c>
      <c r="H19" s="73" t="s">
        <v>68</v>
      </c>
      <c r="I19" s="76">
        <v>0.1774537037037037</v>
      </c>
    </row>
    <row r="20" spans="1:9" ht="15">
      <c r="A20" s="82">
        <v>15</v>
      </c>
      <c r="B20" s="52" t="s">
        <v>0</v>
      </c>
      <c r="C20" s="79">
        <v>4</v>
      </c>
      <c r="D20" s="52">
        <v>131</v>
      </c>
      <c r="E20" s="58" t="s">
        <v>31</v>
      </c>
      <c r="F20" s="64">
        <v>1949</v>
      </c>
      <c r="G20" s="69" t="s">
        <v>32</v>
      </c>
      <c r="H20" s="73" t="s">
        <v>68</v>
      </c>
      <c r="I20" s="76">
        <v>0.1779861111111111</v>
      </c>
    </row>
    <row r="21" spans="1:9" ht="15">
      <c r="A21" s="82">
        <v>16</v>
      </c>
      <c r="B21" s="52" t="s">
        <v>8</v>
      </c>
      <c r="C21" s="79">
        <v>4</v>
      </c>
      <c r="D21" s="52">
        <v>138</v>
      </c>
      <c r="E21" s="59" t="s">
        <v>13</v>
      </c>
      <c r="F21" s="65">
        <v>1977</v>
      </c>
      <c r="G21" s="59" t="s">
        <v>14</v>
      </c>
      <c r="H21" s="73" t="s">
        <v>69</v>
      </c>
      <c r="I21" s="76">
        <v>0.1811689814814815</v>
      </c>
    </row>
    <row r="22" spans="1:9" ht="15">
      <c r="A22" s="82">
        <v>17</v>
      </c>
      <c r="B22" s="52" t="s">
        <v>3</v>
      </c>
      <c r="C22" s="79">
        <v>6</v>
      </c>
      <c r="D22" s="52">
        <v>105</v>
      </c>
      <c r="E22" s="58" t="s">
        <v>52</v>
      </c>
      <c r="F22" s="64">
        <v>1963</v>
      </c>
      <c r="G22" s="69" t="s">
        <v>53</v>
      </c>
      <c r="H22" s="73" t="s">
        <v>68</v>
      </c>
      <c r="I22" s="76">
        <v>0.1812384259259259</v>
      </c>
    </row>
    <row r="23" spans="1:9" ht="15">
      <c r="A23" s="82">
        <v>18</v>
      </c>
      <c r="B23" s="52" t="s">
        <v>12</v>
      </c>
      <c r="C23" s="79">
        <v>4</v>
      </c>
      <c r="D23" s="52">
        <v>103</v>
      </c>
      <c r="E23" s="57" t="s">
        <v>16</v>
      </c>
      <c r="F23" s="63">
        <v>1973</v>
      </c>
      <c r="G23" s="59" t="s">
        <v>5</v>
      </c>
      <c r="H23" s="73" t="s">
        <v>68</v>
      </c>
      <c r="I23" s="76">
        <v>0.1821412037037037</v>
      </c>
    </row>
    <row r="24" spans="1:9" ht="15">
      <c r="A24" s="82">
        <v>19</v>
      </c>
      <c r="B24" s="52" t="s">
        <v>33</v>
      </c>
      <c r="C24" s="79">
        <v>1</v>
      </c>
      <c r="D24" s="52">
        <v>139</v>
      </c>
      <c r="E24" s="58" t="s">
        <v>34</v>
      </c>
      <c r="F24" s="64">
        <v>1948</v>
      </c>
      <c r="G24" s="69" t="s">
        <v>35</v>
      </c>
      <c r="H24" s="73" t="s">
        <v>68</v>
      </c>
      <c r="I24" s="76">
        <v>0.18248842592592593</v>
      </c>
    </row>
    <row r="25" spans="1:9" ht="15">
      <c r="A25" s="82">
        <v>20</v>
      </c>
      <c r="B25" s="52" t="s">
        <v>3</v>
      </c>
      <c r="C25" s="79">
        <v>7</v>
      </c>
      <c r="D25" s="52">
        <v>123</v>
      </c>
      <c r="E25" s="57" t="s">
        <v>18</v>
      </c>
      <c r="F25" s="64">
        <v>1961</v>
      </c>
      <c r="G25" s="69" t="s">
        <v>19</v>
      </c>
      <c r="H25" s="73" t="s">
        <v>69</v>
      </c>
      <c r="I25" s="76">
        <v>0.18275462962962963</v>
      </c>
    </row>
    <row r="26" spans="1:9" ht="15">
      <c r="A26" s="82">
        <v>21</v>
      </c>
      <c r="B26" s="52" t="s">
        <v>3</v>
      </c>
      <c r="C26" s="79">
        <v>8</v>
      </c>
      <c r="D26" s="52">
        <v>104</v>
      </c>
      <c r="E26" s="59" t="s">
        <v>11</v>
      </c>
      <c r="F26" s="65">
        <v>1960</v>
      </c>
      <c r="G26" s="59" t="s">
        <v>5</v>
      </c>
      <c r="H26" s="73" t="s">
        <v>68</v>
      </c>
      <c r="I26" s="76">
        <v>0.18450231481481483</v>
      </c>
    </row>
    <row r="27" spans="1:9" ht="15">
      <c r="A27" s="82">
        <v>22</v>
      </c>
      <c r="B27" s="52" t="s">
        <v>0</v>
      </c>
      <c r="C27" s="79">
        <v>5</v>
      </c>
      <c r="D27" s="52">
        <v>101</v>
      </c>
      <c r="E27" s="59" t="s">
        <v>1</v>
      </c>
      <c r="F27" s="65">
        <v>1947</v>
      </c>
      <c r="G27" s="59" t="s">
        <v>2</v>
      </c>
      <c r="H27" s="73" t="s">
        <v>68</v>
      </c>
      <c r="I27" s="76">
        <v>0.1885416666666667</v>
      </c>
    </row>
    <row r="28" spans="1:9" ht="15">
      <c r="A28" s="82">
        <v>23</v>
      </c>
      <c r="B28" s="52" t="s">
        <v>3</v>
      </c>
      <c r="C28" s="79">
        <v>9</v>
      </c>
      <c r="D28" s="52">
        <v>112</v>
      </c>
      <c r="E28" s="59" t="s">
        <v>6</v>
      </c>
      <c r="F28" s="65">
        <v>1965</v>
      </c>
      <c r="G28" s="59" t="s">
        <v>7</v>
      </c>
      <c r="H28" s="73" t="s">
        <v>68</v>
      </c>
      <c r="I28" s="76">
        <v>0.19190972222222222</v>
      </c>
    </row>
    <row r="29" spans="1:9" ht="15">
      <c r="A29" s="82">
        <v>24</v>
      </c>
      <c r="B29" s="52" t="s">
        <v>12</v>
      </c>
      <c r="C29" s="79">
        <v>5</v>
      </c>
      <c r="D29" s="52">
        <v>135</v>
      </c>
      <c r="E29" s="58" t="s">
        <v>38</v>
      </c>
      <c r="F29" s="64">
        <v>1971</v>
      </c>
      <c r="G29" s="69" t="s">
        <v>71</v>
      </c>
      <c r="H29" s="73" t="s">
        <v>68</v>
      </c>
      <c r="I29" s="76">
        <v>0.19234953703703703</v>
      </c>
    </row>
    <row r="30" spans="1:9" ht="15">
      <c r="A30" s="82">
        <v>25</v>
      </c>
      <c r="B30" s="53" t="s">
        <v>0</v>
      </c>
      <c r="C30" s="79">
        <v>6</v>
      </c>
      <c r="D30" s="52">
        <v>129</v>
      </c>
      <c r="E30" s="58" t="s">
        <v>26</v>
      </c>
      <c r="F30" s="64">
        <v>1946</v>
      </c>
      <c r="G30" s="69" t="s">
        <v>23</v>
      </c>
      <c r="H30" s="73" t="s">
        <v>68</v>
      </c>
      <c r="I30" s="76">
        <v>0.19869212962962965</v>
      </c>
    </row>
    <row r="31" spans="1:9" ht="15">
      <c r="A31" s="82">
        <v>26</v>
      </c>
      <c r="B31" s="52" t="s">
        <v>12</v>
      </c>
      <c r="C31" s="79">
        <v>6</v>
      </c>
      <c r="D31" s="52">
        <v>124</v>
      </c>
      <c r="E31" s="57" t="s">
        <v>24</v>
      </c>
      <c r="F31" s="64">
        <v>1973</v>
      </c>
      <c r="G31" s="69" t="s">
        <v>25</v>
      </c>
      <c r="H31" s="73" t="s">
        <v>68</v>
      </c>
      <c r="I31" s="76">
        <v>0.20359953703703704</v>
      </c>
    </row>
    <row r="32" spans="1:9" ht="15">
      <c r="A32" s="82">
        <v>27</v>
      </c>
      <c r="B32" s="52" t="s">
        <v>0</v>
      </c>
      <c r="C32" s="79">
        <v>7</v>
      </c>
      <c r="D32" s="52">
        <v>125</v>
      </c>
      <c r="E32" s="58" t="s">
        <v>39</v>
      </c>
      <c r="F32" s="64">
        <v>1951</v>
      </c>
      <c r="G32" s="69" t="s">
        <v>40</v>
      </c>
      <c r="H32" s="73" t="s">
        <v>68</v>
      </c>
      <c r="I32" s="76">
        <v>0.2078587962962963</v>
      </c>
    </row>
    <row r="33" spans="1:9" ht="15">
      <c r="A33" s="82">
        <v>28</v>
      </c>
      <c r="B33" s="52" t="s">
        <v>0</v>
      </c>
      <c r="C33" s="79">
        <v>8</v>
      </c>
      <c r="D33" s="52">
        <v>107</v>
      </c>
      <c r="E33" s="58" t="s">
        <v>42</v>
      </c>
      <c r="F33" s="64">
        <v>1954</v>
      </c>
      <c r="G33" s="59" t="s">
        <v>5</v>
      </c>
      <c r="H33" s="73" t="s">
        <v>68</v>
      </c>
      <c r="I33" s="76">
        <v>0.2106134259259259</v>
      </c>
    </row>
    <row r="34" spans="1:9" ht="15">
      <c r="A34" s="82">
        <v>29</v>
      </c>
      <c r="B34" s="52" t="s">
        <v>0</v>
      </c>
      <c r="C34" s="79">
        <v>9</v>
      </c>
      <c r="D34" s="52">
        <v>102</v>
      </c>
      <c r="E34" s="58" t="s">
        <v>56</v>
      </c>
      <c r="F34" s="63">
        <v>1954</v>
      </c>
      <c r="G34" s="59" t="s">
        <v>5</v>
      </c>
      <c r="H34" s="73" t="s">
        <v>68</v>
      </c>
      <c r="I34" s="76">
        <v>0.2291550925925926</v>
      </c>
    </row>
    <row r="35" spans="1:9" ht="15">
      <c r="A35" s="82">
        <v>30</v>
      </c>
      <c r="B35" s="52" t="s">
        <v>8</v>
      </c>
      <c r="C35" s="79">
        <v>5</v>
      </c>
      <c r="D35" s="52">
        <v>126</v>
      </c>
      <c r="E35" s="58" t="s">
        <v>41</v>
      </c>
      <c r="F35" s="64">
        <v>1982</v>
      </c>
      <c r="G35" s="59" t="s">
        <v>5</v>
      </c>
      <c r="H35" s="73" t="s">
        <v>68</v>
      </c>
      <c r="I35" s="76">
        <v>0.2458101851851852</v>
      </c>
    </row>
    <row r="36" spans="1:9" ht="15">
      <c r="A36" s="82">
        <v>31</v>
      </c>
      <c r="B36" s="52" t="s">
        <v>0</v>
      </c>
      <c r="C36" s="79">
        <v>10</v>
      </c>
      <c r="D36" s="52">
        <v>136</v>
      </c>
      <c r="E36" s="60" t="s">
        <v>27</v>
      </c>
      <c r="F36" s="64">
        <v>1947</v>
      </c>
      <c r="G36" s="70" t="s">
        <v>28</v>
      </c>
      <c r="H36" s="73" t="s">
        <v>68</v>
      </c>
      <c r="I36" s="76">
        <v>0.25472222222222224</v>
      </c>
    </row>
    <row r="37" spans="1:9" ht="15.75" thickBot="1">
      <c r="A37" s="83">
        <v>32</v>
      </c>
      <c r="B37" s="54" t="s">
        <v>8</v>
      </c>
      <c r="C37" s="80">
        <v>6</v>
      </c>
      <c r="D37" s="54">
        <v>110</v>
      </c>
      <c r="E37" s="61" t="s">
        <v>45</v>
      </c>
      <c r="F37" s="67">
        <v>1985</v>
      </c>
      <c r="G37" s="71" t="s">
        <v>46</v>
      </c>
      <c r="H37" s="74" t="s">
        <v>68</v>
      </c>
      <c r="I37" s="77" t="s">
        <v>80</v>
      </c>
    </row>
    <row r="38" spans="1:9" ht="15">
      <c r="A38" s="84"/>
      <c r="B38" s="37"/>
      <c r="C38" s="5"/>
      <c r="D38" s="37"/>
      <c r="E38" s="37"/>
      <c r="G38" s="37"/>
      <c r="H38" s="37"/>
      <c r="I38" s="5"/>
    </row>
    <row r="39" spans="1:9" ht="15">
      <c r="A39" s="126" t="s">
        <v>67</v>
      </c>
      <c r="B39" s="126"/>
      <c r="C39" s="126"/>
      <c r="D39" s="126"/>
      <c r="E39" s="126"/>
      <c r="F39" s="126"/>
      <c r="G39" s="37"/>
      <c r="H39" s="37"/>
      <c r="I39" s="5"/>
    </row>
    <row r="40" spans="1:9" ht="15">
      <c r="A40" s="87" t="s">
        <v>87</v>
      </c>
      <c r="B40" s="88"/>
      <c r="C40" s="88"/>
      <c r="D40" s="88"/>
      <c r="E40" s="88"/>
      <c r="F40" s="88"/>
      <c r="G40" s="88"/>
      <c r="H40" s="88"/>
      <c r="I40" s="5"/>
    </row>
  </sheetData>
  <sheetProtection/>
  <mergeCells count="4">
    <mergeCell ref="A1:I1"/>
    <mergeCell ref="A2:I2"/>
    <mergeCell ref="A3:I3"/>
    <mergeCell ref="A39:F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5.7109375" style="0" customWidth="1"/>
    <col min="2" max="2" width="5.00390625" style="0" customWidth="1"/>
    <col min="3" max="3" width="18.57421875" style="0" customWidth="1"/>
    <col min="4" max="4" width="5.8515625" style="0" customWidth="1"/>
    <col min="5" max="6" width="15.7109375" style="0" customWidth="1"/>
    <col min="7" max="7" width="15.7109375" style="15" customWidth="1"/>
  </cols>
  <sheetData>
    <row r="1" spans="1:7" s="39" customFormat="1" ht="18" customHeight="1">
      <c r="A1" s="127" t="s">
        <v>79</v>
      </c>
      <c r="B1" s="127"/>
      <c r="C1" s="127"/>
      <c r="D1" s="127"/>
      <c r="E1" s="127"/>
      <c r="F1" s="127"/>
      <c r="G1" s="127"/>
    </row>
    <row r="2" spans="1:7" s="39" customFormat="1" ht="18" customHeight="1">
      <c r="A2" s="127" t="s">
        <v>57</v>
      </c>
      <c r="B2" s="127"/>
      <c r="C2" s="127"/>
      <c r="D2" s="127"/>
      <c r="E2" s="127"/>
      <c r="F2" s="127"/>
      <c r="G2" s="127"/>
    </row>
    <row r="3" spans="1:7" s="39" customFormat="1" ht="18" customHeight="1">
      <c r="A3" s="128" t="s">
        <v>73</v>
      </c>
      <c r="B3" s="128"/>
      <c r="C3" s="128"/>
      <c r="D3" s="128"/>
      <c r="E3" s="128"/>
      <c r="F3" s="128"/>
      <c r="G3" s="128"/>
    </row>
    <row r="4" spans="1:7" s="39" customFormat="1" ht="10.5" customHeight="1" thickBot="1">
      <c r="A4" s="38"/>
      <c r="B4" s="38"/>
      <c r="C4" s="38"/>
      <c r="D4" s="38"/>
      <c r="E4" s="38"/>
      <c r="F4" s="38"/>
      <c r="G4" s="38"/>
    </row>
    <row r="5" spans="1:7" s="43" customFormat="1" ht="34.5" customHeight="1" thickBot="1">
      <c r="A5" s="40" t="s">
        <v>59</v>
      </c>
      <c r="B5" s="41" t="s">
        <v>60</v>
      </c>
      <c r="C5" s="40" t="s">
        <v>62</v>
      </c>
      <c r="D5" s="40" t="s">
        <v>63</v>
      </c>
      <c r="E5" s="40" t="s">
        <v>74</v>
      </c>
      <c r="F5" s="40" t="s">
        <v>75</v>
      </c>
      <c r="G5" s="42" t="s">
        <v>76</v>
      </c>
    </row>
    <row r="6" spans="1:7" s="43" customFormat="1" ht="15" customHeight="1">
      <c r="A6" s="26">
        <v>1</v>
      </c>
      <c r="B6" s="13" t="s">
        <v>3</v>
      </c>
      <c r="C6" s="16" t="s">
        <v>36</v>
      </c>
      <c r="D6" s="17">
        <v>1964</v>
      </c>
      <c r="E6" s="33">
        <v>0.1229050925925926</v>
      </c>
      <c r="F6" s="27">
        <v>0.12994212962962962</v>
      </c>
      <c r="G6" s="22">
        <f aca="true" t="shared" si="0" ref="G6:G18">SUM(E6:F6)</f>
        <v>0.2528472222222222</v>
      </c>
    </row>
    <row r="7" spans="1:7" s="43" customFormat="1" ht="15" customHeight="1">
      <c r="A7" s="28">
        <v>2</v>
      </c>
      <c r="B7" s="7" t="s">
        <v>12</v>
      </c>
      <c r="C7" s="6" t="s">
        <v>47</v>
      </c>
      <c r="D7" s="10">
        <v>1968</v>
      </c>
      <c r="E7" s="34">
        <v>0.13318287037037038</v>
      </c>
      <c r="F7" s="25">
        <v>0.13806712962962964</v>
      </c>
      <c r="G7" s="20">
        <f t="shared" si="0"/>
        <v>0.27125</v>
      </c>
    </row>
    <row r="8" spans="1:7" s="43" customFormat="1" ht="15" customHeight="1">
      <c r="A8" s="28">
        <v>3</v>
      </c>
      <c r="B8" s="7" t="s">
        <v>3</v>
      </c>
      <c r="C8" s="8" t="s">
        <v>9</v>
      </c>
      <c r="D8" s="9">
        <v>1964</v>
      </c>
      <c r="E8" s="30">
        <v>0.1538078703703704</v>
      </c>
      <c r="F8" s="25">
        <v>0.1556712962962963</v>
      </c>
      <c r="G8" s="20">
        <f t="shared" si="0"/>
        <v>0.3094791666666667</v>
      </c>
    </row>
    <row r="9" spans="1:7" s="43" customFormat="1" ht="15" customHeight="1">
      <c r="A9" s="28">
        <v>4</v>
      </c>
      <c r="B9" s="7" t="s">
        <v>12</v>
      </c>
      <c r="C9" s="11" t="s">
        <v>20</v>
      </c>
      <c r="D9" s="10">
        <v>1966</v>
      </c>
      <c r="E9" s="30">
        <v>0.15724537037037037</v>
      </c>
      <c r="F9" s="25">
        <v>0.16505787037037037</v>
      </c>
      <c r="G9" s="20">
        <f t="shared" si="0"/>
        <v>0.32230324074074074</v>
      </c>
    </row>
    <row r="10" spans="1:7" s="43" customFormat="1" ht="15" customHeight="1">
      <c r="A10" s="28">
        <v>5</v>
      </c>
      <c r="B10" s="7" t="s">
        <v>3</v>
      </c>
      <c r="C10" s="8" t="s">
        <v>4</v>
      </c>
      <c r="D10" s="9">
        <v>1956</v>
      </c>
      <c r="E10" s="30">
        <v>0.16291666666666668</v>
      </c>
      <c r="F10" s="25">
        <v>0.1660763888888889</v>
      </c>
      <c r="G10" s="20">
        <f t="shared" si="0"/>
        <v>0.3289930555555556</v>
      </c>
    </row>
    <row r="11" spans="1:7" s="43" customFormat="1" ht="15" customHeight="1">
      <c r="A11" s="28">
        <v>6</v>
      </c>
      <c r="B11" s="7" t="s">
        <v>3</v>
      </c>
      <c r="C11" s="8" t="s">
        <v>6</v>
      </c>
      <c r="D11" s="9">
        <v>1965</v>
      </c>
      <c r="E11" s="30">
        <v>0.1481597222222222</v>
      </c>
      <c r="F11" s="25">
        <v>0.19190972222222222</v>
      </c>
      <c r="G11" s="20">
        <f t="shared" si="0"/>
        <v>0.3400694444444444</v>
      </c>
    </row>
    <row r="12" spans="1:7" s="43" customFormat="1" ht="15" customHeight="1">
      <c r="A12" s="28">
        <v>7</v>
      </c>
      <c r="B12" s="7" t="s">
        <v>12</v>
      </c>
      <c r="C12" s="11" t="s">
        <v>16</v>
      </c>
      <c r="D12" s="12">
        <v>1973</v>
      </c>
      <c r="E12" s="30">
        <v>0.1612037037037037</v>
      </c>
      <c r="F12" s="25">
        <v>0.1821412037037037</v>
      </c>
      <c r="G12" s="20">
        <f t="shared" si="0"/>
        <v>0.3433449074074074</v>
      </c>
    </row>
    <row r="13" spans="1:7" s="43" customFormat="1" ht="15" customHeight="1">
      <c r="A13" s="28">
        <v>8</v>
      </c>
      <c r="B13" s="7" t="s">
        <v>0</v>
      </c>
      <c r="C13" s="8" t="s">
        <v>1</v>
      </c>
      <c r="D13" s="9">
        <v>1947</v>
      </c>
      <c r="E13" s="35">
        <v>0.15508101851851852</v>
      </c>
      <c r="F13" s="25">
        <v>0.1885416666666667</v>
      </c>
      <c r="G13" s="20">
        <f t="shared" si="0"/>
        <v>0.34362268518518524</v>
      </c>
    </row>
    <row r="14" spans="1:7" s="43" customFormat="1" ht="15" customHeight="1">
      <c r="A14" s="28">
        <v>9</v>
      </c>
      <c r="B14" s="7" t="s">
        <v>3</v>
      </c>
      <c r="C14" s="6" t="s">
        <v>52</v>
      </c>
      <c r="D14" s="10">
        <v>1963</v>
      </c>
      <c r="E14" s="30">
        <v>0.17107638888888888</v>
      </c>
      <c r="F14" s="25">
        <v>0.1812384259259259</v>
      </c>
      <c r="G14" s="20">
        <f t="shared" si="0"/>
        <v>0.35231481481481475</v>
      </c>
    </row>
    <row r="15" spans="1:7" s="43" customFormat="1" ht="15" customHeight="1">
      <c r="A15" s="28">
        <v>10</v>
      </c>
      <c r="B15" s="7" t="s">
        <v>3</v>
      </c>
      <c r="C15" s="8" t="s">
        <v>11</v>
      </c>
      <c r="D15" s="9">
        <v>1960</v>
      </c>
      <c r="E15" s="30">
        <v>0.1824537037037037</v>
      </c>
      <c r="F15" s="25">
        <v>0.18450231481481483</v>
      </c>
      <c r="G15" s="20">
        <f t="shared" si="0"/>
        <v>0.36695601851851856</v>
      </c>
    </row>
    <row r="16" spans="1:7" s="43" customFormat="1" ht="15" customHeight="1">
      <c r="A16" s="28">
        <v>11</v>
      </c>
      <c r="B16" s="7" t="s">
        <v>0</v>
      </c>
      <c r="C16" s="31" t="s">
        <v>26</v>
      </c>
      <c r="D16" s="36" t="s">
        <v>77</v>
      </c>
      <c r="E16" s="30">
        <v>0.1846875</v>
      </c>
      <c r="F16" s="30">
        <v>0.19869212962962965</v>
      </c>
      <c r="G16" s="20">
        <f t="shared" si="0"/>
        <v>0.3833796296296297</v>
      </c>
    </row>
    <row r="17" spans="1:7" s="43" customFormat="1" ht="15" customHeight="1">
      <c r="A17" s="28">
        <v>12</v>
      </c>
      <c r="B17" s="7" t="s">
        <v>0</v>
      </c>
      <c r="C17" s="6" t="s">
        <v>42</v>
      </c>
      <c r="D17" s="10">
        <v>1954</v>
      </c>
      <c r="E17" s="30">
        <v>0.19072916666666664</v>
      </c>
      <c r="F17" s="25">
        <v>0.2106134259259259</v>
      </c>
      <c r="G17" s="20">
        <f t="shared" si="0"/>
        <v>0.40134259259259253</v>
      </c>
    </row>
    <row r="18" spans="1:7" s="43" customFormat="1" ht="15" customHeight="1" thickBot="1">
      <c r="A18" s="48">
        <v>13</v>
      </c>
      <c r="B18" s="14" t="s">
        <v>0</v>
      </c>
      <c r="C18" s="23" t="s">
        <v>56</v>
      </c>
      <c r="D18" s="29">
        <v>1954</v>
      </c>
      <c r="E18" s="49">
        <v>0.20380787037037038</v>
      </c>
      <c r="F18" s="50">
        <v>0.2291550925925926</v>
      </c>
      <c r="G18" s="21">
        <f t="shared" si="0"/>
        <v>0.432962962962963</v>
      </c>
    </row>
    <row r="19" spans="4:7" s="43" customFormat="1" ht="15" customHeight="1">
      <c r="D19" s="44"/>
      <c r="G19" s="45"/>
    </row>
    <row r="20" spans="1:7" s="43" customFormat="1" ht="15" customHeight="1">
      <c r="A20" s="129" t="s">
        <v>67</v>
      </c>
      <c r="B20" s="129"/>
      <c r="C20" s="129"/>
      <c r="D20" s="129"/>
      <c r="G20" s="45"/>
    </row>
    <row r="21" spans="1:7" s="43" customFormat="1" ht="15" customHeight="1">
      <c r="A21" s="89" t="s">
        <v>87</v>
      </c>
      <c r="G21" s="45"/>
    </row>
    <row r="22" s="46" customFormat="1" ht="15" customHeight="1">
      <c r="G22" s="47"/>
    </row>
    <row r="23" ht="15" customHeight="1"/>
    <row r="24" ht="15" customHeight="1"/>
    <row r="25" ht="15" customHeight="1"/>
    <row r="26" ht="15" customHeight="1"/>
  </sheetData>
  <sheetProtection/>
  <mergeCells count="4">
    <mergeCell ref="A1:G1"/>
    <mergeCell ref="A2:G2"/>
    <mergeCell ref="A3:G3"/>
    <mergeCell ref="A20:D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6.7109375" style="0" customWidth="1"/>
    <col min="2" max="2" width="20.28125" style="121" customWidth="1"/>
  </cols>
  <sheetData>
    <row r="1" spans="1:10" ht="18">
      <c r="A1" s="155" t="s">
        <v>78</v>
      </c>
      <c r="B1" s="155"/>
      <c r="C1" s="155"/>
      <c r="D1" s="155"/>
      <c r="E1" s="155"/>
      <c r="F1" s="155"/>
      <c r="G1" s="155"/>
      <c r="H1" s="155"/>
      <c r="I1" s="155"/>
      <c r="J1" s="90"/>
    </row>
    <row r="2" spans="1:10" ht="15.75">
      <c r="A2" s="155" t="s">
        <v>57</v>
      </c>
      <c r="B2" s="155"/>
      <c r="C2" s="155"/>
      <c r="D2" s="155"/>
      <c r="E2" s="155"/>
      <c r="F2" s="155"/>
      <c r="G2" s="155"/>
      <c r="H2" s="155"/>
      <c r="I2" s="155"/>
      <c r="J2" s="90"/>
    </row>
    <row r="3" spans="1:10" ht="15">
      <c r="A3" s="125" t="s">
        <v>81</v>
      </c>
      <c r="B3" s="125"/>
      <c r="C3" s="125"/>
      <c r="D3" s="125"/>
      <c r="E3" s="125"/>
      <c r="F3" s="125"/>
      <c r="G3" s="125"/>
      <c r="H3" s="125"/>
      <c r="I3" s="125"/>
      <c r="J3" s="91"/>
    </row>
    <row r="4" spans="1:10" ht="15.75" thickBot="1">
      <c r="A4" s="86"/>
      <c r="B4" s="119"/>
      <c r="C4" s="86"/>
      <c r="D4" s="91"/>
      <c r="E4" s="92"/>
      <c r="F4" s="93"/>
      <c r="G4" s="92"/>
      <c r="H4" s="93"/>
      <c r="I4" s="92"/>
      <c r="J4" s="93"/>
    </row>
    <row r="5" spans="1:10" ht="15.75" thickBot="1">
      <c r="A5" s="122" t="s">
        <v>83</v>
      </c>
      <c r="B5" s="120" t="s">
        <v>62</v>
      </c>
      <c r="C5" s="94" t="s">
        <v>82</v>
      </c>
      <c r="D5" s="95" t="s">
        <v>83</v>
      </c>
      <c r="E5" s="96" t="s">
        <v>84</v>
      </c>
      <c r="F5" s="95" t="s">
        <v>83</v>
      </c>
      <c r="G5" s="96">
        <v>31.646</v>
      </c>
      <c r="H5" s="95" t="s">
        <v>83</v>
      </c>
      <c r="I5" s="96" t="s">
        <v>85</v>
      </c>
      <c r="J5" s="108" t="s">
        <v>83</v>
      </c>
    </row>
    <row r="6" spans="1:10" ht="16.5">
      <c r="A6" s="130">
        <v>1</v>
      </c>
      <c r="B6" s="139" t="s">
        <v>36</v>
      </c>
      <c r="C6" s="106">
        <v>0.03113425925925926</v>
      </c>
      <c r="D6" s="99"/>
      <c r="E6" s="98">
        <v>0.06315972222222223</v>
      </c>
      <c r="F6" s="100"/>
      <c r="G6" s="98">
        <v>0.09579861111111111</v>
      </c>
      <c r="H6" s="100"/>
      <c r="I6" s="123">
        <v>0.12994212962962962</v>
      </c>
      <c r="J6" s="102">
        <v>1</v>
      </c>
    </row>
    <row r="7" spans="1:10" ht="17.25" thickBot="1">
      <c r="A7" s="131"/>
      <c r="B7" s="140"/>
      <c r="C7" s="107">
        <f>SUM(C6)</f>
        <v>0.03113425925925926</v>
      </c>
      <c r="D7" s="103"/>
      <c r="E7" s="103">
        <f>SUM(E6,-C6)</f>
        <v>0.032025462962962964</v>
      </c>
      <c r="F7" s="103"/>
      <c r="G7" s="103">
        <f>SUM(G6-E6)</f>
        <v>0.032638888888888884</v>
      </c>
      <c r="H7" s="103"/>
      <c r="I7" s="103">
        <f>SUM(I6-G6)</f>
        <v>0.034143518518518504</v>
      </c>
      <c r="J7" s="104"/>
    </row>
    <row r="8" spans="1:10" ht="16.5">
      <c r="A8" s="132">
        <v>2</v>
      </c>
      <c r="B8" s="143" t="s">
        <v>15</v>
      </c>
      <c r="C8" s="110">
        <v>0.031030092592592592</v>
      </c>
      <c r="D8" s="100"/>
      <c r="E8" s="98">
        <v>0.0633912037037037</v>
      </c>
      <c r="F8" s="100"/>
      <c r="G8" s="98">
        <v>0.09609953703703704</v>
      </c>
      <c r="H8" s="100"/>
      <c r="I8" s="101">
        <v>0.13241898148148148</v>
      </c>
      <c r="J8" s="102">
        <v>2</v>
      </c>
    </row>
    <row r="9" spans="1:10" ht="17.25" thickBot="1">
      <c r="A9" s="132"/>
      <c r="B9" s="144"/>
      <c r="C9" s="111">
        <f>SUM(C8)</f>
        <v>0.031030092592592592</v>
      </c>
      <c r="D9" s="112"/>
      <c r="E9" s="112">
        <f>SUM(E8-C8)</f>
        <v>0.032361111111111104</v>
      </c>
      <c r="F9" s="112"/>
      <c r="G9" s="112">
        <f>SUM(G8-E8)</f>
        <v>0.03270833333333334</v>
      </c>
      <c r="H9" s="112"/>
      <c r="I9" s="103">
        <f>SUM(I8,-G8)</f>
        <v>0.036319444444444446</v>
      </c>
      <c r="J9" s="104"/>
    </row>
    <row r="10" spans="1:10" ht="16.5">
      <c r="A10" s="135" t="s">
        <v>88</v>
      </c>
      <c r="B10" s="139" t="s">
        <v>43</v>
      </c>
      <c r="C10" s="110">
        <v>0.03275462962962963</v>
      </c>
      <c r="D10" s="99"/>
      <c r="E10" s="98">
        <v>0.06576388888888889</v>
      </c>
      <c r="F10" s="100"/>
      <c r="G10" s="98">
        <v>0.09895833333333333</v>
      </c>
      <c r="H10" s="100"/>
      <c r="I10" s="101">
        <v>0.13265046296296296</v>
      </c>
      <c r="J10" s="102">
        <v>3</v>
      </c>
    </row>
    <row r="11" spans="1:10" ht="17.25" thickBot="1">
      <c r="A11" s="136"/>
      <c r="B11" s="140"/>
      <c r="C11" s="111">
        <f>SUM(C10)</f>
        <v>0.03275462962962963</v>
      </c>
      <c r="D11" s="112"/>
      <c r="E11" s="112">
        <f>SUM(E10-C10)</f>
        <v>0.03300925925925926</v>
      </c>
      <c r="F11" s="112"/>
      <c r="G11" s="112">
        <f>SUM(G10-E10)</f>
        <v>0.03319444444444444</v>
      </c>
      <c r="H11" s="112"/>
      <c r="I11" s="112">
        <f>SUM(I10-G10)</f>
        <v>0.03369212962962963</v>
      </c>
      <c r="J11" s="104"/>
    </row>
    <row r="12" spans="1:10" ht="16.5">
      <c r="A12" s="133" t="s">
        <v>89</v>
      </c>
      <c r="B12" s="149" t="s">
        <v>54</v>
      </c>
      <c r="C12" s="113">
        <v>0.03262731481481482</v>
      </c>
      <c r="D12" s="100"/>
      <c r="E12" s="98">
        <v>0.0650462962962963</v>
      </c>
      <c r="F12" s="100"/>
      <c r="G12" s="98">
        <v>0.09869212962962963</v>
      </c>
      <c r="H12" s="100"/>
      <c r="I12" s="101">
        <v>0.1357986111111111</v>
      </c>
      <c r="J12" s="102">
        <v>4</v>
      </c>
    </row>
    <row r="13" spans="1:10" ht="17.25" thickBot="1">
      <c r="A13" s="134"/>
      <c r="B13" s="150"/>
      <c r="C13" s="115">
        <f>SUM(C12)</f>
        <v>0.03262731481481482</v>
      </c>
      <c r="D13" s="109"/>
      <c r="E13" s="109">
        <f>SUM(E12-C12)</f>
        <v>0.03241898148148148</v>
      </c>
      <c r="F13" s="109"/>
      <c r="G13" s="109">
        <f>SUM(G12-E12)</f>
        <v>0.03364583333333333</v>
      </c>
      <c r="H13" s="109"/>
      <c r="I13" s="109">
        <f>SUM(I12-G12)</f>
        <v>0.037106481481481476</v>
      </c>
      <c r="J13" s="116"/>
    </row>
    <row r="14" spans="1:10" ht="16.5">
      <c r="A14" s="130" t="s">
        <v>90</v>
      </c>
      <c r="B14" s="139" t="s">
        <v>47</v>
      </c>
      <c r="C14" s="106">
        <v>0.03221064814814815</v>
      </c>
      <c r="D14" s="99"/>
      <c r="E14" s="98">
        <v>0.06506944444444444</v>
      </c>
      <c r="F14" s="100"/>
      <c r="G14" s="98">
        <v>0.0999074074074074</v>
      </c>
      <c r="H14" s="100"/>
      <c r="I14" s="123">
        <v>0.13806712962962964</v>
      </c>
      <c r="J14" s="102">
        <v>5</v>
      </c>
    </row>
    <row r="15" spans="1:10" ht="17.25" thickBot="1">
      <c r="A15" s="131"/>
      <c r="B15" s="140"/>
      <c r="C15" s="107">
        <f>SUM(C14)</f>
        <v>0.03221064814814815</v>
      </c>
      <c r="D15" s="103"/>
      <c r="E15" s="103">
        <f>SUM(E14,-C14)</f>
        <v>0.032858796296296296</v>
      </c>
      <c r="F15" s="103"/>
      <c r="G15" s="103">
        <f>SUM(G14-E14)</f>
        <v>0.03483796296296296</v>
      </c>
      <c r="H15" s="103"/>
      <c r="I15" s="103">
        <f>SUM(I14-G14)</f>
        <v>0.038159722222222234</v>
      </c>
      <c r="J15" s="104"/>
    </row>
    <row r="16" spans="1:10" ht="16.5">
      <c r="A16" s="132" t="s">
        <v>91</v>
      </c>
      <c r="B16" s="151" t="s">
        <v>9</v>
      </c>
      <c r="C16" s="106">
        <v>0.04082175925925926</v>
      </c>
      <c r="D16" s="100"/>
      <c r="E16" s="98">
        <v>0.07909722222222222</v>
      </c>
      <c r="F16" s="100"/>
      <c r="G16" s="117">
        <v>0.11731481481481482</v>
      </c>
      <c r="H16" s="100"/>
      <c r="I16" s="123">
        <v>0.1556712962962963</v>
      </c>
      <c r="J16" s="102">
        <v>6</v>
      </c>
    </row>
    <row r="17" spans="1:10" ht="17.25" thickBot="1">
      <c r="A17" s="132"/>
      <c r="B17" s="152"/>
      <c r="C17" s="107">
        <f>SUM(C16)</f>
        <v>0.04082175925925926</v>
      </c>
      <c r="D17" s="103"/>
      <c r="E17" s="103">
        <f>SUM(E16,-C16)</f>
        <v>0.03827546296296296</v>
      </c>
      <c r="F17" s="103"/>
      <c r="G17" s="103">
        <f>SUM(G16-E16)</f>
        <v>0.038217592592592595</v>
      </c>
      <c r="H17" s="103"/>
      <c r="I17" s="103">
        <f>SUM(I16-G16)</f>
        <v>0.03835648148148149</v>
      </c>
      <c r="J17" s="104"/>
    </row>
    <row r="18" spans="1:10" ht="16.5">
      <c r="A18" s="130" t="s">
        <v>92</v>
      </c>
      <c r="B18" s="139" t="s">
        <v>49</v>
      </c>
      <c r="C18" s="110">
        <v>0.038530092592592595</v>
      </c>
      <c r="D18" s="100"/>
      <c r="E18" s="98">
        <v>0.07762731481481482</v>
      </c>
      <c r="F18" s="100"/>
      <c r="G18" s="98">
        <v>0.11635416666666666</v>
      </c>
      <c r="H18" s="100"/>
      <c r="I18" s="101">
        <v>0.15579861111111112</v>
      </c>
      <c r="J18" s="102">
        <v>7</v>
      </c>
    </row>
    <row r="19" spans="1:10" ht="17.25" thickBot="1">
      <c r="A19" s="131"/>
      <c r="B19" s="140"/>
      <c r="C19" s="111">
        <f>SUM(C18)</f>
        <v>0.038530092592592595</v>
      </c>
      <c r="D19" s="112"/>
      <c r="E19" s="112">
        <f>SUM(E18-C18)</f>
        <v>0.03909722222222222</v>
      </c>
      <c r="F19" s="112"/>
      <c r="G19" s="112">
        <f>SUM(G18-E18)</f>
        <v>0.038726851851851846</v>
      </c>
      <c r="H19" s="112"/>
      <c r="I19" s="112">
        <f>SUM(I18-G18)</f>
        <v>0.03944444444444446</v>
      </c>
      <c r="J19" s="104"/>
    </row>
    <row r="20" spans="1:10" ht="16.5">
      <c r="A20" s="132" t="s">
        <v>93</v>
      </c>
      <c r="B20" s="139" t="s">
        <v>22</v>
      </c>
      <c r="C20" s="110">
        <v>0.03634259259259259</v>
      </c>
      <c r="D20" s="99"/>
      <c r="E20" s="98">
        <v>0.07423611111111111</v>
      </c>
      <c r="F20" s="100"/>
      <c r="G20" s="98">
        <v>0.11456018518518518</v>
      </c>
      <c r="H20" s="100"/>
      <c r="I20" s="101">
        <v>0.1579513888888889</v>
      </c>
      <c r="J20" s="102">
        <v>8</v>
      </c>
    </row>
    <row r="21" spans="1:10" ht="17.25" thickBot="1">
      <c r="A21" s="132"/>
      <c r="B21" s="140"/>
      <c r="C21" s="111">
        <f>SUM(C20)</f>
        <v>0.03634259259259259</v>
      </c>
      <c r="D21" s="112"/>
      <c r="E21" s="112">
        <f>SUM(E20-C20)</f>
        <v>0.03789351851851852</v>
      </c>
      <c r="F21" s="112"/>
      <c r="G21" s="112">
        <f>SUM(G20-E20)</f>
        <v>0.04032407407407407</v>
      </c>
      <c r="H21" s="112"/>
      <c r="I21" s="112">
        <f>SUM(I20-G20)</f>
        <v>0.043391203703703723</v>
      </c>
      <c r="J21" s="104"/>
    </row>
    <row r="22" spans="1:10" ht="16.5">
      <c r="A22" s="130" t="s">
        <v>94</v>
      </c>
      <c r="B22" s="139" t="s">
        <v>50</v>
      </c>
      <c r="C22" s="110">
        <v>0.03116898148148148</v>
      </c>
      <c r="D22" s="99"/>
      <c r="E22" s="98">
        <v>0.06660879629629629</v>
      </c>
      <c r="F22" s="100"/>
      <c r="G22" s="98">
        <v>0.10783564814814815</v>
      </c>
      <c r="H22" s="100"/>
      <c r="I22" s="101">
        <v>0.1610648148148148</v>
      </c>
      <c r="J22" s="102">
        <v>9</v>
      </c>
    </row>
    <row r="23" spans="1:10" ht="17.25" thickBot="1">
      <c r="A23" s="131"/>
      <c r="B23" s="140"/>
      <c r="C23" s="111">
        <f>SUM(C22)</f>
        <v>0.03116898148148148</v>
      </c>
      <c r="D23" s="112"/>
      <c r="E23" s="112">
        <f>SUM(E22-C22)</f>
        <v>0.03543981481481481</v>
      </c>
      <c r="F23" s="112"/>
      <c r="G23" s="112">
        <f>SUM(G22-E22)</f>
        <v>0.04122685185185186</v>
      </c>
      <c r="H23" s="112"/>
      <c r="I23" s="112">
        <f>SUM(I22-G22)</f>
        <v>0.05322916666666665</v>
      </c>
      <c r="J23" s="104"/>
    </row>
    <row r="24" spans="1:10" ht="16.5">
      <c r="A24" s="132" t="s">
        <v>95</v>
      </c>
      <c r="B24" s="143" t="s">
        <v>20</v>
      </c>
      <c r="C24" s="110">
        <v>0.03934027777777777</v>
      </c>
      <c r="D24" s="100"/>
      <c r="E24" s="98">
        <v>0.07893518518518518</v>
      </c>
      <c r="F24" s="100"/>
      <c r="G24" s="98">
        <v>0.12052083333333334</v>
      </c>
      <c r="H24" s="100"/>
      <c r="I24" s="123">
        <v>0.16505787037037037</v>
      </c>
      <c r="J24" s="102">
        <v>10</v>
      </c>
    </row>
    <row r="25" spans="1:10" ht="17.25" thickBot="1">
      <c r="A25" s="132"/>
      <c r="B25" s="144"/>
      <c r="C25" s="111">
        <f>SUM(C24)</f>
        <v>0.03934027777777777</v>
      </c>
      <c r="D25" s="112"/>
      <c r="E25" s="112">
        <f>SUM(E24,-C24)</f>
        <v>0.039594907407407405</v>
      </c>
      <c r="F25" s="112"/>
      <c r="G25" s="112">
        <f>SUM(G24-E24)</f>
        <v>0.04158564814814816</v>
      </c>
      <c r="H25" s="112"/>
      <c r="I25" s="112">
        <f>SUM(I24-G24)</f>
        <v>0.04453703703703703</v>
      </c>
      <c r="J25" s="104"/>
    </row>
    <row r="26" spans="1:10" ht="16.5">
      <c r="A26" s="135" t="s">
        <v>96</v>
      </c>
      <c r="B26" s="139" t="s">
        <v>29</v>
      </c>
      <c r="C26" s="110">
        <v>0.039293981481481485</v>
      </c>
      <c r="D26" s="100"/>
      <c r="E26" s="98">
        <v>0.0787962962962963</v>
      </c>
      <c r="F26" s="100"/>
      <c r="G26" s="98">
        <v>0.12013888888888889</v>
      </c>
      <c r="H26" s="100"/>
      <c r="I26" s="101">
        <v>0.16505787037037037</v>
      </c>
      <c r="J26" s="102">
        <v>11</v>
      </c>
    </row>
    <row r="27" spans="1:10" ht="17.25" thickBot="1">
      <c r="A27" s="136"/>
      <c r="B27" s="140"/>
      <c r="C27" s="111">
        <f>SUM(C26)</f>
        <v>0.039293981481481485</v>
      </c>
      <c r="D27" s="112"/>
      <c r="E27" s="112">
        <f>SUM(E26-C26)</f>
        <v>0.03950231481481481</v>
      </c>
      <c r="F27" s="112"/>
      <c r="G27" s="112">
        <f>SUM(G26-E26)</f>
        <v>0.0413425925925926</v>
      </c>
      <c r="H27" s="112"/>
      <c r="I27" s="112">
        <f>SUM(I26-G26)</f>
        <v>0.044918981481481476</v>
      </c>
      <c r="J27" s="104"/>
    </row>
    <row r="28" spans="1:10" ht="16.5">
      <c r="A28" s="133" t="s">
        <v>97</v>
      </c>
      <c r="B28" s="141" t="s">
        <v>4</v>
      </c>
      <c r="C28" s="106">
        <v>0.041180555555555554</v>
      </c>
      <c r="D28" s="99"/>
      <c r="E28" s="98">
        <v>0.08194444444444444</v>
      </c>
      <c r="F28" s="100"/>
      <c r="G28" s="98">
        <v>0.12313657407407408</v>
      </c>
      <c r="H28" s="100"/>
      <c r="I28" s="123">
        <v>0.1660763888888889</v>
      </c>
      <c r="J28" s="102">
        <v>12</v>
      </c>
    </row>
    <row r="29" spans="1:10" ht="17.25" thickBot="1">
      <c r="A29" s="134"/>
      <c r="B29" s="142"/>
      <c r="C29" s="107">
        <f>SUM(C28)</f>
        <v>0.041180555555555554</v>
      </c>
      <c r="D29" s="103"/>
      <c r="E29" s="103">
        <f>SUM(E28-C28)</f>
        <v>0.04076388888888889</v>
      </c>
      <c r="F29" s="103"/>
      <c r="G29" s="103">
        <f>SUM(G28+E28)</f>
        <v>0.2050810185185185</v>
      </c>
      <c r="H29" s="103"/>
      <c r="I29" s="103">
        <f>SUM(I28-G28)</f>
        <v>0.04293981481481482</v>
      </c>
      <c r="J29" s="104"/>
    </row>
    <row r="30" spans="1:10" ht="16.5">
      <c r="A30" s="130">
        <v>13</v>
      </c>
      <c r="B30" s="153" t="s">
        <v>86</v>
      </c>
      <c r="C30" s="110">
        <v>0.041180555555555554</v>
      </c>
      <c r="D30" s="99"/>
      <c r="E30" s="98">
        <v>0.08194444444444444</v>
      </c>
      <c r="F30" s="100"/>
      <c r="G30" s="98">
        <v>0.12327546296296295</v>
      </c>
      <c r="H30" s="100"/>
      <c r="I30" s="123">
        <v>0.17100694444444445</v>
      </c>
      <c r="J30" s="102">
        <v>13</v>
      </c>
    </row>
    <row r="31" spans="1:10" ht="17.25" thickBot="1">
      <c r="A31" s="131"/>
      <c r="B31" s="154"/>
      <c r="C31" s="111">
        <f>SUM(C30)</f>
        <v>0.041180555555555554</v>
      </c>
      <c r="D31" s="112"/>
      <c r="E31" s="112">
        <f>SUM(E30-C30)</f>
        <v>0.04076388888888889</v>
      </c>
      <c r="F31" s="112"/>
      <c r="G31" s="112">
        <f>SUM(G30-E30)</f>
        <v>0.0413310185185185</v>
      </c>
      <c r="H31" s="112"/>
      <c r="I31" s="112">
        <f>SUM(I30-G30)</f>
        <v>0.0477314814814815</v>
      </c>
      <c r="J31" s="104"/>
    </row>
    <row r="32" spans="1:10" ht="16.5">
      <c r="A32" s="132">
        <v>14</v>
      </c>
      <c r="B32" s="139" t="s">
        <v>17</v>
      </c>
      <c r="C32" s="110">
        <f>SUM(C33)</f>
        <v>0.042928240740740746</v>
      </c>
      <c r="D32" s="99"/>
      <c r="E32" s="98">
        <v>0.08622685185185186</v>
      </c>
      <c r="F32" s="100"/>
      <c r="G32" s="98">
        <v>0.13047453703703704</v>
      </c>
      <c r="H32" s="100"/>
      <c r="I32" s="101">
        <v>0.1774537037037037</v>
      </c>
      <c r="J32" s="102">
        <v>14</v>
      </c>
    </row>
    <row r="33" spans="1:10" ht="17.25" thickBot="1">
      <c r="A33" s="132"/>
      <c r="B33" s="140"/>
      <c r="C33" s="111">
        <v>0.042928240740740746</v>
      </c>
      <c r="D33" s="112"/>
      <c r="E33" s="112">
        <f>SUM(E32-C32)</f>
        <v>0.043298611111111114</v>
      </c>
      <c r="F33" s="112"/>
      <c r="G33" s="112">
        <f>SUM(G32-E32)</f>
        <v>0.04424768518518518</v>
      </c>
      <c r="H33" s="112"/>
      <c r="I33" s="112">
        <f>SUM(I32-G32)</f>
        <v>0.046979166666666655</v>
      </c>
      <c r="J33" s="104"/>
    </row>
    <row r="34" spans="1:10" ht="16.5">
      <c r="A34" s="135">
        <v>15</v>
      </c>
      <c r="B34" s="139" t="s">
        <v>31</v>
      </c>
      <c r="C34" s="110">
        <v>0.03836805555555555</v>
      </c>
      <c r="D34" s="99"/>
      <c r="E34" s="98">
        <v>0.07869212962962963</v>
      </c>
      <c r="F34" s="100"/>
      <c r="G34" s="98">
        <v>0.1262037037037037</v>
      </c>
      <c r="H34" s="100"/>
      <c r="I34" s="101">
        <v>0.1779861111111111</v>
      </c>
      <c r="J34" s="102">
        <v>15</v>
      </c>
    </row>
    <row r="35" spans="1:10" ht="17.25" thickBot="1">
      <c r="A35" s="136"/>
      <c r="B35" s="140"/>
      <c r="C35" s="111">
        <f>SUM(C34)</f>
        <v>0.03836805555555555</v>
      </c>
      <c r="D35" s="112"/>
      <c r="E35" s="112">
        <f>SUM(E34-C34)</f>
        <v>0.040324074074074075</v>
      </c>
      <c r="F35" s="112"/>
      <c r="G35" s="112">
        <f>SUM(G34-E34)</f>
        <v>0.04751157407407408</v>
      </c>
      <c r="H35" s="112"/>
      <c r="I35" s="112">
        <f>SUM(I34-G34)</f>
        <v>0.05178240740740739</v>
      </c>
      <c r="J35" s="104"/>
    </row>
    <row r="36" spans="1:10" ht="16.5">
      <c r="A36" s="133">
        <v>16</v>
      </c>
      <c r="B36" s="141" t="s">
        <v>13</v>
      </c>
      <c r="C36" s="110">
        <v>0.04337962962962963</v>
      </c>
      <c r="D36" s="100"/>
      <c r="E36" s="98">
        <v>0.0873148148148148</v>
      </c>
      <c r="F36" s="100"/>
      <c r="G36" s="98">
        <v>0.13344907407407408</v>
      </c>
      <c r="H36" s="100"/>
      <c r="I36" s="101">
        <v>0.1811689814814815</v>
      </c>
      <c r="J36" s="102">
        <v>16</v>
      </c>
    </row>
    <row r="37" spans="1:10" ht="17.25" thickBot="1">
      <c r="A37" s="134"/>
      <c r="B37" s="142"/>
      <c r="C37" s="111">
        <f>SUM(P26+C36)</f>
        <v>0.04337962962962963</v>
      </c>
      <c r="D37" s="112"/>
      <c r="E37" s="112">
        <f>SUM(E36-C36)</f>
        <v>0.043935185185185174</v>
      </c>
      <c r="F37" s="112"/>
      <c r="G37" s="112">
        <f>SUM(G36-E36)</f>
        <v>0.04613425925925928</v>
      </c>
      <c r="H37" s="112"/>
      <c r="I37" s="112">
        <f>SUM(I36-G36)</f>
        <v>0.04771990740740742</v>
      </c>
      <c r="J37" s="104"/>
    </row>
    <row r="38" spans="1:10" ht="16.5">
      <c r="A38" s="135">
        <v>17</v>
      </c>
      <c r="B38" s="139" t="s">
        <v>52</v>
      </c>
      <c r="C38" s="106">
        <v>0.039837962962962964</v>
      </c>
      <c r="D38" s="100"/>
      <c r="E38" s="98">
        <v>0.08179398148148148</v>
      </c>
      <c r="F38" s="100"/>
      <c r="G38" s="98">
        <v>0.12986111111111112</v>
      </c>
      <c r="H38" s="100"/>
      <c r="I38" s="123">
        <v>0.1812384259259259</v>
      </c>
      <c r="J38" s="102">
        <v>17</v>
      </c>
    </row>
    <row r="39" spans="1:10" ht="17.25" thickBot="1">
      <c r="A39" s="136"/>
      <c r="B39" s="140"/>
      <c r="C39" s="107">
        <f>SUM(C38)</f>
        <v>0.039837962962962964</v>
      </c>
      <c r="D39" s="103"/>
      <c r="E39" s="103">
        <f>SUM(E38-C38)</f>
        <v>0.04195601851851852</v>
      </c>
      <c r="F39" s="103"/>
      <c r="G39" s="103">
        <f>SUM(G38-E38)</f>
        <v>0.04806712962962964</v>
      </c>
      <c r="H39" s="103"/>
      <c r="I39" s="103">
        <f>SUM(I38-G38)</f>
        <v>0.05137731481481478</v>
      </c>
      <c r="J39" s="104"/>
    </row>
    <row r="40" spans="1:10" ht="16.5">
      <c r="A40" s="132">
        <v>18</v>
      </c>
      <c r="B40" s="143" t="s">
        <v>16</v>
      </c>
      <c r="C40" s="106">
        <v>0.04162037037037037</v>
      </c>
      <c r="D40" s="100"/>
      <c r="E40" s="98">
        <v>0.0842013888888889</v>
      </c>
      <c r="F40" s="100"/>
      <c r="G40" s="98">
        <v>0.13072916666666667</v>
      </c>
      <c r="H40" s="100"/>
      <c r="I40" s="123">
        <v>0.1821412037037037</v>
      </c>
      <c r="J40" s="102">
        <v>18</v>
      </c>
    </row>
    <row r="41" spans="1:10" ht="17.25" thickBot="1">
      <c r="A41" s="132"/>
      <c r="B41" s="144"/>
      <c r="C41" s="107">
        <f>SUM(C40)</f>
        <v>0.04162037037037037</v>
      </c>
      <c r="D41" s="103"/>
      <c r="E41" s="103">
        <f>SUM(E40-C40)</f>
        <v>0.042581018518518525</v>
      </c>
      <c r="F41" s="103"/>
      <c r="G41" s="103">
        <f>SUM(G40+E40)</f>
        <v>0.21493055555555557</v>
      </c>
      <c r="H41" s="103"/>
      <c r="I41" s="103">
        <f>SUM(I40-G40)</f>
        <v>0.051412037037037034</v>
      </c>
      <c r="J41" s="104"/>
    </row>
    <row r="42" spans="1:10" ht="16.5">
      <c r="A42" s="130">
        <v>19</v>
      </c>
      <c r="B42" s="139" t="s">
        <v>34</v>
      </c>
      <c r="C42" s="106">
        <v>0.04466435185185185</v>
      </c>
      <c r="D42" s="99"/>
      <c r="E42" s="98">
        <v>0.08950231481481481</v>
      </c>
      <c r="F42" s="100"/>
      <c r="G42" s="98">
        <v>0.1358912037037037</v>
      </c>
      <c r="H42" s="100"/>
      <c r="I42" s="118">
        <v>0.18248842592592593</v>
      </c>
      <c r="J42" s="102">
        <v>19</v>
      </c>
    </row>
    <row r="43" spans="1:10" ht="17.25" thickBot="1">
      <c r="A43" s="131"/>
      <c r="B43" s="140"/>
      <c r="C43" s="107">
        <f>SUM(C42)</f>
        <v>0.04466435185185185</v>
      </c>
      <c r="D43" s="103"/>
      <c r="E43" s="103">
        <f>SUM(E42-C42)</f>
        <v>0.04483796296296296</v>
      </c>
      <c r="F43" s="103"/>
      <c r="G43" s="103">
        <f>SUM(G42-E42)</f>
        <v>0.04638888888888888</v>
      </c>
      <c r="H43" s="103"/>
      <c r="I43" s="103">
        <f>SUM(I42-G42)</f>
        <v>0.046597222222222234</v>
      </c>
      <c r="J43" s="104"/>
    </row>
    <row r="44" spans="1:10" ht="16.5">
      <c r="A44" s="132">
        <v>20</v>
      </c>
      <c r="B44" s="143" t="s">
        <v>18</v>
      </c>
      <c r="C44" s="106">
        <v>0.04356481481481481</v>
      </c>
      <c r="D44" s="99"/>
      <c r="E44" s="98">
        <v>0.08753472222222221</v>
      </c>
      <c r="F44" s="100"/>
      <c r="G44" s="98">
        <v>0.13474537037037038</v>
      </c>
      <c r="H44" s="100"/>
      <c r="I44" s="101">
        <v>0.18275462962962963</v>
      </c>
      <c r="J44" s="102">
        <v>20</v>
      </c>
    </row>
    <row r="45" spans="1:10" ht="17.25" thickBot="1">
      <c r="A45" s="132"/>
      <c r="B45" s="144"/>
      <c r="C45" s="107">
        <f>SUM(C44)</f>
        <v>0.04356481481481481</v>
      </c>
      <c r="D45" s="103"/>
      <c r="E45" s="103">
        <f>SUM(E44-C44)</f>
        <v>0.043969907407407395</v>
      </c>
      <c r="F45" s="103"/>
      <c r="G45" s="103">
        <f>SUM(G44-E44)</f>
        <v>0.04721064814814817</v>
      </c>
      <c r="H45" s="103"/>
      <c r="I45" s="103">
        <f>SUM(I44-G44)</f>
        <v>0.04800925925925925</v>
      </c>
      <c r="J45" s="104"/>
    </row>
    <row r="46" spans="1:10" ht="16.5">
      <c r="A46" s="135">
        <v>21</v>
      </c>
      <c r="B46" s="141" t="s">
        <v>11</v>
      </c>
      <c r="C46" s="106">
        <v>0.04469907407407408</v>
      </c>
      <c r="D46" s="99"/>
      <c r="E46" s="98">
        <v>0.08988425925925926</v>
      </c>
      <c r="F46" s="100"/>
      <c r="G46" s="98">
        <v>0.13560185185185183</v>
      </c>
      <c r="H46" s="100"/>
      <c r="I46" s="123">
        <v>0.18450231481481483</v>
      </c>
      <c r="J46" s="102">
        <v>21</v>
      </c>
    </row>
    <row r="47" spans="1:10" ht="17.25" thickBot="1">
      <c r="A47" s="136"/>
      <c r="B47" s="142"/>
      <c r="C47" s="107">
        <f>SUM(C46)</f>
        <v>0.04469907407407408</v>
      </c>
      <c r="D47" s="103"/>
      <c r="E47" s="103">
        <f>SUM(E46,-C46)</f>
        <v>0.04518518518518518</v>
      </c>
      <c r="F47" s="103"/>
      <c r="G47" s="103">
        <f>SUM(G46,-E46)</f>
        <v>0.045717592592592574</v>
      </c>
      <c r="H47" s="103"/>
      <c r="I47" s="103">
        <f>SUM(I46-G46)</f>
        <v>0.04890046296296299</v>
      </c>
      <c r="J47" s="104"/>
    </row>
    <row r="48" spans="1:10" ht="16.5">
      <c r="A48" s="133">
        <v>22</v>
      </c>
      <c r="B48" s="145" t="s">
        <v>1</v>
      </c>
      <c r="C48" s="106">
        <v>0.03945601851851852</v>
      </c>
      <c r="D48" s="100"/>
      <c r="E48" s="98">
        <v>0.08087962962962963</v>
      </c>
      <c r="F48" s="100"/>
      <c r="G48" s="98">
        <v>0.13047453703703704</v>
      </c>
      <c r="H48" s="100"/>
      <c r="I48" s="123">
        <v>0.1885416666666667</v>
      </c>
      <c r="J48" s="102">
        <v>22</v>
      </c>
    </row>
    <row r="49" spans="1:10" ht="17.25" thickBot="1">
      <c r="A49" s="134"/>
      <c r="B49" s="146"/>
      <c r="C49" s="107">
        <f>SUM(C48)</f>
        <v>0.03945601851851852</v>
      </c>
      <c r="D49" s="103"/>
      <c r="E49" s="103">
        <f>SUM(E48-C48)</f>
        <v>0.04142361111111111</v>
      </c>
      <c r="F49" s="103"/>
      <c r="G49" s="103">
        <f>SUM(G48-E48)</f>
        <v>0.04959490740740741</v>
      </c>
      <c r="H49" s="103"/>
      <c r="I49" s="103">
        <f>SUM(I48-G48)</f>
        <v>0.05806712962962965</v>
      </c>
      <c r="J49" s="104"/>
    </row>
    <row r="50" spans="1:10" ht="16.5">
      <c r="A50" s="135">
        <v>23</v>
      </c>
      <c r="B50" s="141" t="s">
        <v>6</v>
      </c>
      <c r="C50" s="110">
        <v>0.04116898148148148</v>
      </c>
      <c r="D50" s="100"/>
      <c r="E50" s="98">
        <v>0.08188657407407407</v>
      </c>
      <c r="F50" s="100"/>
      <c r="G50" s="98">
        <v>0.12596064814814814</v>
      </c>
      <c r="H50" s="100"/>
      <c r="I50" s="123">
        <v>0.19190972222222222</v>
      </c>
      <c r="J50" s="102">
        <v>23</v>
      </c>
    </row>
    <row r="51" spans="1:10" ht="17.25" thickBot="1">
      <c r="A51" s="136"/>
      <c r="B51" s="142"/>
      <c r="C51" s="111">
        <f>SUM(C50)</f>
        <v>0.04116898148148148</v>
      </c>
      <c r="D51" s="112"/>
      <c r="E51" s="112">
        <f>SUM(E50-C50)</f>
        <v>0.04071759259259259</v>
      </c>
      <c r="F51" s="112"/>
      <c r="G51" s="112">
        <f>SUM(G50-E50)</f>
        <v>0.04407407407407407</v>
      </c>
      <c r="H51" s="112"/>
      <c r="I51" s="112">
        <f>SUM(I50-G50)</f>
        <v>0.06594907407407408</v>
      </c>
      <c r="J51" s="104"/>
    </row>
    <row r="52" spans="1:10" ht="16.5">
      <c r="A52" s="132">
        <v>24</v>
      </c>
      <c r="B52" s="139" t="s">
        <v>38</v>
      </c>
      <c r="C52" s="110">
        <v>0.04091435185185185</v>
      </c>
      <c r="D52" s="99"/>
      <c r="E52" s="98">
        <v>0.08493055555555555</v>
      </c>
      <c r="F52" s="100"/>
      <c r="G52" s="98">
        <v>0.13680555555555554</v>
      </c>
      <c r="H52" s="100"/>
      <c r="I52" s="101">
        <v>0.19234953703703703</v>
      </c>
      <c r="J52" s="102">
        <v>24</v>
      </c>
    </row>
    <row r="53" spans="1:10" ht="17.25" thickBot="1">
      <c r="A53" s="132"/>
      <c r="B53" s="140"/>
      <c r="C53" s="111">
        <f>SUM(C52)</f>
        <v>0.04091435185185185</v>
      </c>
      <c r="D53" s="112"/>
      <c r="E53" s="112">
        <f>SUM(E52-C52)</f>
        <v>0.0440162037037037</v>
      </c>
      <c r="F53" s="112"/>
      <c r="G53" s="112">
        <f>SUM(G52-E52)</f>
        <v>0.05187499999999999</v>
      </c>
      <c r="H53" s="112"/>
      <c r="I53" s="112">
        <f>SUM(I52-G52)</f>
        <v>0.055543981481481486</v>
      </c>
      <c r="J53" s="104"/>
    </row>
    <row r="54" spans="1:10" ht="16.5">
      <c r="A54" s="130">
        <v>25</v>
      </c>
      <c r="B54" s="139" t="s">
        <v>26</v>
      </c>
      <c r="C54" s="106">
        <v>0.04619212962962963</v>
      </c>
      <c r="D54" s="100"/>
      <c r="E54" s="98">
        <v>0.09371527777777777</v>
      </c>
      <c r="F54" s="100"/>
      <c r="G54" s="98">
        <v>0.14400462962962965</v>
      </c>
      <c r="H54" s="100"/>
      <c r="I54" s="101">
        <v>0.19869212962962965</v>
      </c>
      <c r="J54" s="102">
        <v>25</v>
      </c>
    </row>
    <row r="55" spans="1:10" ht="17.25" thickBot="1">
      <c r="A55" s="131"/>
      <c r="B55" s="140"/>
      <c r="C55" s="107">
        <f>SUM(C54)</f>
        <v>0.04619212962962963</v>
      </c>
      <c r="D55" s="103"/>
      <c r="E55" s="103">
        <f>SUM(E54-C54)</f>
        <v>0.04752314814814814</v>
      </c>
      <c r="F55" s="103"/>
      <c r="G55" s="103">
        <f>SUM(G54-E54)</f>
        <v>0.05028935185185188</v>
      </c>
      <c r="H55" s="103"/>
      <c r="I55" s="103">
        <f>SUM(I54-G54)</f>
        <v>0.0546875</v>
      </c>
      <c r="J55" s="104"/>
    </row>
    <row r="56" spans="1:10" ht="16.5">
      <c r="A56" s="132">
        <v>26</v>
      </c>
      <c r="B56" s="147" t="s">
        <v>24</v>
      </c>
      <c r="C56" s="113">
        <v>0.04472222222222222</v>
      </c>
      <c r="D56" s="100"/>
      <c r="E56" s="98">
        <v>0.0909375</v>
      </c>
      <c r="F56" s="100"/>
      <c r="G56" s="98">
        <v>0.1445138888888889</v>
      </c>
      <c r="H56" s="100"/>
      <c r="I56" s="101">
        <v>0.20359953703703704</v>
      </c>
      <c r="J56" s="102">
        <v>26</v>
      </c>
    </row>
    <row r="57" spans="1:10" ht="17.25" thickBot="1">
      <c r="A57" s="132"/>
      <c r="B57" s="148"/>
      <c r="C57" s="114">
        <f>SUM(C56)</f>
        <v>0.04472222222222222</v>
      </c>
      <c r="D57" s="103"/>
      <c r="E57" s="103">
        <f>SUM(E56-C56)</f>
        <v>0.046215277777777786</v>
      </c>
      <c r="F57" s="103"/>
      <c r="G57" s="103">
        <f>SUM(G56-E56)</f>
        <v>0.05357638888888888</v>
      </c>
      <c r="H57" s="103"/>
      <c r="I57" s="103">
        <f>SUM(I56-G56)</f>
        <v>0.05908564814814815</v>
      </c>
      <c r="J57" s="104"/>
    </row>
    <row r="58" spans="1:10" ht="16.5">
      <c r="A58" s="130">
        <v>27</v>
      </c>
      <c r="B58" s="137" t="s">
        <v>39</v>
      </c>
      <c r="C58" s="106">
        <v>0.045925925925925926</v>
      </c>
      <c r="D58" s="100"/>
      <c r="E58" s="98">
        <v>0.09601851851851852</v>
      </c>
      <c r="F58" s="100"/>
      <c r="G58" s="98">
        <v>0.14921296296296296</v>
      </c>
      <c r="H58" s="100"/>
      <c r="I58" s="101">
        <v>0.2078587962962963</v>
      </c>
      <c r="J58" s="102">
        <v>27</v>
      </c>
    </row>
    <row r="59" spans="1:10" ht="17.25" thickBot="1">
      <c r="A59" s="131"/>
      <c r="B59" s="138"/>
      <c r="C59" s="107">
        <f>SUM(C58)</f>
        <v>0.045925925925925926</v>
      </c>
      <c r="D59" s="103"/>
      <c r="E59" s="103">
        <v>4</v>
      </c>
      <c r="F59" s="103"/>
      <c r="G59" s="103">
        <f>SUM(G58-E58)</f>
        <v>0.05319444444444445</v>
      </c>
      <c r="H59" s="103"/>
      <c r="I59" s="103">
        <f>SUM(I58-G58)</f>
        <v>0.05864583333333334</v>
      </c>
      <c r="J59" s="104"/>
    </row>
    <row r="60" spans="1:10" ht="16.5">
      <c r="A60" s="132">
        <v>28</v>
      </c>
      <c r="B60" s="137" t="s">
        <v>42</v>
      </c>
      <c r="C60" s="110">
        <v>0.045347222222222226</v>
      </c>
      <c r="D60" s="100"/>
      <c r="E60" s="98">
        <v>0.09500000000000001</v>
      </c>
      <c r="F60" s="100"/>
      <c r="G60" s="98">
        <v>0.15074074074074076</v>
      </c>
      <c r="H60" s="100"/>
      <c r="I60" s="123">
        <v>0.2106134259259259</v>
      </c>
      <c r="J60" s="102">
        <v>28</v>
      </c>
    </row>
    <row r="61" spans="1:10" ht="17.25" thickBot="1">
      <c r="A61" s="132"/>
      <c r="B61" s="138"/>
      <c r="C61" s="111">
        <f>SUM(C60)</f>
        <v>0.045347222222222226</v>
      </c>
      <c r="D61" s="112"/>
      <c r="E61" s="112">
        <f>SUM(E60-C60)</f>
        <v>0.04965277777777779</v>
      </c>
      <c r="F61" s="112"/>
      <c r="G61" s="112">
        <f>SUM(G60-E60)</f>
        <v>0.055740740740740743</v>
      </c>
      <c r="H61" s="112"/>
      <c r="I61" s="112">
        <f>SUM(I60-G60)</f>
        <v>0.059872685185185154</v>
      </c>
      <c r="J61" s="104"/>
    </row>
    <row r="62" spans="1:10" ht="16.5">
      <c r="A62" s="130">
        <v>29</v>
      </c>
      <c r="B62" s="139" t="s">
        <v>56</v>
      </c>
      <c r="C62" s="110">
        <v>0.04902777777777778</v>
      </c>
      <c r="D62" s="99"/>
      <c r="E62" s="98">
        <v>0.10391203703703704</v>
      </c>
      <c r="F62" s="100"/>
      <c r="G62" s="98">
        <v>0.16108796296296296</v>
      </c>
      <c r="H62" s="100"/>
      <c r="I62" s="123">
        <v>0.2291550925925926</v>
      </c>
      <c r="J62" s="102">
        <v>29</v>
      </c>
    </row>
    <row r="63" spans="1:10" ht="17.25" thickBot="1">
      <c r="A63" s="131"/>
      <c r="B63" s="140"/>
      <c r="C63" s="111">
        <f>SUM(C62)</f>
        <v>0.04902777777777778</v>
      </c>
      <c r="D63" s="112"/>
      <c r="E63" s="112">
        <f>SUM(E62-C62)</f>
        <v>0.05488425925925926</v>
      </c>
      <c r="F63" s="112"/>
      <c r="G63" s="112">
        <f>SUM(G62-C62)</f>
        <v>0.11206018518518518</v>
      </c>
      <c r="H63" s="112"/>
      <c r="I63" s="112">
        <f>SUM(I62-G62)</f>
        <v>0.06806712962962963</v>
      </c>
      <c r="J63" s="104"/>
    </row>
    <row r="64" spans="1:10" ht="16.5">
      <c r="A64" s="132">
        <v>30</v>
      </c>
      <c r="B64" s="139" t="s">
        <v>41</v>
      </c>
      <c r="C64" s="106">
        <v>0.04836805555555556</v>
      </c>
      <c r="D64" s="100"/>
      <c r="E64" s="98">
        <v>0.1057175925925926</v>
      </c>
      <c r="F64" s="100"/>
      <c r="G64" s="98">
        <v>0.17578703703703702</v>
      </c>
      <c r="H64" s="100"/>
      <c r="I64" s="101">
        <v>0.2458101851851852</v>
      </c>
      <c r="J64" s="102">
        <v>30</v>
      </c>
    </row>
    <row r="65" spans="1:10" ht="17.25" thickBot="1">
      <c r="A65" s="132"/>
      <c r="B65" s="140"/>
      <c r="C65" s="107">
        <f>SUM(C64)</f>
        <v>0.04836805555555556</v>
      </c>
      <c r="D65" s="103"/>
      <c r="E65" s="103">
        <f>SUM(E64-C64)</f>
        <v>0.05734953703703704</v>
      </c>
      <c r="F65" s="103"/>
      <c r="G65" s="103">
        <f>SUM(G64-E64)</f>
        <v>0.07006944444444442</v>
      </c>
      <c r="H65" s="103"/>
      <c r="I65" s="103">
        <f>SUM(I64-G64)</f>
        <v>0.07002314814814817</v>
      </c>
      <c r="J65" s="104"/>
    </row>
    <row r="66" spans="1:10" ht="16.5">
      <c r="A66" s="130">
        <v>31</v>
      </c>
      <c r="B66" s="139" t="s">
        <v>27</v>
      </c>
      <c r="C66" s="106">
        <v>0.049490740740740745</v>
      </c>
      <c r="D66" s="100"/>
      <c r="E66" s="98">
        <v>0.11017361111111111</v>
      </c>
      <c r="F66" s="100"/>
      <c r="G66" s="98">
        <v>0.17902777777777779</v>
      </c>
      <c r="H66" s="100"/>
      <c r="I66" s="101">
        <v>0.25472222222222224</v>
      </c>
      <c r="J66" s="102">
        <v>31</v>
      </c>
    </row>
    <row r="67" spans="1:10" ht="17.25" thickBot="1">
      <c r="A67" s="131"/>
      <c r="B67" s="140"/>
      <c r="C67" s="107">
        <f>SUM(C66)</f>
        <v>0.049490740740740745</v>
      </c>
      <c r="D67" s="103"/>
      <c r="E67" s="103">
        <f>SUM(E66-C66)</f>
        <v>0.060682870370370366</v>
      </c>
      <c r="F67" s="103"/>
      <c r="G67" s="103">
        <f>SUM(G66-E66)</f>
        <v>0.06885416666666667</v>
      </c>
      <c r="H67" s="103"/>
      <c r="I67" s="103">
        <f>SUM(I66-G66)</f>
        <v>0.07569444444444445</v>
      </c>
      <c r="J67" s="104"/>
    </row>
    <row r="68" spans="1:10" ht="16.5">
      <c r="A68" s="133">
        <v>32</v>
      </c>
      <c r="B68" s="139" t="s">
        <v>45</v>
      </c>
      <c r="C68" s="106">
        <v>0.03221064814814815</v>
      </c>
      <c r="D68" s="99"/>
      <c r="E68" s="98">
        <v>0.06540509259259258</v>
      </c>
      <c r="F68" s="100"/>
      <c r="G68" s="98">
        <v>0.10410879629629628</v>
      </c>
      <c r="H68" s="100"/>
      <c r="I68" s="101" t="s">
        <v>80</v>
      </c>
      <c r="J68" s="102">
        <v>32</v>
      </c>
    </row>
    <row r="69" spans="1:10" ht="17.25" thickBot="1">
      <c r="A69" s="134"/>
      <c r="B69" s="140"/>
      <c r="C69" s="107">
        <f>SUM(C68)</f>
        <v>0.03221064814814815</v>
      </c>
      <c r="D69" s="103"/>
      <c r="E69" s="103">
        <f>SUM(E68,-C68)</f>
        <v>0.033194444444444436</v>
      </c>
      <c r="F69" s="103"/>
      <c r="G69" s="103">
        <f>SUM(G68-E68)</f>
        <v>0.0387037037037037</v>
      </c>
      <c r="H69" s="103"/>
      <c r="I69" s="103" t="s">
        <v>80</v>
      </c>
      <c r="J69" s="104"/>
    </row>
    <row r="70" ht="15">
      <c r="A70" s="97"/>
    </row>
    <row r="71" ht="15">
      <c r="A71" s="97"/>
    </row>
    <row r="72" ht="15">
      <c r="A72" s="97"/>
    </row>
    <row r="73" ht="15">
      <c r="A73" s="97"/>
    </row>
    <row r="74" ht="15">
      <c r="A74" s="97"/>
    </row>
    <row r="75" ht="15">
      <c r="A75" s="97"/>
    </row>
    <row r="76" ht="15">
      <c r="A76" s="97"/>
    </row>
    <row r="77" ht="15">
      <c r="A77" s="97"/>
    </row>
    <row r="78" ht="15">
      <c r="A78" s="97"/>
    </row>
    <row r="79" ht="15">
      <c r="A79" s="97"/>
    </row>
    <row r="80" ht="15">
      <c r="A80" s="97"/>
    </row>
    <row r="81" ht="15">
      <c r="A81" s="97"/>
    </row>
    <row r="82" ht="15">
      <c r="A82" s="105"/>
    </row>
    <row r="83" ht="15">
      <c r="A83" s="105"/>
    </row>
    <row r="84" ht="15">
      <c r="A84" s="105"/>
    </row>
    <row r="85" ht="15">
      <c r="A85" s="105"/>
    </row>
  </sheetData>
  <sheetProtection/>
  <mergeCells count="67">
    <mergeCell ref="B10:B11"/>
    <mergeCell ref="A1:I1"/>
    <mergeCell ref="A2:I2"/>
    <mergeCell ref="A3:I3"/>
    <mergeCell ref="B6:B7"/>
    <mergeCell ref="B8:B9"/>
    <mergeCell ref="A6:A7"/>
    <mergeCell ref="A8:A9"/>
    <mergeCell ref="A10:A11"/>
    <mergeCell ref="B34:B35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58:B59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60:B61"/>
    <mergeCell ref="B62:B63"/>
    <mergeCell ref="B64:B65"/>
    <mergeCell ref="B66:B67"/>
    <mergeCell ref="B68:B69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62:A63"/>
    <mergeCell ref="A64:A65"/>
    <mergeCell ref="A66:A67"/>
    <mergeCell ref="A68:A69"/>
    <mergeCell ref="A52:A53"/>
    <mergeCell ref="A54:A55"/>
    <mergeCell ref="A56:A57"/>
    <mergeCell ref="A58:A59"/>
    <mergeCell ref="A60:A6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Spravca</dc:creator>
  <cp:keywords/>
  <dc:description/>
  <cp:lastModifiedBy>andrea.oravcova</cp:lastModifiedBy>
  <cp:lastPrinted>2015-07-25T12:15:47Z</cp:lastPrinted>
  <dcterms:created xsi:type="dcterms:W3CDTF">2015-07-23T14:04:52Z</dcterms:created>
  <dcterms:modified xsi:type="dcterms:W3CDTF">2015-07-26T15:25:34Z</dcterms:modified>
  <cp:category/>
  <cp:version/>
  <cp:contentType/>
  <cp:contentStatus/>
</cp:coreProperties>
</file>