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5195" windowHeight="8445" activeTab="0"/>
  </bookViews>
  <sheets>
    <sheet name="celkom" sheetId="1" r:id="rId1"/>
    <sheet name="kategorie" sheetId="2" r:id="rId2"/>
    <sheet name="Hárok1" sheetId="3" r:id="rId3"/>
  </sheets>
  <definedNames>
    <definedName name="_xlnm._FilterDatabase" localSheetId="0" hidden="1">'celkom'!$A$5:$J$69</definedName>
    <definedName name="_xlnm._FilterDatabase" localSheetId="1" hidden="1">'kategorie'!$A$5:$J$74</definedName>
    <definedName name="_xlnm.Print_Titles" localSheetId="1">'celkom'!$5:$5</definedName>
  </definedNames>
  <calcPr fullCalcOnLoad="1"/>
</workbook>
</file>

<file path=xl/sharedStrings.xml><?xml version="1.0" encoding="utf-8"?>
<sst xmlns="http://schemas.openxmlformats.org/spreadsheetml/2006/main" count="438" uniqueCount="116">
  <si>
    <t>Por.číslo</t>
  </si>
  <si>
    <t>Meno</t>
  </si>
  <si>
    <t>Oddiel</t>
  </si>
  <si>
    <t>Čas</t>
  </si>
  <si>
    <t>m</t>
  </si>
  <si>
    <t>ž</t>
  </si>
  <si>
    <t>m/ž</t>
  </si>
  <si>
    <t>rok</t>
  </si>
  <si>
    <t>Kategória</t>
  </si>
  <si>
    <t>Štart. číslo</t>
  </si>
  <si>
    <t>Rok nar.</t>
  </si>
  <si>
    <t>Por. v kat.</t>
  </si>
  <si>
    <t>JM Demolex Bardejov</t>
  </si>
  <si>
    <t>Szabó Jozef</t>
  </si>
  <si>
    <t>BK Šaca</t>
  </si>
  <si>
    <t>Onofrej Erik</t>
  </si>
  <si>
    <t>Baran Andrej</t>
  </si>
  <si>
    <t>AC Michalovce</t>
  </si>
  <si>
    <t>Rácz Štefan</t>
  </si>
  <si>
    <t>Gelnica</t>
  </si>
  <si>
    <t>Pribula Vladimír</t>
  </si>
  <si>
    <t>OBS Prešov</t>
  </si>
  <si>
    <t>Tomčo Ján</t>
  </si>
  <si>
    <t>Tomčo Jozef</t>
  </si>
  <si>
    <t>Akuna Košice</t>
  </si>
  <si>
    <t>Lipovský Vladislav</t>
  </si>
  <si>
    <t>MBO Oparm Strážske</t>
  </si>
  <si>
    <t>Demčák Ján</t>
  </si>
  <si>
    <t>Obal servis Košice</t>
  </si>
  <si>
    <t>Košice</t>
  </si>
  <si>
    <t>Urban Jozef</t>
  </si>
  <si>
    <t>Kohút Peter</t>
  </si>
  <si>
    <t>Drozdová Katarína</t>
  </si>
  <si>
    <t>Semanová Zlatka</t>
  </si>
  <si>
    <t>Bačík Peter</t>
  </si>
  <si>
    <t>Bílla Erika</t>
  </si>
  <si>
    <t>Polák Peter</t>
  </si>
  <si>
    <t>Vrábeľ Mikuláš</t>
  </si>
  <si>
    <t>MŠK Vranov</t>
  </si>
  <si>
    <t>Papp Zoltán</t>
  </si>
  <si>
    <t>Vargaeštok Gejza</t>
  </si>
  <si>
    <t>Švagrovský Ján</t>
  </si>
  <si>
    <t>OŠK Budkovce</t>
  </si>
  <si>
    <t>ŠK Banské</t>
  </si>
  <si>
    <t>Ivančo Michal</t>
  </si>
  <si>
    <t>Falisová Ľudmila</t>
  </si>
  <si>
    <t>Tomeček Jaroslav</t>
  </si>
  <si>
    <t>Vranov</t>
  </si>
  <si>
    <t>Balog Ján</t>
  </si>
  <si>
    <t>Pancurák Jaroslav</t>
  </si>
  <si>
    <t>Stohl Richard</t>
  </si>
  <si>
    <t>Tomáš Marek</t>
  </si>
  <si>
    <t>ŠK Vyšná Šebastová</t>
  </si>
  <si>
    <t>Sokol Ľubotice</t>
  </si>
  <si>
    <t>Kráľ Martin</t>
  </si>
  <si>
    <t>Vranovské vydry</t>
  </si>
  <si>
    <t>BK Steel Košice</t>
  </si>
  <si>
    <t>5. ročník</t>
  </si>
  <si>
    <t>okres Vranov</t>
  </si>
  <si>
    <r>
      <t>Výsledková</t>
    </r>
    <r>
      <rPr>
        <b/>
        <sz val="14"/>
        <rFont val="Arial"/>
        <family val="2"/>
      </rPr>
      <t xml:space="preserve"> listina "Vranovskej desiatky" zo d</t>
    </r>
    <r>
      <rPr>
        <b/>
        <sz val="14"/>
        <rFont val="Arial"/>
        <family val="2"/>
      </rPr>
      <t>ň</t>
    </r>
    <r>
      <rPr>
        <b/>
        <sz val="14"/>
        <rFont val="Arial"/>
        <family val="2"/>
      </rPr>
      <t>a 23. mája 2009</t>
    </r>
  </si>
  <si>
    <t>Kolcun Jaroslav</t>
  </si>
  <si>
    <t>ZŠ Bernolákova</t>
  </si>
  <si>
    <t>Pribula Igor</t>
  </si>
  <si>
    <t>Vaktor Igor</t>
  </si>
  <si>
    <t>Živkov Benjamín</t>
  </si>
  <si>
    <t>ATU Košice</t>
  </si>
  <si>
    <t>BK Furča Košice</t>
  </si>
  <si>
    <t>Poláček Peter</t>
  </si>
  <si>
    <t>Tatran Jablonica</t>
  </si>
  <si>
    <t>O</t>
  </si>
  <si>
    <t>Balog Vladimír</t>
  </si>
  <si>
    <t>Jakubášek Jaroslav</t>
  </si>
  <si>
    <t>Lipovský Jozef</t>
  </si>
  <si>
    <t>Šnitzer Ján</t>
  </si>
  <si>
    <t>Berešová Katarína</t>
  </si>
  <si>
    <t>Buráš Vladimír</t>
  </si>
  <si>
    <t>Nižný Hrabovec</t>
  </si>
  <si>
    <t>Remo Jozef</t>
  </si>
  <si>
    <t>Šinal Ľubomír</t>
  </si>
  <si>
    <t>Lencucki Stanislav</t>
  </si>
  <si>
    <t>Stalova Voľa</t>
  </si>
  <si>
    <t>Lyžnicki Zygmunt</t>
  </si>
  <si>
    <t>Czyszczson Jerzy</t>
  </si>
  <si>
    <t>MOK Mszana Dolna</t>
  </si>
  <si>
    <t>Obraz Pavol</t>
  </si>
  <si>
    <t>O 5 Furča Košice</t>
  </si>
  <si>
    <t>Mihoč Peter</t>
  </si>
  <si>
    <t>Nižný  Hrušov</t>
  </si>
  <si>
    <t>MBK Veľké Kapušany</t>
  </si>
  <si>
    <t>Sciranko Jozef</t>
  </si>
  <si>
    <t>Smriga František</t>
  </si>
  <si>
    <t>Samsončik Diana</t>
  </si>
  <si>
    <t>Ukrajina</t>
  </si>
  <si>
    <t>Darvaši Ontov</t>
  </si>
  <si>
    <t>OŠK Ruskov</t>
  </si>
  <si>
    <t>Samsončík Ernest</t>
  </si>
  <si>
    <t>ETES Vranov</t>
  </si>
  <si>
    <t>Gombita Peter</t>
  </si>
  <si>
    <t>Korotvičková Zuzana</t>
  </si>
  <si>
    <t>Korotovička Pavel</t>
  </si>
  <si>
    <t>Juro Jozef</t>
  </si>
  <si>
    <t>OŠK Vinne</t>
  </si>
  <si>
    <t>Vinanská Martina</t>
  </si>
  <si>
    <t>Vinanský Pavol</t>
  </si>
  <si>
    <t>Vinné</t>
  </si>
  <si>
    <t>Parilák Gerard</t>
  </si>
  <si>
    <t>Tri klub Michalovce</t>
  </si>
  <si>
    <t>Lukáč Pavol</t>
  </si>
  <si>
    <t>Šitár Tomáš</t>
  </si>
  <si>
    <t>Hudák Stanislav</t>
  </si>
  <si>
    <t>Alcea Topoľovka</t>
  </si>
  <si>
    <t>Mačičák Pavol</t>
  </si>
  <si>
    <t>Iuventa Michalovce</t>
  </si>
  <si>
    <t>Šuľ Peter</t>
  </si>
  <si>
    <t>Hlavný rozhodca: Buc Peter</t>
  </si>
  <si>
    <t>Dziuba Bogdan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</si>
</sst>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2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" fontId="0" fillId="0" borderId="18" xfId="0" applyNumberFormat="1" applyFont="1" applyBorder="1" applyAlignment="1">
      <alignment horizontal="center"/>
    </xf>
    <xf numFmtId="21" fontId="0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21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6" fontId="0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21" fontId="6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21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4.8515625" style="1" customWidth="1"/>
    <col min="2" max="2" width="7.28125" style="4" customWidth="1"/>
    <col min="3" max="3" width="19.28125" style="0" customWidth="1"/>
    <col min="4" max="4" width="3.8515625" style="0" customWidth="1"/>
    <col min="5" max="5" width="8.8515625" style="1" customWidth="1"/>
    <col min="6" max="6" width="21.8515625" style="0" bestFit="1" customWidth="1"/>
    <col min="7" max="7" width="9.7109375" style="22" customWidth="1"/>
    <col min="8" max="8" width="7.00390625" style="1" customWidth="1"/>
    <col min="9" max="9" width="8.00390625" style="1" customWidth="1"/>
    <col min="10" max="10" width="10.140625" style="22" customWidth="1"/>
  </cols>
  <sheetData>
    <row r="1" spans="4:5" ht="2.25" customHeight="1">
      <c r="D1" t="s">
        <v>7</v>
      </c>
      <c r="E1" s="1">
        <v>2009</v>
      </c>
    </row>
    <row r="2" spans="1:10" s="5" customFormat="1" ht="18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5" customFormat="1" ht="20.25" customHeight="1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5" customFormat="1" ht="26.25" customHeight="1" thickBot="1">
      <c r="A4" s="1"/>
      <c r="B4" s="4"/>
      <c r="C4"/>
      <c r="D4"/>
      <c r="E4" s="1"/>
      <c r="F4"/>
      <c r="G4" s="22"/>
      <c r="H4" s="1"/>
      <c r="I4" s="1"/>
      <c r="J4" s="22"/>
    </row>
    <row r="5" spans="1:10" ht="29.25" customHeight="1" thickBot="1">
      <c r="A5" s="7" t="s">
        <v>0</v>
      </c>
      <c r="B5" s="8" t="s">
        <v>9</v>
      </c>
      <c r="C5" s="9" t="s">
        <v>1</v>
      </c>
      <c r="D5" s="9" t="s">
        <v>6</v>
      </c>
      <c r="E5" s="8" t="s">
        <v>10</v>
      </c>
      <c r="F5" s="9" t="s">
        <v>2</v>
      </c>
      <c r="G5" s="10" t="s">
        <v>8</v>
      </c>
      <c r="H5" s="6" t="s">
        <v>11</v>
      </c>
      <c r="I5" s="6" t="s">
        <v>58</v>
      </c>
      <c r="J5" s="11" t="s">
        <v>3</v>
      </c>
    </row>
    <row r="6" spans="1:10" ht="15">
      <c r="A6" s="12">
        <v>1</v>
      </c>
      <c r="B6" s="40">
        <v>47</v>
      </c>
      <c r="C6" s="41" t="s">
        <v>115</v>
      </c>
      <c r="D6" s="41" t="s">
        <v>4</v>
      </c>
      <c r="E6" s="42">
        <v>1974</v>
      </c>
      <c r="F6" s="43" t="s">
        <v>12</v>
      </c>
      <c r="G6" s="42" t="str">
        <f aca="true" t="shared" si="0" ref="G6:G37">IF($D6="m",IF($E$1-$E6&gt;19,IF($E$1-$E6&lt;40,"A",IF($E$1-$E6&gt;49,IF($E$1-$E6&gt;59,"D","C"),"B")),"A"),IF($E$1-$E6&gt;19,IF($E$1-$E6&lt;35,"E","F"),"E"))</f>
        <v>A</v>
      </c>
      <c r="H6" s="42">
        <f>COUNTIF($G$6:$G6,$G6)</f>
        <v>1</v>
      </c>
      <c r="I6" s="42"/>
      <c r="J6" s="44">
        <v>0.022581018518518518</v>
      </c>
    </row>
    <row r="7" spans="1:10" ht="15" customHeight="1">
      <c r="A7" s="3">
        <v>2</v>
      </c>
      <c r="B7" s="45">
        <v>21</v>
      </c>
      <c r="C7" s="46" t="s">
        <v>30</v>
      </c>
      <c r="D7" s="46" t="s">
        <v>4</v>
      </c>
      <c r="E7" s="47">
        <v>1986</v>
      </c>
      <c r="F7" s="48" t="s">
        <v>28</v>
      </c>
      <c r="G7" s="47" t="str">
        <f t="shared" si="0"/>
        <v>A</v>
      </c>
      <c r="H7" s="47">
        <f>COUNTIF($G$6:$G7,$G7)</f>
        <v>2</v>
      </c>
      <c r="I7" s="47"/>
      <c r="J7" s="49">
        <v>0.022743055555555555</v>
      </c>
    </row>
    <row r="8" spans="1:10" ht="15" customHeight="1">
      <c r="A8" s="3">
        <v>3</v>
      </c>
      <c r="B8" s="45">
        <v>70</v>
      </c>
      <c r="C8" s="46" t="s">
        <v>93</v>
      </c>
      <c r="D8" s="46" t="s">
        <v>4</v>
      </c>
      <c r="E8" s="47">
        <v>1974</v>
      </c>
      <c r="F8" s="48" t="s">
        <v>94</v>
      </c>
      <c r="G8" s="47" t="str">
        <f t="shared" si="0"/>
        <v>A</v>
      </c>
      <c r="H8" s="47">
        <f>COUNTIF($G$6:$G8,$G8)</f>
        <v>3</v>
      </c>
      <c r="I8" s="47"/>
      <c r="J8" s="49">
        <v>0.022754629629629628</v>
      </c>
    </row>
    <row r="9" spans="1:10" ht="15" customHeight="1">
      <c r="A9" s="3">
        <v>4</v>
      </c>
      <c r="B9" s="45">
        <v>14</v>
      </c>
      <c r="C9" s="46" t="s">
        <v>63</v>
      </c>
      <c r="D9" s="46" t="s">
        <v>4</v>
      </c>
      <c r="E9" s="47">
        <v>1988</v>
      </c>
      <c r="F9" s="48" t="s">
        <v>28</v>
      </c>
      <c r="G9" s="47" t="str">
        <f t="shared" si="0"/>
        <v>A</v>
      </c>
      <c r="H9" s="47">
        <f>COUNTIF($G$6:$G9,$G9)</f>
        <v>4</v>
      </c>
      <c r="I9" s="47"/>
      <c r="J9" s="49">
        <v>0.0234375</v>
      </c>
    </row>
    <row r="10" spans="1:10" ht="15" customHeight="1">
      <c r="A10" s="3">
        <v>5</v>
      </c>
      <c r="B10" s="45">
        <v>89</v>
      </c>
      <c r="C10" s="46" t="s">
        <v>44</v>
      </c>
      <c r="D10" s="46" t="s">
        <v>4</v>
      </c>
      <c r="E10" s="47">
        <v>1970</v>
      </c>
      <c r="F10" s="48" t="s">
        <v>43</v>
      </c>
      <c r="G10" s="47" t="str">
        <f t="shared" si="0"/>
        <v>A</v>
      </c>
      <c r="H10" s="47">
        <f>COUNTIF($G$6:$G10,$G10)</f>
        <v>5</v>
      </c>
      <c r="I10" s="47"/>
      <c r="J10" s="49">
        <v>0.023506944444444445</v>
      </c>
    </row>
    <row r="11" spans="1:10" ht="15" customHeight="1">
      <c r="A11" s="3">
        <v>6</v>
      </c>
      <c r="B11" s="45">
        <v>28</v>
      </c>
      <c r="C11" s="46" t="s">
        <v>71</v>
      </c>
      <c r="D11" s="46" t="s">
        <v>4</v>
      </c>
      <c r="E11" s="47">
        <v>1968</v>
      </c>
      <c r="F11" s="48" t="s">
        <v>12</v>
      </c>
      <c r="G11" s="47" t="str">
        <f t="shared" si="0"/>
        <v>B</v>
      </c>
      <c r="H11" s="47">
        <f>COUNTIF($G$6:$G11,$G11)</f>
        <v>1</v>
      </c>
      <c r="I11" s="47"/>
      <c r="J11" s="49">
        <v>0.02395833333333333</v>
      </c>
    </row>
    <row r="12" spans="1:10" ht="15" customHeight="1">
      <c r="A12" s="3">
        <v>7</v>
      </c>
      <c r="B12" s="45">
        <v>86</v>
      </c>
      <c r="C12" s="46" t="s">
        <v>46</v>
      </c>
      <c r="D12" s="46" t="s">
        <v>4</v>
      </c>
      <c r="E12" s="47">
        <v>1965</v>
      </c>
      <c r="F12" s="48" t="s">
        <v>12</v>
      </c>
      <c r="G12" s="47" t="str">
        <f t="shared" si="0"/>
        <v>B</v>
      </c>
      <c r="H12" s="47">
        <f>COUNTIF($G$6:$G12,$G12)</f>
        <v>2</v>
      </c>
      <c r="I12" s="47"/>
      <c r="J12" s="49">
        <v>0.02395833333333333</v>
      </c>
    </row>
    <row r="13" spans="1:10" ht="15" customHeight="1">
      <c r="A13" s="3">
        <v>8</v>
      </c>
      <c r="B13" s="45">
        <v>29</v>
      </c>
      <c r="C13" s="46" t="s">
        <v>25</v>
      </c>
      <c r="D13" s="46" t="s">
        <v>4</v>
      </c>
      <c r="E13" s="47">
        <v>1969</v>
      </c>
      <c r="F13" s="48" t="s">
        <v>26</v>
      </c>
      <c r="G13" s="47" t="str">
        <f t="shared" si="0"/>
        <v>B</v>
      </c>
      <c r="H13" s="47">
        <f>COUNTIF($G$6:$G13,$G13)</f>
        <v>3</v>
      </c>
      <c r="I13" s="47"/>
      <c r="J13" s="49">
        <v>0.02396990740740741</v>
      </c>
    </row>
    <row r="14" spans="1:10" ht="15" customHeight="1">
      <c r="A14" s="3">
        <v>9</v>
      </c>
      <c r="B14" s="45">
        <v>9</v>
      </c>
      <c r="C14" s="46" t="s">
        <v>31</v>
      </c>
      <c r="D14" s="46" t="s">
        <v>4</v>
      </c>
      <c r="E14" s="47">
        <v>1985</v>
      </c>
      <c r="F14" s="48" t="s">
        <v>28</v>
      </c>
      <c r="G14" s="47" t="str">
        <f t="shared" si="0"/>
        <v>A</v>
      </c>
      <c r="H14" s="47">
        <f>COUNTIF($G$6:$G14,$G14)</f>
        <v>6</v>
      </c>
      <c r="I14" s="47"/>
      <c r="J14" s="49">
        <v>0.02442129629629629</v>
      </c>
    </row>
    <row r="15" spans="1:10" ht="15" customHeight="1">
      <c r="A15" s="3">
        <v>10</v>
      </c>
      <c r="B15" s="45">
        <v>48</v>
      </c>
      <c r="C15" s="46" t="s">
        <v>79</v>
      </c>
      <c r="D15" s="46" t="s">
        <v>4</v>
      </c>
      <c r="E15" s="47">
        <v>1958</v>
      </c>
      <c r="F15" s="48" t="s">
        <v>80</v>
      </c>
      <c r="G15" s="47" t="str">
        <f t="shared" si="0"/>
        <v>C</v>
      </c>
      <c r="H15" s="47">
        <f>COUNTIF($G$6:$G15,$G15)</f>
        <v>1</v>
      </c>
      <c r="I15" s="47"/>
      <c r="J15" s="49">
        <v>0.024722222222222225</v>
      </c>
    </row>
    <row r="16" spans="1:10" ht="15" customHeight="1">
      <c r="A16" s="3">
        <v>11</v>
      </c>
      <c r="B16" s="45">
        <v>2</v>
      </c>
      <c r="C16" s="46" t="s">
        <v>37</v>
      </c>
      <c r="D16" s="46" t="s">
        <v>4</v>
      </c>
      <c r="E16" s="47">
        <v>1959</v>
      </c>
      <c r="F16" s="48" t="s">
        <v>38</v>
      </c>
      <c r="G16" s="47" t="str">
        <f t="shared" si="0"/>
        <v>C</v>
      </c>
      <c r="H16" s="47">
        <f>COUNTIF($G$6:$G16,$G16)</f>
        <v>2</v>
      </c>
      <c r="I16" s="47" t="s">
        <v>69</v>
      </c>
      <c r="J16" s="49">
        <v>0.024756944444444443</v>
      </c>
    </row>
    <row r="17" spans="1:10" ht="15" customHeight="1">
      <c r="A17" s="3">
        <v>12</v>
      </c>
      <c r="B17" s="45">
        <v>87</v>
      </c>
      <c r="C17" s="46" t="s">
        <v>108</v>
      </c>
      <c r="D17" s="46" t="s">
        <v>4</v>
      </c>
      <c r="E17" s="47">
        <v>1987</v>
      </c>
      <c r="F17" s="48" t="s">
        <v>12</v>
      </c>
      <c r="G17" s="47" t="str">
        <f t="shared" si="0"/>
        <v>A</v>
      </c>
      <c r="H17" s="47">
        <f>COUNTIF($G$6:$G17,$G17)</f>
        <v>7</v>
      </c>
      <c r="I17" s="47"/>
      <c r="J17" s="49">
        <v>0.02476851851851852</v>
      </c>
    </row>
    <row r="18" spans="1:10" ht="15" customHeight="1">
      <c r="A18" s="3">
        <v>13</v>
      </c>
      <c r="B18" s="45">
        <v>91</v>
      </c>
      <c r="C18" s="46" t="s">
        <v>13</v>
      </c>
      <c r="D18" s="46" t="s">
        <v>4</v>
      </c>
      <c r="E18" s="47">
        <v>1977</v>
      </c>
      <c r="F18" s="48" t="s">
        <v>14</v>
      </c>
      <c r="G18" s="47" t="str">
        <f t="shared" si="0"/>
        <v>A</v>
      </c>
      <c r="H18" s="47">
        <f>COUNTIF($G$6:$G18,$G18)</f>
        <v>8</v>
      </c>
      <c r="I18" s="47"/>
      <c r="J18" s="49">
        <v>0.02494212962962963</v>
      </c>
    </row>
    <row r="19" spans="1:10" ht="15" customHeight="1">
      <c r="A19" s="3">
        <v>14</v>
      </c>
      <c r="B19" s="45">
        <v>37</v>
      </c>
      <c r="C19" s="46" t="s">
        <v>74</v>
      </c>
      <c r="D19" s="46" t="s">
        <v>5</v>
      </c>
      <c r="E19" s="47">
        <v>1987</v>
      </c>
      <c r="F19" s="48" t="s">
        <v>28</v>
      </c>
      <c r="G19" s="47" t="str">
        <f t="shared" si="0"/>
        <v>E</v>
      </c>
      <c r="H19" s="47">
        <f>COUNTIF($G$6:$G19,$G19)</f>
        <v>1</v>
      </c>
      <c r="I19" s="47"/>
      <c r="J19" s="49">
        <v>0.0249537037037037</v>
      </c>
    </row>
    <row r="20" spans="1:10" ht="15" customHeight="1">
      <c r="A20" s="3">
        <v>15</v>
      </c>
      <c r="B20" s="45">
        <v>39</v>
      </c>
      <c r="C20" s="46" t="s">
        <v>18</v>
      </c>
      <c r="D20" s="46" t="s">
        <v>4</v>
      </c>
      <c r="E20" s="47">
        <v>1961</v>
      </c>
      <c r="F20" s="48" t="s">
        <v>19</v>
      </c>
      <c r="G20" s="47" t="str">
        <f t="shared" si="0"/>
        <v>B</v>
      </c>
      <c r="H20" s="47">
        <f>COUNTIF($G$6:$G20,$G20)</f>
        <v>4</v>
      </c>
      <c r="I20" s="47"/>
      <c r="J20" s="49">
        <v>0.025057870370370373</v>
      </c>
    </row>
    <row r="21" spans="1:10" ht="15" customHeight="1">
      <c r="A21" s="3">
        <v>16</v>
      </c>
      <c r="B21" s="45">
        <v>50</v>
      </c>
      <c r="C21" s="46" t="s">
        <v>81</v>
      </c>
      <c r="D21" s="46" t="s">
        <v>4</v>
      </c>
      <c r="E21" s="47">
        <v>1951</v>
      </c>
      <c r="F21" s="48" t="s">
        <v>83</v>
      </c>
      <c r="G21" s="47" t="str">
        <f t="shared" si="0"/>
        <v>C</v>
      </c>
      <c r="H21" s="47">
        <f>COUNTIF($G$6:$G21,$G21)</f>
        <v>3</v>
      </c>
      <c r="I21" s="47"/>
      <c r="J21" s="49">
        <v>0.025300925925925925</v>
      </c>
    </row>
    <row r="22" spans="1:10" ht="15" customHeight="1">
      <c r="A22" s="3">
        <v>17</v>
      </c>
      <c r="B22" s="45">
        <v>80</v>
      </c>
      <c r="C22" s="46" t="s">
        <v>100</v>
      </c>
      <c r="D22" s="46" t="s">
        <v>4</v>
      </c>
      <c r="E22" s="47">
        <v>1965</v>
      </c>
      <c r="F22" s="48" t="s">
        <v>101</v>
      </c>
      <c r="G22" s="47" t="str">
        <f t="shared" si="0"/>
        <v>B</v>
      </c>
      <c r="H22" s="47">
        <f>COUNTIF($G$6:$G22,$G22)</f>
        <v>5</v>
      </c>
      <c r="I22" s="47"/>
      <c r="J22" s="49">
        <v>0.025775462962962962</v>
      </c>
    </row>
    <row r="23" spans="1:10" ht="15" customHeight="1">
      <c r="A23" s="3">
        <v>18</v>
      </c>
      <c r="B23" s="45">
        <v>54</v>
      </c>
      <c r="C23" s="46" t="s">
        <v>84</v>
      </c>
      <c r="D23" s="46" t="s">
        <v>4</v>
      </c>
      <c r="E23" s="47">
        <v>1953</v>
      </c>
      <c r="F23" s="48" t="s">
        <v>56</v>
      </c>
      <c r="G23" s="47" t="str">
        <f t="shared" si="0"/>
        <v>C</v>
      </c>
      <c r="H23" s="47">
        <f>COUNTIF($G$6:$G23,$G23)</f>
        <v>4</v>
      </c>
      <c r="I23" s="47"/>
      <c r="J23" s="49">
        <v>0.02585648148148148</v>
      </c>
    </row>
    <row r="24" spans="1:10" ht="15" customHeight="1">
      <c r="A24" s="3">
        <v>19</v>
      </c>
      <c r="B24" s="45">
        <v>40</v>
      </c>
      <c r="C24" s="46" t="s">
        <v>20</v>
      </c>
      <c r="D24" s="46" t="s">
        <v>4</v>
      </c>
      <c r="E24" s="47">
        <v>1958</v>
      </c>
      <c r="F24" s="48" t="s">
        <v>21</v>
      </c>
      <c r="G24" s="47" t="str">
        <f t="shared" si="0"/>
        <v>C</v>
      </c>
      <c r="H24" s="47">
        <f>COUNTIF($G$6:$G24,$G24)</f>
        <v>5</v>
      </c>
      <c r="I24" s="47"/>
      <c r="J24" s="49">
        <v>0.025983796296296297</v>
      </c>
    </row>
    <row r="25" spans="1:10" ht="15" customHeight="1">
      <c r="A25" s="3">
        <v>20</v>
      </c>
      <c r="B25" s="45">
        <v>18</v>
      </c>
      <c r="C25" s="46" t="s">
        <v>64</v>
      </c>
      <c r="D25" s="46" t="s">
        <v>4</v>
      </c>
      <c r="E25" s="47">
        <v>1984</v>
      </c>
      <c r="F25" s="48" t="s">
        <v>65</v>
      </c>
      <c r="G25" s="47" t="str">
        <f t="shared" si="0"/>
        <v>A</v>
      </c>
      <c r="H25" s="47">
        <f>COUNTIF($G$6:$G25,$G25)</f>
        <v>9</v>
      </c>
      <c r="I25" s="47"/>
      <c r="J25" s="49">
        <v>0.026087962962962966</v>
      </c>
    </row>
    <row r="26" spans="1:10" ht="15" customHeight="1">
      <c r="A26" s="3">
        <v>21</v>
      </c>
      <c r="B26" s="45">
        <v>26</v>
      </c>
      <c r="C26" s="46" t="s">
        <v>70</v>
      </c>
      <c r="D26" s="46" t="s">
        <v>4</v>
      </c>
      <c r="E26" s="47">
        <v>1963</v>
      </c>
      <c r="F26" s="48" t="s">
        <v>24</v>
      </c>
      <c r="G26" s="47" t="str">
        <f t="shared" si="0"/>
        <v>B</v>
      </c>
      <c r="H26" s="47">
        <f>COUNTIF($G$6:$G26,$G26)</f>
        <v>6</v>
      </c>
      <c r="I26" s="47"/>
      <c r="J26" s="49">
        <v>0.026180555555555558</v>
      </c>
    </row>
    <row r="27" spans="1:10" ht="15" customHeight="1">
      <c r="A27" s="3">
        <v>22</v>
      </c>
      <c r="B27" s="45">
        <v>67</v>
      </c>
      <c r="C27" s="46" t="s">
        <v>89</v>
      </c>
      <c r="D27" s="46" t="s">
        <v>4</v>
      </c>
      <c r="E27" s="47">
        <v>1961</v>
      </c>
      <c r="F27" s="48" t="s">
        <v>56</v>
      </c>
      <c r="G27" s="47" t="str">
        <f t="shared" si="0"/>
        <v>B</v>
      </c>
      <c r="H27" s="47">
        <f>COUNTIF($G$6:$G27,$G27)</f>
        <v>7</v>
      </c>
      <c r="I27" s="47"/>
      <c r="J27" s="49">
        <v>0.026377314814814815</v>
      </c>
    </row>
    <row r="28" spans="1:10" ht="15" customHeight="1">
      <c r="A28" s="3">
        <v>23</v>
      </c>
      <c r="B28" s="45">
        <v>22</v>
      </c>
      <c r="C28" s="46" t="s">
        <v>15</v>
      </c>
      <c r="D28" s="46" t="s">
        <v>4</v>
      </c>
      <c r="E28" s="47">
        <v>1981</v>
      </c>
      <c r="F28" s="48" t="s">
        <v>66</v>
      </c>
      <c r="G28" s="47" t="str">
        <f t="shared" si="0"/>
        <v>A</v>
      </c>
      <c r="H28" s="47">
        <f>COUNTIF($G$6:$G28,$G28)</f>
        <v>10</v>
      </c>
      <c r="I28" s="47"/>
      <c r="J28" s="49">
        <v>0.026412037037037036</v>
      </c>
    </row>
    <row r="29" spans="1:10" ht="15" customHeight="1">
      <c r="A29" s="3">
        <v>24</v>
      </c>
      <c r="B29" s="45">
        <v>83</v>
      </c>
      <c r="C29" s="46" t="s">
        <v>51</v>
      </c>
      <c r="D29" s="46" t="s">
        <v>4</v>
      </c>
      <c r="E29" s="47">
        <v>1983</v>
      </c>
      <c r="F29" s="48" t="s">
        <v>38</v>
      </c>
      <c r="G29" s="47" t="str">
        <f t="shared" si="0"/>
        <v>A</v>
      </c>
      <c r="H29" s="47">
        <f>COUNTIF($G$6:$G29,$G29)</f>
        <v>11</v>
      </c>
      <c r="I29" s="47" t="s">
        <v>69</v>
      </c>
      <c r="J29" s="49">
        <v>0.02652777777777778</v>
      </c>
    </row>
    <row r="30" spans="1:10" ht="15" customHeight="1">
      <c r="A30" s="3">
        <v>25</v>
      </c>
      <c r="B30" s="45">
        <v>66</v>
      </c>
      <c r="C30" s="46" t="s">
        <v>41</v>
      </c>
      <c r="D30" s="46" t="s">
        <v>4</v>
      </c>
      <c r="E30" s="47">
        <v>1959</v>
      </c>
      <c r="F30" s="48" t="s">
        <v>42</v>
      </c>
      <c r="G30" s="47" t="str">
        <f t="shared" si="0"/>
        <v>C</v>
      </c>
      <c r="H30" s="47">
        <f>COUNTIF($G$6:$G30,$G30)</f>
        <v>6</v>
      </c>
      <c r="I30" s="47"/>
      <c r="J30" s="49">
        <v>0.026967592592592595</v>
      </c>
    </row>
    <row r="31" spans="1:10" ht="15" customHeight="1">
      <c r="A31" s="3">
        <v>26</v>
      </c>
      <c r="B31" s="45">
        <v>1</v>
      </c>
      <c r="C31" s="46" t="s">
        <v>60</v>
      </c>
      <c r="D31" s="46" t="s">
        <v>4</v>
      </c>
      <c r="E31" s="47">
        <v>1971</v>
      </c>
      <c r="F31" s="48" t="s">
        <v>61</v>
      </c>
      <c r="G31" s="47" t="str">
        <f t="shared" si="0"/>
        <v>A</v>
      </c>
      <c r="H31" s="47">
        <f>COUNTIF($G$6:$G31,$G31)</f>
        <v>12</v>
      </c>
      <c r="I31" s="47" t="s">
        <v>69</v>
      </c>
      <c r="J31" s="49">
        <v>0.02702546296296296</v>
      </c>
    </row>
    <row r="32" spans="1:10" ht="15" customHeight="1">
      <c r="A32" s="3">
        <v>27</v>
      </c>
      <c r="B32" s="45">
        <v>65</v>
      </c>
      <c r="C32" s="46" t="s">
        <v>39</v>
      </c>
      <c r="D32" s="46" t="s">
        <v>4</v>
      </c>
      <c r="E32" s="47">
        <v>1949</v>
      </c>
      <c r="F32" s="48" t="s">
        <v>88</v>
      </c>
      <c r="G32" s="47" t="str">
        <f t="shared" si="0"/>
        <v>D</v>
      </c>
      <c r="H32" s="47">
        <f>COUNTIF($G$6:$G32,$G32)</f>
        <v>1</v>
      </c>
      <c r="I32" s="47"/>
      <c r="J32" s="49">
        <v>0.02732638888888889</v>
      </c>
    </row>
    <row r="33" spans="1:10" ht="15" customHeight="1">
      <c r="A33" s="3">
        <v>28</v>
      </c>
      <c r="B33" s="45">
        <v>85</v>
      </c>
      <c r="C33" s="46" t="s">
        <v>107</v>
      </c>
      <c r="D33" s="46" t="s">
        <v>4</v>
      </c>
      <c r="E33" s="47">
        <v>1983</v>
      </c>
      <c r="F33" s="48" t="s">
        <v>47</v>
      </c>
      <c r="G33" s="47" t="str">
        <f t="shared" si="0"/>
        <v>A</v>
      </c>
      <c r="H33" s="47">
        <f>COUNTIF($G$6:$G33,$G33)</f>
        <v>13</v>
      </c>
      <c r="I33" s="47" t="s">
        <v>69</v>
      </c>
      <c r="J33" s="49">
        <v>0.027685185185185188</v>
      </c>
    </row>
    <row r="34" spans="1:10" ht="15" customHeight="1">
      <c r="A34" s="3">
        <v>29</v>
      </c>
      <c r="B34" s="45">
        <v>60</v>
      </c>
      <c r="C34" s="46" t="s">
        <v>40</v>
      </c>
      <c r="D34" s="46" t="s">
        <v>4</v>
      </c>
      <c r="E34" s="47">
        <v>1956</v>
      </c>
      <c r="F34" s="48" t="s">
        <v>88</v>
      </c>
      <c r="G34" s="47" t="str">
        <f t="shared" si="0"/>
        <v>C</v>
      </c>
      <c r="H34" s="47">
        <f>COUNTIF($G$6:$G34,$G34)</f>
        <v>7</v>
      </c>
      <c r="I34" s="47"/>
      <c r="J34" s="49">
        <v>0.027766203703703706</v>
      </c>
    </row>
    <row r="35" spans="1:10" ht="15" customHeight="1">
      <c r="A35" s="3">
        <v>30</v>
      </c>
      <c r="B35" s="45">
        <v>24</v>
      </c>
      <c r="C35" s="46" t="s">
        <v>67</v>
      </c>
      <c r="D35" s="46" t="s">
        <v>4</v>
      </c>
      <c r="E35" s="47">
        <v>1976</v>
      </c>
      <c r="F35" s="48" t="s">
        <v>68</v>
      </c>
      <c r="G35" s="47" t="str">
        <f t="shared" si="0"/>
        <v>A</v>
      </c>
      <c r="H35" s="47">
        <f>COUNTIF($G$6:$G35,$G35)</f>
        <v>14</v>
      </c>
      <c r="I35" s="47"/>
      <c r="J35" s="49">
        <v>0.02829861111111111</v>
      </c>
    </row>
    <row r="36" spans="1:10" ht="15" customHeight="1">
      <c r="A36" s="3">
        <v>31</v>
      </c>
      <c r="B36" s="45">
        <v>68</v>
      </c>
      <c r="C36" s="46" t="s">
        <v>90</v>
      </c>
      <c r="D36" s="46" t="s">
        <v>4</v>
      </c>
      <c r="E36" s="47">
        <v>1965</v>
      </c>
      <c r="F36" s="48" t="s">
        <v>56</v>
      </c>
      <c r="G36" s="47" t="str">
        <f t="shared" si="0"/>
        <v>B</v>
      </c>
      <c r="H36" s="47">
        <f>COUNTIF($G$6:$G36,$G36)</f>
        <v>8</v>
      </c>
      <c r="I36" s="47"/>
      <c r="J36" s="49">
        <v>0.028391203703703707</v>
      </c>
    </row>
    <row r="37" spans="1:10" ht="15" customHeight="1">
      <c r="A37" s="3">
        <v>32</v>
      </c>
      <c r="B37" s="45">
        <v>41</v>
      </c>
      <c r="C37" s="46" t="s">
        <v>54</v>
      </c>
      <c r="D37" s="46" t="s">
        <v>4</v>
      </c>
      <c r="E37" s="47">
        <v>1980</v>
      </c>
      <c r="F37" s="48" t="s">
        <v>53</v>
      </c>
      <c r="G37" s="47" t="str">
        <f t="shared" si="0"/>
        <v>A</v>
      </c>
      <c r="H37" s="47">
        <f>COUNTIF($G$6:$G37,$G37)</f>
        <v>15</v>
      </c>
      <c r="I37" s="47"/>
      <c r="J37" s="49">
        <v>0.028483796296296295</v>
      </c>
    </row>
    <row r="38" spans="1:10" ht="15" customHeight="1">
      <c r="A38" s="3">
        <v>33</v>
      </c>
      <c r="B38" s="45">
        <v>6</v>
      </c>
      <c r="C38" s="46" t="s">
        <v>62</v>
      </c>
      <c r="D38" s="46" t="s">
        <v>4</v>
      </c>
      <c r="E38" s="47">
        <v>1962</v>
      </c>
      <c r="F38" s="48" t="s">
        <v>38</v>
      </c>
      <c r="G38" s="47" t="str">
        <f aca="true" t="shared" si="1" ref="G38:G69">IF($D38="m",IF($E$1-$E38&gt;19,IF($E$1-$E38&lt;40,"A",IF($E$1-$E38&gt;49,IF($E$1-$E38&gt;59,"D","C"),"B")),"A"),IF($E$1-$E38&gt;19,IF($E$1-$E38&lt;35,"E","F"),"E"))</f>
        <v>B</v>
      </c>
      <c r="H38" s="47">
        <f>COUNTIF($G$6:$G38,$G38)</f>
        <v>9</v>
      </c>
      <c r="I38" s="47" t="s">
        <v>69</v>
      </c>
      <c r="J38" s="49">
        <v>0.02854166666666667</v>
      </c>
    </row>
    <row r="39" spans="1:10" ht="15" customHeight="1">
      <c r="A39" s="3">
        <v>34</v>
      </c>
      <c r="B39" s="45">
        <v>78</v>
      </c>
      <c r="C39" s="46" t="s">
        <v>98</v>
      </c>
      <c r="D39" s="46" t="s">
        <v>5</v>
      </c>
      <c r="E39" s="47">
        <v>1979</v>
      </c>
      <c r="F39" s="48" t="s">
        <v>56</v>
      </c>
      <c r="G39" s="47" t="str">
        <f t="shared" si="1"/>
        <v>E</v>
      </c>
      <c r="H39" s="47">
        <f>COUNTIF($G$6:$G39,$G39)</f>
        <v>2</v>
      </c>
      <c r="I39" s="47"/>
      <c r="J39" s="49">
        <v>0.02855324074074074</v>
      </c>
    </row>
    <row r="40" spans="1:10" ht="15" customHeight="1">
      <c r="A40" s="3">
        <v>35</v>
      </c>
      <c r="B40" s="45">
        <v>30</v>
      </c>
      <c r="C40" s="46" t="s">
        <v>27</v>
      </c>
      <c r="D40" s="46" t="s">
        <v>4</v>
      </c>
      <c r="E40" s="47">
        <v>1966</v>
      </c>
      <c r="F40" s="48" t="s">
        <v>26</v>
      </c>
      <c r="G40" s="47" t="str">
        <f t="shared" si="1"/>
        <v>B</v>
      </c>
      <c r="H40" s="47">
        <f>COUNTIF($G$6:$G40,$G40)</f>
        <v>10</v>
      </c>
      <c r="I40" s="47"/>
      <c r="J40" s="49">
        <v>0.029155092592592594</v>
      </c>
    </row>
    <row r="41" spans="1:10" ht="15" customHeight="1">
      <c r="A41" s="3">
        <v>36</v>
      </c>
      <c r="B41" s="45">
        <v>74</v>
      </c>
      <c r="C41" s="46" t="s">
        <v>23</v>
      </c>
      <c r="D41" s="46" t="s">
        <v>4</v>
      </c>
      <c r="E41" s="47">
        <v>1967</v>
      </c>
      <c r="F41" s="48" t="s">
        <v>52</v>
      </c>
      <c r="G41" s="47" t="str">
        <f t="shared" si="1"/>
        <v>B</v>
      </c>
      <c r="H41" s="47">
        <f>COUNTIF($G$6:$G41,$G41)</f>
        <v>11</v>
      </c>
      <c r="I41" s="47"/>
      <c r="J41" s="49">
        <v>0.02929398148148148</v>
      </c>
    </row>
    <row r="42" spans="1:10" ht="15" customHeight="1">
      <c r="A42" s="3">
        <v>37</v>
      </c>
      <c r="B42" s="45">
        <v>75</v>
      </c>
      <c r="C42" s="46" t="s">
        <v>36</v>
      </c>
      <c r="D42" s="46" t="s">
        <v>4</v>
      </c>
      <c r="E42" s="47">
        <v>1948</v>
      </c>
      <c r="F42" s="48" t="s">
        <v>29</v>
      </c>
      <c r="G42" s="47" t="str">
        <f t="shared" si="1"/>
        <v>D</v>
      </c>
      <c r="H42" s="47">
        <f>COUNTIF($G$6:$G42,$G42)</f>
        <v>2</v>
      </c>
      <c r="I42" s="47"/>
      <c r="J42" s="49">
        <v>0.029305555555555557</v>
      </c>
    </row>
    <row r="43" spans="1:10" ht="15" customHeight="1">
      <c r="A43" s="3">
        <v>38</v>
      </c>
      <c r="B43" s="45">
        <v>81</v>
      </c>
      <c r="C43" s="46" t="s">
        <v>102</v>
      </c>
      <c r="D43" s="46" t="s">
        <v>5</v>
      </c>
      <c r="E43" s="47">
        <v>1992</v>
      </c>
      <c r="F43" s="48" t="s">
        <v>28</v>
      </c>
      <c r="G43" s="47" t="str">
        <f t="shared" si="1"/>
        <v>E</v>
      </c>
      <c r="H43" s="47">
        <f>COUNTIF($G$6:$G43,$G43)</f>
        <v>3</v>
      </c>
      <c r="I43" s="47"/>
      <c r="J43" s="49">
        <v>0.029583333333333336</v>
      </c>
    </row>
    <row r="44" spans="1:10" ht="15" customHeight="1">
      <c r="A44" s="3">
        <v>39</v>
      </c>
      <c r="B44" s="45">
        <v>77</v>
      </c>
      <c r="C44" s="46" t="s">
        <v>22</v>
      </c>
      <c r="D44" s="46" t="s">
        <v>4</v>
      </c>
      <c r="E44" s="47">
        <v>1956</v>
      </c>
      <c r="F44" s="48" t="s">
        <v>52</v>
      </c>
      <c r="G44" s="47" t="str">
        <f t="shared" si="1"/>
        <v>C</v>
      </c>
      <c r="H44" s="47">
        <f>COUNTIF($G$6:$G44,$G44)</f>
        <v>8</v>
      </c>
      <c r="I44" s="47"/>
      <c r="J44" s="49">
        <v>0.02972222222222222</v>
      </c>
    </row>
    <row r="45" spans="1:10" ht="15" customHeight="1">
      <c r="A45" s="3">
        <v>40</v>
      </c>
      <c r="B45" s="45">
        <v>58</v>
      </c>
      <c r="C45" s="46" t="s">
        <v>34</v>
      </c>
      <c r="D45" s="46" t="s">
        <v>4</v>
      </c>
      <c r="E45" s="47">
        <v>1953</v>
      </c>
      <c r="F45" s="48" t="s">
        <v>85</v>
      </c>
      <c r="G45" s="47" t="str">
        <f t="shared" si="1"/>
        <v>C</v>
      </c>
      <c r="H45" s="47">
        <f>COUNTIF($G$6:$G45,$G45)</f>
        <v>9</v>
      </c>
      <c r="I45" s="47"/>
      <c r="J45" s="49">
        <v>0.0297337962962963</v>
      </c>
    </row>
    <row r="46" spans="1:10" ht="15" customHeight="1">
      <c r="A46" s="3">
        <v>41</v>
      </c>
      <c r="B46" s="45">
        <v>90</v>
      </c>
      <c r="C46" s="46" t="s">
        <v>113</v>
      </c>
      <c r="D46" s="46" t="s">
        <v>4</v>
      </c>
      <c r="E46" s="47">
        <v>1990</v>
      </c>
      <c r="F46" s="48" t="s">
        <v>43</v>
      </c>
      <c r="G46" s="47" t="str">
        <f t="shared" si="1"/>
        <v>A</v>
      </c>
      <c r="H46" s="47">
        <f>COUNTIF($G$6:$G46,$G46)</f>
        <v>16</v>
      </c>
      <c r="I46" s="47"/>
      <c r="J46" s="49">
        <v>0.029849537037037036</v>
      </c>
    </row>
    <row r="47" spans="1:10" ht="15" customHeight="1">
      <c r="A47" s="3">
        <v>42</v>
      </c>
      <c r="B47" s="45">
        <v>72</v>
      </c>
      <c r="C47" s="46" t="s">
        <v>50</v>
      </c>
      <c r="D47" s="46" t="s">
        <v>4</v>
      </c>
      <c r="E47" s="47">
        <v>1983</v>
      </c>
      <c r="F47" s="48" t="s">
        <v>55</v>
      </c>
      <c r="G47" s="47" t="str">
        <f t="shared" si="1"/>
        <v>A</v>
      </c>
      <c r="H47" s="47">
        <f>COUNTIF($G$6:$G47,$G47)</f>
        <v>17</v>
      </c>
      <c r="I47" s="47" t="s">
        <v>69</v>
      </c>
      <c r="J47" s="49">
        <v>0.029861111111111113</v>
      </c>
    </row>
    <row r="48" spans="1:10" ht="15" customHeight="1">
      <c r="A48" s="3">
        <v>43</v>
      </c>
      <c r="B48" s="45">
        <v>52</v>
      </c>
      <c r="C48" s="46" t="s">
        <v>82</v>
      </c>
      <c r="D48" s="46" t="s">
        <v>4</v>
      </c>
      <c r="E48" s="47">
        <v>1951</v>
      </c>
      <c r="F48" s="48" t="s">
        <v>83</v>
      </c>
      <c r="G48" s="47" t="str">
        <f t="shared" si="1"/>
        <v>C</v>
      </c>
      <c r="H48" s="47">
        <f>COUNTIF($G$6:$G48,$G48)</f>
        <v>10</v>
      </c>
      <c r="I48" s="47"/>
      <c r="J48" s="49">
        <v>0.03008101851851852</v>
      </c>
    </row>
    <row r="49" spans="1:10" ht="15" customHeight="1">
      <c r="A49" s="3">
        <v>44</v>
      </c>
      <c r="B49" s="45">
        <v>32</v>
      </c>
      <c r="C49" s="46" t="s">
        <v>73</v>
      </c>
      <c r="D49" s="46" t="s">
        <v>4</v>
      </c>
      <c r="E49" s="47">
        <v>1967</v>
      </c>
      <c r="F49" s="48" t="s">
        <v>26</v>
      </c>
      <c r="G49" s="47" t="str">
        <f t="shared" si="1"/>
        <v>B</v>
      </c>
      <c r="H49" s="47">
        <f>COUNTIF($G$6:$G49,$G49)</f>
        <v>12</v>
      </c>
      <c r="I49" s="47"/>
      <c r="J49" s="49">
        <v>0.03045138888888889</v>
      </c>
    </row>
    <row r="50" spans="1:10" ht="15" customHeight="1">
      <c r="A50" s="3">
        <v>45</v>
      </c>
      <c r="B50" s="45">
        <v>88</v>
      </c>
      <c r="C50" s="46" t="s">
        <v>109</v>
      </c>
      <c r="D50" s="46" t="s">
        <v>4</v>
      </c>
      <c r="E50" s="47">
        <v>1966</v>
      </c>
      <c r="F50" s="48" t="s">
        <v>110</v>
      </c>
      <c r="G50" s="47" t="str">
        <f t="shared" si="1"/>
        <v>B</v>
      </c>
      <c r="H50" s="47">
        <f>COUNTIF($G$6:$G50,$G50)</f>
        <v>13</v>
      </c>
      <c r="I50" s="47"/>
      <c r="J50" s="49">
        <v>0.030520833333333334</v>
      </c>
    </row>
    <row r="51" spans="1:10" ht="15" customHeight="1">
      <c r="A51" s="3">
        <v>46</v>
      </c>
      <c r="B51" s="45">
        <v>71</v>
      </c>
      <c r="C51" s="46" t="s">
        <v>95</v>
      </c>
      <c r="D51" s="46" t="s">
        <v>4</v>
      </c>
      <c r="E51" s="47">
        <v>1992</v>
      </c>
      <c r="F51" s="48" t="s">
        <v>92</v>
      </c>
      <c r="G51" s="47" t="str">
        <f t="shared" si="1"/>
        <v>A</v>
      </c>
      <c r="H51" s="47">
        <f>COUNTIF($G$6:$G51,$G51)</f>
        <v>18</v>
      </c>
      <c r="I51" s="47"/>
      <c r="J51" s="49">
        <v>0.030590277777777775</v>
      </c>
    </row>
    <row r="52" spans="1:10" ht="15" customHeight="1">
      <c r="A52" s="3">
        <v>47</v>
      </c>
      <c r="B52" s="45">
        <v>53</v>
      </c>
      <c r="C52" s="46" t="s">
        <v>35</v>
      </c>
      <c r="D52" s="46" t="s">
        <v>5</v>
      </c>
      <c r="E52" s="47">
        <v>1963</v>
      </c>
      <c r="F52" s="48" t="s">
        <v>56</v>
      </c>
      <c r="G52" s="47" t="str">
        <f t="shared" si="1"/>
        <v>F</v>
      </c>
      <c r="H52" s="47">
        <f>COUNTIF($G$6:$G52,$G52)</f>
        <v>1</v>
      </c>
      <c r="I52" s="47"/>
      <c r="J52" s="49">
        <v>0.030671296296296294</v>
      </c>
    </row>
    <row r="53" spans="1:10" ht="15" customHeight="1">
      <c r="A53" s="3">
        <v>48</v>
      </c>
      <c r="B53" s="45">
        <v>79</v>
      </c>
      <c r="C53" s="46" t="s">
        <v>99</v>
      </c>
      <c r="D53" s="46" t="s">
        <v>4</v>
      </c>
      <c r="E53" s="47">
        <v>1976</v>
      </c>
      <c r="F53" s="48" t="s">
        <v>56</v>
      </c>
      <c r="G53" s="47" t="str">
        <f t="shared" si="1"/>
        <v>A</v>
      </c>
      <c r="H53" s="47">
        <f>COUNTIF($G$6:$G53,$G53)</f>
        <v>19</v>
      </c>
      <c r="I53" s="47"/>
      <c r="J53" s="49">
        <v>0.03136574074074074</v>
      </c>
    </row>
    <row r="54" spans="1:10" ht="15" customHeight="1">
      <c r="A54" s="3">
        <v>49</v>
      </c>
      <c r="B54" s="45">
        <v>45</v>
      </c>
      <c r="C54" s="46" t="s">
        <v>77</v>
      </c>
      <c r="D54" s="46" t="s">
        <v>4</v>
      </c>
      <c r="E54" s="47">
        <v>1968</v>
      </c>
      <c r="F54" s="48" t="s">
        <v>76</v>
      </c>
      <c r="G54" s="47" t="str">
        <f t="shared" si="1"/>
        <v>B</v>
      </c>
      <c r="H54" s="47">
        <f>COUNTIF($G$6:$G54,$G54)</f>
        <v>14</v>
      </c>
      <c r="I54" s="47" t="s">
        <v>69</v>
      </c>
      <c r="J54" s="49">
        <v>0.0315625</v>
      </c>
    </row>
    <row r="55" spans="1:10" ht="15" customHeight="1">
      <c r="A55" s="3">
        <v>50</v>
      </c>
      <c r="B55" s="45">
        <v>69</v>
      </c>
      <c r="C55" s="46" t="s">
        <v>91</v>
      </c>
      <c r="D55" s="46" t="s">
        <v>5</v>
      </c>
      <c r="E55" s="47">
        <v>1969</v>
      </c>
      <c r="F55" s="48" t="s">
        <v>92</v>
      </c>
      <c r="G55" s="47" t="str">
        <f t="shared" si="1"/>
        <v>F</v>
      </c>
      <c r="H55" s="47">
        <f>COUNTIF($G$6:$G55,$G55)</f>
        <v>2</v>
      </c>
      <c r="I55" s="47"/>
      <c r="J55" s="49">
        <v>0.03166666666666667</v>
      </c>
    </row>
    <row r="56" spans="1:10" ht="15" customHeight="1">
      <c r="A56" s="3">
        <v>51</v>
      </c>
      <c r="B56" s="45">
        <v>55</v>
      </c>
      <c r="C56" s="46" t="s">
        <v>33</v>
      </c>
      <c r="D56" s="46" t="s">
        <v>5</v>
      </c>
      <c r="E56" s="47">
        <v>1958</v>
      </c>
      <c r="F56" s="48" t="s">
        <v>85</v>
      </c>
      <c r="G56" s="47" t="str">
        <f t="shared" si="1"/>
        <v>F</v>
      </c>
      <c r="H56" s="47">
        <f>COUNTIF($G$6:$G56,$G56)</f>
        <v>3</v>
      </c>
      <c r="I56" s="47"/>
      <c r="J56" s="49">
        <v>0.03170138888888889</v>
      </c>
    </row>
    <row r="57" spans="1:10" ht="15" customHeight="1">
      <c r="A57" s="3">
        <v>52</v>
      </c>
      <c r="B57" s="45">
        <v>73</v>
      </c>
      <c r="C57" s="46" t="s">
        <v>49</v>
      </c>
      <c r="D57" s="46" t="s">
        <v>4</v>
      </c>
      <c r="E57" s="47">
        <v>1981</v>
      </c>
      <c r="F57" s="48" t="s">
        <v>96</v>
      </c>
      <c r="G57" s="47" t="str">
        <f t="shared" si="1"/>
        <v>A</v>
      </c>
      <c r="H57" s="47">
        <f>COUNTIF($G$6:$G57,$G57)</f>
        <v>20</v>
      </c>
      <c r="I57" s="47" t="s">
        <v>69</v>
      </c>
      <c r="J57" s="49">
        <v>0.032407407407407406</v>
      </c>
    </row>
    <row r="58" spans="1:10" ht="15" customHeight="1">
      <c r="A58" s="3">
        <v>53</v>
      </c>
      <c r="B58" s="45">
        <v>84</v>
      </c>
      <c r="C58" s="46" t="s">
        <v>105</v>
      </c>
      <c r="D58" s="46" t="s">
        <v>4</v>
      </c>
      <c r="E58" s="47">
        <v>1943</v>
      </c>
      <c r="F58" s="48" t="s">
        <v>106</v>
      </c>
      <c r="G58" s="47" t="str">
        <f t="shared" si="1"/>
        <v>D</v>
      </c>
      <c r="H58" s="47">
        <f>COUNTIF($G$6:$G58,$G58)</f>
        <v>3</v>
      </c>
      <c r="I58" s="47"/>
      <c r="J58" s="49">
        <v>0.03288194444444444</v>
      </c>
    </row>
    <row r="59" spans="1:10" ht="15" customHeight="1">
      <c r="A59" s="3">
        <v>54</v>
      </c>
      <c r="B59" s="45">
        <v>82</v>
      </c>
      <c r="C59" s="46" t="s">
        <v>103</v>
      </c>
      <c r="D59" s="46" t="s">
        <v>4</v>
      </c>
      <c r="E59" s="47">
        <v>1962</v>
      </c>
      <c r="F59" s="48" t="s">
        <v>104</v>
      </c>
      <c r="G59" s="47" t="str">
        <f t="shared" si="1"/>
        <v>B</v>
      </c>
      <c r="H59" s="47">
        <f>COUNTIF($G$6:$G59,$G59)</f>
        <v>15</v>
      </c>
      <c r="I59" s="47"/>
      <c r="J59" s="49">
        <v>0.03309027777777778</v>
      </c>
    </row>
    <row r="60" spans="1:10" ht="15" customHeight="1">
      <c r="A60" s="3">
        <v>55</v>
      </c>
      <c r="B60" s="45">
        <v>42</v>
      </c>
      <c r="C60" s="46" t="s">
        <v>75</v>
      </c>
      <c r="D60" s="46" t="s">
        <v>4</v>
      </c>
      <c r="E60" s="47">
        <v>1958</v>
      </c>
      <c r="F60" s="48" t="s">
        <v>76</v>
      </c>
      <c r="G60" s="47" t="str">
        <f t="shared" si="1"/>
        <v>C</v>
      </c>
      <c r="H60" s="47">
        <f>COUNTIF($G$6:$G60,$G60)</f>
        <v>11</v>
      </c>
      <c r="I60" s="47" t="s">
        <v>69</v>
      </c>
      <c r="J60" s="49">
        <v>0.03396990740740741</v>
      </c>
    </row>
    <row r="61" spans="1:10" ht="15" customHeight="1">
      <c r="A61" s="3">
        <v>56</v>
      </c>
      <c r="B61" s="45">
        <v>76</v>
      </c>
      <c r="C61" s="46" t="s">
        <v>97</v>
      </c>
      <c r="D61" s="46" t="s">
        <v>4</v>
      </c>
      <c r="E61" s="47">
        <v>1956</v>
      </c>
      <c r="F61" s="48" t="s">
        <v>52</v>
      </c>
      <c r="G61" s="47" t="str">
        <f t="shared" si="1"/>
        <v>C</v>
      </c>
      <c r="H61" s="47">
        <f>COUNTIF($G$6:$G61,$G61)</f>
        <v>12</v>
      </c>
      <c r="I61" s="47"/>
      <c r="J61" s="49">
        <v>0.03424768518518519</v>
      </c>
    </row>
    <row r="62" spans="1:10" ht="15" customHeight="1">
      <c r="A62" s="3">
        <v>57</v>
      </c>
      <c r="B62" s="45">
        <v>31</v>
      </c>
      <c r="C62" s="46" t="s">
        <v>72</v>
      </c>
      <c r="D62" s="46" t="s">
        <v>4</v>
      </c>
      <c r="E62" s="47">
        <v>1939</v>
      </c>
      <c r="F62" s="48" t="s">
        <v>26</v>
      </c>
      <c r="G62" s="47" t="str">
        <f t="shared" si="1"/>
        <v>D</v>
      </c>
      <c r="H62" s="47">
        <f>COUNTIF($G$6:$G62,$G62)</f>
        <v>4</v>
      </c>
      <c r="I62" s="47"/>
      <c r="J62" s="49">
        <v>0.03481481481481481</v>
      </c>
    </row>
    <row r="63" spans="1:10" ht="15" customHeight="1">
      <c r="A63" s="3">
        <v>58</v>
      </c>
      <c r="B63" s="45">
        <v>25</v>
      </c>
      <c r="C63" s="46" t="s">
        <v>16</v>
      </c>
      <c r="D63" s="46" t="s">
        <v>4</v>
      </c>
      <c r="E63" s="47">
        <v>1942</v>
      </c>
      <c r="F63" s="48" t="s">
        <v>38</v>
      </c>
      <c r="G63" s="47" t="str">
        <f t="shared" si="1"/>
        <v>D</v>
      </c>
      <c r="H63" s="47">
        <f>COUNTIF($G$6:$G63,$G63)</f>
        <v>5</v>
      </c>
      <c r="I63" s="47" t="s">
        <v>69</v>
      </c>
      <c r="J63" s="49">
        <v>0.035034722222222224</v>
      </c>
    </row>
    <row r="64" spans="1:10" ht="15" customHeight="1">
      <c r="A64" s="3">
        <v>59</v>
      </c>
      <c r="B64" s="45">
        <v>93</v>
      </c>
      <c r="C64" s="46" t="s">
        <v>111</v>
      </c>
      <c r="D64" s="46" t="s">
        <v>4</v>
      </c>
      <c r="E64" s="47">
        <v>1966</v>
      </c>
      <c r="F64" s="48" t="s">
        <v>112</v>
      </c>
      <c r="G64" s="47" t="str">
        <f t="shared" si="1"/>
        <v>B</v>
      </c>
      <c r="H64" s="47">
        <f>COUNTIF($G$6:$G64,$G64)</f>
        <v>16</v>
      </c>
      <c r="I64" s="47"/>
      <c r="J64" s="49">
        <v>0.03570601851851852</v>
      </c>
    </row>
    <row r="65" spans="1:10" ht="15" customHeight="1">
      <c r="A65" s="3">
        <v>60</v>
      </c>
      <c r="B65" s="45">
        <v>3</v>
      </c>
      <c r="C65" s="46" t="s">
        <v>48</v>
      </c>
      <c r="D65" s="46" t="s">
        <v>4</v>
      </c>
      <c r="E65" s="47">
        <v>1963</v>
      </c>
      <c r="F65" s="48" t="s">
        <v>38</v>
      </c>
      <c r="G65" s="47" t="str">
        <f t="shared" si="1"/>
        <v>B</v>
      </c>
      <c r="H65" s="47">
        <f>COUNTIF($G$6:$G65,$G65)</f>
        <v>17</v>
      </c>
      <c r="I65" s="47" t="s">
        <v>69</v>
      </c>
      <c r="J65" s="49">
        <v>0.03706018518518519</v>
      </c>
    </row>
    <row r="66" spans="1:10" ht="15" customHeight="1">
      <c r="A66" s="3">
        <v>61</v>
      </c>
      <c r="B66" s="45">
        <v>46</v>
      </c>
      <c r="C66" s="46" t="s">
        <v>78</v>
      </c>
      <c r="D66" s="46" t="s">
        <v>4</v>
      </c>
      <c r="E66" s="47">
        <v>1968</v>
      </c>
      <c r="F66" s="48" t="s">
        <v>76</v>
      </c>
      <c r="G66" s="47" t="str">
        <f t="shared" si="1"/>
        <v>B</v>
      </c>
      <c r="H66" s="47">
        <f>COUNTIF($G$6:$G66,$G66)</f>
        <v>18</v>
      </c>
      <c r="I66" s="47" t="s">
        <v>69</v>
      </c>
      <c r="J66" s="49">
        <v>0.03732638888888889</v>
      </c>
    </row>
    <row r="67" spans="1:10" ht="15" customHeight="1">
      <c r="A67" s="3">
        <v>62</v>
      </c>
      <c r="B67" s="45">
        <v>59</v>
      </c>
      <c r="C67" s="46" t="s">
        <v>86</v>
      </c>
      <c r="D67" s="46" t="s">
        <v>4</v>
      </c>
      <c r="E67" s="47">
        <v>1984</v>
      </c>
      <c r="F67" s="48" t="s">
        <v>87</v>
      </c>
      <c r="G67" s="47" t="str">
        <f t="shared" si="1"/>
        <v>A</v>
      </c>
      <c r="H67" s="47">
        <f>COUNTIF($G$6:$G67,$G67)</f>
        <v>21</v>
      </c>
      <c r="I67" s="47" t="s">
        <v>69</v>
      </c>
      <c r="J67" s="49">
        <v>0.04090277777777778</v>
      </c>
    </row>
    <row r="68" spans="1:10" ht="15" customHeight="1">
      <c r="A68" s="3">
        <v>63</v>
      </c>
      <c r="B68" s="45">
        <v>4</v>
      </c>
      <c r="C68" s="46" t="s">
        <v>32</v>
      </c>
      <c r="D68" s="46" t="s">
        <v>5</v>
      </c>
      <c r="E68" s="47">
        <v>1990</v>
      </c>
      <c r="F68" s="48" t="s">
        <v>29</v>
      </c>
      <c r="G68" s="47" t="str">
        <f t="shared" si="1"/>
        <v>E</v>
      </c>
      <c r="H68" s="47">
        <f>COUNTIF($G$6:$G68,$G68)</f>
        <v>4</v>
      </c>
      <c r="I68" s="47"/>
      <c r="J68" s="49">
        <v>0.04888888888888889</v>
      </c>
    </row>
    <row r="69" spans="1:10" ht="15" customHeight="1">
      <c r="A69" s="3">
        <v>64</v>
      </c>
      <c r="B69" s="45">
        <v>92</v>
      </c>
      <c r="C69" s="46" t="s">
        <v>45</v>
      </c>
      <c r="D69" s="46" t="s">
        <v>5</v>
      </c>
      <c r="E69" s="47">
        <v>1963</v>
      </c>
      <c r="F69" s="48" t="s">
        <v>17</v>
      </c>
      <c r="G69" s="47" t="str">
        <f t="shared" si="1"/>
        <v>F</v>
      </c>
      <c r="H69" s="47">
        <f>COUNTIF($G$6:$G69,$G69)</f>
        <v>4</v>
      </c>
      <c r="I69" s="47"/>
      <c r="J69" s="49">
        <v>0.04888888888888889</v>
      </c>
    </row>
    <row r="70" ht="15" customHeight="1"/>
    <row r="72" spans="1:5" ht="12.75">
      <c r="A72" s="52" t="s">
        <v>114</v>
      </c>
      <c r="B72" s="52"/>
      <c r="C72" s="52"/>
      <c r="D72" s="52"/>
      <c r="E72" s="52"/>
    </row>
  </sheetData>
  <sheetProtection/>
  <autoFilter ref="A5:J69">
    <sortState ref="A6:J72">
      <sortCondition sortBy="value" ref="J6:J72"/>
    </sortState>
  </autoFilter>
  <mergeCells count="3">
    <mergeCell ref="A2:J2"/>
    <mergeCell ref="A3:J3"/>
    <mergeCell ref="A72:E72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="110" zoomScaleNormal="110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8515625" style="1" customWidth="1"/>
    <col min="2" max="2" width="7.28125" style="4" customWidth="1"/>
    <col min="3" max="3" width="19.28125" style="0" customWidth="1"/>
    <col min="4" max="4" width="3.8515625" style="0" customWidth="1"/>
    <col min="5" max="5" width="8.8515625" style="1" customWidth="1"/>
    <col min="6" max="6" width="20.00390625" style="0" customWidth="1"/>
    <col min="7" max="7" width="9.7109375" style="22" customWidth="1"/>
    <col min="8" max="8" width="7.00390625" style="1" customWidth="1"/>
    <col min="9" max="9" width="8.00390625" style="1" customWidth="1"/>
    <col min="10" max="10" width="10.140625" style="22" customWidth="1"/>
  </cols>
  <sheetData>
    <row r="1" spans="4:5" ht="2.25" customHeight="1">
      <c r="D1" t="s">
        <v>7</v>
      </c>
      <c r="E1" s="1">
        <v>2009</v>
      </c>
    </row>
    <row r="2" spans="1:10" s="5" customFormat="1" ht="18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5" customFormat="1" ht="20.25" customHeight="1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5" customFormat="1" ht="26.25" customHeight="1" thickBot="1">
      <c r="A4" s="1"/>
      <c r="B4" s="4"/>
      <c r="C4"/>
      <c r="D4"/>
      <c r="E4" s="1"/>
      <c r="F4"/>
      <c r="G4" s="22"/>
      <c r="H4" s="1"/>
      <c r="I4" s="1"/>
      <c r="J4" s="22"/>
    </row>
    <row r="5" spans="1:10" ht="29.25" customHeight="1" thickBot="1">
      <c r="A5" s="58" t="s">
        <v>0</v>
      </c>
      <c r="B5" s="54" t="s">
        <v>9</v>
      </c>
      <c r="C5" s="55" t="s">
        <v>1</v>
      </c>
      <c r="D5" s="55" t="s">
        <v>6</v>
      </c>
      <c r="E5" s="54" t="s">
        <v>10</v>
      </c>
      <c r="F5" s="55" t="s">
        <v>2</v>
      </c>
      <c r="G5" s="56" t="s">
        <v>8</v>
      </c>
      <c r="H5" s="57" t="s">
        <v>11</v>
      </c>
      <c r="I5" s="57" t="s">
        <v>58</v>
      </c>
      <c r="J5" s="59" t="s">
        <v>3</v>
      </c>
    </row>
    <row r="6" spans="1:10" ht="12.75">
      <c r="A6" s="12">
        <v>1</v>
      </c>
      <c r="B6" s="14">
        <v>47</v>
      </c>
      <c r="C6" s="18" t="s">
        <v>115</v>
      </c>
      <c r="D6" s="18" t="s">
        <v>4</v>
      </c>
      <c r="E6" s="19">
        <v>1974</v>
      </c>
      <c r="F6" s="20" t="s">
        <v>12</v>
      </c>
      <c r="G6" s="19" t="str">
        <f aca="true" t="shared" si="0" ref="G6:G26">IF($D6="m",IF($E$1-$E6&gt;19,IF($E$1-$E6&lt;40,"A",IF($E$1-$E6&gt;49,IF($E$1-$E6&gt;59,"D","C"),"B")),"A"),IF($E$1-$E6&gt;19,IF($E$1-$E6&lt;35,"E","F"),"E"))</f>
        <v>A</v>
      </c>
      <c r="H6" s="13">
        <f>COUNTIF($G$6:$G6,$G6)</f>
        <v>1</v>
      </c>
      <c r="I6" s="13"/>
      <c r="J6" s="30">
        <v>0.022581018518518518</v>
      </c>
    </row>
    <row r="7" spans="1:10" ht="12.75">
      <c r="A7" s="3">
        <v>2</v>
      </c>
      <c r="B7" s="15">
        <v>21</v>
      </c>
      <c r="C7" s="16" t="s">
        <v>30</v>
      </c>
      <c r="D7" s="16" t="s">
        <v>4</v>
      </c>
      <c r="E7" s="21">
        <v>1986</v>
      </c>
      <c r="F7" s="17" t="s">
        <v>28</v>
      </c>
      <c r="G7" s="21" t="str">
        <f t="shared" si="0"/>
        <v>A</v>
      </c>
      <c r="H7" s="2">
        <f>COUNTIF($G$6:$G7,$G7)</f>
        <v>2</v>
      </c>
      <c r="I7" s="2"/>
      <c r="J7" s="31">
        <v>0.022743055555555555</v>
      </c>
    </row>
    <row r="8" spans="1:10" ht="12.75">
      <c r="A8" s="3">
        <v>3</v>
      </c>
      <c r="B8" s="15">
        <v>70</v>
      </c>
      <c r="C8" s="16" t="s">
        <v>93</v>
      </c>
      <c r="D8" s="16" t="s">
        <v>4</v>
      </c>
      <c r="E8" s="21">
        <v>1974</v>
      </c>
      <c r="F8" s="17" t="s">
        <v>94</v>
      </c>
      <c r="G8" s="21" t="str">
        <f t="shared" si="0"/>
        <v>A</v>
      </c>
      <c r="H8" s="2">
        <f>COUNTIF($G$6:$G8,$G8)</f>
        <v>3</v>
      </c>
      <c r="I8" s="2"/>
      <c r="J8" s="31">
        <v>0.022754629629629628</v>
      </c>
    </row>
    <row r="9" spans="1:10" ht="12.75">
      <c r="A9" s="3">
        <v>4</v>
      </c>
      <c r="B9" s="15">
        <v>14</v>
      </c>
      <c r="C9" s="16" t="s">
        <v>63</v>
      </c>
      <c r="D9" s="16" t="s">
        <v>4</v>
      </c>
      <c r="E9" s="21">
        <v>1988</v>
      </c>
      <c r="F9" s="17" t="s">
        <v>28</v>
      </c>
      <c r="G9" s="21" t="str">
        <f t="shared" si="0"/>
        <v>A</v>
      </c>
      <c r="H9" s="2">
        <f>COUNTIF($G$6:$G9,$G9)</f>
        <v>4</v>
      </c>
      <c r="I9" s="2"/>
      <c r="J9" s="31">
        <v>0.0234375</v>
      </c>
    </row>
    <row r="10" spans="1:10" ht="12.75">
      <c r="A10" s="3">
        <v>5</v>
      </c>
      <c r="B10" s="15">
        <v>89</v>
      </c>
      <c r="C10" s="16" t="s">
        <v>44</v>
      </c>
      <c r="D10" s="16" t="s">
        <v>4</v>
      </c>
      <c r="E10" s="21">
        <v>1970</v>
      </c>
      <c r="F10" s="17" t="s">
        <v>43</v>
      </c>
      <c r="G10" s="21" t="str">
        <f t="shared" si="0"/>
        <v>A</v>
      </c>
      <c r="H10" s="2">
        <f>COUNTIF($G$6:$G10,$G10)</f>
        <v>5</v>
      </c>
      <c r="I10" s="2"/>
      <c r="J10" s="31">
        <v>0.023506944444444445</v>
      </c>
    </row>
    <row r="11" spans="1:10" ht="12.75">
      <c r="A11" s="3">
        <v>6</v>
      </c>
      <c r="B11" s="15">
        <v>9</v>
      </c>
      <c r="C11" s="16" t="s">
        <v>31</v>
      </c>
      <c r="D11" s="16" t="s">
        <v>4</v>
      </c>
      <c r="E11" s="21">
        <v>1985</v>
      </c>
      <c r="F11" s="17" t="s">
        <v>28</v>
      </c>
      <c r="G11" s="21" t="str">
        <f t="shared" si="0"/>
        <v>A</v>
      </c>
      <c r="H11" s="2">
        <f>COUNTIF($G$6:$G11,$G11)</f>
        <v>6</v>
      </c>
      <c r="I11" s="2"/>
      <c r="J11" s="31">
        <v>0.02442129629629629</v>
      </c>
    </row>
    <row r="12" spans="1:10" ht="12.75">
      <c r="A12" s="3">
        <v>7</v>
      </c>
      <c r="B12" s="15">
        <v>87</v>
      </c>
      <c r="C12" s="16" t="s">
        <v>108</v>
      </c>
      <c r="D12" s="16" t="s">
        <v>4</v>
      </c>
      <c r="E12" s="21">
        <v>1987</v>
      </c>
      <c r="F12" s="17" t="s">
        <v>12</v>
      </c>
      <c r="G12" s="21" t="str">
        <f t="shared" si="0"/>
        <v>A</v>
      </c>
      <c r="H12" s="2">
        <f>COUNTIF($G$6:$G12,$G12)</f>
        <v>7</v>
      </c>
      <c r="I12" s="2"/>
      <c r="J12" s="31">
        <v>0.02476851851851852</v>
      </c>
    </row>
    <row r="13" spans="1:10" ht="12.75">
      <c r="A13" s="3">
        <v>8</v>
      </c>
      <c r="B13" s="15">
        <v>91</v>
      </c>
      <c r="C13" s="16" t="s">
        <v>13</v>
      </c>
      <c r="D13" s="16" t="s">
        <v>4</v>
      </c>
      <c r="E13" s="21">
        <v>1977</v>
      </c>
      <c r="F13" s="17" t="s">
        <v>14</v>
      </c>
      <c r="G13" s="21" t="str">
        <f t="shared" si="0"/>
        <v>A</v>
      </c>
      <c r="H13" s="2">
        <f>COUNTIF($G$6:$G13,$G13)</f>
        <v>8</v>
      </c>
      <c r="I13" s="2"/>
      <c r="J13" s="31">
        <v>0.02494212962962963</v>
      </c>
    </row>
    <row r="14" spans="1:10" ht="12.75">
      <c r="A14" s="3">
        <v>9</v>
      </c>
      <c r="B14" s="15">
        <v>18</v>
      </c>
      <c r="C14" s="16" t="s">
        <v>64</v>
      </c>
      <c r="D14" s="16" t="s">
        <v>4</v>
      </c>
      <c r="E14" s="21">
        <v>1984</v>
      </c>
      <c r="F14" s="17" t="s">
        <v>65</v>
      </c>
      <c r="G14" s="21" t="str">
        <f t="shared" si="0"/>
        <v>A</v>
      </c>
      <c r="H14" s="2">
        <f>COUNTIF($G$6:$G14,$G14)</f>
        <v>9</v>
      </c>
      <c r="I14" s="2"/>
      <c r="J14" s="31">
        <v>0.026087962962962966</v>
      </c>
    </row>
    <row r="15" spans="1:10" ht="12.75">
      <c r="A15" s="3">
        <v>10</v>
      </c>
      <c r="B15" s="15">
        <v>22</v>
      </c>
      <c r="C15" s="16" t="s">
        <v>15</v>
      </c>
      <c r="D15" s="16" t="s">
        <v>4</v>
      </c>
      <c r="E15" s="21">
        <v>1981</v>
      </c>
      <c r="F15" s="17" t="s">
        <v>66</v>
      </c>
      <c r="G15" s="21" t="str">
        <f t="shared" si="0"/>
        <v>A</v>
      </c>
      <c r="H15" s="2">
        <f>COUNTIF($G$6:$G15,$G15)</f>
        <v>10</v>
      </c>
      <c r="I15" s="2"/>
      <c r="J15" s="31">
        <v>0.026412037037037036</v>
      </c>
    </row>
    <row r="16" spans="1:10" ht="12.75">
      <c r="A16" s="3">
        <v>11</v>
      </c>
      <c r="B16" s="15">
        <v>83</v>
      </c>
      <c r="C16" s="16" t="s">
        <v>51</v>
      </c>
      <c r="D16" s="16" t="s">
        <v>4</v>
      </c>
      <c r="E16" s="21">
        <v>1983</v>
      </c>
      <c r="F16" s="17" t="s">
        <v>38</v>
      </c>
      <c r="G16" s="21" t="str">
        <f t="shared" si="0"/>
        <v>A</v>
      </c>
      <c r="H16" s="2">
        <f>COUNTIF($G$6:$G16,$G16)</f>
        <v>11</v>
      </c>
      <c r="I16" s="21" t="s">
        <v>69</v>
      </c>
      <c r="J16" s="31">
        <v>0.02652777777777778</v>
      </c>
    </row>
    <row r="17" spans="1:10" ht="12.75">
      <c r="A17" s="3">
        <v>12</v>
      </c>
      <c r="B17" s="15">
        <v>1</v>
      </c>
      <c r="C17" s="16" t="s">
        <v>60</v>
      </c>
      <c r="D17" s="16" t="s">
        <v>4</v>
      </c>
      <c r="E17" s="21">
        <v>1971</v>
      </c>
      <c r="F17" s="17" t="s">
        <v>61</v>
      </c>
      <c r="G17" s="21" t="str">
        <f t="shared" si="0"/>
        <v>A</v>
      </c>
      <c r="H17" s="2">
        <f>COUNTIF($G$6:$G17,$G17)</f>
        <v>12</v>
      </c>
      <c r="I17" s="53" t="s">
        <v>69</v>
      </c>
      <c r="J17" s="31">
        <v>0.02702546296296296</v>
      </c>
    </row>
    <row r="18" spans="1:10" ht="12.75">
      <c r="A18" s="3">
        <v>13</v>
      </c>
      <c r="B18" s="15">
        <v>85</v>
      </c>
      <c r="C18" s="16" t="s">
        <v>107</v>
      </c>
      <c r="D18" s="16" t="s">
        <v>4</v>
      </c>
      <c r="E18" s="21">
        <v>1983</v>
      </c>
      <c r="F18" s="17" t="s">
        <v>47</v>
      </c>
      <c r="G18" s="21" t="str">
        <f t="shared" si="0"/>
        <v>A</v>
      </c>
      <c r="H18" s="2">
        <f>COUNTIF($G$6:$G18,$G18)</f>
        <v>13</v>
      </c>
      <c r="I18" s="21" t="s">
        <v>69</v>
      </c>
      <c r="J18" s="31">
        <v>0.027685185185185188</v>
      </c>
    </row>
    <row r="19" spans="1:10" ht="12.75">
      <c r="A19" s="3">
        <v>14</v>
      </c>
      <c r="B19" s="15">
        <v>24</v>
      </c>
      <c r="C19" s="16" t="s">
        <v>67</v>
      </c>
      <c r="D19" s="16" t="s">
        <v>4</v>
      </c>
      <c r="E19" s="21">
        <v>1976</v>
      </c>
      <c r="F19" s="17" t="s">
        <v>68</v>
      </c>
      <c r="G19" s="21" t="str">
        <f t="shared" si="0"/>
        <v>A</v>
      </c>
      <c r="H19" s="2">
        <f>COUNTIF($G$6:$G19,$G19)</f>
        <v>14</v>
      </c>
      <c r="I19" s="53"/>
      <c r="J19" s="31">
        <v>0.02829861111111111</v>
      </c>
    </row>
    <row r="20" spans="1:10" ht="12.75">
      <c r="A20" s="3">
        <v>15</v>
      </c>
      <c r="B20" s="15">
        <v>41</v>
      </c>
      <c r="C20" s="16" t="s">
        <v>54</v>
      </c>
      <c r="D20" s="16" t="s">
        <v>4</v>
      </c>
      <c r="E20" s="21">
        <v>1980</v>
      </c>
      <c r="F20" s="17" t="s">
        <v>53</v>
      </c>
      <c r="G20" s="21" t="str">
        <f t="shared" si="0"/>
        <v>A</v>
      </c>
      <c r="H20" s="2">
        <f>COUNTIF($G$6:$G20,$G20)</f>
        <v>15</v>
      </c>
      <c r="I20" s="2"/>
      <c r="J20" s="31">
        <v>0.028483796296296295</v>
      </c>
    </row>
    <row r="21" spans="1:10" ht="12.75">
      <c r="A21" s="3">
        <v>16</v>
      </c>
      <c r="B21" s="15">
        <v>90</v>
      </c>
      <c r="C21" s="16" t="s">
        <v>113</v>
      </c>
      <c r="D21" s="16" t="s">
        <v>4</v>
      </c>
      <c r="E21" s="21">
        <v>1990</v>
      </c>
      <c r="F21" s="17" t="s">
        <v>43</v>
      </c>
      <c r="G21" s="21" t="str">
        <f t="shared" si="0"/>
        <v>A</v>
      </c>
      <c r="H21" s="2">
        <f>COUNTIF($G$6:$G21,$G21)</f>
        <v>16</v>
      </c>
      <c r="I21" s="2"/>
      <c r="J21" s="31">
        <v>0.029849537037037036</v>
      </c>
    </row>
    <row r="22" spans="1:10" ht="12.75">
      <c r="A22" s="3">
        <v>17</v>
      </c>
      <c r="B22" s="15">
        <v>72</v>
      </c>
      <c r="C22" s="16" t="s">
        <v>50</v>
      </c>
      <c r="D22" s="16" t="s">
        <v>4</v>
      </c>
      <c r="E22" s="21">
        <v>1983</v>
      </c>
      <c r="F22" s="17" t="s">
        <v>55</v>
      </c>
      <c r="G22" s="21" t="str">
        <f t="shared" si="0"/>
        <v>A</v>
      </c>
      <c r="H22" s="2">
        <f>COUNTIF($G$6:$G22,$G22)</f>
        <v>17</v>
      </c>
      <c r="I22" s="21" t="s">
        <v>69</v>
      </c>
      <c r="J22" s="31">
        <v>0.029861111111111113</v>
      </c>
    </row>
    <row r="23" spans="1:10" ht="12.75">
      <c r="A23" s="3">
        <v>18</v>
      </c>
      <c r="B23" s="15">
        <v>71</v>
      </c>
      <c r="C23" s="16" t="s">
        <v>95</v>
      </c>
      <c r="D23" s="16" t="s">
        <v>4</v>
      </c>
      <c r="E23" s="21">
        <v>1992</v>
      </c>
      <c r="F23" s="17" t="s">
        <v>92</v>
      </c>
      <c r="G23" s="21" t="str">
        <f t="shared" si="0"/>
        <v>A</v>
      </c>
      <c r="H23" s="2">
        <f>COUNTIF($G$6:$G23,$G23)</f>
        <v>18</v>
      </c>
      <c r="I23" s="2"/>
      <c r="J23" s="31">
        <v>0.030590277777777775</v>
      </c>
    </row>
    <row r="24" spans="1:10" ht="12.75">
      <c r="A24" s="3">
        <v>19</v>
      </c>
      <c r="B24" s="15">
        <v>79</v>
      </c>
      <c r="C24" s="16" t="s">
        <v>99</v>
      </c>
      <c r="D24" s="16" t="s">
        <v>4</v>
      </c>
      <c r="E24" s="21">
        <v>1976</v>
      </c>
      <c r="F24" s="17" t="s">
        <v>56</v>
      </c>
      <c r="G24" s="21" t="str">
        <f t="shared" si="0"/>
        <v>A</v>
      </c>
      <c r="H24" s="2">
        <f>COUNTIF($G$6:$G24,$G24)</f>
        <v>19</v>
      </c>
      <c r="I24" s="2"/>
      <c r="J24" s="31">
        <v>0.03136574074074074</v>
      </c>
    </row>
    <row r="25" spans="1:10" ht="12.75">
      <c r="A25" s="3">
        <v>20</v>
      </c>
      <c r="B25" s="15">
        <v>73</v>
      </c>
      <c r="C25" s="16" t="s">
        <v>49</v>
      </c>
      <c r="D25" s="16" t="s">
        <v>4</v>
      </c>
      <c r="E25" s="21">
        <v>1981</v>
      </c>
      <c r="F25" s="17" t="s">
        <v>96</v>
      </c>
      <c r="G25" s="21" t="str">
        <f t="shared" si="0"/>
        <v>A</v>
      </c>
      <c r="H25" s="2">
        <f>COUNTIF($G$6:$G25,$G25)</f>
        <v>20</v>
      </c>
      <c r="I25" s="21" t="s">
        <v>69</v>
      </c>
      <c r="J25" s="31">
        <v>0.032407407407407406</v>
      </c>
    </row>
    <row r="26" spans="1:10" ht="13.5" thickBot="1">
      <c r="A26" s="39">
        <v>21</v>
      </c>
      <c r="B26" s="32">
        <v>59</v>
      </c>
      <c r="C26" s="33" t="s">
        <v>86</v>
      </c>
      <c r="D26" s="33" t="s">
        <v>4</v>
      </c>
      <c r="E26" s="34">
        <v>1984</v>
      </c>
      <c r="F26" s="35" t="s">
        <v>87</v>
      </c>
      <c r="G26" s="34" t="str">
        <f t="shared" si="0"/>
        <v>A</v>
      </c>
      <c r="H26" s="60">
        <f>COUNTIF($G$6:$G26,$G26)</f>
        <v>21</v>
      </c>
      <c r="I26" s="34" t="s">
        <v>69</v>
      </c>
      <c r="J26" s="36">
        <v>0.04090277777777778</v>
      </c>
    </row>
    <row r="27" spans="1:10" s="29" customFormat="1" ht="13.5" thickBot="1">
      <c r="A27" s="23"/>
      <c r="B27" s="24"/>
      <c r="C27" s="25"/>
      <c r="D27" s="25"/>
      <c r="E27" s="26"/>
      <c r="F27" s="27"/>
      <c r="G27" s="26"/>
      <c r="H27" s="23"/>
      <c r="I27" s="26"/>
      <c r="J27" s="28"/>
    </row>
    <row r="28" spans="1:10" ht="12.75">
      <c r="A28" s="12">
        <v>1</v>
      </c>
      <c r="B28" s="14">
        <v>28</v>
      </c>
      <c r="C28" s="18" t="s">
        <v>71</v>
      </c>
      <c r="D28" s="18" t="s">
        <v>4</v>
      </c>
      <c r="E28" s="19">
        <v>1968</v>
      </c>
      <c r="F28" s="20" t="s">
        <v>12</v>
      </c>
      <c r="G28" s="19" t="str">
        <f aca="true" t="shared" si="1" ref="G28:G45">IF($D28="m",IF($E$1-$E28&gt;19,IF($E$1-$E28&lt;40,"A",IF($E$1-$E28&gt;49,IF($E$1-$E28&gt;59,"D","C"),"B")),"A"),IF($E$1-$E28&gt;19,IF($E$1-$E28&lt;35,"E","F"),"E"))</f>
        <v>B</v>
      </c>
      <c r="H28" s="13">
        <f>COUNTIF($G$6:$G28,$G28)</f>
        <v>1</v>
      </c>
      <c r="I28" s="13"/>
      <c r="J28" s="30">
        <v>0.02395833333333333</v>
      </c>
    </row>
    <row r="29" spans="1:10" ht="12.75">
      <c r="A29" s="3">
        <v>2</v>
      </c>
      <c r="B29" s="15">
        <v>86</v>
      </c>
      <c r="C29" s="16" t="s">
        <v>46</v>
      </c>
      <c r="D29" s="16" t="s">
        <v>4</v>
      </c>
      <c r="E29" s="21">
        <v>1965</v>
      </c>
      <c r="F29" s="17" t="s">
        <v>12</v>
      </c>
      <c r="G29" s="21" t="str">
        <f t="shared" si="1"/>
        <v>B</v>
      </c>
      <c r="H29" s="2">
        <f>COUNTIF($G$6:$G29,$G29)</f>
        <v>2</v>
      </c>
      <c r="I29" s="2"/>
      <c r="J29" s="31">
        <v>0.02395833333333333</v>
      </c>
    </row>
    <row r="30" spans="1:10" ht="12.75">
      <c r="A30" s="3">
        <v>3</v>
      </c>
      <c r="B30" s="15">
        <v>29</v>
      </c>
      <c r="C30" s="16" t="s">
        <v>25</v>
      </c>
      <c r="D30" s="16" t="s">
        <v>4</v>
      </c>
      <c r="E30" s="21">
        <v>1969</v>
      </c>
      <c r="F30" s="17" t="s">
        <v>26</v>
      </c>
      <c r="G30" s="21" t="str">
        <f t="shared" si="1"/>
        <v>B</v>
      </c>
      <c r="H30" s="2">
        <f>COUNTIF($G$6:$G30,$G30)</f>
        <v>3</v>
      </c>
      <c r="I30" s="2"/>
      <c r="J30" s="31">
        <v>0.02396990740740741</v>
      </c>
    </row>
    <row r="31" spans="1:10" ht="12.75">
      <c r="A31" s="3">
        <v>4</v>
      </c>
      <c r="B31" s="15">
        <v>39</v>
      </c>
      <c r="C31" s="16" t="s">
        <v>18</v>
      </c>
      <c r="D31" s="16" t="s">
        <v>4</v>
      </c>
      <c r="E31" s="21">
        <v>1961</v>
      </c>
      <c r="F31" s="17" t="s">
        <v>19</v>
      </c>
      <c r="G31" s="21" t="str">
        <f t="shared" si="1"/>
        <v>B</v>
      </c>
      <c r="H31" s="2">
        <f>COUNTIF($G$6:$G31,$G31)</f>
        <v>4</v>
      </c>
      <c r="I31" s="2"/>
      <c r="J31" s="31">
        <v>0.025057870370370373</v>
      </c>
    </row>
    <row r="32" spans="1:10" ht="12.75">
      <c r="A32" s="3">
        <v>5</v>
      </c>
      <c r="B32" s="15">
        <v>80</v>
      </c>
      <c r="C32" s="16" t="s">
        <v>100</v>
      </c>
      <c r="D32" s="16" t="s">
        <v>4</v>
      </c>
      <c r="E32" s="21">
        <v>1965</v>
      </c>
      <c r="F32" s="17" t="s">
        <v>101</v>
      </c>
      <c r="G32" s="21" t="str">
        <f t="shared" si="1"/>
        <v>B</v>
      </c>
      <c r="H32" s="2">
        <f>COUNTIF($G$6:$G32,$G32)</f>
        <v>5</v>
      </c>
      <c r="I32" s="2"/>
      <c r="J32" s="31">
        <v>0.025775462962962962</v>
      </c>
    </row>
    <row r="33" spans="1:10" ht="12.75">
      <c r="A33" s="3">
        <v>6</v>
      </c>
      <c r="B33" s="15">
        <v>26</v>
      </c>
      <c r="C33" s="16" t="s">
        <v>70</v>
      </c>
      <c r="D33" s="16" t="s">
        <v>4</v>
      </c>
      <c r="E33" s="21">
        <v>1963</v>
      </c>
      <c r="F33" s="17" t="s">
        <v>24</v>
      </c>
      <c r="G33" s="21" t="str">
        <f t="shared" si="1"/>
        <v>B</v>
      </c>
      <c r="H33" s="2">
        <f>COUNTIF($G$6:$G33,$G33)</f>
        <v>6</v>
      </c>
      <c r="I33" s="2"/>
      <c r="J33" s="31">
        <v>0.026180555555555558</v>
      </c>
    </row>
    <row r="34" spans="1:10" ht="12.75">
      <c r="A34" s="3">
        <v>7</v>
      </c>
      <c r="B34" s="15">
        <v>67</v>
      </c>
      <c r="C34" s="16" t="s">
        <v>89</v>
      </c>
      <c r="D34" s="16" t="s">
        <v>4</v>
      </c>
      <c r="E34" s="21">
        <v>1961</v>
      </c>
      <c r="F34" s="17" t="s">
        <v>56</v>
      </c>
      <c r="G34" s="21" t="str">
        <f t="shared" si="1"/>
        <v>B</v>
      </c>
      <c r="H34" s="2">
        <f>COUNTIF($G$6:$G34,$G34)</f>
        <v>7</v>
      </c>
      <c r="I34" s="2"/>
      <c r="J34" s="31">
        <v>0.026377314814814815</v>
      </c>
    </row>
    <row r="35" spans="1:10" ht="12.75">
      <c r="A35" s="3">
        <v>8</v>
      </c>
      <c r="B35" s="15">
        <v>68</v>
      </c>
      <c r="C35" s="16" t="s">
        <v>90</v>
      </c>
      <c r="D35" s="16" t="s">
        <v>4</v>
      </c>
      <c r="E35" s="21">
        <v>1965</v>
      </c>
      <c r="F35" s="17" t="s">
        <v>56</v>
      </c>
      <c r="G35" s="21" t="str">
        <f t="shared" si="1"/>
        <v>B</v>
      </c>
      <c r="H35" s="2">
        <f>COUNTIF($G$6:$G35,$G35)</f>
        <v>8</v>
      </c>
      <c r="I35" s="2"/>
      <c r="J35" s="31">
        <v>0.028391203703703707</v>
      </c>
    </row>
    <row r="36" spans="1:10" ht="12.75">
      <c r="A36" s="3">
        <v>9</v>
      </c>
      <c r="B36" s="15">
        <v>6</v>
      </c>
      <c r="C36" s="16" t="s">
        <v>62</v>
      </c>
      <c r="D36" s="16" t="s">
        <v>4</v>
      </c>
      <c r="E36" s="21">
        <v>1962</v>
      </c>
      <c r="F36" s="17" t="s">
        <v>38</v>
      </c>
      <c r="G36" s="21" t="str">
        <f t="shared" si="1"/>
        <v>B</v>
      </c>
      <c r="H36" s="2">
        <f>COUNTIF($G$6:$G36,$G36)</f>
        <v>9</v>
      </c>
      <c r="I36" s="53" t="s">
        <v>69</v>
      </c>
      <c r="J36" s="31">
        <v>0.02854166666666667</v>
      </c>
    </row>
    <row r="37" spans="1:10" ht="12.75">
      <c r="A37" s="3">
        <v>10</v>
      </c>
      <c r="B37" s="15">
        <v>30</v>
      </c>
      <c r="C37" s="16" t="s">
        <v>27</v>
      </c>
      <c r="D37" s="16" t="s">
        <v>4</v>
      </c>
      <c r="E37" s="21">
        <v>1966</v>
      </c>
      <c r="F37" s="17" t="s">
        <v>26</v>
      </c>
      <c r="G37" s="21" t="str">
        <f t="shared" si="1"/>
        <v>B</v>
      </c>
      <c r="H37" s="2">
        <f>COUNTIF($G$6:$G37,$G37)</f>
        <v>10</v>
      </c>
      <c r="I37" s="2"/>
      <c r="J37" s="31">
        <v>0.029155092592592594</v>
      </c>
    </row>
    <row r="38" spans="1:10" ht="12.75">
      <c r="A38" s="3">
        <v>11</v>
      </c>
      <c r="B38" s="15">
        <v>74</v>
      </c>
      <c r="C38" s="16" t="s">
        <v>23</v>
      </c>
      <c r="D38" s="16" t="s">
        <v>4</v>
      </c>
      <c r="E38" s="21">
        <v>1967</v>
      </c>
      <c r="F38" s="17" t="s">
        <v>52</v>
      </c>
      <c r="G38" s="21" t="str">
        <f t="shared" si="1"/>
        <v>B</v>
      </c>
      <c r="H38" s="2">
        <f>COUNTIF($G$6:$G38,$G38)</f>
        <v>11</v>
      </c>
      <c r="I38" s="2"/>
      <c r="J38" s="38">
        <v>0.02929398148148148</v>
      </c>
    </row>
    <row r="39" spans="1:10" ht="12.75">
      <c r="A39" s="3">
        <v>12</v>
      </c>
      <c r="B39" s="15">
        <v>32</v>
      </c>
      <c r="C39" s="16" t="s">
        <v>73</v>
      </c>
      <c r="D39" s="16" t="s">
        <v>4</v>
      </c>
      <c r="E39" s="21">
        <v>1967</v>
      </c>
      <c r="F39" s="17" t="s">
        <v>26</v>
      </c>
      <c r="G39" s="21" t="str">
        <f t="shared" si="1"/>
        <v>B</v>
      </c>
      <c r="H39" s="2">
        <f>COUNTIF($G$6:$G39,$G39)</f>
        <v>12</v>
      </c>
      <c r="I39" s="2"/>
      <c r="J39" s="31">
        <v>0.03045138888888889</v>
      </c>
    </row>
    <row r="40" spans="1:10" ht="12.75">
      <c r="A40" s="3">
        <v>13</v>
      </c>
      <c r="B40" s="15">
        <v>88</v>
      </c>
      <c r="C40" s="16" t="s">
        <v>109</v>
      </c>
      <c r="D40" s="16" t="s">
        <v>4</v>
      </c>
      <c r="E40" s="21">
        <v>1966</v>
      </c>
      <c r="F40" s="17" t="s">
        <v>110</v>
      </c>
      <c r="G40" s="21" t="str">
        <f t="shared" si="1"/>
        <v>B</v>
      </c>
      <c r="H40" s="2">
        <f>COUNTIF($G$6:$G40,$G40)</f>
        <v>13</v>
      </c>
      <c r="I40" s="2"/>
      <c r="J40" s="31">
        <v>0.030520833333333334</v>
      </c>
    </row>
    <row r="41" spans="1:10" ht="12.75">
      <c r="A41" s="3">
        <v>14</v>
      </c>
      <c r="B41" s="15">
        <v>45</v>
      </c>
      <c r="C41" s="16" t="s">
        <v>77</v>
      </c>
      <c r="D41" s="16" t="s">
        <v>4</v>
      </c>
      <c r="E41" s="21">
        <v>1968</v>
      </c>
      <c r="F41" s="17" t="s">
        <v>76</v>
      </c>
      <c r="G41" s="21" t="str">
        <f t="shared" si="1"/>
        <v>B</v>
      </c>
      <c r="H41" s="2">
        <f>COUNTIF($G$6:$G41,$G41)</f>
        <v>14</v>
      </c>
      <c r="I41" s="53" t="s">
        <v>69</v>
      </c>
      <c r="J41" s="31">
        <v>0.0315625</v>
      </c>
    </row>
    <row r="42" spans="1:10" ht="12.75">
      <c r="A42" s="3">
        <v>15</v>
      </c>
      <c r="B42" s="15">
        <v>82</v>
      </c>
      <c r="C42" s="16" t="s">
        <v>103</v>
      </c>
      <c r="D42" s="16" t="s">
        <v>4</v>
      </c>
      <c r="E42" s="21">
        <v>1962</v>
      </c>
      <c r="F42" s="17" t="s">
        <v>104</v>
      </c>
      <c r="G42" s="21" t="str">
        <f t="shared" si="1"/>
        <v>B</v>
      </c>
      <c r="H42" s="2">
        <f>COUNTIF($G$6:$G42,$G42)</f>
        <v>15</v>
      </c>
      <c r="I42" s="2"/>
      <c r="J42" s="31">
        <v>0.03309027777777778</v>
      </c>
    </row>
    <row r="43" spans="1:10" ht="12.75">
      <c r="A43" s="3">
        <v>16</v>
      </c>
      <c r="B43" s="15">
        <v>93</v>
      </c>
      <c r="C43" s="16" t="s">
        <v>111</v>
      </c>
      <c r="D43" s="16" t="s">
        <v>4</v>
      </c>
      <c r="E43" s="21">
        <v>1966</v>
      </c>
      <c r="F43" s="17" t="s">
        <v>112</v>
      </c>
      <c r="G43" s="21" t="str">
        <f t="shared" si="1"/>
        <v>B</v>
      </c>
      <c r="H43" s="2">
        <f>COUNTIF($G$6:$G43,$G43)</f>
        <v>16</v>
      </c>
      <c r="I43" s="2"/>
      <c r="J43" s="31">
        <v>0.03570601851851852</v>
      </c>
    </row>
    <row r="44" spans="1:10" ht="12.75">
      <c r="A44" s="3">
        <v>17</v>
      </c>
      <c r="B44" s="15">
        <v>3</v>
      </c>
      <c r="C44" s="16" t="s">
        <v>48</v>
      </c>
      <c r="D44" s="16" t="s">
        <v>4</v>
      </c>
      <c r="E44" s="21">
        <v>1963</v>
      </c>
      <c r="F44" s="17" t="s">
        <v>38</v>
      </c>
      <c r="G44" s="21" t="str">
        <f t="shared" si="1"/>
        <v>B</v>
      </c>
      <c r="H44" s="2">
        <f>COUNTIF($G$6:$G44,$G44)</f>
        <v>17</v>
      </c>
      <c r="I44" s="53" t="s">
        <v>69</v>
      </c>
      <c r="J44" s="31">
        <v>0.03706018518518519</v>
      </c>
    </row>
    <row r="45" spans="1:10" ht="13.5" thickBot="1">
      <c r="A45" s="39">
        <v>18</v>
      </c>
      <c r="B45" s="32">
        <v>46</v>
      </c>
      <c r="C45" s="33" t="s">
        <v>78</v>
      </c>
      <c r="D45" s="33" t="s">
        <v>4</v>
      </c>
      <c r="E45" s="34">
        <v>1968</v>
      </c>
      <c r="F45" s="35" t="s">
        <v>76</v>
      </c>
      <c r="G45" s="34" t="str">
        <f t="shared" si="1"/>
        <v>B</v>
      </c>
      <c r="H45" s="60">
        <f>COUNTIF($G$6:$G45,$G45)</f>
        <v>18</v>
      </c>
      <c r="I45" s="61" t="s">
        <v>69</v>
      </c>
      <c r="J45" s="36">
        <v>0.03732638888888889</v>
      </c>
    </row>
    <row r="46" spans="1:10" s="29" customFormat="1" ht="13.5" thickBot="1">
      <c r="A46" s="23"/>
      <c r="B46" s="24"/>
      <c r="C46" s="25"/>
      <c r="D46" s="25"/>
      <c r="E46" s="26"/>
      <c r="F46" s="27"/>
      <c r="G46" s="26"/>
      <c r="H46" s="23"/>
      <c r="I46" s="37"/>
      <c r="J46" s="28"/>
    </row>
    <row r="47" spans="1:10" ht="12.75">
      <c r="A47" s="12">
        <v>1</v>
      </c>
      <c r="B47" s="14">
        <v>48</v>
      </c>
      <c r="C47" s="18" t="s">
        <v>79</v>
      </c>
      <c r="D47" s="18" t="s">
        <v>4</v>
      </c>
      <c r="E47" s="19">
        <v>1958</v>
      </c>
      <c r="F47" s="20" t="s">
        <v>80</v>
      </c>
      <c r="G47" s="19" t="str">
        <f aca="true" t="shared" si="2" ref="G47:G58">IF($D47="m",IF($E$1-$E47&gt;19,IF($E$1-$E47&lt;40,"A",IF($E$1-$E47&gt;49,IF($E$1-$E47&gt;59,"D","C"),"B")),"A"),IF($E$1-$E47&gt;19,IF($E$1-$E47&lt;35,"E","F"),"E"))</f>
        <v>C</v>
      </c>
      <c r="H47" s="13">
        <f>COUNTIF($G$6:$G47,$G47)</f>
        <v>1</v>
      </c>
      <c r="I47" s="13"/>
      <c r="J47" s="30">
        <v>0.024722222222222225</v>
      </c>
    </row>
    <row r="48" spans="1:10" ht="12.75">
      <c r="A48" s="3">
        <v>2</v>
      </c>
      <c r="B48" s="15">
        <v>2</v>
      </c>
      <c r="C48" s="16" t="s">
        <v>37</v>
      </c>
      <c r="D48" s="16" t="s">
        <v>4</v>
      </c>
      <c r="E48" s="21">
        <v>1959</v>
      </c>
      <c r="F48" s="17" t="s">
        <v>38</v>
      </c>
      <c r="G48" s="21" t="str">
        <f t="shared" si="2"/>
        <v>C</v>
      </c>
      <c r="H48" s="2">
        <f>COUNTIF($G$6:$G48,$G48)</f>
        <v>2</v>
      </c>
      <c r="I48" s="53" t="s">
        <v>69</v>
      </c>
      <c r="J48" s="31">
        <v>0.024756944444444443</v>
      </c>
    </row>
    <row r="49" spans="1:10" ht="12.75">
      <c r="A49" s="3">
        <v>3</v>
      </c>
      <c r="B49" s="15">
        <v>50</v>
      </c>
      <c r="C49" s="16" t="s">
        <v>81</v>
      </c>
      <c r="D49" s="16" t="s">
        <v>4</v>
      </c>
      <c r="E49" s="21">
        <v>1951</v>
      </c>
      <c r="F49" s="17" t="s">
        <v>83</v>
      </c>
      <c r="G49" s="21" t="str">
        <f t="shared" si="2"/>
        <v>C</v>
      </c>
      <c r="H49" s="2">
        <f>COUNTIF($G$6:$G49,$G49)</f>
        <v>3</v>
      </c>
      <c r="I49" s="2"/>
      <c r="J49" s="31">
        <v>0.025300925925925925</v>
      </c>
    </row>
    <row r="50" spans="1:10" ht="12.75">
      <c r="A50" s="3">
        <v>4</v>
      </c>
      <c r="B50" s="15">
        <v>54</v>
      </c>
      <c r="C50" s="16" t="s">
        <v>84</v>
      </c>
      <c r="D50" s="16" t="s">
        <v>4</v>
      </c>
      <c r="E50" s="21">
        <v>1953</v>
      </c>
      <c r="F50" s="17" t="s">
        <v>56</v>
      </c>
      <c r="G50" s="21" t="str">
        <f t="shared" si="2"/>
        <v>C</v>
      </c>
      <c r="H50" s="2">
        <f>COUNTIF($G$6:$G50,$G50)</f>
        <v>4</v>
      </c>
      <c r="I50" s="2"/>
      <c r="J50" s="31">
        <v>0.02585648148148148</v>
      </c>
    </row>
    <row r="51" spans="1:10" ht="12.75">
      <c r="A51" s="3">
        <v>5</v>
      </c>
      <c r="B51" s="15">
        <v>40</v>
      </c>
      <c r="C51" s="16" t="s">
        <v>20</v>
      </c>
      <c r="D51" s="16" t="s">
        <v>4</v>
      </c>
      <c r="E51" s="21">
        <v>1958</v>
      </c>
      <c r="F51" s="17" t="s">
        <v>21</v>
      </c>
      <c r="G51" s="21" t="str">
        <f t="shared" si="2"/>
        <v>C</v>
      </c>
      <c r="H51" s="2">
        <f>COUNTIF($G$6:$G51,$G51)</f>
        <v>5</v>
      </c>
      <c r="I51" s="2"/>
      <c r="J51" s="31">
        <v>0.025983796296296297</v>
      </c>
    </row>
    <row r="52" spans="1:10" ht="12.75">
      <c r="A52" s="3">
        <v>6</v>
      </c>
      <c r="B52" s="15">
        <v>66</v>
      </c>
      <c r="C52" s="16" t="s">
        <v>41</v>
      </c>
      <c r="D52" s="16" t="s">
        <v>4</v>
      </c>
      <c r="E52" s="21">
        <v>1959</v>
      </c>
      <c r="F52" s="17" t="s">
        <v>42</v>
      </c>
      <c r="G52" s="21" t="str">
        <f t="shared" si="2"/>
        <v>C</v>
      </c>
      <c r="H52" s="2">
        <f>COUNTIF($G$6:$G52,$G52)</f>
        <v>6</v>
      </c>
      <c r="I52" s="2"/>
      <c r="J52" s="31">
        <v>0.026967592592592595</v>
      </c>
    </row>
    <row r="53" spans="1:10" ht="12.75">
      <c r="A53" s="3">
        <v>7</v>
      </c>
      <c r="B53" s="15">
        <v>60</v>
      </c>
      <c r="C53" s="16" t="s">
        <v>40</v>
      </c>
      <c r="D53" s="16" t="s">
        <v>4</v>
      </c>
      <c r="E53" s="21">
        <v>1956</v>
      </c>
      <c r="F53" s="17" t="s">
        <v>88</v>
      </c>
      <c r="G53" s="21" t="str">
        <f t="shared" si="2"/>
        <v>C</v>
      </c>
      <c r="H53" s="2">
        <f>COUNTIF($G$6:$G53,$G53)</f>
        <v>7</v>
      </c>
      <c r="I53" s="2"/>
      <c r="J53" s="31">
        <v>0.027766203703703706</v>
      </c>
    </row>
    <row r="54" spans="1:10" ht="12.75">
      <c r="A54" s="3">
        <v>8</v>
      </c>
      <c r="B54" s="15">
        <v>77</v>
      </c>
      <c r="C54" s="16" t="s">
        <v>22</v>
      </c>
      <c r="D54" s="16" t="s">
        <v>4</v>
      </c>
      <c r="E54" s="21">
        <v>1956</v>
      </c>
      <c r="F54" s="17" t="s">
        <v>52</v>
      </c>
      <c r="G54" s="21" t="str">
        <f t="shared" si="2"/>
        <v>C</v>
      </c>
      <c r="H54" s="2">
        <f>COUNTIF($G$6:$G54,$G54)</f>
        <v>8</v>
      </c>
      <c r="I54" s="2"/>
      <c r="J54" s="31">
        <v>0.02972222222222222</v>
      </c>
    </row>
    <row r="55" spans="1:10" ht="12.75">
      <c r="A55" s="3">
        <v>9</v>
      </c>
      <c r="B55" s="15">
        <v>58</v>
      </c>
      <c r="C55" s="16" t="s">
        <v>34</v>
      </c>
      <c r="D55" s="16" t="s">
        <v>4</v>
      </c>
      <c r="E55" s="21">
        <v>1953</v>
      </c>
      <c r="F55" s="17" t="s">
        <v>85</v>
      </c>
      <c r="G55" s="21" t="str">
        <f t="shared" si="2"/>
        <v>C</v>
      </c>
      <c r="H55" s="2">
        <f>COUNTIF($G$6:$G55,$G55)</f>
        <v>9</v>
      </c>
      <c r="I55" s="2"/>
      <c r="J55" s="31">
        <v>0.0297337962962963</v>
      </c>
    </row>
    <row r="56" spans="1:10" ht="12.75">
      <c r="A56" s="3">
        <v>10</v>
      </c>
      <c r="B56" s="15">
        <v>52</v>
      </c>
      <c r="C56" s="16" t="s">
        <v>82</v>
      </c>
      <c r="D56" s="16" t="s">
        <v>4</v>
      </c>
      <c r="E56" s="21">
        <v>1951</v>
      </c>
      <c r="F56" s="17" t="s">
        <v>83</v>
      </c>
      <c r="G56" s="21" t="str">
        <f t="shared" si="2"/>
        <v>C</v>
      </c>
      <c r="H56" s="2">
        <f>COUNTIF($G$6:$G56,$G56)</f>
        <v>10</v>
      </c>
      <c r="I56" s="2"/>
      <c r="J56" s="31">
        <v>0.03008101851851852</v>
      </c>
    </row>
    <row r="57" spans="1:10" ht="12.75">
      <c r="A57" s="3">
        <v>11</v>
      </c>
      <c r="B57" s="15">
        <v>42</v>
      </c>
      <c r="C57" s="16" t="s">
        <v>75</v>
      </c>
      <c r="D57" s="16" t="s">
        <v>4</v>
      </c>
      <c r="E57" s="21">
        <v>1958</v>
      </c>
      <c r="F57" s="17" t="s">
        <v>76</v>
      </c>
      <c r="G57" s="21" t="str">
        <f t="shared" si="2"/>
        <v>C</v>
      </c>
      <c r="H57" s="2">
        <f>COUNTIF($G$6:$G57,$G57)</f>
        <v>11</v>
      </c>
      <c r="I57" s="53" t="s">
        <v>69</v>
      </c>
      <c r="J57" s="31">
        <v>0.03396990740740741</v>
      </c>
    </row>
    <row r="58" spans="1:10" ht="13.5" thickBot="1">
      <c r="A58" s="39">
        <v>12</v>
      </c>
      <c r="B58" s="32">
        <v>76</v>
      </c>
      <c r="C58" s="33" t="s">
        <v>97</v>
      </c>
      <c r="D58" s="33" t="s">
        <v>4</v>
      </c>
      <c r="E58" s="34">
        <v>1956</v>
      </c>
      <c r="F58" s="35" t="s">
        <v>52</v>
      </c>
      <c r="G58" s="34" t="str">
        <f t="shared" si="2"/>
        <v>C</v>
      </c>
      <c r="H58" s="60">
        <f>COUNTIF($G$6:$G58,$G58)</f>
        <v>12</v>
      </c>
      <c r="I58" s="60"/>
      <c r="J58" s="36">
        <v>0.03424768518518519</v>
      </c>
    </row>
    <row r="59" spans="1:10" s="29" customFormat="1" ht="13.5" thickBot="1">
      <c r="A59" s="23"/>
      <c r="B59" s="24"/>
      <c r="C59" s="25"/>
      <c r="D59" s="25"/>
      <c r="E59" s="26"/>
      <c r="F59" s="27"/>
      <c r="G59" s="26"/>
      <c r="H59" s="23"/>
      <c r="I59" s="23"/>
      <c r="J59" s="28"/>
    </row>
    <row r="60" spans="1:10" ht="12.75">
      <c r="A60" s="12">
        <v>1</v>
      </c>
      <c r="B60" s="14">
        <v>65</v>
      </c>
      <c r="C60" s="18" t="s">
        <v>39</v>
      </c>
      <c r="D60" s="18" t="s">
        <v>4</v>
      </c>
      <c r="E60" s="19">
        <v>1949</v>
      </c>
      <c r="F60" s="20" t="s">
        <v>88</v>
      </c>
      <c r="G60" s="19" t="str">
        <f>IF($D60="m",IF($E$1-$E60&gt;19,IF($E$1-$E60&lt;40,"A",IF($E$1-$E60&gt;49,IF($E$1-$E60&gt;59,"D","C"),"B")),"A"),IF($E$1-$E60&gt;19,IF($E$1-$E60&lt;35,"E","F"),"E"))</f>
        <v>D</v>
      </c>
      <c r="H60" s="13">
        <f>COUNTIF($G$6:$G60,$G60)</f>
        <v>1</v>
      </c>
      <c r="I60" s="13"/>
      <c r="J60" s="30">
        <v>0.02732638888888889</v>
      </c>
    </row>
    <row r="61" spans="1:10" ht="12.75">
      <c r="A61" s="3">
        <v>2</v>
      </c>
      <c r="B61" s="15">
        <v>75</v>
      </c>
      <c r="C61" s="16" t="s">
        <v>36</v>
      </c>
      <c r="D61" s="16" t="s">
        <v>4</v>
      </c>
      <c r="E61" s="21">
        <v>1948</v>
      </c>
      <c r="F61" s="17" t="s">
        <v>29</v>
      </c>
      <c r="G61" s="21" t="str">
        <f>IF($D61="m",IF($E$1-$E61&gt;19,IF($E$1-$E61&lt;40,"A",IF($E$1-$E61&gt;49,IF($E$1-$E61&gt;59,"D","C"),"B")),"A"),IF($E$1-$E61&gt;19,IF($E$1-$E61&lt;35,"E","F"),"E"))</f>
        <v>D</v>
      </c>
      <c r="H61" s="2">
        <f>COUNTIF($G$6:$G61,$G61)</f>
        <v>2</v>
      </c>
      <c r="I61" s="2"/>
      <c r="J61" s="31">
        <v>0.029305555555555557</v>
      </c>
    </row>
    <row r="62" spans="1:10" ht="12.75">
      <c r="A62" s="3">
        <v>3</v>
      </c>
      <c r="B62" s="15">
        <v>84</v>
      </c>
      <c r="C62" s="16" t="s">
        <v>105</v>
      </c>
      <c r="D62" s="16" t="s">
        <v>4</v>
      </c>
      <c r="E62" s="21">
        <v>1943</v>
      </c>
      <c r="F62" s="17" t="s">
        <v>106</v>
      </c>
      <c r="G62" s="21" t="str">
        <f>IF($D62="m",IF($E$1-$E62&gt;19,IF($E$1-$E62&lt;40,"A",IF($E$1-$E62&gt;49,IF($E$1-$E62&gt;59,"D","C"),"B")),"A"),IF($E$1-$E62&gt;19,IF($E$1-$E62&lt;35,"E","F"),"E"))</f>
        <v>D</v>
      </c>
      <c r="H62" s="2">
        <f>COUNTIF($G$6:$G62,$G62)</f>
        <v>3</v>
      </c>
      <c r="I62" s="2"/>
      <c r="J62" s="31">
        <v>0.03288194444444444</v>
      </c>
    </row>
    <row r="63" spans="1:10" ht="12.75">
      <c r="A63" s="3">
        <v>4</v>
      </c>
      <c r="B63" s="15">
        <v>31</v>
      </c>
      <c r="C63" s="16" t="s">
        <v>72</v>
      </c>
      <c r="D63" s="16" t="s">
        <v>4</v>
      </c>
      <c r="E63" s="21">
        <v>1939</v>
      </c>
      <c r="F63" s="17" t="s">
        <v>26</v>
      </c>
      <c r="G63" s="21" t="str">
        <f>IF($D63="m",IF($E$1-$E63&gt;19,IF($E$1-$E63&lt;40,"A",IF($E$1-$E63&gt;49,IF($E$1-$E63&gt;59,"D","C"),"B")),"A"),IF($E$1-$E63&gt;19,IF($E$1-$E63&lt;35,"E","F"),"E"))</f>
        <v>D</v>
      </c>
      <c r="H63" s="2">
        <f>COUNTIF($G$6:$G63,$G63)</f>
        <v>4</v>
      </c>
      <c r="I63" s="2"/>
      <c r="J63" s="31">
        <v>0.03481481481481481</v>
      </c>
    </row>
    <row r="64" spans="1:10" ht="13.5" thickBot="1">
      <c r="A64" s="39">
        <v>5</v>
      </c>
      <c r="B64" s="32">
        <v>25</v>
      </c>
      <c r="C64" s="33" t="s">
        <v>16</v>
      </c>
      <c r="D64" s="33" t="s">
        <v>4</v>
      </c>
      <c r="E64" s="34">
        <v>1942</v>
      </c>
      <c r="F64" s="35" t="s">
        <v>38</v>
      </c>
      <c r="G64" s="34" t="str">
        <f>IF($D64="m",IF($E$1-$E64&gt;19,IF($E$1-$E64&lt;40,"A",IF($E$1-$E64&gt;49,IF($E$1-$E64&gt;59,"D","C"),"B")),"A"),IF($E$1-$E64&gt;19,IF($E$1-$E64&lt;35,"E","F"),"E"))</f>
        <v>D</v>
      </c>
      <c r="H64" s="60">
        <f>COUNTIF($G$6:$G64,$G64)</f>
        <v>5</v>
      </c>
      <c r="I64" s="61" t="s">
        <v>69</v>
      </c>
      <c r="J64" s="36">
        <v>0.035034722222222224</v>
      </c>
    </row>
    <row r="65" spans="1:10" s="29" customFormat="1" ht="13.5" thickBot="1">
      <c r="A65" s="23"/>
      <c r="B65" s="24"/>
      <c r="C65" s="25"/>
      <c r="D65" s="25"/>
      <c r="E65" s="26"/>
      <c r="F65" s="27"/>
      <c r="G65" s="26"/>
      <c r="H65" s="23"/>
      <c r="I65" s="37"/>
      <c r="J65" s="28"/>
    </row>
    <row r="66" spans="1:10" ht="12.75">
      <c r="A66" s="12">
        <v>1</v>
      </c>
      <c r="B66" s="14">
        <v>37</v>
      </c>
      <c r="C66" s="18" t="s">
        <v>74</v>
      </c>
      <c r="D66" s="18" t="s">
        <v>5</v>
      </c>
      <c r="E66" s="19">
        <v>1987</v>
      </c>
      <c r="F66" s="20" t="s">
        <v>28</v>
      </c>
      <c r="G66" s="19" t="str">
        <f>IF($D66="m",IF($E$1-$E66&gt;19,IF($E$1-$E66&lt;40,"A",IF($E$1-$E66&gt;49,IF($E$1-$E66&gt;59,"D","C"),"B")),"A"),IF($E$1-$E66&gt;19,IF($E$1-$E66&lt;35,"E","F"),"E"))</f>
        <v>E</v>
      </c>
      <c r="H66" s="13">
        <f>COUNTIF($G$6:$G66,$G66)</f>
        <v>1</v>
      </c>
      <c r="I66" s="13"/>
      <c r="J66" s="30">
        <v>0.0249537037037037</v>
      </c>
    </row>
    <row r="67" spans="1:10" ht="12.75">
      <c r="A67" s="3">
        <v>2</v>
      </c>
      <c r="B67" s="15">
        <v>78</v>
      </c>
      <c r="C67" s="16" t="s">
        <v>98</v>
      </c>
      <c r="D67" s="16" t="s">
        <v>5</v>
      </c>
      <c r="E67" s="21">
        <v>1979</v>
      </c>
      <c r="F67" s="17" t="s">
        <v>56</v>
      </c>
      <c r="G67" s="21" t="str">
        <f>IF($D67="m",IF($E$1-$E67&gt;19,IF($E$1-$E67&lt;40,"A",IF($E$1-$E67&gt;49,IF($E$1-$E67&gt;59,"D","C"),"B")),"A"),IF($E$1-$E67&gt;19,IF($E$1-$E67&lt;35,"E","F"),"E"))</f>
        <v>E</v>
      </c>
      <c r="H67" s="2">
        <f>COUNTIF($G$6:$G67,$G67)</f>
        <v>2</v>
      </c>
      <c r="I67" s="2"/>
      <c r="J67" s="31">
        <v>0.02855324074074074</v>
      </c>
    </row>
    <row r="68" spans="1:10" ht="12.75">
      <c r="A68" s="3">
        <v>3</v>
      </c>
      <c r="B68" s="15">
        <v>81</v>
      </c>
      <c r="C68" s="16" t="s">
        <v>102</v>
      </c>
      <c r="D68" s="16" t="s">
        <v>5</v>
      </c>
      <c r="E68" s="21">
        <v>1992</v>
      </c>
      <c r="F68" s="17" t="s">
        <v>28</v>
      </c>
      <c r="G68" s="21" t="str">
        <f>IF($D68="m",IF($E$1-$E68&gt;19,IF($E$1-$E68&lt;40,"A",IF($E$1-$E68&gt;49,IF($E$1-$E68&gt;59,"D","C"),"B")),"A"),IF($E$1-$E68&gt;19,IF($E$1-$E68&lt;35,"E","F"),"E"))</f>
        <v>E</v>
      </c>
      <c r="H68" s="2">
        <f>COUNTIF($G$6:$G68,$G68)</f>
        <v>3</v>
      </c>
      <c r="I68" s="2"/>
      <c r="J68" s="31">
        <v>0.029583333333333336</v>
      </c>
    </row>
    <row r="69" spans="1:10" ht="13.5" thickBot="1">
      <c r="A69" s="39">
        <v>4</v>
      </c>
      <c r="B69" s="32">
        <v>4</v>
      </c>
      <c r="C69" s="33" t="s">
        <v>32</v>
      </c>
      <c r="D69" s="33" t="s">
        <v>5</v>
      </c>
      <c r="E69" s="34">
        <v>1990</v>
      </c>
      <c r="F69" s="35" t="s">
        <v>29</v>
      </c>
      <c r="G69" s="34" t="str">
        <f>IF($D69="m",IF($E$1-$E69&gt;19,IF($E$1-$E69&lt;40,"A",IF($E$1-$E69&gt;49,IF($E$1-$E69&gt;59,"D","C"),"B")),"A"),IF($E$1-$E69&gt;19,IF($E$1-$E69&lt;35,"E","F"),"E"))</f>
        <v>E</v>
      </c>
      <c r="H69" s="60">
        <f>COUNTIF($G$6:$G69,$G69)</f>
        <v>4</v>
      </c>
      <c r="I69" s="60"/>
      <c r="J69" s="36">
        <v>0.04888888888888889</v>
      </c>
    </row>
    <row r="70" spans="1:10" s="29" customFormat="1" ht="13.5" thickBot="1">
      <c r="A70" s="23"/>
      <c r="B70" s="24"/>
      <c r="C70" s="25"/>
      <c r="D70" s="25"/>
      <c r="E70" s="26"/>
      <c r="F70" s="27"/>
      <c r="G70" s="26"/>
      <c r="H70" s="23"/>
      <c r="I70" s="23"/>
      <c r="J70" s="28"/>
    </row>
    <row r="71" spans="1:10" ht="12.75">
      <c r="A71" s="12">
        <v>1</v>
      </c>
      <c r="B71" s="14">
        <v>53</v>
      </c>
      <c r="C71" s="18" t="s">
        <v>35</v>
      </c>
      <c r="D71" s="18" t="s">
        <v>5</v>
      </c>
      <c r="E71" s="19">
        <v>1963</v>
      </c>
      <c r="F71" s="20" t="s">
        <v>56</v>
      </c>
      <c r="G71" s="19" t="str">
        <f>IF($D71="m",IF($E$1-$E71&gt;19,IF($E$1-$E71&lt;40,"A",IF($E$1-$E71&gt;49,IF($E$1-$E71&gt;59,"D","C"),"B")),"A"),IF($E$1-$E71&gt;19,IF($E$1-$E71&lt;35,"E","F"),"E"))</f>
        <v>F</v>
      </c>
      <c r="H71" s="13">
        <f>COUNTIF($G$6:$G71,$G71)</f>
        <v>1</v>
      </c>
      <c r="I71" s="13"/>
      <c r="J71" s="30">
        <v>0.030671296296296294</v>
      </c>
    </row>
    <row r="72" spans="1:10" ht="12.75">
      <c r="A72" s="3">
        <v>2</v>
      </c>
      <c r="B72" s="15">
        <v>69</v>
      </c>
      <c r="C72" s="16" t="s">
        <v>91</v>
      </c>
      <c r="D72" s="16" t="s">
        <v>5</v>
      </c>
      <c r="E72" s="21">
        <v>1969</v>
      </c>
      <c r="F72" s="17" t="s">
        <v>92</v>
      </c>
      <c r="G72" s="21" t="str">
        <f>IF($D72="m",IF($E$1-$E72&gt;19,IF($E$1-$E72&lt;40,"A",IF($E$1-$E72&gt;49,IF($E$1-$E72&gt;59,"D","C"),"B")),"A"),IF($E$1-$E72&gt;19,IF($E$1-$E72&lt;35,"E","F"),"E"))</f>
        <v>F</v>
      </c>
      <c r="H72" s="2">
        <f>COUNTIF($G$6:$G72,$G72)</f>
        <v>2</v>
      </c>
      <c r="I72" s="2"/>
      <c r="J72" s="31">
        <v>0.03166666666666667</v>
      </c>
    </row>
    <row r="73" spans="1:10" ht="12.75">
      <c r="A73" s="3">
        <v>3</v>
      </c>
      <c r="B73" s="15">
        <v>55</v>
      </c>
      <c r="C73" s="16" t="s">
        <v>33</v>
      </c>
      <c r="D73" s="16" t="s">
        <v>5</v>
      </c>
      <c r="E73" s="21">
        <v>1958</v>
      </c>
      <c r="F73" s="17" t="s">
        <v>85</v>
      </c>
      <c r="G73" s="21" t="str">
        <f>IF($D73="m",IF($E$1-$E73&gt;19,IF($E$1-$E73&lt;40,"A",IF($E$1-$E73&gt;49,IF($E$1-$E73&gt;59,"D","C"),"B")),"A"),IF($E$1-$E73&gt;19,IF($E$1-$E73&lt;35,"E","F"),"E"))</f>
        <v>F</v>
      </c>
      <c r="H73" s="2">
        <f>COUNTIF($G$6:$G73,$G73)</f>
        <v>3</v>
      </c>
      <c r="I73" s="2"/>
      <c r="J73" s="31">
        <v>0.03170138888888889</v>
      </c>
    </row>
    <row r="74" spans="1:10" ht="13.5" thickBot="1">
      <c r="A74" s="39">
        <v>4</v>
      </c>
      <c r="B74" s="32">
        <v>92</v>
      </c>
      <c r="C74" s="33" t="s">
        <v>45</v>
      </c>
      <c r="D74" s="33" t="s">
        <v>5</v>
      </c>
      <c r="E74" s="34">
        <v>1963</v>
      </c>
      <c r="F74" s="35" t="s">
        <v>17</v>
      </c>
      <c r="G74" s="34" t="str">
        <f>IF($D74="m",IF($E$1-$E74&gt;19,IF($E$1-$E74&lt;40,"A",IF($E$1-$E74&gt;49,IF($E$1-$E74&gt;59,"D","C"),"B")),"A"),IF($E$1-$E74&gt;19,IF($E$1-$E74&lt;35,"E","F"),"E"))</f>
        <v>F</v>
      </c>
      <c r="H74" s="60">
        <f>COUNTIF($G$6:$G74,$G74)</f>
        <v>4</v>
      </c>
      <c r="I74" s="60"/>
      <c r="J74" s="36">
        <v>0.04888888888888889</v>
      </c>
    </row>
    <row r="75" ht="36" customHeight="1"/>
    <row r="77" spans="1:5" ht="12.75">
      <c r="A77" s="52" t="s">
        <v>114</v>
      </c>
      <c r="B77" s="52"/>
      <c r="C77" s="52"/>
      <c r="D77" s="52"/>
      <c r="E77" s="52"/>
    </row>
  </sheetData>
  <sheetProtection/>
  <autoFilter ref="A5:J74">
    <sortState ref="A6:J77">
      <sortCondition sortBy="value" ref="G6:G77"/>
    </sortState>
  </autoFilter>
  <mergeCells count="3">
    <mergeCell ref="A2:J2"/>
    <mergeCell ref="A3:J3"/>
    <mergeCell ref="A77:E77"/>
  </mergeCells>
  <printOptions/>
  <pageMargins left="0.5118110236220472" right="0.31496062992125984" top="1.3385826771653544" bottom="0.944881889763779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2009-05-23T18:20:21Z</cp:lastPrinted>
  <dcterms:created xsi:type="dcterms:W3CDTF">2006-08-10T15:02:00Z</dcterms:created>
  <dcterms:modified xsi:type="dcterms:W3CDTF">2009-05-23T21:42:12Z</dcterms:modified>
  <cp:category/>
  <cp:version/>
  <cp:contentType/>
  <cp:contentStatus/>
</cp:coreProperties>
</file>