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kategórie" sheetId="2" r:id="rId2"/>
    <sheet name="okres" sheetId="3" r:id="rId3"/>
    <sheet name="Hárok6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<sst xmlns="http://schemas.openxmlformats.org/spreadsheetml/2006/main" count="919" uniqueCount="153">
  <si>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</si>
  <si>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</si>
  <si>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</si>
  <si>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</si>
  <si>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</si>
  <si>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</si>
  <si>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</si>
  <si>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</si>
  <si>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</si>
  <si>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Rácz Štefan</t>
  </si>
  <si>
    <t>O5 BK Furča Košice</t>
  </si>
  <si>
    <t>MBO Strážske</t>
  </si>
  <si>
    <t>Vargaeštok Gejza</t>
  </si>
  <si>
    <t>MBK V. Kapušany</t>
  </si>
  <si>
    <t>Košice</t>
  </si>
  <si>
    <t>Papp Zoltán</t>
  </si>
  <si>
    <t>AC Michalovce</t>
  </si>
  <si>
    <t>Tiszová Alžbeta</t>
  </si>
  <si>
    <t>Tube City IMS Košice</t>
  </si>
  <si>
    <t>ŠK V. Šebastová</t>
  </si>
  <si>
    <t>Ivančo Michal</t>
  </si>
  <si>
    <t>ŠK Banské</t>
  </si>
  <si>
    <t>Výsledky spracovala: Bucová Anna</t>
  </si>
  <si>
    <t>Sopka Seňa</t>
  </si>
  <si>
    <t>Huszár Tibor</t>
  </si>
  <si>
    <t>Kechnec</t>
  </si>
  <si>
    <t>Ficzere Bartolomej</t>
  </si>
  <si>
    <t>Rok nar.</t>
  </si>
  <si>
    <t>TJ Obal servis Košice</t>
  </si>
  <si>
    <t>Exenberger Ernest</t>
  </si>
  <si>
    <t>Humenné</t>
  </si>
  <si>
    <t>Kundrát Marián</t>
  </si>
  <si>
    <t>Tisza Tibor</t>
  </si>
  <si>
    <t>Michalovce</t>
  </si>
  <si>
    <t>Moravany</t>
  </si>
  <si>
    <t>Hajduk Milan</t>
  </si>
  <si>
    <t>Gladiátor Michalovce</t>
  </si>
  <si>
    <t>Kvak Štefan</t>
  </si>
  <si>
    <t>Por.  číslo</t>
  </si>
  <si>
    <t>Por.        v kat.</t>
  </si>
  <si>
    <t>BK Steel Košice</t>
  </si>
  <si>
    <t>Dubovský Pavol</t>
  </si>
  <si>
    <t>ŠK Podbiel</t>
  </si>
  <si>
    <t>Rada Ladislav</t>
  </si>
  <si>
    <t xml:space="preserve">Lipovský Vladislav </t>
  </si>
  <si>
    <t>Bačík Peter</t>
  </si>
  <si>
    <t>Semanová Zlatica</t>
  </si>
  <si>
    <t>Jurčišin Mikuláš</t>
  </si>
  <si>
    <t>Vaľo Peter</t>
  </si>
  <si>
    <t>ECM Michalovce</t>
  </si>
  <si>
    <t>OŠK Tušice</t>
  </si>
  <si>
    <t>Malejčík Jozef</t>
  </si>
  <si>
    <t>Jenkovce</t>
  </si>
  <si>
    <t>Ružinský Jaroslav</t>
  </si>
  <si>
    <t>Ondričko Milan</t>
  </si>
  <si>
    <t>Kováč Peter</t>
  </si>
  <si>
    <t>Chomanič Pavol</t>
  </si>
  <si>
    <t>Vranov nad Topľou</t>
  </si>
  <si>
    <t>Madár Pavol</t>
  </si>
  <si>
    <t>Lukáč Karol</t>
  </si>
  <si>
    <t>MK Košice</t>
  </si>
  <si>
    <t>Balogh Vladimír</t>
  </si>
  <si>
    <t>Královská Lenka</t>
  </si>
  <si>
    <t>Vaľo Ján</t>
  </si>
  <si>
    <t>Hlavný rozhodca: Buc Peter 0905 299 189 peter.buc59@gmail.com</t>
  </si>
  <si>
    <t>Výsledková listina "Hámorskej 20-tky" zo dňa 17. augusta 2013 - Remetské Hámre</t>
  </si>
  <si>
    <t>Varchola Mikuláš</t>
  </si>
  <si>
    <t>OŠK Porostov</t>
  </si>
  <si>
    <t>Ivanov Andrej</t>
  </si>
  <si>
    <t>malyy team ŠKP Užhorod</t>
  </si>
  <si>
    <t>Franc Marián</t>
  </si>
  <si>
    <t>ATT Košice</t>
  </si>
  <si>
    <t>Hric Miroslav</t>
  </si>
  <si>
    <t>ŠKB Budimír</t>
  </si>
  <si>
    <t>Biacovský Ondrej</t>
  </si>
  <si>
    <t>Macko Martin</t>
  </si>
  <si>
    <t>Macko Ondrej</t>
  </si>
  <si>
    <t>Semaník Ján</t>
  </si>
  <si>
    <t>BK Spartak Medzev</t>
  </si>
  <si>
    <t>Rusnák Michal</t>
  </si>
  <si>
    <t>Decha Vladimír</t>
  </si>
  <si>
    <t>OcÚ Horovce</t>
  </si>
  <si>
    <t>Haleš Jozef</t>
  </si>
  <si>
    <t>Kravjanský Daniel</t>
  </si>
  <si>
    <t>Chomaničová Kamila</t>
  </si>
  <si>
    <t>behame.sk</t>
  </si>
  <si>
    <t>Puškárik Benjamín</t>
  </si>
  <si>
    <t>Lukčo Vladimír</t>
  </si>
  <si>
    <t>Nováčany</t>
  </si>
  <si>
    <t>Sabo Gabriel</t>
  </si>
  <si>
    <t>VVS Michalovce</t>
  </si>
  <si>
    <t>Hirjak Vladimír</t>
  </si>
  <si>
    <t>Hrušovský Milan</t>
  </si>
  <si>
    <t>STES Sp. Nová Ves</t>
  </si>
  <si>
    <t>Peregrim Štefan</t>
  </si>
  <si>
    <t>1AK Humené</t>
  </si>
  <si>
    <t>Janič Marek</t>
  </si>
  <si>
    <t>Prešov</t>
  </si>
  <si>
    <t>Biela Peter</t>
  </si>
  <si>
    <t>Mihaľo Marián</t>
  </si>
  <si>
    <t>Mítnik Ján</t>
  </si>
  <si>
    <t>Mítnik Gabriel</t>
  </si>
  <si>
    <t>Dzureň Rudolf</t>
  </si>
  <si>
    <t>Malá Ida</t>
  </si>
  <si>
    <t>Marek Tomáš</t>
  </si>
  <si>
    <t>MŠK Vranov</t>
  </si>
  <si>
    <t>Stanovčáková Zuzana</t>
  </si>
  <si>
    <t>Pástor Imrich</t>
  </si>
  <si>
    <t>Safko Milan</t>
  </si>
  <si>
    <t>BKJ Geča</t>
  </si>
  <si>
    <t>Švagrovský Ján</t>
  </si>
  <si>
    <t>OcÚ Budkovce</t>
  </si>
  <si>
    <t>Doležal Jozef</t>
  </si>
  <si>
    <t>Krivda Jozef</t>
  </si>
  <si>
    <t>Mirda Martin</t>
  </si>
  <si>
    <t>Demčák Ján</t>
  </si>
  <si>
    <t>Prok Ľubomír</t>
  </si>
  <si>
    <t>STD Vranov</t>
  </si>
  <si>
    <t>Štieber Martin</t>
  </si>
  <si>
    <t>Farnosť KVP Košice</t>
  </si>
  <si>
    <t>Onuška Igor</t>
  </si>
  <si>
    <t>Tip Top Košice</t>
  </si>
  <si>
    <t>Jeriga Branislav</t>
  </si>
  <si>
    <t>Kapušany</t>
  </si>
  <si>
    <t>okres</t>
  </si>
  <si>
    <t>o</t>
  </si>
  <si>
    <t>Baran Andrej</t>
  </si>
  <si>
    <t>Dárida Marek</t>
  </si>
  <si>
    <t>Marková Eva</t>
  </si>
  <si>
    <t>Krištanová Mahuliena</t>
  </si>
  <si>
    <t>Benko Branislav</t>
  </si>
  <si>
    <t>Rudník</t>
  </si>
  <si>
    <t>Kráľ Martin</t>
  </si>
  <si>
    <t>Marcinčák Henrich</t>
  </si>
  <si>
    <t>Pavlík Adrián</t>
  </si>
  <si>
    <t>9:99:99</t>
  </si>
  <si>
    <t>Chovanec Jozef</t>
  </si>
  <si>
    <t>Partizán Bardejov</t>
  </si>
  <si>
    <t>prepletaj nôžkami Bardejov</t>
  </si>
  <si>
    <t>Remetské Hámre</t>
  </si>
  <si>
    <t>Feňovčík Marián</t>
  </si>
  <si>
    <t>ŠK Kompas</t>
  </si>
  <si>
    <t>20 km</t>
  </si>
  <si>
    <t>10 km  - nad 70 rokov</t>
  </si>
  <si>
    <t>Lörinc Jozef</t>
  </si>
  <si>
    <t xml:space="preserve">XV. ročník </t>
  </si>
  <si>
    <t>celkové poradie - muži</t>
  </si>
  <si>
    <t>kategórie</t>
  </si>
  <si>
    <t>celkové poradie - ženy</t>
  </si>
  <si>
    <t>juniorky, juniori</t>
  </si>
  <si>
    <t>20 km - hlavný pretek</t>
  </si>
  <si>
    <t>NF</t>
  </si>
  <si>
    <t>…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</si>
</sst>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24" borderId="14" xfId="0" applyFont="1" applyFill="1" applyBorder="1" applyAlignment="1">
      <alignment horizontal="center"/>
    </xf>
    <xf numFmtId="21" fontId="0" fillId="24" borderId="15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27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21" fontId="0" fillId="24" borderId="0" xfId="0" applyNumberFormat="1" applyFont="1" applyFill="1" applyBorder="1" applyAlignment="1">
      <alignment horizontal="center"/>
    </xf>
    <xf numFmtId="21" fontId="0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5" fillId="0" borderId="0" xfId="0" applyFont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27" fillId="24" borderId="14" xfId="0" applyFont="1" applyFill="1" applyBorder="1" applyAlignment="1">
      <alignment horizontal="center"/>
    </xf>
    <xf numFmtId="21" fontId="28" fillId="24" borderId="15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8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30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30" fillId="24" borderId="14" xfId="0" applyFont="1" applyFill="1" applyBorder="1" applyAlignment="1">
      <alignment horizontal="center"/>
    </xf>
    <xf numFmtId="21" fontId="31" fillId="24" borderId="15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0" xfId="0" applyFont="1" applyFill="1" applyAlignment="1">
      <alignment/>
    </xf>
    <xf numFmtId="0" fontId="33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3" fillId="24" borderId="14" xfId="0" applyFont="1" applyFill="1" applyBorder="1" applyAlignment="1">
      <alignment horizontal="center"/>
    </xf>
    <xf numFmtId="21" fontId="34" fillId="24" borderId="15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4" fillId="24" borderId="0" xfId="0" applyFont="1" applyFill="1" applyAlignment="1">
      <alignment/>
    </xf>
    <xf numFmtId="0" fontId="28" fillId="24" borderId="14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21" fontId="28" fillId="24" borderId="20" xfId="0" applyNumberFormat="1" applyFont="1" applyFill="1" applyBorder="1" applyAlignment="1">
      <alignment horizontal="center"/>
    </xf>
    <xf numFmtId="21" fontId="31" fillId="24" borderId="10" xfId="0" applyNumberFormat="1" applyFont="1" applyFill="1" applyBorder="1" applyAlignment="1">
      <alignment horizontal="center"/>
    </xf>
    <xf numFmtId="21" fontId="34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6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6.8515625" style="1" customWidth="1"/>
    <col min="3" max="3" width="20.140625" style="4" customWidth="1"/>
    <col min="4" max="4" width="4.57421875" style="1" customWidth="1"/>
    <col min="5" max="5" width="7.28125" style="1" customWidth="1"/>
    <col min="6" max="6" width="19.421875" style="10" customWidth="1"/>
    <col min="7" max="7" width="5.7109375" style="1" customWidth="1"/>
    <col min="8" max="8" width="4.140625" style="1" customWidth="1"/>
    <col min="9" max="9" width="9.421875" style="11" customWidth="1"/>
    <col min="10" max="10" width="4.00390625" style="11" customWidth="1"/>
    <col min="11" max="16384" width="8.8515625" style="4" customWidth="1"/>
  </cols>
  <sheetData>
    <row r="1" spans="4:5" ht="2.25" customHeight="1">
      <c r="D1" s="1" t="s">
        <v>6</v>
      </c>
      <c r="E1" s="1">
        <v>2013</v>
      </c>
    </row>
    <row r="2" ht="12.75" customHeight="1"/>
    <row r="3" spans="1:9" ht="18" customHeight="1">
      <c r="A3" s="103" t="s">
        <v>65</v>
      </c>
      <c r="B3" s="103"/>
      <c r="C3" s="103"/>
      <c r="D3" s="103"/>
      <c r="E3" s="103"/>
      <c r="F3" s="103"/>
      <c r="G3" s="103"/>
      <c r="H3" s="103"/>
      <c r="I3" s="103"/>
    </row>
    <row r="4" spans="3:6" ht="9" customHeight="1">
      <c r="C4" s="11"/>
      <c r="F4" s="27"/>
    </row>
    <row r="5" spans="1:10" ht="15.75" customHeight="1">
      <c r="A5" s="104" t="s">
        <v>145</v>
      </c>
      <c r="B5" s="104"/>
      <c r="C5" s="104"/>
      <c r="D5" s="104"/>
      <c r="E5" s="104"/>
      <c r="F5" s="104"/>
      <c r="G5" s="104"/>
      <c r="H5" s="104"/>
      <c r="I5" s="104"/>
      <c r="J5" s="17"/>
    </row>
    <row r="6" spans="1:9" ht="18" customHeight="1">
      <c r="A6" s="105" t="s">
        <v>142</v>
      </c>
      <c r="B6" s="105"/>
      <c r="C6" s="12"/>
      <c r="D6" s="3"/>
      <c r="E6" s="6"/>
      <c r="F6" s="28"/>
      <c r="G6" s="3"/>
      <c r="H6" s="3"/>
      <c r="I6" s="12"/>
    </row>
    <row r="7" spans="1:9" ht="12" customHeight="1" thickBot="1">
      <c r="A7" s="3"/>
      <c r="B7" s="6"/>
      <c r="C7" s="12"/>
      <c r="D7" s="3"/>
      <c r="E7" s="6"/>
      <c r="F7" s="28"/>
      <c r="G7" s="3"/>
      <c r="H7" s="3"/>
      <c r="I7" s="12"/>
    </row>
    <row r="8" spans="1:10" ht="24" customHeight="1" thickBot="1">
      <c r="A8" s="73" t="s">
        <v>38</v>
      </c>
      <c r="B8" s="47" t="s">
        <v>8</v>
      </c>
      <c r="C8" s="74" t="s">
        <v>0</v>
      </c>
      <c r="D8" s="75" t="s">
        <v>5</v>
      </c>
      <c r="E8" s="76" t="s">
        <v>27</v>
      </c>
      <c r="F8" s="77" t="s">
        <v>1</v>
      </c>
      <c r="G8" s="78" t="s">
        <v>7</v>
      </c>
      <c r="H8" s="79" t="s">
        <v>39</v>
      </c>
      <c r="I8" s="80" t="s">
        <v>2</v>
      </c>
      <c r="J8" s="37" t="s">
        <v>124</v>
      </c>
    </row>
    <row r="9" spans="1:10" s="72" customFormat="1" ht="12.75" customHeight="1">
      <c r="A9" s="48">
        <v>1</v>
      </c>
      <c r="B9" s="48">
        <v>44</v>
      </c>
      <c r="C9" s="67" t="s">
        <v>107</v>
      </c>
      <c r="D9" s="48" t="s">
        <v>3</v>
      </c>
      <c r="E9" s="48">
        <v>1974</v>
      </c>
      <c r="F9" s="68" t="s">
        <v>28</v>
      </c>
      <c r="G9" s="69" t="str">
        <f aca="true" t="shared" si="0" ref="G9:G40">IF($D9="m",IF($E$1-$E9&gt;19,IF($E$1-$E9&lt;40,"A",IF($E$1-$E9&gt;49,IF($E$1-$E9&gt;59,IF($E$1-$E9&gt;69,"E","D"),"C"),"B")),"JM"),IF($E$1-$E9&gt;19,IF($E$1-$E9&lt;35,"F",IF($E$1-$E9&lt;50,"G","H")),"JŽ"))</f>
        <v>A</v>
      </c>
      <c r="H9" s="48">
        <f>COUNTIF($E$9:$G9,$G9)</f>
        <v>1</v>
      </c>
      <c r="I9" s="70">
        <v>0.04798611111111111</v>
      </c>
      <c r="J9" s="71"/>
    </row>
    <row r="10" spans="1:10" s="96" customFormat="1" ht="12.75" customHeight="1">
      <c r="A10" s="90">
        <v>2</v>
      </c>
      <c r="B10" s="90">
        <v>2</v>
      </c>
      <c r="C10" s="91" t="s">
        <v>68</v>
      </c>
      <c r="D10" s="90" t="s">
        <v>3</v>
      </c>
      <c r="E10" s="90">
        <v>1992</v>
      </c>
      <c r="F10" s="92" t="s">
        <v>69</v>
      </c>
      <c r="G10" s="93" t="str">
        <f t="shared" si="0"/>
        <v>A</v>
      </c>
      <c r="H10" s="90">
        <f>COUNTIF($E$9:$G10,$G10)</f>
        <v>2</v>
      </c>
      <c r="I10" s="94">
        <v>0.05133101851851852</v>
      </c>
      <c r="J10" s="95"/>
    </row>
    <row r="11" spans="1:10" s="89" customFormat="1" ht="12.75" customHeight="1">
      <c r="A11" s="83">
        <v>3</v>
      </c>
      <c r="B11" s="83">
        <v>42</v>
      </c>
      <c r="C11" s="84" t="s">
        <v>104</v>
      </c>
      <c r="D11" s="83" t="s">
        <v>3</v>
      </c>
      <c r="E11" s="83">
        <v>1983</v>
      </c>
      <c r="F11" s="85" t="s">
        <v>105</v>
      </c>
      <c r="G11" s="86" t="str">
        <f t="shared" si="0"/>
        <v>A</v>
      </c>
      <c r="H11" s="83">
        <f>COUNTIF($E$9:$G11,$G11)</f>
        <v>3</v>
      </c>
      <c r="I11" s="87">
        <v>0.052418981481481476</v>
      </c>
      <c r="J11" s="88"/>
    </row>
    <row r="12" spans="1:10" s="72" customFormat="1" ht="12.75" customHeight="1">
      <c r="A12" s="48">
        <v>4</v>
      </c>
      <c r="B12" s="48">
        <v>41</v>
      </c>
      <c r="C12" s="67" t="s">
        <v>20</v>
      </c>
      <c r="D12" s="48" t="s">
        <v>3</v>
      </c>
      <c r="E12" s="48">
        <v>1970</v>
      </c>
      <c r="F12" s="68" t="s">
        <v>21</v>
      </c>
      <c r="G12" s="69" t="str">
        <f t="shared" si="0"/>
        <v>B</v>
      </c>
      <c r="H12" s="48">
        <f>COUNTIF($E$9:$G12,$G12)</f>
        <v>1</v>
      </c>
      <c r="I12" s="70">
        <v>0.05287037037037037</v>
      </c>
      <c r="J12" s="71"/>
    </row>
    <row r="13" spans="1:10" s="96" customFormat="1" ht="12.75" customHeight="1">
      <c r="A13" s="90">
        <v>5</v>
      </c>
      <c r="B13" s="90">
        <v>39</v>
      </c>
      <c r="C13" s="91" t="s">
        <v>54</v>
      </c>
      <c r="D13" s="90" t="s">
        <v>3</v>
      </c>
      <c r="E13" s="90">
        <v>1973</v>
      </c>
      <c r="F13" s="92" t="s">
        <v>30</v>
      </c>
      <c r="G13" s="93" t="str">
        <f t="shared" si="0"/>
        <v>B</v>
      </c>
      <c r="H13" s="90">
        <f>COUNTIF($E$9:$G13,$G13)</f>
        <v>2</v>
      </c>
      <c r="I13" s="94">
        <v>0.053877314814814815</v>
      </c>
      <c r="J13" s="95"/>
    </row>
    <row r="14" spans="1:10" s="89" customFormat="1" ht="12.75" customHeight="1">
      <c r="A14" s="83">
        <v>6</v>
      </c>
      <c r="B14" s="83">
        <v>55</v>
      </c>
      <c r="C14" s="84" t="s">
        <v>44</v>
      </c>
      <c r="D14" s="83" t="s">
        <v>3</v>
      </c>
      <c r="E14" s="83">
        <v>1969</v>
      </c>
      <c r="F14" s="85" t="s">
        <v>11</v>
      </c>
      <c r="G14" s="86" t="str">
        <f t="shared" si="0"/>
        <v>B</v>
      </c>
      <c r="H14" s="83">
        <f>COUNTIF($E$9:$G14,$G14)</f>
        <v>3</v>
      </c>
      <c r="I14" s="87">
        <v>0.05460648148148148</v>
      </c>
      <c r="J14" s="88" t="s">
        <v>125</v>
      </c>
    </row>
    <row r="15" spans="1:10" s="45" customFormat="1" ht="12.75" customHeight="1">
      <c r="A15" s="39">
        <v>7</v>
      </c>
      <c r="B15" s="39">
        <v>45</v>
      </c>
      <c r="C15" s="40" t="s">
        <v>108</v>
      </c>
      <c r="D15" s="39" t="s">
        <v>3</v>
      </c>
      <c r="E15" s="39">
        <v>1965</v>
      </c>
      <c r="F15" s="41" t="s">
        <v>19</v>
      </c>
      <c r="G15" s="42" t="str">
        <f t="shared" si="0"/>
        <v>B</v>
      </c>
      <c r="H15" s="39">
        <f>COUNTIF($E$9:$G15,$G15)</f>
        <v>4</v>
      </c>
      <c r="I15" s="43">
        <v>0.05474537037037037</v>
      </c>
      <c r="J15" s="44"/>
    </row>
    <row r="16" spans="1:10" s="72" customFormat="1" ht="12.75" customHeight="1">
      <c r="A16" s="48">
        <v>8</v>
      </c>
      <c r="B16" s="48">
        <v>6</v>
      </c>
      <c r="C16" s="67" t="s">
        <v>9</v>
      </c>
      <c r="D16" s="48" t="s">
        <v>3</v>
      </c>
      <c r="E16" s="48">
        <v>1961</v>
      </c>
      <c r="F16" s="68" t="s">
        <v>73</v>
      </c>
      <c r="G16" s="69" t="str">
        <f t="shared" si="0"/>
        <v>C</v>
      </c>
      <c r="H16" s="48">
        <f>COUNTIF($E$9:$G16,$G16)</f>
        <v>1</v>
      </c>
      <c r="I16" s="70">
        <v>0.0562037037037037</v>
      </c>
      <c r="J16" s="71"/>
    </row>
    <row r="17" spans="1:10" s="45" customFormat="1" ht="12.75" customHeight="1">
      <c r="A17" s="39">
        <v>9</v>
      </c>
      <c r="B17" s="39">
        <v>18</v>
      </c>
      <c r="C17" s="40" t="s">
        <v>56</v>
      </c>
      <c r="D17" s="39" t="s">
        <v>3</v>
      </c>
      <c r="E17" s="39">
        <v>1992</v>
      </c>
      <c r="F17" s="41" t="s">
        <v>85</v>
      </c>
      <c r="G17" s="42" t="str">
        <f t="shared" si="0"/>
        <v>A</v>
      </c>
      <c r="H17" s="39">
        <f>COUNTIF($E$9:$G17,$G17)</f>
        <v>4</v>
      </c>
      <c r="I17" s="43">
        <v>0.05643518518518518</v>
      </c>
      <c r="J17" s="44"/>
    </row>
    <row r="18" spans="1:10" s="45" customFormat="1" ht="12.75" customHeight="1">
      <c r="A18" s="39">
        <v>10</v>
      </c>
      <c r="B18" s="39">
        <v>58</v>
      </c>
      <c r="C18" s="40" t="s">
        <v>118</v>
      </c>
      <c r="D18" s="39" t="s">
        <v>3</v>
      </c>
      <c r="E18" s="39">
        <v>1982</v>
      </c>
      <c r="F18" s="41" t="s">
        <v>119</v>
      </c>
      <c r="G18" s="42" t="str">
        <f t="shared" si="0"/>
        <v>A</v>
      </c>
      <c r="H18" s="39">
        <f>COUNTIF($E$9:$G18,$G18)</f>
        <v>5</v>
      </c>
      <c r="I18" s="43">
        <v>0.056747685185185186</v>
      </c>
      <c r="J18" s="44"/>
    </row>
    <row r="19" spans="1:10" s="96" customFormat="1" ht="12.75" customHeight="1">
      <c r="A19" s="90">
        <v>11</v>
      </c>
      <c r="B19" s="90">
        <v>3</v>
      </c>
      <c r="C19" s="91" t="s">
        <v>61</v>
      </c>
      <c r="D19" s="90" t="s">
        <v>3</v>
      </c>
      <c r="E19" s="90">
        <v>1963</v>
      </c>
      <c r="F19" s="92" t="s">
        <v>28</v>
      </c>
      <c r="G19" s="93" t="str">
        <f t="shared" si="0"/>
        <v>C</v>
      </c>
      <c r="H19" s="90">
        <f>COUNTIF($E$9:$G19,$G19)</f>
        <v>2</v>
      </c>
      <c r="I19" s="94">
        <v>0.056909722222222216</v>
      </c>
      <c r="J19" s="95"/>
    </row>
    <row r="20" spans="1:10" s="45" customFormat="1" ht="12.75" customHeight="1">
      <c r="A20" s="39">
        <v>12</v>
      </c>
      <c r="B20" s="39">
        <v>59</v>
      </c>
      <c r="C20" s="40" t="s">
        <v>41</v>
      </c>
      <c r="D20" s="39" t="s">
        <v>3</v>
      </c>
      <c r="E20" s="39">
        <v>1967</v>
      </c>
      <c r="F20" s="41" t="s">
        <v>42</v>
      </c>
      <c r="G20" s="42" t="str">
        <f t="shared" si="0"/>
        <v>B</v>
      </c>
      <c r="H20" s="39">
        <f>COUNTIF($E$9:$G20,$G20)</f>
        <v>5</v>
      </c>
      <c r="I20" s="43">
        <v>0.05862268518518519</v>
      </c>
      <c r="J20" s="44"/>
    </row>
    <row r="21" spans="1:10" s="89" customFormat="1" ht="12.75" customHeight="1">
      <c r="A21" s="83">
        <v>13</v>
      </c>
      <c r="B21" s="83">
        <v>30</v>
      </c>
      <c r="C21" s="84" t="s">
        <v>92</v>
      </c>
      <c r="D21" s="83" t="s">
        <v>3</v>
      </c>
      <c r="E21" s="83">
        <v>1957</v>
      </c>
      <c r="F21" s="85" t="s">
        <v>93</v>
      </c>
      <c r="G21" s="86" t="str">
        <f t="shared" si="0"/>
        <v>C</v>
      </c>
      <c r="H21" s="83">
        <f>COUNTIF($E$9:$G21,$G21)</f>
        <v>3</v>
      </c>
      <c r="I21" s="87">
        <v>0.059687500000000004</v>
      </c>
      <c r="J21" s="88"/>
    </row>
    <row r="22" spans="1:10" s="72" customFormat="1" ht="12.75" customHeight="1">
      <c r="A22" s="48">
        <v>14</v>
      </c>
      <c r="B22" s="48">
        <v>50</v>
      </c>
      <c r="C22" s="67" t="s">
        <v>58</v>
      </c>
      <c r="D22" s="48" t="s">
        <v>3</v>
      </c>
      <c r="E22" s="48">
        <v>1951</v>
      </c>
      <c r="F22" s="68" t="s">
        <v>28</v>
      </c>
      <c r="G22" s="69" t="str">
        <f t="shared" si="0"/>
        <v>D</v>
      </c>
      <c r="H22" s="48">
        <f>COUNTIF($E$9:$G22,$G22)</f>
        <v>1</v>
      </c>
      <c r="I22" s="70">
        <v>0.06065972222222222</v>
      </c>
      <c r="J22" s="71"/>
    </row>
    <row r="23" spans="1:10" s="45" customFormat="1" ht="12.75" customHeight="1">
      <c r="A23" s="39">
        <v>15</v>
      </c>
      <c r="B23" s="39">
        <v>32</v>
      </c>
      <c r="C23" s="40" t="s">
        <v>94</v>
      </c>
      <c r="D23" s="39" t="s">
        <v>3</v>
      </c>
      <c r="E23" s="39">
        <v>1968</v>
      </c>
      <c r="F23" s="41" t="s">
        <v>95</v>
      </c>
      <c r="G23" s="42" t="str">
        <f t="shared" si="0"/>
        <v>B</v>
      </c>
      <c r="H23" s="39">
        <f>COUNTIF($E$9:$G23,$G23)</f>
        <v>6</v>
      </c>
      <c r="I23" s="43">
        <v>0.06165509259259259</v>
      </c>
      <c r="J23" s="44"/>
    </row>
    <row r="24" spans="1:10" s="72" customFormat="1" ht="12.75" customHeight="1">
      <c r="A24" s="48">
        <v>16</v>
      </c>
      <c r="B24" s="48">
        <v>43</v>
      </c>
      <c r="C24" s="67" t="s">
        <v>106</v>
      </c>
      <c r="D24" s="48" t="s">
        <v>4</v>
      </c>
      <c r="E24" s="48">
        <v>1981</v>
      </c>
      <c r="F24" s="68" t="s">
        <v>57</v>
      </c>
      <c r="G24" s="69" t="str">
        <f t="shared" si="0"/>
        <v>F</v>
      </c>
      <c r="H24" s="48">
        <f>COUNTIF($E$9:$G24,$G24)</f>
        <v>1</v>
      </c>
      <c r="I24" s="70">
        <v>0.06165509259259259</v>
      </c>
      <c r="J24" s="71"/>
    </row>
    <row r="25" spans="1:10" s="96" customFormat="1" ht="12.75" customHeight="1">
      <c r="A25" s="90">
        <v>17</v>
      </c>
      <c r="B25" s="90">
        <v>48</v>
      </c>
      <c r="C25" s="91" t="s">
        <v>26</v>
      </c>
      <c r="D25" s="90" t="s">
        <v>3</v>
      </c>
      <c r="E25" s="90">
        <v>1950</v>
      </c>
      <c r="F25" s="92" t="s">
        <v>23</v>
      </c>
      <c r="G25" s="93" t="str">
        <f t="shared" si="0"/>
        <v>D</v>
      </c>
      <c r="H25" s="90">
        <f>COUNTIF($E$9:$G25,$G25)</f>
        <v>2</v>
      </c>
      <c r="I25" s="94">
        <v>0.06167824074074074</v>
      </c>
      <c r="J25" s="95"/>
    </row>
    <row r="26" spans="1:10" s="45" customFormat="1" ht="12.75" customHeight="1">
      <c r="A26" s="39">
        <v>18</v>
      </c>
      <c r="B26" s="39">
        <v>69</v>
      </c>
      <c r="C26" s="40" t="s">
        <v>130</v>
      </c>
      <c r="D26" s="39" t="s">
        <v>3</v>
      </c>
      <c r="E26" s="39">
        <v>1970</v>
      </c>
      <c r="F26" s="41" t="s">
        <v>131</v>
      </c>
      <c r="G26" s="42" t="str">
        <f t="shared" si="0"/>
        <v>B</v>
      </c>
      <c r="H26" s="39">
        <f>COUNTIF($E$9:$G26,$G26)</f>
        <v>7</v>
      </c>
      <c r="I26" s="43">
        <v>0.06189814814814815</v>
      </c>
      <c r="J26" s="44"/>
    </row>
    <row r="27" spans="1:10" s="89" customFormat="1" ht="12.75" customHeight="1">
      <c r="A27" s="83">
        <v>19</v>
      </c>
      <c r="B27" s="83">
        <v>26</v>
      </c>
      <c r="C27" s="84" t="s">
        <v>43</v>
      </c>
      <c r="D27" s="83" t="s">
        <v>3</v>
      </c>
      <c r="E27" s="83">
        <v>1953</v>
      </c>
      <c r="F27" s="85" t="s">
        <v>11</v>
      </c>
      <c r="G27" s="86" t="str">
        <f t="shared" si="0"/>
        <v>D</v>
      </c>
      <c r="H27" s="83">
        <f>COUNTIF($E$9:$G27,$G27)</f>
        <v>3</v>
      </c>
      <c r="I27" s="87">
        <v>0.062106481481481485</v>
      </c>
      <c r="J27" s="88" t="s">
        <v>125</v>
      </c>
    </row>
    <row r="28" spans="1:10" s="72" customFormat="1" ht="12.75" customHeight="1">
      <c r="A28" s="48">
        <v>20</v>
      </c>
      <c r="B28" s="48">
        <v>16</v>
      </c>
      <c r="C28" s="67" t="s">
        <v>83</v>
      </c>
      <c r="D28" s="48" t="s">
        <v>3</v>
      </c>
      <c r="E28" s="48">
        <v>1994</v>
      </c>
      <c r="F28" s="68" t="s">
        <v>14</v>
      </c>
      <c r="G28" s="69" t="str">
        <f t="shared" si="0"/>
        <v>JM</v>
      </c>
      <c r="H28" s="48">
        <f>COUNTIF($E$9:$G28,$G28)</f>
        <v>1</v>
      </c>
      <c r="I28" s="70">
        <v>0.06221064814814815</v>
      </c>
      <c r="J28" s="71"/>
    </row>
    <row r="29" spans="1:10" s="45" customFormat="1" ht="12.75" customHeight="1">
      <c r="A29" s="39">
        <v>21</v>
      </c>
      <c r="B29" s="39">
        <v>5</v>
      </c>
      <c r="C29" s="40" t="s">
        <v>72</v>
      </c>
      <c r="D29" s="39" t="s">
        <v>3</v>
      </c>
      <c r="E29" s="39">
        <v>1977</v>
      </c>
      <c r="F29" s="41" t="s">
        <v>10</v>
      </c>
      <c r="G29" s="42" t="str">
        <f t="shared" si="0"/>
        <v>A</v>
      </c>
      <c r="H29" s="39">
        <f>COUNTIF($E$9:$G29,$G29)</f>
        <v>6</v>
      </c>
      <c r="I29" s="43">
        <v>0.06238425925925926</v>
      </c>
      <c r="J29" s="44"/>
    </row>
    <row r="30" spans="1:10" s="72" customFormat="1" ht="12.75" customHeight="1">
      <c r="A30" s="48">
        <v>22</v>
      </c>
      <c r="B30" s="48">
        <v>68</v>
      </c>
      <c r="C30" s="67" t="s">
        <v>129</v>
      </c>
      <c r="D30" s="48" t="s">
        <v>4</v>
      </c>
      <c r="E30" s="48">
        <v>1972</v>
      </c>
      <c r="F30" s="68" t="s">
        <v>57</v>
      </c>
      <c r="G30" s="69" t="str">
        <f t="shared" si="0"/>
        <v>G</v>
      </c>
      <c r="H30" s="48">
        <f>COUNTIF($E$9:$G30,$G30)</f>
        <v>1</v>
      </c>
      <c r="I30" s="70">
        <v>0.06320601851851852</v>
      </c>
      <c r="J30" s="71"/>
    </row>
    <row r="31" spans="1:10" s="45" customFormat="1" ht="12.75" customHeight="1">
      <c r="A31" s="39">
        <v>23</v>
      </c>
      <c r="B31" s="39">
        <v>33</v>
      </c>
      <c r="C31" s="40" t="s">
        <v>96</v>
      </c>
      <c r="D31" s="39" t="s">
        <v>3</v>
      </c>
      <c r="E31" s="39">
        <v>1978</v>
      </c>
      <c r="F31" s="41" t="s">
        <v>97</v>
      </c>
      <c r="G31" s="42" t="str">
        <f t="shared" si="0"/>
        <v>A</v>
      </c>
      <c r="H31" s="39">
        <f>COUNTIF($E$9:$G31,$G31)</f>
        <v>7</v>
      </c>
      <c r="I31" s="43">
        <v>0.0634837962962963</v>
      </c>
      <c r="J31" s="44"/>
    </row>
    <row r="32" spans="1:10" s="45" customFormat="1" ht="12.75" customHeight="1">
      <c r="A32" s="39">
        <v>24</v>
      </c>
      <c r="B32" s="39">
        <v>28</v>
      </c>
      <c r="C32" s="40" t="s">
        <v>89</v>
      </c>
      <c r="D32" s="39" t="s">
        <v>3</v>
      </c>
      <c r="E32" s="39">
        <v>1961</v>
      </c>
      <c r="F32" s="41" t="s">
        <v>90</v>
      </c>
      <c r="G32" s="42" t="str">
        <f t="shared" si="0"/>
        <v>C</v>
      </c>
      <c r="H32" s="39">
        <f>COUNTIF($E$9:$G32,$G32)</f>
        <v>4</v>
      </c>
      <c r="I32" s="43">
        <v>0.06353009259259258</v>
      </c>
      <c r="J32" s="44" t="s">
        <v>125</v>
      </c>
    </row>
    <row r="33" spans="1:10" s="96" customFormat="1" ht="12.75" customHeight="1">
      <c r="A33" s="90">
        <v>25</v>
      </c>
      <c r="B33" s="90">
        <v>9</v>
      </c>
      <c r="C33" s="91" t="s">
        <v>76</v>
      </c>
      <c r="D33" s="90" t="s">
        <v>3</v>
      </c>
      <c r="E33" s="90">
        <v>1994</v>
      </c>
      <c r="F33" s="92" t="s">
        <v>33</v>
      </c>
      <c r="G33" s="93" t="str">
        <f t="shared" si="0"/>
        <v>JM</v>
      </c>
      <c r="H33" s="90">
        <f>COUNTIF($E$9:$G33,$G33)</f>
        <v>2</v>
      </c>
      <c r="I33" s="94">
        <v>0.06385416666666667</v>
      </c>
      <c r="J33" s="95" t="s">
        <v>125</v>
      </c>
    </row>
    <row r="34" spans="1:10" s="45" customFormat="1" ht="12.75" customHeight="1">
      <c r="A34" s="39">
        <v>26</v>
      </c>
      <c r="B34" s="39">
        <v>21</v>
      </c>
      <c r="C34" s="40" t="s">
        <v>15</v>
      </c>
      <c r="D34" s="39" t="s">
        <v>3</v>
      </c>
      <c r="E34" s="39">
        <v>1949</v>
      </c>
      <c r="F34" s="41" t="s">
        <v>13</v>
      </c>
      <c r="G34" s="42" t="str">
        <f t="shared" si="0"/>
        <v>D</v>
      </c>
      <c r="H34" s="39">
        <f>COUNTIF($E$9:$G34,$G34)</f>
        <v>4</v>
      </c>
      <c r="I34" s="43">
        <v>0.06390046296296296</v>
      </c>
      <c r="J34" s="44" t="s">
        <v>125</v>
      </c>
    </row>
    <row r="35" spans="1:10" s="45" customFormat="1" ht="12.75" customHeight="1">
      <c r="A35" s="39">
        <v>27</v>
      </c>
      <c r="B35" s="2">
        <v>71</v>
      </c>
      <c r="C35" s="13" t="s">
        <v>132</v>
      </c>
      <c r="D35" s="2" t="s">
        <v>3</v>
      </c>
      <c r="E35" s="2">
        <v>1980</v>
      </c>
      <c r="F35" s="30" t="s">
        <v>97</v>
      </c>
      <c r="G35" s="25" t="str">
        <f t="shared" si="0"/>
        <v>A</v>
      </c>
      <c r="H35" s="2">
        <f>COUNTIF($E$9:$G35,$G35)</f>
        <v>8</v>
      </c>
      <c r="I35" s="34">
        <v>0.06422453703703704</v>
      </c>
      <c r="J35" s="38"/>
    </row>
    <row r="36" spans="1:10" s="45" customFormat="1" ht="12.75" customHeight="1">
      <c r="A36" s="39">
        <v>28</v>
      </c>
      <c r="B36" s="2">
        <v>75</v>
      </c>
      <c r="C36" s="13" t="s">
        <v>136</v>
      </c>
      <c r="D36" s="2" t="s">
        <v>3</v>
      </c>
      <c r="E36" s="2">
        <v>1980</v>
      </c>
      <c r="F36" s="30" t="s">
        <v>137</v>
      </c>
      <c r="G36" s="25" t="str">
        <f t="shared" si="0"/>
        <v>A</v>
      </c>
      <c r="H36" s="2">
        <f>COUNTIF($E$9:$G36,$G36)</f>
        <v>9</v>
      </c>
      <c r="I36" s="34">
        <v>0.064375</v>
      </c>
      <c r="J36" s="38"/>
    </row>
    <row r="37" spans="1:10" s="45" customFormat="1" ht="12.75" customHeight="1">
      <c r="A37" s="39">
        <v>29</v>
      </c>
      <c r="B37" s="39">
        <v>29</v>
      </c>
      <c r="C37" s="40" t="s">
        <v>91</v>
      </c>
      <c r="D37" s="39" t="s">
        <v>3</v>
      </c>
      <c r="E37" s="39">
        <v>1957</v>
      </c>
      <c r="F37" s="41" t="s">
        <v>16</v>
      </c>
      <c r="G37" s="42" t="str">
        <f t="shared" si="0"/>
        <v>C</v>
      </c>
      <c r="H37" s="39">
        <f>COUNTIF($E$9:$G37,$G37)</f>
        <v>5</v>
      </c>
      <c r="I37" s="43">
        <v>0.06474537037037037</v>
      </c>
      <c r="J37" s="44" t="s">
        <v>125</v>
      </c>
    </row>
    <row r="38" spans="1:10" s="45" customFormat="1" ht="12.75" customHeight="1">
      <c r="A38" s="39">
        <v>30</v>
      </c>
      <c r="B38" s="39">
        <v>38</v>
      </c>
      <c r="C38" s="40" t="s">
        <v>101</v>
      </c>
      <c r="D38" s="39" t="s">
        <v>3</v>
      </c>
      <c r="E38" s="39">
        <v>1979</v>
      </c>
      <c r="F38" s="41" t="s">
        <v>11</v>
      </c>
      <c r="G38" s="42" t="str">
        <f t="shared" si="0"/>
        <v>A</v>
      </c>
      <c r="H38" s="39">
        <f>COUNTIF($E$9:$G38,$G38)</f>
        <v>10</v>
      </c>
      <c r="I38" s="43">
        <v>0.06484953703703704</v>
      </c>
      <c r="J38" s="44" t="s">
        <v>125</v>
      </c>
    </row>
    <row r="39" spans="1:10" s="45" customFormat="1" ht="12.75" customHeight="1">
      <c r="A39" s="39">
        <v>31</v>
      </c>
      <c r="B39" s="39">
        <v>4</v>
      </c>
      <c r="C39" s="40" t="s">
        <v>70</v>
      </c>
      <c r="D39" s="39" t="s">
        <v>3</v>
      </c>
      <c r="E39" s="39">
        <v>1974</v>
      </c>
      <c r="F39" s="41" t="s">
        <v>71</v>
      </c>
      <c r="G39" s="42" t="str">
        <f t="shared" si="0"/>
        <v>A</v>
      </c>
      <c r="H39" s="39">
        <f>COUNTIF($E$9:$G39,$G39)</f>
        <v>11</v>
      </c>
      <c r="I39" s="43">
        <v>0.06487268518518519</v>
      </c>
      <c r="J39" s="44"/>
    </row>
    <row r="40" spans="1:10" s="45" customFormat="1" ht="12.75" customHeight="1">
      <c r="A40" s="39">
        <v>32</v>
      </c>
      <c r="B40" s="39">
        <v>61</v>
      </c>
      <c r="C40" s="40" t="s">
        <v>122</v>
      </c>
      <c r="D40" s="39" t="s">
        <v>3</v>
      </c>
      <c r="E40" s="39">
        <v>1968</v>
      </c>
      <c r="F40" s="41" t="s">
        <v>123</v>
      </c>
      <c r="G40" s="42" t="str">
        <f t="shared" si="0"/>
        <v>B</v>
      </c>
      <c r="H40" s="39">
        <f>COUNTIF($E$9:$G40,$G40)</f>
        <v>8</v>
      </c>
      <c r="I40" s="43">
        <v>0.06528935185185185</v>
      </c>
      <c r="J40" s="44"/>
    </row>
    <row r="41" spans="1:10" s="45" customFormat="1" ht="12.75" customHeight="1">
      <c r="A41" s="39">
        <v>33</v>
      </c>
      <c r="B41" s="39">
        <v>47</v>
      </c>
      <c r="C41" s="40" t="s">
        <v>110</v>
      </c>
      <c r="D41" s="39" t="s">
        <v>3</v>
      </c>
      <c r="E41" s="39">
        <v>1959</v>
      </c>
      <c r="F41" s="41" t="s">
        <v>111</v>
      </c>
      <c r="G41" s="42" t="str">
        <f aca="true" t="shared" si="1" ref="G41:G72">IF($D41="m",IF($E$1-$E41&gt;19,IF($E$1-$E41&lt;40,"A",IF($E$1-$E41&gt;49,IF($E$1-$E41&gt;59,IF($E$1-$E41&gt;69,"E","D"),"C"),"B")),"JM"),IF($E$1-$E41&gt;19,IF($E$1-$E41&lt;35,"F",IF($E$1-$E41&lt;50,"G","H")),"JŽ"))</f>
        <v>C</v>
      </c>
      <c r="H41" s="39">
        <f>COUNTIF($E$9:$G41,$G41)</f>
        <v>6</v>
      </c>
      <c r="I41" s="43">
        <v>0.0656712962962963</v>
      </c>
      <c r="J41" s="44" t="s">
        <v>125</v>
      </c>
    </row>
    <row r="42" spans="1:10" s="45" customFormat="1" ht="12.75" customHeight="1">
      <c r="A42" s="39">
        <v>34</v>
      </c>
      <c r="B42" s="39">
        <v>51</v>
      </c>
      <c r="C42" s="40" t="s">
        <v>112</v>
      </c>
      <c r="D42" s="39" t="s">
        <v>3</v>
      </c>
      <c r="E42" s="39">
        <v>1967</v>
      </c>
      <c r="F42" s="41" t="s">
        <v>16</v>
      </c>
      <c r="G42" s="42" t="str">
        <f t="shared" si="1"/>
        <v>B</v>
      </c>
      <c r="H42" s="39">
        <f>COUNTIF($E$9:$G42,$G42)</f>
        <v>9</v>
      </c>
      <c r="I42" s="43">
        <v>0.06586805555555555</v>
      </c>
      <c r="J42" s="44" t="s">
        <v>125</v>
      </c>
    </row>
    <row r="43" spans="1:10" s="45" customFormat="1" ht="12.75" customHeight="1">
      <c r="A43" s="39">
        <v>35</v>
      </c>
      <c r="B43" s="39">
        <v>67</v>
      </c>
      <c r="C43" s="40" t="s">
        <v>32</v>
      </c>
      <c r="D43" s="39" t="s">
        <v>3</v>
      </c>
      <c r="E43" s="39">
        <v>1957</v>
      </c>
      <c r="F43" s="41" t="s">
        <v>40</v>
      </c>
      <c r="G43" s="42" t="str">
        <f t="shared" si="1"/>
        <v>C</v>
      </c>
      <c r="H43" s="39">
        <f>COUNTIF($E$9:$G43,$G43)</f>
        <v>7</v>
      </c>
      <c r="I43" s="43">
        <v>0.06605324074074075</v>
      </c>
      <c r="J43" s="44"/>
    </row>
    <row r="44" spans="1:10" s="45" customFormat="1" ht="12.75" customHeight="1">
      <c r="A44" s="39">
        <v>36</v>
      </c>
      <c r="B44" s="39">
        <v>27</v>
      </c>
      <c r="C44" s="40" t="s">
        <v>87</v>
      </c>
      <c r="D44" s="39" t="s">
        <v>3</v>
      </c>
      <c r="E44" s="39">
        <v>1962</v>
      </c>
      <c r="F44" s="41" t="s">
        <v>88</v>
      </c>
      <c r="G44" s="42" t="str">
        <f t="shared" si="1"/>
        <v>C</v>
      </c>
      <c r="H44" s="39">
        <f>COUNTIF($E$9:$G44,$G44)</f>
        <v>8</v>
      </c>
      <c r="I44" s="43">
        <v>0.066875</v>
      </c>
      <c r="J44" s="44"/>
    </row>
    <row r="45" spans="1:10" s="45" customFormat="1" ht="12.75" customHeight="1">
      <c r="A45" s="39">
        <v>37</v>
      </c>
      <c r="B45" s="39">
        <v>53</v>
      </c>
      <c r="C45" s="40" t="s">
        <v>53</v>
      </c>
      <c r="D45" s="39" t="s">
        <v>3</v>
      </c>
      <c r="E45" s="39">
        <v>1985</v>
      </c>
      <c r="F45" s="41" t="s">
        <v>14</v>
      </c>
      <c r="G45" s="42" t="str">
        <f t="shared" si="1"/>
        <v>A</v>
      </c>
      <c r="H45" s="39">
        <f>COUNTIF($E$9:$G45,$G45)</f>
        <v>12</v>
      </c>
      <c r="I45" s="43">
        <v>0.06716435185185186</v>
      </c>
      <c r="J45" s="44"/>
    </row>
    <row r="46" spans="1:10" s="45" customFormat="1" ht="12.75" customHeight="1">
      <c r="A46" s="39">
        <v>38</v>
      </c>
      <c r="B46" s="39">
        <v>34</v>
      </c>
      <c r="C46" s="40" t="s">
        <v>31</v>
      </c>
      <c r="D46" s="39" t="s">
        <v>3</v>
      </c>
      <c r="E46" s="39">
        <v>1967</v>
      </c>
      <c r="F46" s="41" t="s">
        <v>30</v>
      </c>
      <c r="G46" s="42" t="str">
        <f t="shared" si="1"/>
        <v>B</v>
      </c>
      <c r="H46" s="39">
        <f>COUNTIF($E$9:$G46,$G46)</f>
        <v>10</v>
      </c>
      <c r="I46" s="43">
        <v>0.06752314814814815</v>
      </c>
      <c r="J46" s="44"/>
    </row>
    <row r="47" spans="1:10" s="45" customFormat="1" ht="12.75" customHeight="1">
      <c r="A47" s="39">
        <v>39</v>
      </c>
      <c r="B47" s="2">
        <v>77</v>
      </c>
      <c r="C47" s="13" t="s">
        <v>29</v>
      </c>
      <c r="D47" s="2" t="s">
        <v>3</v>
      </c>
      <c r="E47" s="2">
        <v>1961</v>
      </c>
      <c r="F47" s="30" t="s">
        <v>139</v>
      </c>
      <c r="G47" s="25" t="str">
        <f t="shared" si="1"/>
        <v>C</v>
      </c>
      <c r="H47" s="2">
        <f>COUNTIF($E$9:$G47,$G47)</f>
        <v>9</v>
      </c>
      <c r="I47" s="34">
        <v>0.06765046296296297</v>
      </c>
      <c r="J47" s="38"/>
    </row>
    <row r="48" spans="1:10" s="45" customFormat="1" ht="12.75" customHeight="1">
      <c r="A48" s="39">
        <v>40</v>
      </c>
      <c r="B48" s="39">
        <v>20</v>
      </c>
      <c r="C48" s="40" t="s">
        <v>45</v>
      </c>
      <c r="D48" s="39" t="s">
        <v>3</v>
      </c>
      <c r="E48" s="39">
        <v>1953</v>
      </c>
      <c r="F48" s="41" t="s">
        <v>10</v>
      </c>
      <c r="G48" s="42" t="str">
        <f t="shared" si="1"/>
        <v>D</v>
      </c>
      <c r="H48" s="39">
        <f>COUNTIF($E$9:$G48,$G48)</f>
        <v>5</v>
      </c>
      <c r="I48" s="43">
        <v>0.06773148148148149</v>
      </c>
      <c r="J48" s="44"/>
    </row>
    <row r="49" spans="1:10" s="45" customFormat="1" ht="12.75" customHeight="1">
      <c r="A49" s="39">
        <v>41</v>
      </c>
      <c r="B49" s="2">
        <v>76</v>
      </c>
      <c r="C49" s="13" t="s">
        <v>47</v>
      </c>
      <c r="D49" s="2" t="s">
        <v>3</v>
      </c>
      <c r="E49" s="2">
        <v>1958</v>
      </c>
      <c r="F49" s="30" t="s">
        <v>138</v>
      </c>
      <c r="G49" s="25" t="str">
        <f t="shared" si="1"/>
        <v>C</v>
      </c>
      <c r="H49" s="2">
        <f>COUNTIF($E$9:$G49,$G49)</f>
        <v>10</v>
      </c>
      <c r="I49" s="34">
        <v>0.06791666666666667</v>
      </c>
      <c r="J49" s="38"/>
    </row>
    <row r="50" spans="1:10" s="89" customFormat="1" ht="12.75" customHeight="1">
      <c r="A50" s="83">
        <v>42</v>
      </c>
      <c r="B50" s="83">
        <v>40</v>
      </c>
      <c r="C50" s="84" t="s">
        <v>102</v>
      </c>
      <c r="D50" s="83" t="s">
        <v>3</v>
      </c>
      <c r="E50" s="83">
        <v>1994</v>
      </c>
      <c r="F50" s="85" t="s">
        <v>103</v>
      </c>
      <c r="G50" s="86" t="str">
        <f t="shared" si="1"/>
        <v>JM</v>
      </c>
      <c r="H50" s="83">
        <f>COUNTIF($E$9:$G50,$G50)</f>
        <v>3</v>
      </c>
      <c r="I50" s="87">
        <v>0.06831018518518518</v>
      </c>
      <c r="J50" s="88"/>
    </row>
    <row r="51" spans="1:10" s="45" customFormat="1" ht="12.75" customHeight="1">
      <c r="A51" s="39">
        <v>43</v>
      </c>
      <c r="B51" s="39">
        <v>14</v>
      </c>
      <c r="C51" s="40" t="s">
        <v>48</v>
      </c>
      <c r="D51" s="39" t="s">
        <v>3</v>
      </c>
      <c r="E51" s="39">
        <v>1974</v>
      </c>
      <c r="F51" s="41" t="s">
        <v>49</v>
      </c>
      <c r="G51" s="42" t="str">
        <f t="shared" si="1"/>
        <v>A</v>
      </c>
      <c r="H51" s="39">
        <f>COUNTIF($E$9:$G51,$G51)</f>
        <v>13</v>
      </c>
      <c r="I51" s="43">
        <v>0.06853009259259259</v>
      </c>
      <c r="J51" s="44" t="s">
        <v>125</v>
      </c>
    </row>
    <row r="52" spans="1:10" s="45" customFormat="1" ht="12.75" customHeight="1">
      <c r="A52" s="39">
        <v>44</v>
      </c>
      <c r="B52" s="39">
        <v>25</v>
      </c>
      <c r="C52" s="40" t="s">
        <v>59</v>
      </c>
      <c r="D52" s="39" t="s">
        <v>3</v>
      </c>
      <c r="E52" s="39">
        <v>1962</v>
      </c>
      <c r="F52" s="41" t="s">
        <v>60</v>
      </c>
      <c r="G52" s="42" t="str">
        <f t="shared" si="1"/>
        <v>C</v>
      </c>
      <c r="H52" s="39">
        <f>COUNTIF($E$9:$G52,$G52)</f>
        <v>11</v>
      </c>
      <c r="I52" s="43">
        <v>0.06862268518518519</v>
      </c>
      <c r="J52" s="44"/>
    </row>
    <row r="53" spans="1:10" s="45" customFormat="1" ht="12.75" customHeight="1">
      <c r="A53" s="39">
        <v>45</v>
      </c>
      <c r="B53" s="39">
        <v>60</v>
      </c>
      <c r="C53" s="40" t="s">
        <v>120</v>
      </c>
      <c r="D53" s="39" t="s">
        <v>3</v>
      </c>
      <c r="E53" s="39">
        <v>1981</v>
      </c>
      <c r="F53" s="41" t="s">
        <v>121</v>
      </c>
      <c r="G53" s="42" t="str">
        <f t="shared" si="1"/>
        <v>A</v>
      </c>
      <c r="H53" s="39">
        <f>COUNTIF($E$9:$G53,$G53)</f>
        <v>14</v>
      </c>
      <c r="I53" s="43">
        <v>0.06872685185185186</v>
      </c>
      <c r="J53" s="44"/>
    </row>
    <row r="54" spans="1:10" s="72" customFormat="1" ht="12.75" customHeight="1">
      <c r="A54" s="48">
        <v>46</v>
      </c>
      <c r="B54" s="48">
        <v>66</v>
      </c>
      <c r="C54" s="67" t="s">
        <v>17</v>
      </c>
      <c r="D54" s="48" t="s">
        <v>4</v>
      </c>
      <c r="E54" s="48">
        <v>1957</v>
      </c>
      <c r="F54" s="68" t="s">
        <v>18</v>
      </c>
      <c r="G54" s="69" t="str">
        <f t="shared" si="1"/>
        <v>H</v>
      </c>
      <c r="H54" s="48">
        <f>COUNTIF($E$9:$G54,$G54)</f>
        <v>1</v>
      </c>
      <c r="I54" s="70">
        <v>0.07012731481481481</v>
      </c>
      <c r="J54" s="71"/>
    </row>
    <row r="55" spans="1:10" s="45" customFormat="1" ht="12.75" customHeight="1">
      <c r="A55" s="39">
        <v>47</v>
      </c>
      <c r="B55" s="39">
        <v>49</v>
      </c>
      <c r="C55" s="40" t="s">
        <v>24</v>
      </c>
      <c r="D55" s="39" t="s">
        <v>3</v>
      </c>
      <c r="E55" s="39">
        <v>1952</v>
      </c>
      <c r="F55" s="41" t="s">
        <v>25</v>
      </c>
      <c r="G55" s="42" t="str">
        <f t="shared" si="1"/>
        <v>D</v>
      </c>
      <c r="H55" s="39">
        <f>COUNTIF($E$9:$G55,$G55)</f>
        <v>6</v>
      </c>
      <c r="I55" s="43">
        <v>0.07049768518518519</v>
      </c>
      <c r="J55" s="44"/>
    </row>
    <row r="56" spans="1:10" s="45" customFormat="1" ht="12.75" customHeight="1">
      <c r="A56" s="39">
        <v>48</v>
      </c>
      <c r="B56" s="2">
        <v>78</v>
      </c>
      <c r="C56" s="13" t="s">
        <v>140</v>
      </c>
      <c r="D56" s="2" t="s">
        <v>3</v>
      </c>
      <c r="E56" s="2">
        <v>1981</v>
      </c>
      <c r="F56" s="30" t="s">
        <v>141</v>
      </c>
      <c r="G56" s="25" t="str">
        <f t="shared" si="1"/>
        <v>A</v>
      </c>
      <c r="H56" s="2">
        <f>COUNTIF($E$9:$G56,$G56)</f>
        <v>15</v>
      </c>
      <c r="I56" s="34">
        <v>0.07076388888888889</v>
      </c>
      <c r="J56" s="38"/>
    </row>
    <row r="57" spans="1:10" s="96" customFormat="1" ht="12.75" customHeight="1">
      <c r="A57" s="90">
        <v>49</v>
      </c>
      <c r="B57" s="90">
        <v>70</v>
      </c>
      <c r="C57" s="91" t="s">
        <v>62</v>
      </c>
      <c r="D57" s="90" t="s">
        <v>4</v>
      </c>
      <c r="E57" s="90">
        <v>1969</v>
      </c>
      <c r="F57" s="92" t="s">
        <v>33</v>
      </c>
      <c r="G57" s="93" t="str">
        <f t="shared" si="1"/>
        <v>G</v>
      </c>
      <c r="H57" s="90">
        <f>COUNTIF($E$9:$G57,$G57)</f>
        <v>2</v>
      </c>
      <c r="I57" s="94">
        <v>0.07150462962962963</v>
      </c>
      <c r="J57" s="95" t="s">
        <v>125</v>
      </c>
    </row>
    <row r="58" spans="1:10" s="45" customFormat="1" ht="12.75" customHeight="1">
      <c r="A58" s="39">
        <v>50</v>
      </c>
      <c r="B58" s="39">
        <v>31</v>
      </c>
      <c r="C58" s="40" t="s">
        <v>55</v>
      </c>
      <c r="D58" s="39" t="s">
        <v>3</v>
      </c>
      <c r="E58" s="39">
        <v>1986</v>
      </c>
      <c r="F58" s="41" t="s">
        <v>14</v>
      </c>
      <c r="G58" s="42" t="str">
        <f t="shared" si="1"/>
        <v>A</v>
      </c>
      <c r="H58" s="39">
        <f>COUNTIF($E$9:$G58,$G58)</f>
        <v>16</v>
      </c>
      <c r="I58" s="43">
        <v>0.07217592592592592</v>
      </c>
      <c r="J58" s="44"/>
    </row>
    <row r="59" spans="1:10" s="45" customFormat="1" ht="12.75" customHeight="1">
      <c r="A59" s="39">
        <v>51</v>
      </c>
      <c r="B59" s="39">
        <v>24</v>
      </c>
      <c r="C59" s="40" t="s">
        <v>144</v>
      </c>
      <c r="D59" s="39" t="s">
        <v>3</v>
      </c>
      <c r="E59" s="39">
        <v>1982</v>
      </c>
      <c r="F59" s="41" t="s">
        <v>10</v>
      </c>
      <c r="G59" s="42" t="str">
        <f t="shared" si="1"/>
        <v>A</v>
      </c>
      <c r="H59" s="39">
        <f>COUNTIF($E$9:$G59,$G59)</f>
        <v>17</v>
      </c>
      <c r="I59" s="43">
        <v>0.07243055555555555</v>
      </c>
      <c r="J59" s="44"/>
    </row>
    <row r="60" spans="1:10" s="96" customFormat="1" ht="12.75" customHeight="1">
      <c r="A60" s="90">
        <v>52</v>
      </c>
      <c r="B60" s="90">
        <v>19</v>
      </c>
      <c r="C60" s="91" t="s">
        <v>46</v>
      </c>
      <c r="D60" s="90" t="s">
        <v>4</v>
      </c>
      <c r="E60" s="90">
        <v>1958</v>
      </c>
      <c r="F60" s="92" t="s">
        <v>10</v>
      </c>
      <c r="G60" s="93" t="str">
        <f t="shared" si="1"/>
        <v>H</v>
      </c>
      <c r="H60" s="90">
        <f>COUNTIF($E$9:$G60,$G60)</f>
        <v>2</v>
      </c>
      <c r="I60" s="94">
        <v>0.07244212962962963</v>
      </c>
      <c r="J60" s="95"/>
    </row>
    <row r="61" spans="1:10" s="45" customFormat="1" ht="12.75" customHeight="1">
      <c r="A61" s="39">
        <v>53</v>
      </c>
      <c r="B61" s="39">
        <v>7</v>
      </c>
      <c r="C61" s="40" t="s">
        <v>74</v>
      </c>
      <c r="D61" s="39" t="s">
        <v>3</v>
      </c>
      <c r="E61" s="39">
        <v>1954</v>
      </c>
      <c r="F61" s="41" t="s">
        <v>73</v>
      </c>
      <c r="G61" s="42" t="str">
        <f t="shared" si="1"/>
        <v>C</v>
      </c>
      <c r="H61" s="39">
        <f>COUNTIF($E$9:$G61,$G61)</f>
        <v>12</v>
      </c>
      <c r="I61" s="43">
        <v>0.07266203703703704</v>
      </c>
      <c r="J61" s="44"/>
    </row>
    <row r="62" spans="1:10" s="45" customFormat="1" ht="12.75" customHeight="1">
      <c r="A62" s="39">
        <v>54</v>
      </c>
      <c r="B62" s="2">
        <v>74</v>
      </c>
      <c r="C62" s="13" t="s">
        <v>37</v>
      </c>
      <c r="D62" s="2" t="s">
        <v>3</v>
      </c>
      <c r="E62" s="2">
        <v>1972</v>
      </c>
      <c r="F62" s="30" t="s">
        <v>36</v>
      </c>
      <c r="G62" s="25" t="str">
        <f t="shared" si="1"/>
        <v>B</v>
      </c>
      <c r="H62" s="2">
        <f>COUNTIF($E$9:$G62,$G62)</f>
        <v>11</v>
      </c>
      <c r="I62" s="34">
        <v>0.07310185185185185</v>
      </c>
      <c r="J62" s="38" t="s">
        <v>125</v>
      </c>
    </row>
    <row r="63" spans="1:10" s="45" customFormat="1" ht="12.75" customHeight="1">
      <c r="A63" s="39">
        <v>55</v>
      </c>
      <c r="B63" s="39">
        <v>8</v>
      </c>
      <c r="C63" s="40" t="s">
        <v>75</v>
      </c>
      <c r="D63" s="39" t="s">
        <v>3</v>
      </c>
      <c r="E63" s="39">
        <v>1990</v>
      </c>
      <c r="F63" s="41" t="s">
        <v>33</v>
      </c>
      <c r="G63" s="42" t="str">
        <f t="shared" si="1"/>
        <v>A</v>
      </c>
      <c r="H63" s="39">
        <f>COUNTIF($E$9:$G63,$G63)</f>
        <v>18</v>
      </c>
      <c r="I63" s="43">
        <v>0.07362268518518518</v>
      </c>
      <c r="J63" s="44" t="s">
        <v>125</v>
      </c>
    </row>
    <row r="64" spans="1:10" s="89" customFormat="1" ht="12.75" customHeight="1">
      <c r="A64" s="83">
        <v>56</v>
      </c>
      <c r="B64" s="83">
        <v>65</v>
      </c>
      <c r="C64" s="84" t="s">
        <v>128</v>
      </c>
      <c r="D64" s="83" t="s">
        <v>4</v>
      </c>
      <c r="E64" s="83">
        <v>1975</v>
      </c>
      <c r="F64" s="85" t="s">
        <v>40</v>
      </c>
      <c r="G64" s="86" t="str">
        <f t="shared" si="1"/>
        <v>G</v>
      </c>
      <c r="H64" s="83">
        <f>COUNTIF($E$9:$G64,$G64)</f>
        <v>3</v>
      </c>
      <c r="I64" s="87">
        <v>0.07377314814814816</v>
      </c>
      <c r="J64" s="88"/>
    </row>
    <row r="65" spans="1:10" s="45" customFormat="1" ht="12.75" customHeight="1">
      <c r="A65" s="39">
        <v>57</v>
      </c>
      <c r="B65" s="2">
        <v>73</v>
      </c>
      <c r="C65" s="13" t="s">
        <v>134</v>
      </c>
      <c r="D65" s="2" t="s">
        <v>3</v>
      </c>
      <c r="E65" s="2">
        <v>1973</v>
      </c>
      <c r="F65" s="30" t="s">
        <v>36</v>
      </c>
      <c r="G65" s="25" t="str">
        <f t="shared" si="1"/>
        <v>B</v>
      </c>
      <c r="H65" s="2">
        <f>COUNTIF($E$9:$G65,$G65)</f>
        <v>12</v>
      </c>
      <c r="I65" s="34">
        <v>0.0745138888888889</v>
      </c>
      <c r="J65" s="38" t="s">
        <v>125</v>
      </c>
    </row>
    <row r="66" spans="1:10" s="45" customFormat="1" ht="12.75" customHeight="1">
      <c r="A66" s="39">
        <v>58</v>
      </c>
      <c r="B66" s="39">
        <v>54</v>
      </c>
      <c r="C66" s="40" t="s">
        <v>114</v>
      </c>
      <c r="D66" s="39" t="s">
        <v>3</v>
      </c>
      <c r="E66" s="39">
        <v>1971</v>
      </c>
      <c r="F66" s="41" t="s">
        <v>10</v>
      </c>
      <c r="G66" s="42" t="str">
        <f t="shared" si="1"/>
        <v>B</v>
      </c>
      <c r="H66" s="39">
        <f>COUNTIF($E$9:$G66,$G66)</f>
        <v>13</v>
      </c>
      <c r="I66" s="43">
        <v>0.07687500000000001</v>
      </c>
      <c r="J66" s="44"/>
    </row>
    <row r="67" spans="1:10" s="45" customFormat="1" ht="12.75" customHeight="1">
      <c r="A67" s="39">
        <v>59</v>
      </c>
      <c r="B67" s="39">
        <v>35</v>
      </c>
      <c r="C67" s="40" t="s">
        <v>98</v>
      </c>
      <c r="D67" s="39" t="s">
        <v>3</v>
      </c>
      <c r="E67" s="39">
        <v>1982</v>
      </c>
      <c r="F67" s="41" t="s">
        <v>33</v>
      </c>
      <c r="G67" s="42" t="str">
        <f t="shared" si="1"/>
        <v>A</v>
      </c>
      <c r="H67" s="39">
        <f>COUNTIF($E$9:$G67,$G67)</f>
        <v>19</v>
      </c>
      <c r="I67" s="43">
        <v>0.07719907407407407</v>
      </c>
      <c r="J67" s="44" t="s">
        <v>125</v>
      </c>
    </row>
    <row r="68" spans="1:10" s="72" customFormat="1" ht="12.75" customHeight="1">
      <c r="A68" s="48">
        <v>60</v>
      </c>
      <c r="B68" s="48">
        <v>17</v>
      </c>
      <c r="C68" s="67" t="s">
        <v>84</v>
      </c>
      <c r="D68" s="48" t="s">
        <v>4</v>
      </c>
      <c r="E68" s="48">
        <v>1995</v>
      </c>
      <c r="F68" s="68" t="s">
        <v>85</v>
      </c>
      <c r="G68" s="69" t="str">
        <f t="shared" si="1"/>
        <v>JŽ</v>
      </c>
      <c r="H68" s="48">
        <f>COUNTIF($E$9:$G68,$G68)</f>
        <v>1</v>
      </c>
      <c r="I68" s="70">
        <v>0.07737268518518518</v>
      </c>
      <c r="J68" s="71"/>
    </row>
    <row r="69" spans="1:10" s="45" customFormat="1" ht="12.75" customHeight="1">
      <c r="A69" s="39">
        <v>61</v>
      </c>
      <c r="B69" s="39">
        <v>62</v>
      </c>
      <c r="C69" s="40" t="s">
        <v>51</v>
      </c>
      <c r="D69" s="39" t="s">
        <v>3</v>
      </c>
      <c r="E69" s="39">
        <v>1955</v>
      </c>
      <c r="F69" s="41" t="s">
        <v>52</v>
      </c>
      <c r="G69" s="42" t="str">
        <f t="shared" si="1"/>
        <v>C</v>
      </c>
      <c r="H69" s="39">
        <f>COUNTIF($E$9:$G69,$G69)</f>
        <v>13</v>
      </c>
      <c r="I69" s="43">
        <v>0.0775</v>
      </c>
      <c r="J69" s="44" t="s">
        <v>125</v>
      </c>
    </row>
    <row r="70" spans="1:10" s="45" customFormat="1" ht="12.75" customHeight="1">
      <c r="A70" s="39">
        <v>62</v>
      </c>
      <c r="B70" s="39">
        <v>15</v>
      </c>
      <c r="C70" s="40" t="s">
        <v>82</v>
      </c>
      <c r="D70" s="39" t="s">
        <v>3</v>
      </c>
      <c r="E70" s="39">
        <v>1978</v>
      </c>
      <c r="F70" s="41" t="s">
        <v>14</v>
      </c>
      <c r="G70" s="42" t="str">
        <f t="shared" si="1"/>
        <v>A</v>
      </c>
      <c r="H70" s="39">
        <f>COUNTIF($E$9:$G70,$G70)</f>
        <v>20</v>
      </c>
      <c r="I70" s="43">
        <v>0.07902777777777777</v>
      </c>
      <c r="J70" s="44"/>
    </row>
    <row r="71" spans="1:10" s="45" customFormat="1" ht="12.75" customHeight="1">
      <c r="A71" s="39">
        <v>63</v>
      </c>
      <c r="B71" s="39">
        <v>23</v>
      </c>
      <c r="C71" s="40" t="s">
        <v>86</v>
      </c>
      <c r="D71" s="39" t="s">
        <v>3</v>
      </c>
      <c r="E71" s="39">
        <v>1965</v>
      </c>
      <c r="F71" s="41" t="s">
        <v>13</v>
      </c>
      <c r="G71" s="42" t="str">
        <f t="shared" si="1"/>
        <v>B</v>
      </c>
      <c r="H71" s="39">
        <f>COUNTIF($E$9:$G71,$G71)</f>
        <v>14</v>
      </c>
      <c r="I71" s="43">
        <v>0.08055555555555556</v>
      </c>
      <c r="J71" s="44" t="s">
        <v>125</v>
      </c>
    </row>
    <row r="72" spans="1:10" s="45" customFormat="1" ht="12.75" customHeight="1">
      <c r="A72" s="39">
        <v>64</v>
      </c>
      <c r="B72" s="39">
        <v>46</v>
      </c>
      <c r="C72" s="40" t="s">
        <v>35</v>
      </c>
      <c r="D72" s="39" t="s">
        <v>3</v>
      </c>
      <c r="E72" s="39">
        <v>1954</v>
      </c>
      <c r="F72" s="41" t="s">
        <v>109</v>
      </c>
      <c r="G72" s="42" t="str">
        <f t="shared" si="1"/>
        <v>C</v>
      </c>
      <c r="H72" s="39">
        <f>COUNTIF($E$9:$G72,$G72)</f>
        <v>14</v>
      </c>
      <c r="I72" s="43">
        <v>0.08126157407407407</v>
      </c>
      <c r="J72" s="44"/>
    </row>
    <row r="73" spans="1:10" s="45" customFormat="1" ht="12.75" customHeight="1">
      <c r="A73" s="39">
        <v>65</v>
      </c>
      <c r="B73" s="39">
        <v>12</v>
      </c>
      <c r="C73" s="40" t="s">
        <v>80</v>
      </c>
      <c r="D73" s="39" t="s">
        <v>3</v>
      </c>
      <c r="E73" s="39">
        <v>1953</v>
      </c>
      <c r="F73" s="41" t="s">
        <v>81</v>
      </c>
      <c r="G73" s="42" t="str">
        <f aca="true" t="shared" si="2" ref="G73:G82">IF($D73="m",IF($E$1-$E73&gt;19,IF($E$1-$E73&lt;40,"A",IF($E$1-$E73&gt;49,IF($E$1-$E73&gt;59,IF($E$1-$E73&gt;69,"E","D"),"C"),"B")),"JM"),IF($E$1-$E73&gt;19,IF($E$1-$E73&lt;35,"F",IF($E$1-$E73&lt;50,"G","H")),"JŽ"))</f>
        <v>D</v>
      </c>
      <c r="H73" s="39">
        <f>COUNTIF($E$9:$G73,$G73)</f>
        <v>7</v>
      </c>
      <c r="I73" s="43">
        <v>0.08261574074074074</v>
      </c>
      <c r="J73" s="44" t="s">
        <v>125</v>
      </c>
    </row>
    <row r="74" spans="1:10" s="45" customFormat="1" ht="12.75" customHeight="1">
      <c r="A74" s="39">
        <v>66</v>
      </c>
      <c r="B74" s="39">
        <v>56</v>
      </c>
      <c r="C74" s="40" t="s">
        <v>115</v>
      </c>
      <c r="D74" s="39" t="s">
        <v>3</v>
      </c>
      <c r="E74" s="39">
        <v>1966</v>
      </c>
      <c r="F74" s="41" t="s">
        <v>11</v>
      </c>
      <c r="G74" s="42" t="str">
        <f t="shared" si="2"/>
        <v>B</v>
      </c>
      <c r="H74" s="39">
        <f>COUNTIF($E$9:$G74,$G74)</f>
        <v>15</v>
      </c>
      <c r="I74" s="43">
        <v>0.08292824074074073</v>
      </c>
      <c r="J74" s="44" t="s">
        <v>125</v>
      </c>
    </row>
    <row r="75" spans="1:10" ht="12.75" customHeight="1">
      <c r="A75" s="39">
        <v>67</v>
      </c>
      <c r="B75" s="39">
        <v>57</v>
      </c>
      <c r="C75" s="40" t="s">
        <v>116</v>
      </c>
      <c r="D75" s="39" t="s">
        <v>3</v>
      </c>
      <c r="E75" s="39">
        <v>1968</v>
      </c>
      <c r="F75" s="41" t="s">
        <v>117</v>
      </c>
      <c r="G75" s="42" t="str">
        <f t="shared" si="2"/>
        <v>B</v>
      </c>
      <c r="H75" s="39">
        <f>COUNTIF($E$9:$G75,$G75)</f>
        <v>16</v>
      </c>
      <c r="I75" s="43">
        <v>0.08292824074074073</v>
      </c>
      <c r="J75" s="44"/>
    </row>
    <row r="76" spans="1:10" ht="12.75" customHeight="1">
      <c r="A76" s="39">
        <v>68</v>
      </c>
      <c r="B76" s="39">
        <v>64</v>
      </c>
      <c r="C76" s="40" t="s">
        <v>127</v>
      </c>
      <c r="D76" s="39" t="s">
        <v>3</v>
      </c>
      <c r="E76" s="39">
        <v>1965</v>
      </c>
      <c r="F76" s="41" t="s">
        <v>57</v>
      </c>
      <c r="G76" s="42" t="str">
        <f t="shared" si="2"/>
        <v>B</v>
      </c>
      <c r="H76" s="39">
        <f>COUNTIF($E$9:$G76,$G76)</f>
        <v>17</v>
      </c>
      <c r="I76" s="43">
        <v>0.08304398148148148</v>
      </c>
      <c r="J76" s="44"/>
    </row>
    <row r="77" spans="1:10" ht="12.75" customHeight="1">
      <c r="A77" s="39">
        <v>69</v>
      </c>
      <c r="B77" s="39">
        <v>13</v>
      </c>
      <c r="C77" s="40" t="s">
        <v>63</v>
      </c>
      <c r="D77" s="39" t="s">
        <v>3</v>
      </c>
      <c r="E77" s="39">
        <v>1951</v>
      </c>
      <c r="F77" s="41" t="s">
        <v>50</v>
      </c>
      <c r="G77" s="42" t="str">
        <f t="shared" si="2"/>
        <v>D</v>
      </c>
      <c r="H77" s="39">
        <f>COUNTIF($E$9:$G77,$G77)</f>
        <v>8</v>
      </c>
      <c r="I77" s="43">
        <v>0.08372685185185186</v>
      </c>
      <c r="J77" s="44" t="s">
        <v>125</v>
      </c>
    </row>
    <row r="78" spans="1:10" ht="12.75" customHeight="1">
      <c r="A78" s="39">
        <v>70</v>
      </c>
      <c r="B78" s="39">
        <v>37</v>
      </c>
      <c r="C78" s="40" t="s">
        <v>100</v>
      </c>
      <c r="D78" s="39" t="s">
        <v>3</v>
      </c>
      <c r="E78" s="39">
        <v>1983</v>
      </c>
      <c r="F78" s="41" t="s">
        <v>34</v>
      </c>
      <c r="G78" s="42" t="str">
        <f t="shared" si="2"/>
        <v>A</v>
      </c>
      <c r="H78" s="39">
        <f>COUNTIF($E$9:$G78,$G78)</f>
        <v>21</v>
      </c>
      <c r="I78" s="43">
        <v>0.08409722222222223</v>
      </c>
      <c r="J78" s="44" t="s">
        <v>125</v>
      </c>
    </row>
    <row r="79" spans="1:10" ht="12.75" customHeight="1">
      <c r="A79" s="39">
        <v>71</v>
      </c>
      <c r="B79" s="2">
        <v>72</v>
      </c>
      <c r="C79" s="13" t="s">
        <v>133</v>
      </c>
      <c r="D79" s="2" t="s">
        <v>3</v>
      </c>
      <c r="E79" s="2">
        <v>1972</v>
      </c>
      <c r="F79" s="30" t="s">
        <v>36</v>
      </c>
      <c r="G79" s="25" t="str">
        <f t="shared" si="2"/>
        <v>B</v>
      </c>
      <c r="H79" s="2">
        <f>COUNTIF($E$9:$G79,$G79)</f>
        <v>18</v>
      </c>
      <c r="I79" s="34">
        <v>0.08577546296296296</v>
      </c>
      <c r="J79" s="38" t="s">
        <v>125</v>
      </c>
    </row>
    <row r="80" spans="1:10" ht="12.75" customHeight="1">
      <c r="A80" s="39">
        <v>72</v>
      </c>
      <c r="B80" s="39">
        <v>36</v>
      </c>
      <c r="C80" s="40" t="s">
        <v>99</v>
      </c>
      <c r="D80" s="39" t="s">
        <v>3</v>
      </c>
      <c r="E80" s="39">
        <v>1977</v>
      </c>
      <c r="F80" s="41" t="s">
        <v>33</v>
      </c>
      <c r="G80" s="42" t="str">
        <f t="shared" si="2"/>
        <v>A</v>
      </c>
      <c r="H80" s="39">
        <f>COUNTIF($E$9:$G80,$G80)</f>
        <v>22</v>
      </c>
      <c r="I80" s="43">
        <v>0.08925925925925926</v>
      </c>
      <c r="J80" s="44" t="s">
        <v>125</v>
      </c>
    </row>
    <row r="81" spans="1:10" ht="12.75" customHeight="1">
      <c r="A81" s="39">
        <v>73</v>
      </c>
      <c r="B81" s="39">
        <v>11</v>
      </c>
      <c r="C81" s="40" t="s">
        <v>79</v>
      </c>
      <c r="D81" s="39" t="s">
        <v>3</v>
      </c>
      <c r="E81" s="39">
        <v>1947</v>
      </c>
      <c r="F81" s="41" t="s">
        <v>50</v>
      </c>
      <c r="G81" s="42" t="str">
        <f t="shared" si="2"/>
        <v>D</v>
      </c>
      <c r="H81" s="39">
        <f>COUNTIF($E$9:$G81,$G81)</f>
        <v>9</v>
      </c>
      <c r="I81" s="43">
        <v>0.0928587962962963</v>
      </c>
      <c r="J81" s="44" t="s">
        <v>125</v>
      </c>
    </row>
    <row r="82" spans="1:10" ht="12.75" customHeight="1">
      <c r="A82" s="39">
        <v>74</v>
      </c>
      <c r="B82" s="39">
        <v>22</v>
      </c>
      <c r="C82" s="40" t="s">
        <v>12</v>
      </c>
      <c r="D82" s="39" t="s">
        <v>3</v>
      </c>
      <c r="E82" s="39">
        <v>1955</v>
      </c>
      <c r="F82" s="41" t="s">
        <v>13</v>
      </c>
      <c r="G82" s="42" t="str">
        <f t="shared" si="2"/>
        <v>C</v>
      </c>
      <c r="H82" s="39">
        <f>COUNTIF($E$9:$G82,$G82)</f>
        <v>15</v>
      </c>
      <c r="I82" s="43" t="s">
        <v>151</v>
      </c>
      <c r="J82" s="44" t="s">
        <v>125</v>
      </c>
    </row>
    <row r="83" spans="1:10" s="7" customFormat="1" ht="12.75" customHeight="1">
      <c r="A83" s="3"/>
      <c r="B83" s="3"/>
      <c r="C83" s="14"/>
      <c r="D83" s="3"/>
      <c r="E83" s="3"/>
      <c r="F83" s="31"/>
      <c r="G83" s="3"/>
      <c r="H83" s="3"/>
      <c r="I83" s="16"/>
      <c r="J83" s="17"/>
    </row>
    <row r="84" spans="1:10" s="7" customFormat="1" ht="12.75" customHeight="1">
      <c r="A84" s="46" t="s">
        <v>143</v>
      </c>
      <c r="B84" s="46"/>
      <c r="C84" s="81"/>
      <c r="D84" s="3"/>
      <c r="E84" s="3"/>
      <c r="F84" s="31"/>
      <c r="G84" s="3"/>
      <c r="H84" s="3"/>
      <c r="I84" s="16"/>
      <c r="J84" s="17"/>
    </row>
    <row r="85" spans="1:10" s="7" customFormat="1" ht="12.75" customHeight="1" thickBot="1">
      <c r="A85" s="3"/>
      <c r="B85" s="3"/>
      <c r="C85" s="14"/>
      <c r="D85" s="3"/>
      <c r="E85" s="3"/>
      <c r="F85" s="31"/>
      <c r="G85" s="3"/>
      <c r="H85" s="3"/>
      <c r="I85" s="16"/>
      <c r="J85" s="17"/>
    </row>
    <row r="86" spans="1:10" ht="27" customHeight="1" thickBot="1">
      <c r="A86" s="73" t="s">
        <v>38</v>
      </c>
      <c r="B86" s="47" t="s">
        <v>8</v>
      </c>
      <c r="C86" s="74" t="s">
        <v>0</v>
      </c>
      <c r="D86" s="75" t="s">
        <v>5</v>
      </c>
      <c r="E86" s="76" t="s">
        <v>27</v>
      </c>
      <c r="F86" s="77" t="s">
        <v>1</v>
      </c>
      <c r="G86" s="78" t="s">
        <v>7</v>
      </c>
      <c r="H86" s="79" t="s">
        <v>39</v>
      </c>
      <c r="I86" s="80" t="s">
        <v>2</v>
      </c>
      <c r="J86" s="37" t="s">
        <v>124</v>
      </c>
    </row>
    <row r="87" spans="1:10" s="72" customFormat="1" ht="12.75" customHeight="1">
      <c r="A87" s="48">
        <v>1</v>
      </c>
      <c r="B87" s="48">
        <v>10</v>
      </c>
      <c r="C87" s="67" t="s">
        <v>77</v>
      </c>
      <c r="D87" s="48" t="s">
        <v>3</v>
      </c>
      <c r="E87" s="48">
        <v>1942</v>
      </c>
      <c r="F87" s="68" t="s">
        <v>78</v>
      </c>
      <c r="G87" s="69" t="str">
        <f>IF($D87="m",IF($E$1-$E87&gt;19,IF($E$1-$E87&lt;40,"A",IF($E$1-$E87&gt;49,IF($E$1-$E87&gt;59,IF($E$1-$E87&gt;69,"E","D"),"C"),"B")),"JM"),IF($E$1-$E87&gt;19,IF($E$1-$E87&lt;35,"F",IF($E$1-$E87&lt;50,"G","H")),"JŽ"))</f>
        <v>E</v>
      </c>
      <c r="H87" s="48">
        <f>COUNTIF($E$9:$G87,$G87)</f>
        <v>1</v>
      </c>
      <c r="I87" s="70">
        <v>0.03822916666666667</v>
      </c>
      <c r="J87" s="71"/>
    </row>
    <row r="88" spans="1:10" s="96" customFormat="1" ht="12.75" customHeight="1">
      <c r="A88" s="90">
        <v>2</v>
      </c>
      <c r="B88" s="90">
        <v>63</v>
      </c>
      <c r="C88" s="91" t="s">
        <v>126</v>
      </c>
      <c r="D88" s="90" t="s">
        <v>3</v>
      </c>
      <c r="E88" s="90">
        <v>1942</v>
      </c>
      <c r="F88" s="92" t="s">
        <v>105</v>
      </c>
      <c r="G88" s="93" t="str">
        <f>IF($D88="m",IF($E$1-$E88&gt;19,IF($E$1-$E88&lt;40,"A",IF($E$1-$E88&gt;49,IF($E$1-$E88&gt;59,IF($E$1-$E88&gt;69,"E","D"),"C"),"B")),"JM"),IF($E$1-$E88&gt;19,IF($E$1-$E88&lt;35,"F",IF($E$1-$E88&lt;50,"G","H")),"JŽ"))</f>
        <v>E</v>
      </c>
      <c r="H88" s="90">
        <f>COUNTIF($E$9:$G88,$G88)</f>
        <v>2</v>
      </c>
      <c r="I88" s="94">
        <v>0.04012731481481482</v>
      </c>
      <c r="J88" s="95"/>
    </row>
    <row r="89" spans="1:10" s="89" customFormat="1" ht="12.75" customHeight="1">
      <c r="A89" s="83">
        <v>3</v>
      </c>
      <c r="B89" s="83">
        <v>52</v>
      </c>
      <c r="C89" s="84" t="s">
        <v>113</v>
      </c>
      <c r="D89" s="83" t="s">
        <v>3</v>
      </c>
      <c r="E89" s="83">
        <v>1941</v>
      </c>
      <c r="F89" s="85" t="s">
        <v>23</v>
      </c>
      <c r="G89" s="86" t="str">
        <f>IF($D89="m",IF($E$1-$E89&gt;19,IF($E$1-$E89&lt;40,"A",IF($E$1-$E89&gt;49,IF($E$1-$E89&gt;59,IF($E$1-$E89&gt;69,"E","D"),"C"),"B")),"JM"),IF($E$1-$E89&gt;19,IF($E$1-$E89&lt;35,"F",IF($E$1-$E89&lt;50,"G","H")),"JŽ"))</f>
        <v>E</v>
      </c>
      <c r="H89" s="83">
        <f>COUNTIF($E$9:$G89,$G89)</f>
        <v>3</v>
      </c>
      <c r="I89" s="87">
        <v>0.04299768518518519</v>
      </c>
      <c r="J89" s="88"/>
    </row>
    <row r="90" spans="1:10" s="45" customFormat="1" ht="12.75" customHeight="1">
      <c r="A90" s="39">
        <v>4</v>
      </c>
      <c r="B90" s="39">
        <v>1</v>
      </c>
      <c r="C90" s="40" t="s">
        <v>66</v>
      </c>
      <c r="D90" s="39" t="s">
        <v>3</v>
      </c>
      <c r="E90" s="39">
        <v>1940</v>
      </c>
      <c r="F90" s="41" t="s">
        <v>67</v>
      </c>
      <c r="G90" s="42" t="str">
        <f>IF($D90="m",IF($E$1-$E90&gt;19,IF($E$1-$E90&lt;40,"A",IF($E$1-$E90&gt;49,IF($E$1-$E90&gt;59,IF($E$1-$E90&gt;69,"E","D"),"C"),"B")),"JM"),IF($E$1-$E90&gt;19,IF($E$1-$E90&lt;35,"F",IF($E$1-$E90&lt;50,"G","H")),"JŽ"))</f>
        <v>E</v>
      </c>
      <c r="H90" s="39">
        <f>COUNTIF($E$9:$G90,$G90)</f>
        <v>4</v>
      </c>
      <c r="I90" s="43">
        <v>0.046921296296296294</v>
      </c>
      <c r="J90" s="44" t="s">
        <v>125</v>
      </c>
    </row>
    <row r="91" spans="1:9" ht="12.75">
      <c r="A91" s="3"/>
      <c r="B91" s="3"/>
      <c r="C91" s="14"/>
      <c r="D91" s="3"/>
      <c r="E91" s="3"/>
      <c r="F91" s="31"/>
      <c r="G91" s="3"/>
      <c r="H91" s="3"/>
      <c r="I91" s="16"/>
    </row>
    <row r="92" spans="1:10" s="10" customFormat="1" ht="12.75">
      <c r="A92" s="8" t="s">
        <v>64</v>
      </c>
      <c r="B92" s="5"/>
      <c r="C92" s="15"/>
      <c r="D92" s="9"/>
      <c r="E92" s="3"/>
      <c r="F92" s="32"/>
      <c r="G92" s="3"/>
      <c r="H92" s="3"/>
      <c r="I92" s="16"/>
      <c r="J92" s="27"/>
    </row>
    <row r="93" spans="1:10" s="10" customFormat="1" ht="12.75">
      <c r="A93" s="102" t="s">
        <v>22</v>
      </c>
      <c r="B93" s="102"/>
      <c r="C93" s="102"/>
      <c r="D93" s="102"/>
      <c r="E93" s="114" t="s">
        <v>152</v>
      </c>
      <c r="G93" s="1"/>
      <c r="H93" s="1"/>
      <c r="I93" s="11"/>
      <c r="J93" s="27"/>
    </row>
  </sheetData>
  <sheetProtection/>
  <mergeCells count="4">
    <mergeCell ref="A93:D93"/>
    <mergeCell ref="A3:I3"/>
    <mergeCell ref="A5:I5"/>
    <mergeCell ref="A6:B6"/>
  </mergeCells>
  <printOptions/>
  <pageMargins left="1.1811023622047245" right="0" top="0.984251968503937" bottom="0.7874015748031497" header="0.5118110236220472" footer="0.5118110236220472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55">
      <selection activeCell="A7" sqref="A7:C7"/>
    </sheetView>
  </sheetViews>
  <sheetFormatPr defaultColWidth="9.140625" defaultRowHeight="12.75"/>
  <cols>
    <col min="1" max="1" width="4.8515625" style="1" customWidth="1"/>
    <col min="2" max="2" width="6.8515625" style="1" customWidth="1"/>
    <col min="3" max="3" width="20.140625" style="4" customWidth="1"/>
    <col min="4" max="4" width="4.57421875" style="1" customWidth="1"/>
    <col min="5" max="5" width="7.28125" style="1" customWidth="1"/>
    <col min="6" max="6" width="19.421875" style="10" customWidth="1"/>
    <col min="7" max="7" width="5.7109375" style="1" customWidth="1"/>
    <col min="8" max="8" width="4.140625" style="1" customWidth="1"/>
    <col min="9" max="9" width="9.421875" style="11" customWidth="1"/>
    <col min="10" max="16384" width="8.8515625" style="4" customWidth="1"/>
  </cols>
  <sheetData>
    <row r="1" spans="4:5" ht="2.25" customHeight="1">
      <c r="D1" s="1" t="s">
        <v>6</v>
      </c>
      <c r="E1" s="1">
        <v>2013</v>
      </c>
    </row>
    <row r="2" ht="12.75" customHeight="1"/>
    <row r="3" spans="1:9" s="66" customFormat="1" ht="18" customHeight="1">
      <c r="A3" s="109" t="s">
        <v>65</v>
      </c>
      <c r="B3" s="109"/>
      <c r="C3" s="109"/>
      <c r="D3" s="109"/>
      <c r="E3" s="109"/>
      <c r="F3" s="109"/>
      <c r="G3" s="109"/>
      <c r="H3" s="109"/>
      <c r="I3" s="109"/>
    </row>
    <row r="4" spans="1:9" s="66" customFormat="1" ht="9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s="66" customFormat="1" ht="15.75" customHeight="1">
      <c r="A5" s="110" t="s">
        <v>145</v>
      </c>
      <c r="B5" s="110"/>
      <c r="C5" s="110"/>
      <c r="D5" s="110"/>
      <c r="E5" s="110"/>
      <c r="F5" s="110"/>
      <c r="G5" s="110"/>
      <c r="H5" s="110"/>
      <c r="I5" s="110"/>
    </row>
    <row r="6" spans="1:9" ht="21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4.25" customHeight="1">
      <c r="A7" s="82" t="s">
        <v>150</v>
      </c>
      <c r="B7" s="82"/>
      <c r="C7" s="82"/>
      <c r="D7" s="5"/>
      <c r="E7" s="5"/>
      <c r="F7" s="28"/>
      <c r="G7" s="3"/>
      <c r="H7" s="3"/>
      <c r="I7" s="12"/>
    </row>
    <row r="8" spans="1:9" ht="15" customHeight="1">
      <c r="A8" s="12"/>
      <c r="B8" s="12"/>
      <c r="C8" s="12"/>
      <c r="D8" s="3"/>
      <c r="E8" s="6"/>
      <c r="F8" s="28"/>
      <c r="G8" s="3"/>
      <c r="H8" s="3"/>
      <c r="I8" s="12"/>
    </row>
    <row r="9" spans="1:9" ht="15" customHeight="1">
      <c r="A9" s="106" t="s">
        <v>146</v>
      </c>
      <c r="B9" s="106"/>
      <c r="C9" s="106"/>
      <c r="D9" s="3"/>
      <c r="E9" s="6"/>
      <c r="F9" s="28"/>
      <c r="G9" s="3"/>
      <c r="H9" s="3"/>
      <c r="I9" s="12"/>
    </row>
    <row r="10" spans="1:9" ht="15" customHeight="1" thickBot="1">
      <c r="A10" s="65"/>
      <c r="B10" s="65"/>
      <c r="C10" s="65"/>
      <c r="D10" s="3"/>
      <c r="E10" s="6"/>
      <c r="F10" s="28"/>
      <c r="G10" s="3"/>
      <c r="H10" s="3"/>
      <c r="I10" s="12"/>
    </row>
    <row r="11" spans="1:9" ht="24" customHeight="1" thickBot="1">
      <c r="A11" s="18" t="s">
        <v>38</v>
      </c>
      <c r="B11" s="19" t="s">
        <v>8</v>
      </c>
      <c r="C11" s="20" t="s">
        <v>0</v>
      </c>
      <c r="D11" s="21" t="s">
        <v>5</v>
      </c>
      <c r="E11" s="22" t="s">
        <v>27</v>
      </c>
      <c r="F11" s="29" t="s">
        <v>1</v>
      </c>
      <c r="G11" s="23" t="s">
        <v>7</v>
      </c>
      <c r="H11" s="24" t="s">
        <v>39</v>
      </c>
      <c r="I11" s="33" t="s">
        <v>2</v>
      </c>
    </row>
    <row r="12" spans="1:9" s="45" customFormat="1" ht="12.75" customHeight="1">
      <c r="A12" s="39">
        <v>1</v>
      </c>
      <c r="B12" s="39">
        <v>44</v>
      </c>
      <c r="C12" s="40" t="s">
        <v>107</v>
      </c>
      <c r="D12" s="39" t="s">
        <v>3</v>
      </c>
      <c r="E12" s="39">
        <v>1974</v>
      </c>
      <c r="F12" s="41" t="s">
        <v>28</v>
      </c>
      <c r="G12" s="42" t="str">
        <f>IF($D12="m",IF($E$1-$E12&gt;19,IF($E$1-$E12&lt;40,"A",IF($E$1-$E12&gt;49,IF($E$1-$E12&gt;59,IF($E$1-$E12&gt;69,"E","D"),"C"),"B")),"JM"),IF($E$1-$E12&gt;19,IF($E$1-$E12&lt;35,"F",IF($E$1-$E12&lt;50,"G","H")),"JŽ"))</f>
        <v>A</v>
      </c>
      <c r="H12" s="39">
        <v>1</v>
      </c>
      <c r="I12" s="43">
        <v>0.04798611111111111</v>
      </c>
    </row>
    <row r="13" spans="1:9" s="45" customFormat="1" ht="12.75" customHeight="1">
      <c r="A13" s="39">
        <v>2</v>
      </c>
      <c r="B13" s="39">
        <v>2</v>
      </c>
      <c r="C13" s="40" t="s">
        <v>68</v>
      </c>
      <c r="D13" s="39" t="s">
        <v>3</v>
      </c>
      <c r="E13" s="39">
        <v>1992</v>
      </c>
      <c r="F13" s="41" t="s">
        <v>69</v>
      </c>
      <c r="G13" s="42" t="str">
        <f>IF($D13="m",IF($E$1-$E13&gt;19,IF($E$1-$E13&lt;40,"A",IF($E$1-$E13&gt;49,IF($E$1-$E13&gt;59,IF($E$1-$E13&gt;69,"E","D"),"C"),"B")),"JM"),IF($E$1-$E13&gt;19,IF($E$1-$E13&lt;35,"F",IF($E$1-$E13&lt;50,"G","H")),"JŽ"))</f>
        <v>A</v>
      </c>
      <c r="H13" s="39">
        <v>2</v>
      </c>
      <c r="I13" s="43">
        <v>0.05133101851851852</v>
      </c>
    </row>
    <row r="14" spans="1:9" s="45" customFormat="1" ht="12.75" customHeight="1">
      <c r="A14" s="39">
        <v>3</v>
      </c>
      <c r="B14" s="39">
        <v>42</v>
      </c>
      <c r="C14" s="40" t="s">
        <v>104</v>
      </c>
      <c r="D14" s="39" t="s">
        <v>3</v>
      </c>
      <c r="E14" s="39">
        <v>1983</v>
      </c>
      <c r="F14" s="41" t="s">
        <v>105</v>
      </c>
      <c r="G14" s="42" t="str">
        <f>IF($D14="m",IF($E$1-$E14&gt;19,IF($E$1-$E14&lt;40,"A",IF($E$1-$E14&gt;49,IF($E$1-$E14&gt;59,IF($E$1-$E14&gt;69,"E","D"),"C"),"B")),"JM"),IF($E$1-$E14&gt;19,IF($E$1-$E14&lt;35,"F",IF($E$1-$E14&lt;50,"G","H")),"JŽ"))</f>
        <v>A</v>
      </c>
      <c r="H14" s="39">
        <v>3</v>
      </c>
      <c r="I14" s="43">
        <v>0.052418981481481476</v>
      </c>
    </row>
    <row r="15" spans="1:9" s="45" customFormat="1" ht="12.75" customHeight="1">
      <c r="A15" s="39">
        <v>4</v>
      </c>
      <c r="B15" s="39">
        <v>41</v>
      </c>
      <c r="C15" s="40" t="s">
        <v>20</v>
      </c>
      <c r="D15" s="39" t="s">
        <v>3</v>
      </c>
      <c r="E15" s="39">
        <v>1970</v>
      </c>
      <c r="F15" s="41" t="s">
        <v>21</v>
      </c>
      <c r="G15" s="42" t="str">
        <f>IF($D15="m",IF($E$1-$E15&gt;19,IF($E$1-$E15&lt;40,"A",IF($E$1-$E15&gt;49,IF($E$1-$E15&gt;59,IF($E$1-$E15&gt;69,"E","D"),"C"),"B")),"JM"),IF($E$1-$E15&gt;19,IF($E$1-$E15&lt;35,"F",IF($E$1-$E15&lt;50,"G","H")),"JŽ"))</f>
        <v>B</v>
      </c>
      <c r="H15" s="39">
        <v>4</v>
      </c>
      <c r="I15" s="43">
        <v>0.05287037037037037</v>
      </c>
    </row>
    <row r="16" spans="1:9" s="45" customFormat="1" ht="12.75" customHeight="1">
      <c r="A16" s="39">
        <v>5</v>
      </c>
      <c r="B16" s="39">
        <v>39</v>
      </c>
      <c r="C16" s="40" t="s">
        <v>54</v>
      </c>
      <c r="D16" s="39" t="s">
        <v>3</v>
      </c>
      <c r="E16" s="39">
        <v>1973</v>
      </c>
      <c r="F16" s="41" t="s">
        <v>30</v>
      </c>
      <c r="G16" s="39" t="str">
        <f>IF($D16="m",IF($E$1-$E16&gt;19,IF($E$1-$E16&lt;40,"A",IF($E$1-$E16&gt;49,IF($E$1-$E16&gt;59,IF($E$1-$E16&gt;69,"E","D"),"C"),"B")),"JM"),IF($E$1-$E16&gt;19,IF($E$1-$E16&lt;35,"F",IF($E$1-$E16&lt;50,"G","H")),"JŽ"))</f>
        <v>B</v>
      </c>
      <c r="H16" s="39">
        <v>5</v>
      </c>
      <c r="I16" s="53">
        <v>0.053877314814814815</v>
      </c>
    </row>
    <row r="17" spans="1:9" s="45" customFormat="1" ht="12.75" customHeight="1">
      <c r="A17" s="49"/>
      <c r="B17" s="49"/>
      <c r="C17" s="50"/>
      <c r="D17" s="49"/>
      <c r="E17" s="49"/>
      <c r="F17" s="51"/>
      <c r="G17" s="49"/>
      <c r="H17" s="49"/>
      <c r="I17" s="52"/>
    </row>
    <row r="18" spans="1:9" s="45" customFormat="1" ht="12.75" customHeight="1">
      <c r="A18" s="107" t="s">
        <v>147</v>
      </c>
      <c r="B18" s="107"/>
      <c r="C18" s="50"/>
      <c r="D18" s="49"/>
      <c r="E18" s="49"/>
      <c r="F18" s="51"/>
      <c r="G18" s="49"/>
      <c r="H18" s="49"/>
      <c r="I18" s="52"/>
    </row>
    <row r="19" spans="1:9" s="45" customFormat="1" ht="12.75" customHeight="1">
      <c r="A19" s="49"/>
      <c r="B19" s="49"/>
      <c r="C19" s="50"/>
      <c r="D19" s="49"/>
      <c r="E19" s="49"/>
      <c r="F19" s="51"/>
      <c r="G19" s="49"/>
      <c r="H19" s="49"/>
      <c r="I19" s="52"/>
    </row>
    <row r="20" spans="1:9" s="45" customFormat="1" ht="24.75" customHeight="1" thickBot="1">
      <c r="A20" s="56" t="s">
        <v>38</v>
      </c>
      <c r="B20" s="57" t="s">
        <v>8</v>
      </c>
      <c r="C20" s="58" t="s">
        <v>0</v>
      </c>
      <c r="D20" s="59" t="s">
        <v>5</v>
      </c>
      <c r="E20" s="60" t="s">
        <v>27</v>
      </c>
      <c r="F20" s="61" t="s">
        <v>1</v>
      </c>
      <c r="G20" s="62" t="s">
        <v>7</v>
      </c>
      <c r="H20" s="63" t="s">
        <v>39</v>
      </c>
      <c r="I20" s="64" t="s">
        <v>2</v>
      </c>
    </row>
    <row r="21" spans="1:9" s="72" customFormat="1" ht="12.75" customHeight="1">
      <c r="A21" s="48">
        <v>1</v>
      </c>
      <c r="B21" s="48">
        <v>44</v>
      </c>
      <c r="C21" s="67" t="s">
        <v>107</v>
      </c>
      <c r="D21" s="48" t="s">
        <v>3</v>
      </c>
      <c r="E21" s="48">
        <v>1974</v>
      </c>
      <c r="F21" s="68" t="s">
        <v>28</v>
      </c>
      <c r="G21" s="69" t="str">
        <f>IF($D21="m",IF($E$1-$E21&gt;19,IF($E$1-$E21&lt;40,"A",IF($E$1-$E21&gt;49,IF($E$1-$E21&gt;59,IF($E$1-$E21&gt;69,"E","D"),"C"),"B")),"JM"),IF($E$1-$E21&gt;19,IF($E$1-$E21&lt;35,"F",IF($E$1-$E21&lt;50,"G","H")),"JŽ"))</f>
        <v>A</v>
      </c>
      <c r="H21" s="48">
        <v>1</v>
      </c>
      <c r="I21" s="70">
        <v>0.04798611111111111</v>
      </c>
    </row>
    <row r="22" spans="1:9" s="96" customFormat="1" ht="12.75" customHeight="1">
      <c r="A22" s="90">
        <v>2</v>
      </c>
      <c r="B22" s="90">
        <v>2</v>
      </c>
      <c r="C22" s="91" t="s">
        <v>68</v>
      </c>
      <c r="D22" s="90" t="s">
        <v>3</v>
      </c>
      <c r="E22" s="90">
        <v>1992</v>
      </c>
      <c r="F22" s="92" t="s">
        <v>69</v>
      </c>
      <c r="G22" s="93" t="str">
        <f>IF($D22="m",IF($E$1-$E22&gt;19,IF($E$1-$E22&lt;40,"A",IF($E$1-$E22&gt;49,IF($E$1-$E22&gt;59,IF($E$1-$E22&gt;69,"E","D"),"C"),"B")),"JM"),IF($E$1-$E22&gt;19,IF($E$1-$E22&lt;35,"F",IF($E$1-$E22&lt;50,"G","H")),"JŽ"))</f>
        <v>A</v>
      </c>
      <c r="H22" s="90">
        <v>2</v>
      </c>
      <c r="I22" s="94">
        <v>0.05133101851851852</v>
      </c>
    </row>
    <row r="23" spans="1:9" s="89" customFormat="1" ht="12.75" customHeight="1">
      <c r="A23" s="83">
        <v>3</v>
      </c>
      <c r="B23" s="83">
        <v>42</v>
      </c>
      <c r="C23" s="84" t="s">
        <v>104</v>
      </c>
      <c r="D23" s="83" t="s">
        <v>3</v>
      </c>
      <c r="E23" s="83">
        <v>1983</v>
      </c>
      <c r="F23" s="85" t="s">
        <v>105</v>
      </c>
      <c r="G23" s="86" t="str">
        <f>IF($D23="m",IF($E$1-$E23&gt;19,IF($E$1-$E23&lt;40,"A",IF($E$1-$E23&gt;49,IF($E$1-$E23&gt;59,IF($E$1-$E23&gt;69,"E","D"),"C"),"B")),"JM"),IF($E$1-$E23&gt;19,IF($E$1-$E23&lt;35,"F",IF($E$1-$E23&lt;50,"G","H")),"JŽ"))</f>
        <v>A</v>
      </c>
      <c r="H23" s="83">
        <v>3</v>
      </c>
      <c r="I23" s="87">
        <v>0.052418981481481476</v>
      </c>
    </row>
    <row r="24" spans="1:9" s="45" customFormat="1" ht="12.75" customHeight="1" thickBot="1">
      <c r="A24" s="39"/>
      <c r="B24" s="39"/>
      <c r="C24" s="40"/>
      <c r="D24" s="39"/>
      <c r="E24" s="39"/>
      <c r="F24" s="41"/>
      <c r="G24" s="42"/>
      <c r="H24" s="39"/>
      <c r="I24" s="43"/>
    </row>
    <row r="25" spans="1:9" s="45" customFormat="1" ht="24.75" customHeight="1" thickBot="1">
      <c r="A25" s="18" t="s">
        <v>38</v>
      </c>
      <c r="B25" s="19" t="s">
        <v>8</v>
      </c>
      <c r="C25" s="20" t="s">
        <v>0</v>
      </c>
      <c r="D25" s="21" t="s">
        <v>5</v>
      </c>
      <c r="E25" s="22" t="s">
        <v>27</v>
      </c>
      <c r="F25" s="29" t="s">
        <v>1</v>
      </c>
      <c r="G25" s="23" t="s">
        <v>7</v>
      </c>
      <c r="H25" s="24" t="s">
        <v>39</v>
      </c>
      <c r="I25" s="33" t="s">
        <v>2</v>
      </c>
    </row>
    <row r="26" spans="1:9" s="72" customFormat="1" ht="12.75" customHeight="1">
      <c r="A26" s="48">
        <v>1</v>
      </c>
      <c r="B26" s="48">
        <v>41</v>
      </c>
      <c r="C26" s="67" t="s">
        <v>20</v>
      </c>
      <c r="D26" s="48" t="s">
        <v>3</v>
      </c>
      <c r="E26" s="48">
        <v>1970</v>
      </c>
      <c r="F26" s="68" t="s">
        <v>21</v>
      </c>
      <c r="G26" s="69" t="str">
        <f>IF($D26="m",IF($E$1-$E26&gt;19,IF($E$1-$E26&lt;40,"A",IF($E$1-$E26&gt;49,IF($E$1-$E26&gt;59,IF($E$1-$E26&gt;69,"E","D"),"C"),"B")),"JM"),IF($E$1-$E26&gt;19,IF($E$1-$E26&lt;35,"F",IF($E$1-$E26&lt;50,"G","H")),"JŽ"))</f>
        <v>B</v>
      </c>
      <c r="H26" s="48">
        <v>1</v>
      </c>
      <c r="I26" s="70">
        <v>0.05287037037037037</v>
      </c>
    </row>
    <row r="27" spans="1:9" s="96" customFormat="1" ht="12.75" customHeight="1">
      <c r="A27" s="90">
        <v>2</v>
      </c>
      <c r="B27" s="90">
        <v>39</v>
      </c>
      <c r="C27" s="91" t="s">
        <v>54</v>
      </c>
      <c r="D27" s="90" t="s">
        <v>3</v>
      </c>
      <c r="E27" s="90">
        <v>1973</v>
      </c>
      <c r="F27" s="92" t="s">
        <v>30</v>
      </c>
      <c r="G27" s="93" t="str">
        <f>IF($D27="m",IF($E$1-$E27&gt;19,IF($E$1-$E27&lt;40,"A",IF($E$1-$E27&gt;49,IF($E$1-$E27&gt;59,IF($E$1-$E27&gt;69,"E","D"),"C"),"B")),"JM"),IF($E$1-$E27&gt;19,IF($E$1-$E27&lt;35,"F",IF($E$1-$E27&lt;50,"G","H")),"JŽ"))</f>
        <v>B</v>
      </c>
      <c r="H27" s="90">
        <v>2</v>
      </c>
      <c r="I27" s="94">
        <v>0.053877314814814815</v>
      </c>
    </row>
    <row r="28" spans="1:9" s="89" customFormat="1" ht="12.75" customHeight="1">
      <c r="A28" s="83">
        <v>3</v>
      </c>
      <c r="B28" s="83">
        <v>55</v>
      </c>
      <c r="C28" s="84" t="s">
        <v>44</v>
      </c>
      <c r="D28" s="83" t="s">
        <v>3</v>
      </c>
      <c r="E28" s="83">
        <v>1969</v>
      </c>
      <c r="F28" s="85" t="s">
        <v>11</v>
      </c>
      <c r="G28" s="86" t="str">
        <f>IF($D28="m",IF($E$1-$E28&gt;19,IF($E$1-$E28&lt;40,"A",IF($E$1-$E28&gt;49,IF($E$1-$E28&gt;59,IF($E$1-$E28&gt;69,"E","D"),"C"),"B")),"JM"),IF($E$1-$E28&gt;19,IF($E$1-$E28&lt;35,"F",IF($E$1-$E28&lt;50,"G","H")),"JŽ"))</f>
        <v>B</v>
      </c>
      <c r="H28" s="83">
        <v>3</v>
      </c>
      <c r="I28" s="87">
        <v>0.05460648148148148</v>
      </c>
    </row>
    <row r="29" spans="1:9" s="45" customFormat="1" ht="12.75" customHeight="1" thickBot="1">
      <c r="A29" s="39"/>
      <c r="B29" s="39"/>
      <c r="C29" s="40"/>
      <c r="D29" s="39"/>
      <c r="E29" s="39"/>
      <c r="F29" s="41"/>
      <c r="G29" s="42"/>
      <c r="H29" s="39"/>
      <c r="I29" s="43"/>
    </row>
    <row r="30" spans="1:9" s="45" customFormat="1" ht="27" customHeight="1" thickBot="1">
      <c r="A30" s="18" t="s">
        <v>38</v>
      </c>
      <c r="B30" s="19" t="s">
        <v>8</v>
      </c>
      <c r="C30" s="20" t="s">
        <v>0</v>
      </c>
      <c r="D30" s="21" t="s">
        <v>5</v>
      </c>
      <c r="E30" s="22" t="s">
        <v>27</v>
      </c>
      <c r="F30" s="29" t="s">
        <v>1</v>
      </c>
      <c r="G30" s="23" t="s">
        <v>7</v>
      </c>
      <c r="H30" s="24" t="s">
        <v>39</v>
      </c>
      <c r="I30" s="33" t="s">
        <v>2</v>
      </c>
    </row>
    <row r="31" spans="1:9" s="72" customFormat="1" ht="12.75" customHeight="1">
      <c r="A31" s="48">
        <v>8</v>
      </c>
      <c r="B31" s="48">
        <v>6</v>
      </c>
      <c r="C31" s="67" t="s">
        <v>9</v>
      </c>
      <c r="D31" s="48" t="s">
        <v>3</v>
      </c>
      <c r="E31" s="48">
        <v>1961</v>
      </c>
      <c r="F31" s="68" t="s">
        <v>73</v>
      </c>
      <c r="G31" s="69" t="str">
        <f>IF($D31="m",IF($E$1-$E31&gt;19,IF($E$1-$E31&lt;40,"A",IF($E$1-$E31&gt;49,IF($E$1-$E31&gt;59,IF($E$1-$E31&gt;69,"E","D"),"C"),"B")),"JM"),IF($E$1-$E31&gt;19,IF($E$1-$E31&lt;35,"F",IF($E$1-$E31&lt;50,"G","H")),"JŽ"))</f>
        <v>C</v>
      </c>
      <c r="H31" s="48">
        <f>COUNTIF($E$12:$G31,$G31)</f>
        <v>1</v>
      </c>
      <c r="I31" s="70">
        <v>0.0562037037037037</v>
      </c>
    </row>
    <row r="32" spans="1:9" s="96" customFormat="1" ht="12.75" customHeight="1">
      <c r="A32" s="90">
        <v>11</v>
      </c>
      <c r="B32" s="90">
        <v>3</v>
      </c>
      <c r="C32" s="91" t="s">
        <v>61</v>
      </c>
      <c r="D32" s="90" t="s">
        <v>3</v>
      </c>
      <c r="E32" s="90">
        <v>1963</v>
      </c>
      <c r="F32" s="92" t="s">
        <v>28</v>
      </c>
      <c r="G32" s="93" t="str">
        <f>IF($D32="m",IF($E$1-$E32&gt;19,IF($E$1-$E32&lt;40,"A",IF($E$1-$E32&gt;49,IF($E$1-$E32&gt;59,IF($E$1-$E32&gt;69,"E","D"),"C"),"B")),"JM"),IF($E$1-$E32&gt;19,IF($E$1-$E32&lt;35,"F",IF($E$1-$E32&lt;50,"G","H")),"JŽ"))</f>
        <v>C</v>
      </c>
      <c r="H32" s="90">
        <f>COUNTIF($E$12:$G32,$G32)</f>
        <v>2</v>
      </c>
      <c r="I32" s="94">
        <v>0.056909722222222216</v>
      </c>
    </row>
    <row r="33" spans="1:9" s="89" customFormat="1" ht="12.75" customHeight="1">
      <c r="A33" s="83">
        <v>13</v>
      </c>
      <c r="B33" s="83">
        <v>30</v>
      </c>
      <c r="C33" s="84" t="s">
        <v>92</v>
      </c>
      <c r="D33" s="83" t="s">
        <v>3</v>
      </c>
      <c r="E33" s="83">
        <v>1957</v>
      </c>
      <c r="F33" s="85" t="s">
        <v>93</v>
      </c>
      <c r="G33" s="86" t="str">
        <f>IF($D33="m",IF($E$1-$E33&gt;19,IF($E$1-$E33&lt;40,"A",IF($E$1-$E33&gt;49,IF($E$1-$E33&gt;59,IF($E$1-$E33&gt;69,"E","D"),"C"),"B")),"JM"),IF($E$1-$E33&gt;19,IF($E$1-$E33&lt;35,"F",IF($E$1-$E33&lt;50,"G","H")),"JŽ"))</f>
        <v>C</v>
      </c>
      <c r="H33" s="83">
        <f>COUNTIF($E$12:$G33,$G33)</f>
        <v>3</v>
      </c>
      <c r="I33" s="87">
        <v>0.059687500000000004</v>
      </c>
    </row>
    <row r="34" spans="1:9" s="45" customFormat="1" ht="12.75" customHeight="1" thickBot="1">
      <c r="A34" s="39"/>
      <c r="B34" s="39"/>
      <c r="C34" s="40"/>
      <c r="D34" s="39"/>
      <c r="E34" s="39"/>
      <c r="F34" s="41"/>
      <c r="G34" s="42"/>
      <c r="H34" s="39"/>
      <c r="I34" s="43"/>
    </row>
    <row r="35" spans="1:9" s="45" customFormat="1" ht="27.75" customHeight="1" thickBot="1">
      <c r="A35" s="18" t="s">
        <v>38</v>
      </c>
      <c r="B35" s="19" t="s">
        <v>8</v>
      </c>
      <c r="C35" s="20" t="s">
        <v>0</v>
      </c>
      <c r="D35" s="21" t="s">
        <v>5</v>
      </c>
      <c r="E35" s="22" t="s">
        <v>27</v>
      </c>
      <c r="F35" s="29" t="s">
        <v>1</v>
      </c>
      <c r="G35" s="23" t="s">
        <v>7</v>
      </c>
      <c r="H35" s="24" t="s">
        <v>39</v>
      </c>
      <c r="I35" s="33" t="s">
        <v>2</v>
      </c>
    </row>
    <row r="36" spans="1:9" s="72" customFormat="1" ht="12.75" customHeight="1">
      <c r="A36" s="48">
        <v>1</v>
      </c>
      <c r="B36" s="48">
        <v>50</v>
      </c>
      <c r="C36" s="67" t="s">
        <v>58</v>
      </c>
      <c r="D36" s="48" t="s">
        <v>3</v>
      </c>
      <c r="E36" s="48">
        <v>1951</v>
      </c>
      <c r="F36" s="68" t="s">
        <v>28</v>
      </c>
      <c r="G36" s="69" t="str">
        <f>IF($D36="m",IF($E$1-$E36&gt;19,IF($E$1-$E36&lt;40,"A",IF($E$1-$E36&gt;49,IF($E$1-$E36&gt;59,IF($E$1-$E36&gt;69,"E","D"),"C"),"B")),"JM"),IF($E$1-$E36&gt;19,IF($E$1-$E36&lt;35,"F",IF($E$1-$E36&lt;50,"G","H")),"JŽ"))</f>
        <v>D</v>
      </c>
      <c r="H36" s="48">
        <f>COUNTIF($E$12:$G36,$G36)</f>
        <v>1</v>
      </c>
      <c r="I36" s="70">
        <v>0.06065972222222222</v>
      </c>
    </row>
    <row r="37" spans="1:9" s="96" customFormat="1" ht="12.75" customHeight="1">
      <c r="A37" s="90">
        <v>2</v>
      </c>
      <c r="B37" s="90">
        <v>48</v>
      </c>
      <c r="C37" s="91" t="s">
        <v>26</v>
      </c>
      <c r="D37" s="90" t="s">
        <v>3</v>
      </c>
      <c r="E37" s="90">
        <v>1950</v>
      </c>
      <c r="F37" s="92" t="s">
        <v>23</v>
      </c>
      <c r="G37" s="93" t="str">
        <f>IF($D37="m",IF($E$1-$E37&gt;19,IF($E$1-$E37&lt;40,"A",IF($E$1-$E37&gt;49,IF($E$1-$E37&gt;59,IF($E$1-$E37&gt;69,"E","D"),"C"),"B")),"JM"),IF($E$1-$E37&gt;19,IF($E$1-$E37&lt;35,"F",IF($E$1-$E37&lt;50,"G","H")),"JŽ"))</f>
        <v>D</v>
      </c>
      <c r="H37" s="90">
        <f>COUNTIF($E$12:$G37,$G37)</f>
        <v>2</v>
      </c>
      <c r="I37" s="94">
        <v>0.06167824074074074</v>
      </c>
    </row>
    <row r="38" spans="1:9" s="89" customFormat="1" ht="12.75" customHeight="1">
      <c r="A38" s="83">
        <v>3</v>
      </c>
      <c r="B38" s="83">
        <v>26</v>
      </c>
      <c r="C38" s="84" t="s">
        <v>43</v>
      </c>
      <c r="D38" s="83" t="s">
        <v>3</v>
      </c>
      <c r="E38" s="83">
        <v>1953</v>
      </c>
      <c r="F38" s="85" t="s">
        <v>11</v>
      </c>
      <c r="G38" s="83" t="str">
        <f>IF($D38="m",IF($E$1-$E38&gt;19,IF($E$1-$E38&lt;40,"A",IF($E$1-$E38&gt;49,IF($E$1-$E38&gt;59,IF($E$1-$E38&gt;69,"E","D"),"C"),"B")),"JM"),IF($E$1-$E38&gt;19,IF($E$1-$E38&lt;35,"F",IF($E$1-$E38&lt;50,"G","H")),"JŽ"))</f>
        <v>D</v>
      </c>
      <c r="H38" s="83">
        <f>COUNTIF($E$12:$G38,$G38)</f>
        <v>3</v>
      </c>
      <c r="I38" s="100">
        <v>0.062106481481481485</v>
      </c>
    </row>
    <row r="39" spans="1:9" s="45" customFormat="1" ht="12.75" customHeight="1">
      <c r="A39" s="49"/>
      <c r="B39" s="49"/>
      <c r="C39" s="50"/>
      <c r="D39" s="49"/>
      <c r="E39" s="49"/>
      <c r="F39" s="51"/>
      <c r="G39" s="49"/>
      <c r="H39" s="49"/>
      <c r="I39" s="52"/>
    </row>
    <row r="40" spans="1:9" s="45" customFormat="1" ht="12.75" customHeight="1">
      <c r="A40" s="107" t="s">
        <v>148</v>
      </c>
      <c r="B40" s="107"/>
      <c r="C40" s="107"/>
      <c r="D40" s="107"/>
      <c r="E40" s="107"/>
      <c r="F40" s="107"/>
      <c r="G40" s="107"/>
      <c r="H40" s="107"/>
      <c r="I40" s="107"/>
    </row>
    <row r="41" spans="1:9" s="45" customFormat="1" ht="12.75" customHeight="1">
      <c r="A41" s="49"/>
      <c r="B41" s="49"/>
      <c r="C41" s="50"/>
      <c r="D41" s="49"/>
      <c r="E41" s="49"/>
      <c r="F41" s="51"/>
      <c r="G41" s="49"/>
      <c r="H41" s="49"/>
      <c r="I41" s="52"/>
    </row>
    <row r="42" spans="1:9" s="45" customFormat="1" ht="22.5" customHeight="1">
      <c r="A42" s="54" t="s">
        <v>38</v>
      </c>
      <c r="B42" s="55" t="s">
        <v>8</v>
      </c>
      <c r="C42" s="35" t="s">
        <v>0</v>
      </c>
      <c r="D42" s="37" t="s">
        <v>5</v>
      </c>
      <c r="E42" s="54" t="s">
        <v>27</v>
      </c>
      <c r="F42" s="36" t="s">
        <v>1</v>
      </c>
      <c r="G42" s="37" t="s">
        <v>7</v>
      </c>
      <c r="H42" s="54" t="s">
        <v>39</v>
      </c>
      <c r="I42" s="2" t="s">
        <v>2</v>
      </c>
    </row>
    <row r="43" spans="1:9" s="72" customFormat="1" ht="12.75" customHeight="1">
      <c r="A43" s="69">
        <v>1</v>
      </c>
      <c r="B43" s="69">
        <v>43</v>
      </c>
      <c r="C43" s="97" t="s">
        <v>106</v>
      </c>
      <c r="D43" s="69" t="s">
        <v>4</v>
      </c>
      <c r="E43" s="69">
        <v>1981</v>
      </c>
      <c r="F43" s="98" t="s">
        <v>57</v>
      </c>
      <c r="G43" s="69" t="str">
        <f>IF($D43="m",IF($E$1-$E43&gt;19,IF($E$1-$E43&lt;40,"A",IF($E$1-$E43&gt;49,IF($E$1-$E43&gt;59,IF($E$1-$E43&gt;69,"E","D"),"C"),"B")),"JM"),IF($E$1-$E43&gt;19,IF($E$1-$E43&lt;35,"F",IF($E$1-$E43&lt;50,"G","H")),"JŽ"))</f>
        <v>F</v>
      </c>
      <c r="H43" s="69">
        <f>COUNTIF($E$12:$G43,$G43)</f>
        <v>1</v>
      </c>
      <c r="I43" s="99">
        <v>0.06165509259259259</v>
      </c>
    </row>
    <row r="44" spans="1:9" s="96" customFormat="1" ht="12.75" customHeight="1">
      <c r="A44" s="90">
        <v>2</v>
      </c>
      <c r="B44" s="90">
        <v>68</v>
      </c>
      <c r="C44" s="91" t="s">
        <v>129</v>
      </c>
      <c r="D44" s="90" t="s">
        <v>4</v>
      </c>
      <c r="E44" s="90">
        <v>1972</v>
      </c>
      <c r="F44" s="92" t="s">
        <v>57</v>
      </c>
      <c r="G44" s="93" t="str">
        <f>IF($D44="m",IF($E$1-$E44&gt;19,IF($E$1-$E44&lt;40,"A",IF($E$1-$E44&gt;49,IF($E$1-$E44&gt;59,IF($E$1-$E44&gt;69,"E","D"),"C"),"B")),"JM"),IF($E$1-$E44&gt;19,IF($E$1-$E44&lt;35,"F",IF($E$1-$E44&lt;50,"G","H")),"JŽ"))</f>
        <v>G</v>
      </c>
      <c r="H44" s="90">
        <f>COUNTIF($E$12:$G44,$G44)</f>
        <v>1</v>
      </c>
      <c r="I44" s="94">
        <v>0.06320601851851852</v>
      </c>
    </row>
    <row r="45" spans="1:9" s="89" customFormat="1" ht="12.75" customHeight="1">
      <c r="A45" s="83">
        <v>3</v>
      </c>
      <c r="B45" s="83">
        <v>66</v>
      </c>
      <c r="C45" s="84" t="s">
        <v>17</v>
      </c>
      <c r="D45" s="83" t="s">
        <v>4</v>
      </c>
      <c r="E45" s="83">
        <v>1957</v>
      </c>
      <c r="F45" s="85" t="s">
        <v>18</v>
      </c>
      <c r="G45" s="86" t="str">
        <f>IF($D45="m",IF($E$1-$E45&gt;19,IF($E$1-$E45&lt;40,"A",IF($E$1-$E45&gt;49,IF($E$1-$E45&gt;59,IF($E$1-$E45&gt;69,"E","D"),"C"),"B")),"JM"),IF($E$1-$E45&gt;19,IF($E$1-$E45&lt;35,"F",IF($E$1-$E45&lt;50,"G","H")),"JŽ"))</f>
        <v>H</v>
      </c>
      <c r="H45" s="83">
        <f>COUNTIF($E$9:$G45,$G45)</f>
        <v>1</v>
      </c>
      <c r="I45" s="87">
        <v>0.07012731481481481</v>
      </c>
    </row>
    <row r="46" spans="1:9" s="45" customFormat="1" ht="12.75" customHeight="1">
      <c r="A46" s="49"/>
      <c r="B46" s="49"/>
      <c r="C46" s="50"/>
      <c r="D46" s="49"/>
      <c r="E46" s="49"/>
      <c r="F46" s="51"/>
      <c r="G46" s="49"/>
      <c r="H46" s="49"/>
      <c r="I46" s="52"/>
    </row>
    <row r="47" spans="1:9" s="45" customFormat="1" ht="12.75" customHeight="1">
      <c r="A47" s="107" t="s">
        <v>147</v>
      </c>
      <c r="B47" s="107"/>
      <c r="C47" s="107"/>
      <c r="D47" s="107"/>
      <c r="E47" s="107"/>
      <c r="F47" s="107"/>
      <c r="G47" s="107"/>
      <c r="H47" s="107"/>
      <c r="I47" s="107"/>
    </row>
    <row r="48" spans="1:9" s="50" customFormat="1" ht="12.75" customHeight="1">
      <c r="A48" s="49"/>
      <c r="B48" s="49"/>
      <c r="D48" s="49"/>
      <c r="E48" s="49"/>
      <c r="F48" s="51"/>
      <c r="G48" s="49"/>
      <c r="H48" s="49"/>
      <c r="I48" s="52"/>
    </row>
    <row r="49" spans="1:9" s="45" customFormat="1" ht="23.25" customHeight="1">
      <c r="A49" s="54" t="s">
        <v>38</v>
      </c>
      <c r="B49" s="55" t="s">
        <v>8</v>
      </c>
      <c r="C49" s="35" t="s">
        <v>0</v>
      </c>
      <c r="D49" s="37" t="s">
        <v>5</v>
      </c>
      <c r="E49" s="54" t="s">
        <v>27</v>
      </c>
      <c r="F49" s="36" t="s">
        <v>1</v>
      </c>
      <c r="G49" s="37" t="s">
        <v>7</v>
      </c>
      <c r="H49" s="54" t="s">
        <v>39</v>
      </c>
      <c r="I49" s="2" t="s">
        <v>2</v>
      </c>
    </row>
    <row r="50" spans="1:9" s="72" customFormat="1" ht="12.75" customHeight="1">
      <c r="A50" s="69">
        <v>1</v>
      </c>
      <c r="B50" s="69">
        <v>43</v>
      </c>
      <c r="C50" s="97" t="s">
        <v>106</v>
      </c>
      <c r="D50" s="69" t="s">
        <v>4</v>
      </c>
      <c r="E50" s="69">
        <v>1981</v>
      </c>
      <c r="F50" s="98" t="s">
        <v>57</v>
      </c>
      <c r="G50" s="69" t="str">
        <f>IF($D50="m",IF($E$1-$E50&gt;19,IF($E$1-$E50&lt;40,"A",IF($E$1-$E50&gt;49,IF($E$1-$E50&gt;59,IF($E$1-$E50&gt;69,"E","D"),"C"),"B")),"JM"),IF($E$1-$E50&gt;19,IF($E$1-$E50&lt;35,"F",IF($E$1-$E50&lt;50,"G","H")),"JŽ"))</f>
        <v>F</v>
      </c>
      <c r="H50" s="69">
        <v>1</v>
      </c>
      <c r="I50" s="99">
        <v>0.06165509259259259</v>
      </c>
    </row>
    <row r="51" spans="1:9" s="45" customFormat="1" ht="12.75" customHeight="1" thickBot="1">
      <c r="A51" s="39"/>
      <c r="B51" s="39"/>
      <c r="C51" s="40"/>
      <c r="D51" s="39"/>
      <c r="E51" s="39"/>
      <c r="F51" s="41"/>
      <c r="G51" s="42"/>
      <c r="H51" s="39"/>
      <c r="I51" s="43"/>
    </row>
    <row r="52" spans="1:9" s="45" customFormat="1" ht="27" customHeight="1" thickBot="1">
      <c r="A52" s="18" t="s">
        <v>38</v>
      </c>
      <c r="B52" s="19" t="s">
        <v>8</v>
      </c>
      <c r="C52" s="20" t="s">
        <v>0</v>
      </c>
      <c r="D52" s="21" t="s">
        <v>5</v>
      </c>
      <c r="E52" s="22" t="s">
        <v>27</v>
      </c>
      <c r="F52" s="29" t="s">
        <v>1</v>
      </c>
      <c r="G52" s="23" t="s">
        <v>7</v>
      </c>
      <c r="H52" s="24" t="s">
        <v>39</v>
      </c>
      <c r="I52" s="33" t="s">
        <v>2</v>
      </c>
    </row>
    <row r="53" spans="1:9" s="72" customFormat="1" ht="12.75" customHeight="1">
      <c r="A53" s="48">
        <v>1</v>
      </c>
      <c r="B53" s="48">
        <v>68</v>
      </c>
      <c r="C53" s="67" t="s">
        <v>129</v>
      </c>
      <c r="D53" s="48" t="s">
        <v>4</v>
      </c>
      <c r="E53" s="48">
        <v>1972</v>
      </c>
      <c r="F53" s="68" t="s">
        <v>57</v>
      </c>
      <c r="G53" s="69" t="str">
        <f>IF($D53="m",IF($E$1-$E53&gt;19,IF($E$1-$E53&lt;40,"A",IF($E$1-$E53&gt;49,IF($E$1-$E53&gt;59,IF($E$1-$E53&gt;69,"E","D"),"C"),"B")),"JM"),IF($E$1-$E53&gt;19,IF($E$1-$E53&lt;35,"F",IF($E$1-$E53&lt;50,"G","H")),"JŽ"))</f>
        <v>G</v>
      </c>
      <c r="H53" s="48">
        <v>1</v>
      </c>
      <c r="I53" s="70">
        <v>0.06320601851851852</v>
      </c>
    </row>
    <row r="54" spans="1:9" s="96" customFormat="1" ht="12.75" customHeight="1">
      <c r="A54" s="90">
        <v>2</v>
      </c>
      <c r="B54" s="90">
        <v>70</v>
      </c>
      <c r="C54" s="91" t="s">
        <v>62</v>
      </c>
      <c r="D54" s="90" t="s">
        <v>4</v>
      </c>
      <c r="E54" s="90">
        <v>1969</v>
      </c>
      <c r="F54" s="92" t="s">
        <v>33</v>
      </c>
      <c r="G54" s="93" t="str">
        <f>IF($D54="m",IF($E$1-$E54&gt;19,IF($E$1-$E54&lt;40,"A",IF($E$1-$E54&gt;49,IF($E$1-$E54&gt;59,IF($E$1-$E54&gt;69,"E","D"),"C"),"B")),"JM"),IF($E$1-$E54&gt;19,IF($E$1-$E54&lt;35,"F",IF($E$1-$E54&lt;50,"G","H")),"JŽ"))</f>
        <v>G</v>
      </c>
      <c r="H54" s="90">
        <v>2</v>
      </c>
      <c r="I54" s="94">
        <v>0.07150462962962963</v>
      </c>
    </row>
    <row r="55" spans="1:9" s="89" customFormat="1" ht="12.75" customHeight="1">
      <c r="A55" s="83">
        <v>3</v>
      </c>
      <c r="B55" s="83">
        <v>65</v>
      </c>
      <c r="C55" s="84" t="s">
        <v>128</v>
      </c>
      <c r="D55" s="83" t="s">
        <v>4</v>
      </c>
      <c r="E55" s="83">
        <v>1975</v>
      </c>
      <c r="F55" s="85" t="s">
        <v>40</v>
      </c>
      <c r="G55" s="86" t="str">
        <f>IF($D55="m",IF($E$1-$E55&gt;19,IF($E$1-$E55&lt;40,"A",IF($E$1-$E55&gt;49,IF($E$1-$E55&gt;59,IF($E$1-$E55&gt;69,"E","D"),"C"),"B")),"JM"),IF($E$1-$E55&gt;19,IF($E$1-$E55&lt;35,"F",IF($E$1-$E55&lt;50,"G","H")),"JŽ"))</f>
        <v>G</v>
      </c>
      <c r="H55" s="83">
        <v>3</v>
      </c>
      <c r="I55" s="87">
        <v>0.07377314814814816</v>
      </c>
    </row>
    <row r="56" spans="1:9" s="45" customFormat="1" ht="12.75" customHeight="1" thickBot="1">
      <c r="A56" s="39"/>
      <c r="B56" s="39"/>
      <c r="C56" s="40"/>
      <c r="D56" s="39"/>
      <c r="E56" s="39"/>
      <c r="F56" s="41"/>
      <c r="G56" s="42"/>
      <c r="H56" s="39"/>
      <c r="I56" s="43"/>
    </row>
    <row r="57" spans="1:9" s="45" customFormat="1" ht="27" customHeight="1" thickBot="1">
      <c r="A57" s="18" t="s">
        <v>38</v>
      </c>
      <c r="B57" s="19" t="s">
        <v>8</v>
      </c>
      <c r="C57" s="20" t="s">
        <v>0</v>
      </c>
      <c r="D57" s="21" t="s">
        <v>5</v>
      </c>
      <c r="E57" s="22" t="s">
        <v>27</v>
      </c>
      <c r="F57" s="29" t="s">
        <v>1</v>
      </c>
      <c r="G57" s="23" t="s">
        <v>7</v>
      </c>
      <c r="H57" s="24" t="s">
        <v>39</v>
      </c>
      <c r="I57" s="33" t="s">
        <v>2</v>
      </c>
    </row>
    <row r="58" spans="1:9" s="72" customFormat="1" ht="12.75" customHeight="1">
      <c r="A58" s="48">
        <v>1</v>
      </c>
      <c r="B58" s="48">
        <v>66</v>
      </c>
      <c r="C58" s="67" t="s">
        <v>17</v>
      </c>
      <c r="D58" s="48" t="s">
        <v>4</v>
      </c>
      <c r="E58" s="48">
        <v>1957</v>
      </c>
      <c r="F58" s="68" t="s">
        <v>18</v>
      </c>
      <c r="G58" s="69" t="str">
        <f>IF($D58="m",IF($E$1-$E58&gt;19,IF($E$1-$E58&lt;40,"A",IF($E$1-$E58&gt;49,IF($E$1-$E58&gt;59,IF($E$1-$E58&gt;69,"E","D"),"C"),"B")),"JM"),IF($E$1-$E58&gt;19,IF($E$1-$E58&lt;35,"F",IF($E$1-$E58&lt;50,"G","H")),"JŽ"))</f>
        <v>H</v>
      </c>
      <c r="H58" s="48">
        <v>1</v>
      </c>
      <c r="I58" s="70">
        <v>0.07012731481481481</v>
      </c>
    </row>
    <row r="59" spans="1:9" s="96" customFormat="1" ht="12.75" customHeight="1">
      <c r="A59" s="90">
        <v>2</v>
      </c>
      <c r="B59" s="90">
        <v>19</v>
      </c>
      <c r="C59" s="91" t="s">
        <v>46</v>
      </c>
      <c r="D59" s="90" t="s">
        <v>4</v>
      </c>
      <c r="E59" s="90">
        <v>1958</v>
      </c>
      <c r="F59" s="92" t="s">
        <v>10</v>
      </c>
      <c r="G59" s="90" t="str">
        <f>IF($D59="m",IF($E$1-$E59&gt;19,IF($E$1-$E59&lt;40,"A",IF($E$1-$E59&gt;49,IF($E$1-$E59&gt;59,IF($E$1-$E59&gt;69,"E","D"),"C"),"B")),"JM"),IF($E$1-$E59&gt;19,IF($E$1-$E59&lt;35,"F",IF($E$1-$E59&lt;50,"G","H")),"JŽ"))</f>
        <v>H</v>
      </c>
      <c r="H59" s="90">
        <v>2</v>
      </c>
      <c r="I59" s="101">
        <v>0.07244212962962963</v>
      </c>
    </row>
    <row r="60" spans="1:9" s="50" customFormat="1" ht="12.75" customHeight="1">
      <c r="A60" s="49"/>
      <c r="B60" s="49"/>
      <c r="D60" s="49"/>
      <c r="E60" s="49"/>
      <c r="F60" s="51"/>
      <c r="G60" s="49"/>
      <c r="H60" s="49"/>
      <c r="I60" s="52"/>
    </row>
    <row r="61" spans="1:9" s="50" customFormat="1" ht="12.75" customHeight="1">
      <c r="A61" s="108" t="s">
        <v>149</v>
      </c>
      <c r="B61" s="108"/>
      <c r="C61" s="108"/>
      <c r="D61" s="108"/>
      <c r="E61" s="108"/>
      <c r="F61" s="108"/>
      <c r="G61" s="108"/>
      <c r="H61" s="108"/>
      <c r="I61" s="108"/>
    </row>
    <row r="62" spans="1:9" s="50" customFormat="1" ht="12.75" customHeight="1">
      <c r="A62" s="49"/>
      <c r="B62" s="49"/>
      <c r="D62" s="49"/>
      <c r="E62" s="49"/>
      <c r="F62" s="51"/>
      <c r="G62" s="49"/>
      <c r="H62" s="49"/>
      <c r="I62" s="52"/>
    </row>
    <row r="63" spans="1:9" s="45" customFormat="1" ht="22.5" customHeight="1">
      <c r="A63" s="54" t="s">
        <v>38</v>
      </c>
      <c r="B63" s="55" t="s">
        <v>8</v>
      </c>
      <c r="C63" s="35" t="s">
        <v>0</v>
      </c>
      <c r="D63" s="37" t="s">
        <v>5</v>
      </c>
      <c r="E63" s="54" t="s">
        <v>27</v>
      </c>
      <c r="F63" s="36" t="s">
        <v>1</v>
      </c>
      <c r="G63" s="37" t="s">
        <v>7</v>
      </c>
      <c r="H63" s="54" t="s">
        <v>39</v>
      </c>
      <c r="I63" s="2" t="s">
        <v>2</v>
      </c>
    </row>
    <row r="64" spans="1:9" s="72" customFormat="1" ht="12.75" customHeight="1">
      <c r="A64" s="69">
        <v>1</v>
      </c>
      <c r="B64" s="69">
        <v>17</v>
      </c>
      <c r="C64" s="97" t="s">
        <v>84</v>
      </c>
      <c r="D64" s="69" t="s">
        <v>4</v>
      </c>
      <c r="E64" s="69">
        <v>1995</v>
      </c>
      <c r="F64" s="98" t="s">
        <v>85</v>
      </c>
      <c r="G64" s="69" t="str">
        <f>IF($D64="m",IF($E$1-$E64&gt;19,IF($E$1-$E64&lt;40,"A",IF($E$1-$E64&gt;49,IF($E$1-$E64&gt;59,IF($E$1-$E64&gt;69,"E","D"),"C"),"B")),"JM"),IF($E$1-$E64&gt;19,IF($E$1-$E64&lt;35,"F",IF($E$1-$E64&lt;50,"G","H")),"JŽ"))</f>
        <v>JŽ</v>
      </c>
      <c r="H64" s="69">
        <f>COUNTIF($E$12:$G64,$G64)</f>
        <v>1</v>
      </c>
      <c r="I64" s="99">
        <v>0.07737268518518518</v>
      </c>
    </row>
    <row r="65" spans="1:9" s="45" customFormat="1" ht="12.75" customHeight="1" thickBot="1">
      <c r="A65" s="39"/>
      <c r="B65" s="39"/>
      <c r="C65" s="40"/>
      <c r="D65" s="39"/>
      <c r="E65" s="39"/>
      <c r="F65" s="41"/>
      <c r="G65" s="42"/>
      <c r="H65" s="39"/>
      <c r="I65" s="43"/>
    </row>
    <row r="66" spans="1:9" s="45" customFormat="1" ht="30" customHeight="1" thickBot="1">
      <c r="A66" s="18" t="s">
        <v>38</v>
      </c>
      <c r="B66" s="19" t="s">
        <v>8</v>
      </c>
      <c r="C66" s="20" t="s">
        <v>0</v>
      </c>
      <c r="D66" s="21" t="s">
        <v>5</v>
      </c>
      <c r="E66" s="22" t="s">
        <v>27</v>
      </c>
      <c r="F66" s="29" t="s">
        <v>1</v>
      </c>
      <c r="G66" s="23" t="s">
        <v>7</v>
      </c>
      <c r="H66" s="24" t="s">
        <v>39</v>
      </c>
      <c r="I66" s="33" t="s">
        <v>2</v>
      </c>
    </row>
    <row r="67" spans="1:9" s="72" customFormat="1" ht="12.75" customHeight="1">
      <c r="A67" s="48">
        <v>1</v>
      </c>
      <c r="B67" s="48">
        <v>16</v>
      </c>
      <c r="C67" s="67" t="s">
        <v>83</v>
      </c>
      <c r="D67" s="48" t="s">
        <v>3</v>
      </c>
      <c r="E67" s="48">
        <v>1994</v>
      </c>
      <c r="F67" s="68" t="s">
        <v>14</v>
      </c>
      <c r="G67" s="69" t="str">
        <f>IF($D67="m",IF($E$1-$E67&gt;19,IF($E$1-$E67&lt;40,"A",IF($E$1-$E67&gt;49,IF($E$1-$E67&gt;59,IF($E$1-$E67&gt;69,"E","D"),"C"),"B")),"JM"),IF($E$1-$E67&gt;19,IF($E$1-$E67&lt;35,"F",IF($E$1-$E67&lt;50,"G","H")),"JŽ"))</f>
        <v>JM</v>
      </c>
      <c r="H67" s="48">
        <f>COUNTIF($E$12:$G67,$G67)</f>
        <v>1</v>
      </c>
      <c r="I67" s="70">
        <v>0.06221064814814815</v>
      </c>
    </row>
    <row r="68" spans="1:9" s="96" customFormat="1" ht="12.75" customHeight="1">
      <c r="A68" s="90">
        <v>2</v>
      </c>
      <c r="B68" s="90">
        <v>9</v>
      </c>
      <c r="C68" s="91" t="s">
        <v>76</v>
      </c>
      <c r="D68" s="90" t="s">
        <v>3</v>
      </c>
      <c r="E68" s="90">
        <v>1994</v>
      </c>
      <c r="F68" s="92" t="s">
        <v>33</v>
      </c>
      <c r="G68" s="93" t="str">
        <f>IF($D68="m",IF($E$1-$E68&gt;19,IF($E$1-$E68&lt;40,"A",IF($E$1-$E68&gt;49,IF($E$1-$E68&gt;59,IF($E$1-$E68&gt;69,"E","D"),"C"),"B")),"JM"),IF($E$1-$E68&gt;19,IF($E$1-$E68&lt;35,"F",IF($E$1-$E68&lt;50,"G","H")),"JŽ"))</f>
        <v>JM</v>
      </c>
      <c r="H68" s="90">
        <f>COUNTIF($E$12:$G68,$G68)</f>
        <v>2</v>
      </c>
      <c r="I68" s="94">
        <v>0.06385416666666667</v>
      </c>
    </row>
    <row r="69" spans="1:9" s="89" customFormat="1" ht="12.75" customHeight="1">
      <c r="A69" s="83">
        <v>3</v>
      </c>
      <c r="B69" s="83">
        <v>40</v>
      </c>
      <c r="C69" s="84" t="s">
        <v>102</v>
      </c>
      <c r="D69" s="83" t="s">
        <v>3</v>
      </c>
      <c r="E69" s="83">
        <v>1994</v>
      </c>
      <c r="F69" s="85" t="s">
        <v>103</v>
      </c>
      <c r="G69" s="86" t="str">
        <f>IF($D69="m",IF($E$1-$E69&gt;19,IF($E$1-$E69&lt;40,"A",IF($E$1-$E69&gt;49,IF($E$1-$E69&gt;59,IF($E$1-$E69&gt;69,"E","D"),"C"),"B")),"JM"),IF($E$1-$E69&gt;19,IF($E$1-$E69&lt;35,"F",IF($E$1-$E69&lt;50,"G","H")),"JŽ"))</f>
        <v>JM</v>
      </c>
      <c r="H69" s="83">
        <f>COUNTIF($E$12:$G69,$G69)</f>
        <v>3</v>
      </c>
      <c r="I69" s="87">
        <v>0.06831018518518518</v>
      </c>
    </row>
    <row r="70" spans="1:9" s="45" customFormat="1" ht="12.75" customHeight="1">
      <c r="A70" s="39"/>
      <c r="B70" s="39"/>
      <c r="C70" s="40"/>
      <c r="D70" s="39"/>
      <c r="E70" s="39"/>
      <c r="F70" s="41"/>
      <c r="G70" s="42"/>
      <c r="H70" s="39"/>
      <c r="I70" s="43"/>
    </row>
    <row r="71" spans="1:9" s="7" customFormat="1" ht="12.75" customHeight="1">
      <c r="A71" s="3"/>
      <c r="B71" s="3"/>
      <c r="C71" s="14"/>
      <c r="D71" s="3"/>
      <c r="E71" s="3"/>
      <c r="F71" s="31"/>
      <c r="G71" s="3"/>
      <c r="H71" s="3"/>
      <c r="I71" s="16"/>
    </row>
    <row r="72" spans="1:9" s="7" customFormat="1" ht="12.75" customHeight="1">
      <c r="A72" s="46" t="s">
        <v>143</v>
      </c>
      <c r="B72" s="46"/>
      <c r="C72" s="81"/>
      <c r="D72" s="3"/>
      <c r="E72" s="3"/>
      <c r="F72" s="31"/>
      <c r="G72" s="3"/>
      <c r="H72" s="3"/>
      <c r="I72" s="16"/>
    </row>
    <row r="73" spans="1:9" s="7" customFormat="1" ht="12.75" customHeight="1" thickBot="1">
      <c r="A73" s="3"/>
      <c r="B73" s="3"/>
      <c r="C73" s="14"/>
      <c r="D73" s="3"/>
      <c r="E73" s="3"/>
      <c r="F73" s="31"/>
      <c r="G73" s="3"/>
      <c r="H73" s="3"/>
      <c r="I73" s="16"/>
    </row>
    <row r="74" spans="1:9" ht="27" customHeight="1" thickBot="1">
      <c r="A74" s="18" t="s">
        <v>38</v>
      </c>
      <c r="B74" s="19" t="s">
        <v>8</v>
      </c>
      <c r="C74" s="20" t="s">
        <v>0</v>
      </c>
      <c r="D74" s="21" t="s">
        <v>5</v>
      </c>
      <c r="E74" s="22" t="s">
        <v>27</v>
      </c>
      <c r="F74" s="29" t="s">
        <v>1</v>
      </c>
      <c r="G74" s="23" t="s">
        <v>7</v>
      </c>
      <c r="H74" s="24" t="s">
        <v>39</v>
      </c>
      <c r="I74" s="33" t="s">
        <v>2</v>
      </c>
    </row>
    <row r="75" spans="1:9" s="72" customFormat="1" ht="12.75" customHeight="1">
      <c r="A75" s="48">
        <v>1</v>
      </c>
      <c r="B75" s="48">
        <v>10</v>
      </c>
      <c r="C75" s="67" t="s">
        <v>77</v>
      </c>
      <c r="D75" s="48" t="s">
        <v>3</v>
      </c>
      <c r="E75" s="48">
        <v>1942</v>
      </c>
      <c r="F75" s="68" t="s">
        <v>78</v>
      </c>
      <c r="G75" s="69" t="str">
        <f>IF($D75="m",IF($E$1-$E75&gt;19,IF($E$1-$E75&lt;40,"A",IF($E$1-$E75&gt;49,IF($E$1-$E75&gt;59,IF($E$1-$E75&gt;69,"E","D"),"C"),"B")),"JM"),IF($E$1-$E75&gt;19,IF($E$1-$E75&lt;35,"F",IF($E$1-$E75&lt;50,"G","H")),"JŽ"))</f>
        <v>E</v>
      </c>
      <c r="H75" s="48">
        <f>COUNTIF($E$12:$G75,$G75)</f>
        <v>1</v>
      </c>
      <c r="I75" s="70">
        <v>0.03822916666666667</v>
      </c>
    </row>
    <row r="76" spans="1:9" s="96" customFormat="1" ht="12.75" customHeight="1">
      <c r="A76" s="90">
        <v>2</v>
      </c>
      <c r="B76" s="90">
        <v>63</v>
      </c>
      <c r="C76" s="91" t="s">
        <v>126</v>
      </c>
      <c r="D76" s="90" t="s">
        <v>3</v>
      </c>
      <c r="E76" s="90">
        <v>1942</v>
      </c>
      <c r="F76" s="92" t="s">
        <v>105</v>
      </c>
      <c r="G76" s="93" t="str">
        <f>IF($D76="m",IF($E$1-$E76&gt;19,IF($E$1-$E76&lt;40,"A",IF($E$1-$E76&gt;49,IF($E$1-$E76&gt;59,IF($E$1-$E76&gt;69,"E","D"),"C"),"B")),"JM"),IF($E$1-$E76&gt;19,IF($E$1-$E76&lt;35,"F",IF($E$1-$E76&lt;50,"G","H")),"JŽ"))</f>
        <v>E</v>
      </c>
      <c r="H76" s="90">
        <f>COUNTIF($E$12:$G76,$G76)</f>
        <v>2</v>
      </c>
      <c r="I76" s="94">
        <v>0.04012731481481482</v>
      </c>
    </row>
    <row r="77" spans="1:9" s="89" customFormat="1" ht="12.75" customHeight="1">
      <c r="A77" s="83">
        <v>3</v>
      </c>
      <c r="B77" s="83">
        <v>52</v>
      </c>
      <c r="C77" s="84" t="s">
        <v>113</v>
      </c>
      <c r="D77" s="83" t="s">
        <v>3</v>
      </c>
      <c r="E77" s="83">
        <v>1941</v>
      </c>
      <c r="F77" s="85" t="s">
        <v>23</v>
      </c>
      <c r="G77" s="86" t="str">
        <f>IF($D77="m",IF($E$1-$E77&gt;19,IF($E$1-$E77&lt;40,"A",IF($E$1-$E77&gt;49,IF($E$1-$E77&gt;59,IF($E$1-$E77&gt;69,"E","D"),"C"),"B")),"JM"),IF($E$1-$E77&gt;19,IF($E$1-$E77&lt;35,"F",IF($E$1-$E77&lt;50,"G","H")),"JŽ"))</f>
        <v>E</v>
      </c>
      <c r="H77" s="83">
        <f>COUNTIF($E$12:$G77,$G77)</f>
        <v>3</v>
      </c>
      <c r="I77" s="87">
        <v>0.04299768518518519</v>
      </c>
    </row>
    <row r="78" spans="1:9" s="45" customFormat="1" ht="12.75" customHeight="1" hidden="1">
      <c r="A78" s="39">
        <v>4</v>
      </c>
      <c r="B78" s="39">
        <v>1</v>
      </c>
      <c r="C78" s="40" t="s">
        <v>66</v>
      </c>
      <c r="D78" s="39" t="s">
        <v>3</v>
      </c>
      <c r="E78" s="39">
        <v>1940</v>
      </c>
      <c r="F78" s="41" t="s">
        <v>67</v>
      </c>
      <c r="G78" s="42" t="str">
        <f>IF($D78="m",IF($E$1-$E78&gt;19,IF($E$1-$E78&lt;40,"A",IF($E$1-$E78&gt;49,IF($E$1-$E78&gt;59,IF($E$1-$E78&gt;69,"E","D"),"C"),"B")),"JM"),IF($E$1-$E78&gt;19,IF($E$1-$E78&lt;35,"F",IF($E$1-$E78&lt;50,"G","H")),"JŽ"))</f>
        <v>E</v>
      </c>
      <c r="H78" s="39">
        <f>COUNTIF($E$12:$G78,$G78)</f>
        <v>4</v>
      </c>
      <c r="I78" s="43">
        <v>0.046921296296296294</v>
      </c>
    </row>
    <row r="79" spans="1:9" ht="12.75">
      <c r="A79" s="3"/>
      <c r="B79" s="3"/>
      <c r="C79" s="14"/>
      <c r="D79" s="3"/>
      <c r="E79" s="3"/>
      <c r="F79" s="31"/>
      <c r="G79" s="3"/>
      <c r="H79" s="3"/>
      <c r="I79" s="16"/>
    </row>
    <row r="80" spans="1:9" s="10" customFormat="1" ht="12.75">
      <c r="A80" s="8" t="s">
        <v>64</v>
      </c>
      <c r="B80" s="5"/>
      <c r="C80" s="15"/>
      <c r="D80" s="9"/>
      <c r="E80" s="3"/>
      <c r="F80" s="32"/>
      <c r="G80" s="3"/>
      <c r="H80" s="3"/>
      <c r="I80" s="16"/>
    </row>
    <row r="81" spans="1:9" s="10" customFormat="1" ht="12.75">
      <c r="A81" s="102" t="s">
        <v>22</v>
      </c>
      <c r="B81" s="102"/>
      <c r="C81" s="102"/>
      <c r="D81" s="102"/>
      <c r="E81" s="1"/>
      <c r="G81" s="1"/>
      <c r="H81" s="1"/>
      <c r="I81" s="11"/>
    </row>
  </sheetData>
  <sheetProtection/>
  <mergeCells count="8">
    <mergeCell ref="A3:I3"/>
    <mergeCell ref="A5:I5"/>
    <mergeCell ref="A81:D81"/>
    <mergeCell ref="A9:C9"/>
    <mergeCell ref="A18:B18"/>
    <mergeCell ref="A40:I40"/>
    <mergeCell ref="A47:I47"/>
    <mergeCell ref="A61:I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6.8515625" style="1" customWidth="1"/>
    <col min="3" max="3" width="18.7109375" style="4" customWidth="1"/>
    <col min="4" max="4" width="4.57421875" style="1" customWidth="1"/>
    <col min="5" max="5" width="7.28125" style="1" customWidth="1"/>
    <col min="6" max="6" width="17.28125" style="10" customWidth="1"/>
    <col min="7" max="7" width="5.7109375" style="1" customWidth="1"/>
    <col min="8" max="8" width="4.140625" style="1" customWidth="1"/>
    <col min="9" max="9" width="9.421875" style="11" customWidth="1"/>
    <col min="10" max="10" width="4.00390625" style="11" customWidth="1"/>
    <col min="11" max="16384" width="8.8515625" style="4" customWidth="1"/>
  </cols>
  <sheetData>
    <row r="1" spans="4:5" ht="2.25" customHeight="1">
      <c r="D1" s="1" t="s">
        <v>6</v>
      </c>
      <c r="E1" s="1">
        <v>2013</v>
      </c>
    </row>
    <row r="2" ht="12.75" customHeight="1"/>
    <row r="3" spans="1:9" ht="18" customHeight="1">
      <c r="A3" s="103" t="s">
        <v>65</v>
      </c>
      <c r="B3" s="103"/>
      <c r="C3" s="103"/>
      <c r="D3" s="103"/>
      <c r="E3" s="103"/>
      <c r="F3" s="103"/>
      <c r="G3" s="103"/>
      <c r="H3" s="103"/>
      <c r="I3" s="103"/>
    </row>
    <row r="4" spans="3:6" ht="9" customHeight="1">
      <c r="C4" s="11"/>
      <c r="F4" s="27"/>
    </row>
    <row r="5" spans="1:10" ht="24.75" customHeight="1">
      <c r="A5" s="104" t="s">
        <v>145</v>
      </c>
      <c r="B5" s="104"/>
      <c r="C5" s="104"/>
      <c r="D5" s="104"/>
      <c r="E5" s="104"/>
      <c r="F5" s="104"/>
      <c r="G5" s="104"/>
      <c r="H5" s="104"/>
      <c r="I5" s="104"/>
      <c r="J5" s="17"/>
    </row>
    <row r="6" spans="1:9" ht="18" customHeight="1">
      <c r="A6" s="105" t="s">
        <v>142</v>
      </c>
      <c r="B6" s="105"/>
      <c r="C6" s="12"/>
      <c r="D6" s="3"/>
      <c r="E6" s="6"/>
      <c r="F6" s="28"/>
      <c r="G6" s="3"/>
      <c r="H6" s="3"/>
      <c r="I6" s="12"/>
    </row>
    <row r="7" spans="1:9" ht="12" customHeight="1" thickBot="1">
      <c r="A7" s="3"/>
      <c r="B7" s="6"/>
      <c r="C7" s="12"/>
      <c r="D7" s="3"/>
      <c r="E7" s="6"/>
      <c r="F7" s="28"/>
      <c r="G7" s="3"/>
      <c r="H7" s="3"/>
      <c r="I7" s="12"/>
    </row>
    <row r="8" spans="1:10" ht="24" customHeight="1" thickBot="1">
      <c r="A8" s="18" t="s">
        <v>38</v>
      </c>
      <c r="B8" s="19" t="s">
        <v>8</v>
      </c>
      <c r="C8" s="20" t="s">
        <v>0</v>
      </c>
      <c r="D8" s="21" t="s">
        <v>5</v>
      </c>
      <c r="E8" s="22" t="s">
        <v>27</v>
      </c>
      <c r="F8" s="29" t="s">
        <v>1</v>
      </c>
      <c r="G8" s="23" t="s">
        <v>7</v>
      </c>
      <c r="H8" s="24" t="s">
        <v>39</v>
      </c>
      <c r="I8" s="33" t="s">
        <v>2</v>
      </c>
      <c r="J8" s="37" t="s">
        <v>124</v>
      </c>
    </row>
    <row r="9" spans="1:10" s="45" customFormat="1" ht="12.75" customHeight="1">
      <c r="A9" s="39">
        <v>1</v>
      </c>
      <c r="B9" s="39">
        <v>38</v>
      </c>
      <c r="C9" s="40" t="s">
        <v>101</v>
      </c>
      <c r="D9" s="39" t="s">
        <v>3</v>
      </c>
      <c r="E9" s="39">
        <v>1979</v>
      </c>
      <c r="F9" s="41" t="s">
        <v>11</v>
      </c>
      <c r="G9" s="42" t="str">
        <f aca="true" t="shared" si="0" ref="G9:G14">IF($D9="m",IF($E$1-$E9&gt;19,IF($E$1-$E9&lt;40,"A",IF($E$1-$E9&gt;49,IF($E$1-$E9&gt;59,IF($E$1-$E9&gt;69,"E","D"),"C"),"B")),"JM"),IF($E$1-$E9&gt;19,IF($E$1-$E9&lt;35,"F",IF($E$1-$E9&lt;50,"G","H")),"JŽ"))</f>
        <v>A</v>
      </c>
      <c r="H9" s="39">
        <f>COUNTIF($E$9:$G9,$G9)</f>
        <v>1</v>
      </c>
      <c r="I9" s="43">
        <v>0.06484953703703704</v>
      </c>
      <c r="J9" s="44" t="s">
        <v>125</v>
      </c>
    </row>
    <row r="10" spans="1:10" s="45" customFormat="1" ht="12.75" customHeight="1">
      <c r="A10" s="39">
        <v>2</v>
      </c>
      <c r="B10" s="39">
        <v>14</v>
      </c>
      <c r="C10" s="40" t="s">
        <v>48</v>
      </c>
      <c r="D10" s="39" t="s">
        <v>3</v>
      </c>
      <c r="E10" s="39">
        <v>1974</v>
      </c>
      <c r="F10" s="41" t="s">
        <v>49</v>
      </c>
      <c r="G10" s="42" t="str">
        <f t="shared" si="0"/>
        <v>A</v>
      </c>
      <c r="H10" s="39">
        <f>COUNTIF($E$9:$G10,$G10)</f>
        <v>2</v>
      </c>
      <c r="I10" s="43">
        <v>0.06853009259259259</v>
      </c>
      <c r="J10" s="44" t="s">
        <v>125</v>
      </c>
    </row>
    <row r="11" spans="1:10" s="45" customFormat="1" ht="12.75" customHeight="1">
      <c r="A11" s="39">
        <v>3</v>
      </c>
      <c r="B11" s="39">
        <v>8</v>
      </c>
      <c r="C11" s="40" t="s">
        <v>75</v>
      </c>
      <c r="D11" s="39" t="s">
        <v>3</v>
      </c>
      <c r="E11" s="39">
        <v>1990</v>
      </c>
      <c r="F11" s="41" t="s">
        <v>33</v>
      </c>
      <c r="G11" s="42" t="str">
        <f t="shared" si="0"/>
        <v>A</v>
      </c>
      <c r="H11" s="39">
        <f>COUNTIF($E$9:$G11,$G11)</f>
        <v>3</v>
      </c>
      <c r="I11" s="43">
        <v>0.07362268518518518</v>
      </c>
      <c r="J11" s="44" t="s">
        <v>125</v>
      </c>
    </row>
    <row r="12" spans="1:10" s="45" customFormat="1" ht="12.75" customHeight="1" hidden="1">
      <c r="A12" s="39">
        <v>4</v>
      </c>
      <c r="B12" s="39">
        <v>35</v>
      </c>
      <c r="C12" s="40" t="s">
        <v>98</v>
      </c>
      <c r="D12" s="39" t="s">
        <v>3</v>
      </c>
      <c r="E12" s="39">
        <v>1982</v>
      </c>
      <c r="F12" s="41" t="s">
        <v>33</v>
      </c>
      <c r="G12" s="42" t="str">
        <f t="shared" si="0"/>
        <v>A</v>
      </c>
      <c r="H12" s="39">
        <f>COUNTIF($E$9:$G12,$G12)</f>
        <v>4</v>
      </c>
      <c r="I12" s="43">
        <v>0.07719907407407407</v>
      </c>
      <c r="J12" s="44" t="s">
        <v>125</v>
      </c>
    </row>
    <row r="13" spans="1:10" s="45" customFormat="1" ht="12.75" customHeight="1" hidden="1">
      <c r="A13" s="39">
        <v>5</v>
      </c>
      <c r="B13" s="39">
        <v>37</v>
      </c>
      <c r="C13" s="40" t="s">
        <v>100</v>
      </c>
      <c r="D13" s="39" t="s">
        <v>3</v>
      </c>
      <c r="E13" s="39">
        <v>1983</v>
      </c>
      <c r="F13" s="41" t="s">
        <v>34</v>
      </c>
      <c r="G13" s="42" t="str">
        <f t="shared" si="0"/>
        <v>A</v>
      </c>
      <c r="H13" s="39">
        <f>COUNTIF($E$9:$G13,$G13)</f>
        <v>5</v>
      </c>
      <c r="I13" s="43">
        <v>0.08409722222222223</v>
      </c>
      <c r="J13" s="44" t="s">
        <v>125</v>
      </c>
    </row>
    <row r="14" spans="1:10" s="45" customFormat="1" ht="12.75" customHeight="1" hidden="1">
      <c r="A14" s="39">
        <v>6</v>
      </c>
      <c r="B14" s="39">
        <v>36</v>
      </c>
      <c r="C14" s="40" t="s">
        <v>99</v>
      </c>
      <c r="D14" s="39" t="s">
        <v>3</v>
      </c>
      <c r="E14" s="39">
        <v>1977</v>
      </c>
      <c r="F14" s="41" t="s">
        <v>33</v>
      </c>
      <c r="G14" s="42" t="str">
        <f t="shared" si="0"/>
        <v>A</v>
      </c>
      <c r="H14" s="39">
        <f>COUNTIF($E$9:$G14,$G14)</f>
        <v>6</v>
      </c>
      <c r="I14" s="43">
        <v>0.08925925925925926</v>
      </c>
      <c r="J14" s="44" t="s">
        <v>125</v>
      </c>
    </row>
    <row r="15" spans="1:10" s="45" customFormat="1" ht="12.75" customHeight="1">
      <c r="A15" s="39"/>
      <c r="B15" s="39"/>
      <c r="C15" s="40"/>
      <c r="D15" s="39"/>
      <c r="E15" s="39"/>
      <c r="F15" s="41"/>
      <c r="G15" s="42"/>
      <c r="H15" s="39"/>
      <c r="I15" s="43"/>
      <c r="J15" s="44"/>
    </row>
    <row r="16" spans="1:10" s="45" customFormat="1" ht="12.75" customHeight="1">
      <c r="A16" s="39">
        <v>1</v>
      </c>
      <c r="B16" s="39">
        <v>55</v>
      </c>
      <c r="C16" s="40" t="s">
        <v>44</v>
      </c>
      <c r="D16" s="39" t="s">
        <v>3</v>
      </c>
      <c r="E16" s="39">
        <v>1969</v>
      </c>
      <c r="F16" s="41" t="s">
        <v>11</v>
      </c>
      <c r="G16" s="42" t="str">
        <f>IF($D16="m",IF($E$1-$E16&gt;19,IF($E$1-$E16&lt;40,"A",IF($E$1-$E16&gt;49,IF($E$1-$E16&gt;59,IF($E$1-$E16&gt;69,"E","D"),"C"),"B")),"JM"),IF($E$1-$E16&gt;19,IF($E$1-$E16&lt;35,"F",IF($E$1-$E16&lt;50,"G","H")),"JŽ"))</f>
        <v>B</v>
      </c>
      <c r="H16" s="39">
        <f>COUNTIF($E$9:$G16,$G16)</f>
        <v>1</v>
      </c>
      <c r="I16" s="43">
        <v>0.05460648148148148</v>
      </c>
      <c r="J16" s="44" t="s">
        <v>125</v>
      </c>
    </row>
    <row r="17" spans="1:10" s="45" customFormat="1" ht="12.75" customHeight="1">
      <c r="A17" s="39">
        <v>2</v>
      </c>
      <c r="B17" s="39">
        <v>51</v>
      </c>
      <c r="C17" s="40" t="s">
        <v>112</v>
      </c>
      <c r="D17" s="39" t="s">
        <v>3</v>
      </c>
      <c r="E17" s="39">
        <v>1967</v>
      </c>
      <c r="F17" s="41" t="s">
        <v>16</v>
      </c>
      <c r="G17" s="42" t="str">
        <f>IF($D17="m",IF($E$1-$E17&gt;19,IF($E$1-$E17&lt;40,"A",IF($E$1-$E17&gt;49,IF($E$1-$E17&gt;59,IF($E$1-$E17&gt;69,"E","D"),"C"),"B")),"JM"),IF($E$1-$E17&gt;19,IF($E$1-$E17&lt;35,"F",IF($E$1-$E17&lt;50,"G","H")),"JŽ"))</f>
        <v>B</v>
      </c>
      <c r="H17" s="39">
        <f>COUNTIF($E$9:$G17,$G17)</f>
        <v>2</v>
      </c>
      <c r="I17" s="43">
        <v>0.06586805555555555</v>
      </c>
      <c r="J17" s="44" t="s">
        <v>125</v>
      </c>
    </row>
    <row r="18" spans="1:10" s="45" customFormat="1" ht="12.75" customHeight="1">
      <c r="A18" s="39">
        <v>3</v>
      </c>
      <c r="B18" s="2">
        <v>74</v>
      </c>
      <c r="C18" s="13" t="s">
        <v>37</v>
      </c>
      <c r="D18" s="2" t="s">
        <v>3</v>
      </c>
      <c r="E18" s="2">
        <v>1972</v>
      </c>
      <c r="F18" s="30" t="s">
        <v>36</v>
      </c>
      <c r="G18" s="25" t="str">
        <f>IF($D18="m",IF($E$1-$E18&gt;19,IF($E$1-$E18&lt;40,"A",IF($E$1-$E18&gt;49,IF($E$1-$E18&gt;59,IF($E$1-$E18&gt;69,"E","D"),"C"),"B")),"JM"),IF($E$1-$E18&gt;19,IF($E$1-$E18&lt;35,"F",IF($E$1-$E18&lt;50,"G","H")),"JŽ"))</f>
        <v>B</v>
      </c>
      <c r="H18" s="2">
        <f>COUNTIF($E$9:$G18,$G18)</f>
        <v>3</v>
      </c>
      <c r="I18" s="34">
        <v>0.07310185185185185</v>
      </c>
      <c r="J18" s="38" t="s">
        <v>125</v>
      </c>
    </row>
    <row r="19" spans="1:10" s="45" customFormat="1" ht="12.75" customHeight="1" hidden="1">
      <c r="A19" s="39">
        <v>10</v>
      </c>
      <c r="B19" s="39">
        <v>56</v>
      </c>
      <c r="C19" s="40" t="s">
        <v>115</v>
      </c>
      <c r="D19" s="39" t="s">
        <v>3</v>
      </c>
      <c r="E19" s="39">
        <v>1966</v>
      </c>
      <c r="F19" s="41" t="s">
        <v>11</v>
      </c>
      <c r="G19" s="42" t="str">
        <f>IF($D19="m",IF($E$1-$E19&gt;19,IF($E$1-$E19&lt;40,"A",IF($E$1-$E19&gt;49,IF($E$1-$E19&gt;59,IF($E$1-$E19&gt;69,"E","D"),"C"),"B")),"JM"),IF($E$1-$E19&gt;19,IF($E$1-$E19&lt;35,"F",IF($E$1-$E19&lt;50,"G","H")),"JŽ"))</f>
        <v>B</v>
      </c>
      <c r="H19" s="39">
        <f>COUNTIF($E$9:$G19,$G19)</f>
        <v>4</v>
      </c>
      <c r="I19" s="43">
        <v>0.08292824074074073</v>
      </c>
      <c r="J19" s="44" t="s">
        <v>125</v>
      </c>
    </row>
    <row r="20" spans="1:10" s="45" customFormat="1" ht="12.75" customHeight="1">
      <c r="A20" s="39"/>
      <c r="B20" s="39"/>
      <c r="C20" s="40"/>
      <c r="D20" s="39"/>
      <c r="E20" s="39"/>
      <c r="F20" s="41"/>
      <c r="G20" s="42"/>
      <c r="H20" s="39"/>
      <c r="I20" s="43"/>
      <c r="J20" s="44"/>
    </row>
    <row r="21" spans="1:10" s="45" customFormat="1" ht="12.75" customHeight="1">
      <c r="A21" s="39">
        <v>1</v>
      </c>
      <c r="B21" s="39">
        <v>28</v>
      </c>
      <c r="C21" s="40" t="s">
        <v>89</v>
      </c>
      <c r="D21" s="39" t="s">
        <v>3</v>
      </c>
      <c r="E21" s="39">
        <v>1961</v>
      </c>
      <c r="F21" s="41" t="s">
        <v>90</v>
      </c>
      <c r="G21" s="42" t="str">
        <f>IF($D21="m",IF($E$1-$E21&gt;19,IF($E$1-$E21&lt;40,"A",IF($E$1-$E21&gt;49,IF($E$1-$E21&gt;59,IF($E$1-$E21&gt;69,"E","D"),"C"),"B")),"JM"),IF($E$1-$E21&gt;19,IF($E$1-$E21&lt;35,"F",IF($E$1-$E21&lt;50,"G","H")),"JŽ"))</f>
        <v>C</v>
      </c>
      <c r="H21" s="39">
        <f>COUNTIF($E$9:$G21,$G21)</f>
        <v>1</v>
      </c>
      <c r="I21" s="43">
        <v>0.06353009259259258</v>
      </c>
      <c r="J21" s="44" t="s">
        <v>125</v>
      </c>
    </row>
    <row r="22" spans="1:10" s="45" customFormat="1" ht="12.75" customHeight="1">
      <c r="A22" s="39">
        <v>2</v>
      </c>
      <c r="B22" s="39">
        <v>29</v>
      </c>
      <c r="C22" s="40" t="s">
        <v>91</v>
      </c>
      <c r="D22" s="39" t="s">
        <v>3</v>
      </c>
      <c r="E22" s="39">
        <v>1957</v>
      </c>
      <c r="F22" s="41" t="s">
        <v>16</v>
      </c>
      <c r="G22" s="42" t="str">
        <f>IF($D22="m",IF($E$1-$E22&gt;19,IF($E$1-$E22&lt;40,"A",IF($E$1-$E22&gt;49,IF($E$1-$E22&gt;59,IF($E$1-$E22&gt;69,"E","D"),"C"),"B")),"JM"),IF($E$1-$E22&gt;19,IF($E$1-$E22&lt;35,"F",IF($E$1-$E22&lt;50,"G","H")),"JŽ"))</f>
        <v>C</v>
      </c>
      <c r="H22" s="39">
        <f>COUNTIF($E$9:$G22,$G22)</f>
        <v>2</v>
      </c>
      <c r="I22" s="43">
        <v>0.06474537037037037</v>
      </c>
      <c r="J22" s="44" t="s">
        <v>125</v>
      </c>
    </row>
    <row r="23" spans="1:10" s="45" customFormat="1" ht="12.75" customHeight="1">
      <c r="A23" s="39">
        <v>3</v>
      </c>
      <c r="B23" s="39">
        <v>47</v>
      </c>
      <c r="C23" s="40" t="s">
        <v>110</v>
      </c>
      <c r="D23" s="39" t="s">
        <v>3</v>
      </c>
      <c r="E23" s="39">
        <v>1959</v>
      </c>
      <c r="F23" s="41" t="s">
        <v>111</v>
      </c>
      <c r="G23" s="42" t="str">
        <f>IF($D23="m",IF($E$1-$E23&gt;19,IF($E$1-$E23&lt;40,"A",IF($E$1-$E23&gt;49,IF($E$1-$E23&gt;59,IF($E$1-$E23&gt;69,"E","D"),"C"),"B")),"JM"),IF($E$1-$E23&gt;19,IF($E$1-$E23&lt;35,"F",IF($E$1-$E23&lt;50,"G","H")),"JŽ"))</f>
        <v>C</v>
      </c>
      <c r="H23" s="39">
        <f>COUNTIF($E$9:$G23,$G23)</f>
        <v>3</v>
      </c>
      <c r="I23" s="43">
        <v>0.0656712962962963</v>
      </c>
      <c r="J23" s="44" t="s">
        <v>125</v>
      </c>
    </row>
    <row r="24" spans="1:10" s="45" customFormat="1" ht="12.75" customHeight="1" hidden="1">
      <c r="A24" s="39">
        <v>14</v>
      </c>
      <c r="B24" s="39">
        <v>62</v>
      </c>
      <c r="C24" s="40" t="s">
        <v>51</v>
      </c>
      <c r="D24" s="39" t="s">
        <v>3</v>
      </c>
      <c r="E24" s="39">
        <v>1955</v>
      </c>
      <c r="F24" s="41" t="s">
        <v>52</v>
      </c>
      <c r="G24" s="42" t="str">
        <f>IF($D24="m",IF($E$1-$E24&gt;19,IF($E$1-$E24&lt;40,"A",IF($E$1-$E24&gt;49,IF($E$1-$E24&gt;59,IF($E$1-$E24&gt;69,"E","D"),"C"),"B")),"JM"),IF($E$1-$E24&gt;19,IF($E$1-$E24&lt;35,"F",IF($E$1-$E24&lt;50,"G","H")),"JŽ"))</f>
        <v>C</v>
      </c>
      <c r="H24" s="39">
        <f>COUNTIF($E$9:$G24,$G24)</f>
        <v>4</v>
      </c>
      <c r="I24" s="43">
        <v>0.0775</v>
      </c>
      <c r="J24" s="44" t="s">
        <v>125</v>
      </c>
    </row>
    <row r="25" spans="1:10" s="45" customFormat="1" ht="12.75" customHeight="1" hidden="1">
      <c r="A25" s="39">
        <v>15</v>
      </c>
      <c r="B25" s="39">
        <v>22</v>
      </c>
      <c r="C25" s="40" t="s">
        <v>12</v>
      </c>
      <c r="D25" s="39" t="s">
        <v>3</v>
      </c>
      <c r="E25" s="39">
        <v>1955</v>
      </c>
      <c r="F25" s="41" t="s">
        <v>13</v>
      </c>
      <c r="G25" s="42" t="str">
        <f>IF($D25="m",IF($E$1-$E25&gt;19,IF($E$1-$E25&lt;40,"A",IF($E$1-$E25&gt;49,IF($E$1-$E25&gt;59,IF($E$1-$E25&gt;69,"E","D"),"C"),"B")),"JM"),IF($E$1-$E25&gt;19,IF($E$1-$E25&lt;35,"F",IF($E$1-$E25&lt;50,"G","H")),"JŽ"))</f>
        <v>C</v>
      </c>
      <c r="H25" s="39">
        <f>COUNTIF($E$9:$G25,$G25)</f>
        <v>5</v>
      </c>
      <c r="I25" s="43" t="s">
        <v>135</v>
      </c>
      <c r="J25" s="44" t="s">
        <v>125</v>
      </c>
    </row>
    <row r="26" spans="1:10" s="45" customFormat="1" ht="12.75" customHeight="1">
      <c r="A26" s="39"/>
      <c r="B26" s="39"/>
      <c r="C26" s="40"/>
      <c r="D26" s="39"/>
      <c r="E26" s="39"/>
      <c r="F26" s="41"/>
      <c r="G26" s="42"/>
      <c r="H26" s="39"/>
      <c r="I26" s="43"/>
      <c r="J26" s="44"/>
    </row>
    <row r="27" spans="1:10" s="45" customFormat="1" ht="12.75" customHeight="1">
      <c r="A27" s="39">
        <v>1</v>
      </c>
      <c r="B27" s="39">
        <v>26</v>
      </c>
      <c r="C27" s="40" t="s">
        <v>43</v>
      </c>
      <c r="D27" s="39" t="s">
        <v>3</v>
      </c>
      <c r="E27" s="39">
        <v>1953</v>
      </c>
      <c r="F27" s="41" t="s">
        <v>11</v>
      </c>
      <c r="G27" s="42" t="str">
        <f>IF($D27="m",IF($E$1-$E27&gt;19,IF($E$1-$E27&lt;40,"A",IF($E$1-$E27&gt;49,IF($E$1-$E27&gt;59,IF($E$1-$E27&gt;69,"E","D"),"C"),"B")),"JM"),IF($E$1-$E27&gt;19,IF($E$1-$E27&lt;35,"F",IF($E$1-$E27&lt;50,"G","H")),"JŽ"))</f>
        <v>D</v>
      </c>
      <c r="H27" s="39">
        <f>COUNTIF($E$9:$G27,$G27)</f>
        <v>1</v>
      </c>
      <c r="I27" s="43">
        <v>0.062106481481481485</v>
      </c>
      <c r="J27" s="44" t="s">
        <v>125</v>
      </c>
    </row>
    <row r="28" spans="1:10" s="45" customFormat="1" ht="12.75" customHeight="1">
      <c r="A28" s="39">
        <v>2</v>
      </c>
      <c r="B28" s="39">
        <v>21</v>
      </c>
      <c r="C28" s="40" t="s">
        <v>15</v>
      </c>
      <c r="D28" s="39" t="s">
        <v>3</v>
      </c>
      <c r="E28" s="39">
        <v>1949</v>
      </c>
      <c r="F28" s="41" t="s">
        <v>13</v>
      </c>
      <c r="G28" s="42" t="str">
        <f>IF($D28="m",IF($E$1-$E28&gt;19,IF($E$1-$E28&lt;40,"A",IF($E$1-$E28&gt;49,IF($E$1-$E28&gt;59,IF($E$1-$E28&gt;69,"E","D"),"C"),"B")),"JM"),IF($E$1-$E28&gt;19,IF($E$1-$E28&lt;35,"F",IF($E$1-$E28&lt;50,"G","H")),"JŽ"))</f>
        <v>D</v>
      </c>
      <c r="H28" s="39">
        <f>COUNTIF($E$9:$G28,$G28)</f>
        <v>2</v>
      </c>
      <c r="I28" s="43">
        <v>0.06390046296296296</v>
      </c>
      <c r="J28" s="44" t="s">
        <v>125</v>
      </c>
    </row>
    <row r="29" spans="1:10" s="45" customFormat="1" ht="12.75" customHeight="1">
      <c r="A29" s="39">
        <v>3</v>
      </c>
      <c r="B29" s="39">
        <v>12</v>
      </c>
      <c r="C29" s="40" t="s">
        <v>80</v>
      </c>
      <c r="D29" s="39" t="s">
        <v>3</v>
      </c>
      <c r="E29" s="39">
        <v>1953</v>
      </c>
      <c r="F29" s="41" t="s">
        <v>81</v>
      </c>
      <c r="G29" s="42" t="str">
        <f>IF($D29="m",IF($E$1-$E29&gt;19,IF($E$1-$E29&lt;40,"A",IF($E$1-$E29&gt;49,IF($E$1-$E29&gt;59,IF($E$1-$E29&gt;69,"E","D"),"C"),"B")),"JM"),IF($E$1-$E29&gt;19,IF($E$1-$E29&lt;35,"F",IF($E$1-$E29&lt;50,"G","H")),"JŽ"))</f>
        <v>D</v>
      </c>
      <c r="H29" s="39">
        <f>COUNTIF($E$9:$G29,$G29)</f>
        <v>3</v>
      </c>
      <c r="I29" s="43">
        <v>0.08261574074074074</v>
      </c>
      <c r="J29" s="44" t="s">
        <v>125</v>
      </c>
    </row>
    <row r="30" spans="1:10" s="45" customFormat="1" ht="12.75" customHeight="1" hidden="1">
      <c r="A30" s="39">
        <v>19</v>
      </c>
      <c r="B30" s="39">
        <v>13</v>
      </c>
      <c r="C30" s="40" t="s">
        <v>63</v>
      </c>
      <c r="D30" s="39" t="s">
        <v>3</v>
      </c>
      <c r="E30" s="39">
        <v>1951</v>
      </c>
      <c r="F30" s="41" t="s">
        <v>50</v>
      </c>
      <c r="G30" s="42" t="str">
        <f>IF($D30="m",IF($E$1-$E30&gt;19,IF($E$1-$E30&lt;40,"A",IF($E$1-$E30&gt;49,IF($E$1-$E30&gt;59,IF($E$1-$E30&gt;69,"E","D"),"C"),"B")),"JM"),IF($E$1-$E30&gt;19,IF($E$1-$E30&lt;35,"F",IF($E$1-$E30&lt;50,"G","H")),"JŽ"))</f>
        <v>D</v>
      </c>
      <c r="H30" s="39">
        <f>COUNTIF($E$9:$G30,$G30)</f>
        <v>4</v>
      </c>
      <c r="I30" s="43">
        <v>0.08372685185185186</v>
      </c>
      <c r="J30" s="44" t="s">
        <v>125</v>
      </c>
    </row>
    <row r="31" spans="1:10" s="45" customFormat="1" ht="12.75" customHeight="1" hidden="1">
      <c r="A31" s="39">
        <v>20</v>
      </c>
      <c r="B31" s="39">
        <v>11</v>
      </c>
      <c r="C31" s="40" t="s">
        <v>79</v>
      </c>
      <c r="D31" s="39" t="s">
        <v>3</v>
      </c>
      <c r="E31" s="39">
        <v>1947</v>
      </c>
      <c r="F31" s="41" t="s">
        <v>50</v>
      </c>
      <c r="G31" s="42" t="str">
        <f>IF($D31="m",IF($E$1-$E31&gt;19,IF($E$1-$E31&lt;40,"A",IF($E$1-$E31&gt;49,IF($E$1-$E31&gt;59,IF($E$1-$E31&gt;69,"E","D"),"C"),"B")),"JM"),IF($E$1-$E31&gt;19,IF($E$1-$E31&lt;35,"F",IF($E$1-$E31&lt;50,"G","H")),"JŽ"))</f>
        <v>D</v>
      </c>
      <c r="H31" s="39">
        <f>COUNTIF($E$9:$G31,$G31)</f>
        <v>5</v>
      </c>
      <c r="I31" s="43">
        <v>0.0928587962962963</v>
      </c>
      <c r="J31" s="44" t="s">
        <v>125</v>
      </c>
    </row>
    <row r="32" spans="1:10" s="45" customFormat="1" ht="12.75" customHeight="1">
      <c r="A32" s="39"/>
      <c r="B32" s="39"/>
      <c r="C32" s="40"/>
      <c r="D32" s="39"/>
      <c r="E32" s="39"/>
      <c r="F32" s="41"/>
      <c r="G32" s="42"/>
      <c r="H32" s="39"/>
      <c r="I32" s="43"/>
      <c r="J32" s="44"/>
    </row>
    <row r="33" spans="1:10" s="45" customFormat="1" ht="12.75" customHeight="1">
      <c r="A33" s="39">
        <v>1</v>
      </c>
      <c r="B33" s="39">
        <v>70</v>
      </c>
      <c r="C33" s="40" t="s">
        <v>62</v>
      </c>
      <c r="D33" s="39" t="s">
        <v>4</v>
      </c>
      <c r="E33" s="39">
        <v>1969</v>
      </c>
      <c r="F33" s="41" t="s">
        <v>33</v>
      </c>
      <c r="G33" s="42" t="str">
        <f>IF($D33="m",IF($E$1-$E33&gt;19,IF($E$1-$E33&lt;40,"A",IF($E$1-$E33&gt;49,IF($E$1-$E33&gt;59,IF($E$1-$E33&gt;69,"E","D"),"C"),"B")),"JM"),IF($E$1-$E33&gt;19,IF($E$1-$E33&lt;35,"F",IF($E$1-$E33&lt;50,"G","H")),"JŽ"))</f>
        <v>G</v>
      </c>
      <c r="H33" s="39">
        <f>COUNTIF($E$9:$G33,$G33)</f>
        <v>1</v>
      </c>
      <c r="I33" s="43">
        <v>0.07150462962962963</v>
      </c>
      <c r="J33" s="44" t="s">
        <v>125</v>
      </c>
    </row>
    <row r="34" spans="1:10" s="45" customFormat="1" ht="12.75" customHeight="1">
      <c r="A34" s="39"/>
      <c r="B34" s="39"/>
      <c r="C34" s="40"/>
      <c r="D34" s="39"/>
      <c r="E34" s="39"/>
      <c r="F34" s="41"/>
      <c r="G34" s="42"/>
      <c r="H34" s="39"/>
      <c r="I34" s="43"/>
      <c r="J34" s="44"/>
    </row>
    <row r="35" spans="1:10" s="45" customFormat="1" ht="12.75" customHeight="1">
      <c r="A35" s="39">
        <v>1</v>
      </c>
      <c r="B35" s="39">
        <v>9</v>
      </c>
      <c r="C35" s="40" t="s">
        <v>76</v>
      </c>
      <c r="D35" s="39" t="s">
        <v>3</v>
      </c>
      <c r="E35" s="39">
        <v>1994</v>
      </c>
      <c r="F35" s="41" t="s">
        <v>33</v>
      </c>
      <c r="G35" s="42" t="str">
        <f>IF($D35="m",IF($E$1-$E35&gt;19,IF($E$1-$E35&lt;40,"A",IF($E$1-$E35&gt;49,IF($E$1-$E35&gt;59,IF($E$1-$E35&gt;69,"E","D"),"C"),"B")),"JM"),IF($E$1-$E35&gt;19,IF($E$1-$E35&lt;35,"F",IF($E$1-$E35&lt;50,"G","H")),"JŽ"))</f>
        <v>JM</v>
      </c>
      <c r="H35" s="39">
        <f>COUNTIF($E$9:$G35,$G35)</f>
        <v>1</v>
      </c>
      <c r="I35" s="43">
        <v>0.06385416666666667</v>
      </c>
      <c r="J35" s="44" t="s">
        <v>125</v>
      </c>
    </row>
    <row r="36" spans="1:10" s="7" customFormat="1" ht="29.25" customHeight="1">
      <c r="A36" s="3"/>
      <c r="B36" s="3"/>
      <c r="C36" s="14"/>
      <c r="D36" s="3"/>
      <c r="E36" s="3"/>
      <c r="F36" s="31"/>
      <c r="G36" s="3"/>
      <c r="H36" s="3"/>
      <c r="I36" s="16"/>
      <c r="J36" s="17"/>
    </row>
    <row r="37" spans="1:10" s="7" customFormat="1" ht="12.75" customHeight="1">
      <c r="A37" s="46" t="s">
        <v>143</v>
      </c>
      <c r="B37" s="46"/>
      <c r="C37" s="81"/>
      <c r="D37" s="3"/>
      <c r="E37" s="3"/>
      <c r="F37" s="31"/>
      <c r="G37" s="3"/>
      <c r="H37" s="3"/>
      <c r="I37" s="16"/>
      <c r="J37" s="17"/>
    </row>
    <row r="38" spans="1:10" s="7" customFormat="1" ht="12.75" customHeight="1" thickBot="1">
      <c r="A38" s="3"/>
      <c r="B38" s="3"/>
      <c r="C38" s="14"/>
      <c r="D38" s="3"/>
      <c r="E38" s="3"/>
      <c r="F38" s="31"/>
      <c r="G38" s="3"/>
      <c r="H38" s="3"/>
      <c r="I38" s="16"/>
      <c r="J38" s="17"/>
    </row>
    <row r="39" spans="1:10" ht="27" customHeight="1" thickBot="1">
      <c r="A39" s="18" t="s">
        <v>38</v>
      </c>
      <c r="B39" s="19" t="s">
        <v>8</v>
      </c>
      <c r="C39" s="20" t="s">
        <v>0</v>
      </c>
      <c r="D39" s="21" t="s">
        <v>5</v>
      </c>
      <c r="E39" s="22" t="s">
        <v>27</v>
      </c>
      <c r="F39" s="29" t="s">
        <v>1</v>
      </c>
      <c r="G39" s="23" t="s">
        <v>7</v>
      </c>
      <c r="H39" s="24" t="s">
        <v>39</v>
      </c>
      <c r="I39" s="33" t="s">
        <v>2</v>
      </c>
      <c r="J39" s="37" t="s">
        <v>124</v>
      </c>
    </row>
    <row r="40" spans="1:10" s="45" customFormat="1" ht="12.75" customHeight="1">
      <c r="A40" s="39">
        <v>1</v>
      </c>
      <c r="B40" s="39">
        <v>1</v>
      </c>
      <c r="C40" s="40" t="s">
        <v>66</v>
      </c>
      <c r="D40" s="39" t="s">
        <v>3</v>
      </c>
      <c r="E40" s="39">
        <v>1940</v>
      </c>
      <c r="F40" s="41" t="s">
        <v>67</v>
      </c>
      <c r="G40" s="42" t="str">
        <f>IF($D40="m",IF($E$1-$E40&gt;19,IF($E$1-$E40&lt;40,"A",IF($E$1-$E40&gt;49,IF($E$1-$E40&gt;59,IF($E$1-$E40&gt;69,"E","D"),"C"),"B")),"JM"),IF($E$1-$E40&gt;19,IF($E$1-$E40&lt;35,"F",IF($E$1-$E40&lt;50,"G","H")),"JŽ"))</f>
        <v>E</v>
      </c>
      <c r="H40" s="39">
        <f>COUNTIF($E$9:$G40,$G40)</f>
        <v>1</v>
      </c>
      <c r="I40" s="43">
        <v>0.046921296296296294</v>
      </c>
      <c r="J40" s="44" t="s">
        <v>125</v>
      </c>
    </row>
    <row r="41" spans="1:9" ht="28.5" customHeight="1">
      <c r="A41" s="3"/>
      <c r="B41" s="3"/>
      <c r="C41" s="14"/>
      <c r="D41" s="3"/>
      <c r="E41" s="3"/>
      <c r="F41" s="31"/>
      <c r="G41" s="3"/>
      <c r="H41" s="3"/>
      <c r="I41" s="16"/>
    </row>
    <row r="42" spans="1:10" s="10" customFormat="1" ht="12.75">
      <c r="A42" s="8" t="s">
        <v>64</v>
      </c>
      <c r="B42" s="5"/>
      <c r="C42" s="15"/>
      <c r="D42" s="9"/>
      <c r="E42" s="3"/>
      <c r="F42" s="32"/>
      <c r="G42" s="3"/>
      <c r="H42" s="3"/>
      <c r="I42" s="16"/>
      <c r="J42" s="27"/>
    </row>
    <row r="43" spans="1:10" s="10" customFormat="1" ht="12.75">
      <c r="A43" s="102" t="s">
        <v>22</v>
      </c>
      <c r="B43" s="102"/>
      <c r="C43" s="102"/>
      <c r="D43" s="102"/>
      <c r="E43" s="1"/>
      <c r="G43" s="1"/>
      <c r="H43" s="1"/>
      <c r="I43" s="11"/>
      <c r="J43" s="27"/>
    </row>
  </sheetData>
  <sheetProtection/>
  <mergeCells count="4">
    <mergeCell ref="A3:I3"/>
    <mergeCell ref="A5:I5"/>
    <mergeCell ref="A6:B6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58">
      <selection activeCell="F69" sqref="F69"/>
    </sheetView>
  </sheetViews>
  <sheetFormatPr defaultColWidth="9.140625" defaultRowHeight="12.75"/>
  <cols>
    <col min="1" max="1" width="4.8515625" style="1" customWidth="1"/>
    <col min="2" max="2" width="6.8515625" style="1" customWidth="1"/>
    <col min="3" max="3" width="18.7109375" style="4" customWidth="1"/>
    <col min="4" max="4" width="4.57421875" style="1" customWidth="1"/>
    <col min="5" max="5" width="7.28125" style="1" customWidth="1"/>
    <col min="6" max="6" width="19.421875" style="10" customWidth="1"/>
    <col min="7" max="7" width="5.7109375" style="1" customWidth="1"/>
    <col min="8" max="8" width="4.140625" style="1" customWidth="1"/>
    <col min="9" max="9" width="9.421875" style="11" customWidth="1"/>
    <col min="10" max="10" width="4.00390625" style="11" customWidth="1"/>
    <col min="11" max="16384" width="8.8515625" style="4" customWidth="1"/>
  </cols>
  <sheetData>
    <row r="1" spans="4:5" ht="2.25" customHeight="1">
      <c r="D1" s="1" t="s">
        <v>6</v>
      </c>
      <c r="E1" s="1">
        <v>2013</v>
      </c>
    </row>
    <row r="2" ht="12.75" customHeight="1"/>
    <row r="3" spans="1:9" ht="18" customHeight="1">
      <c r="A3" s="111" t="s">
        <v>65</v>
      </c>
      <c r="B3" s="111"/>
      <c r="C3" s="111"/>
      <c r="D3" s="111"/>
      <c r="E3" s="111"/>
      <c r="F3" s="111"/>
      <c r="G3" s="111"/>
      <c r="H3" s="111"/>
      <c r="I3" s="111"/>
    </row>
    <row r="4" spans="3:6" ht="9" customHeight="1">
      <c r="C4" s="11"/>
      <c r="F4" s="27"/>
    </row>
    <row r="5" spans="1:10" ht="15.75" customHeight="1">
      <c r="A5" s="112" t="s">
        <v>145</v>
      </c>
      <c r="B5" s="112"/>
      <c r="C5" s="112"/>
      <c r="D5" s="112"/>
      <c r="E5" s="112"/>
      <c r="F5" s="112"/>
      <c r="G5" s="112"/>
      <c r="H5" s="112"/>
      <c r="I5" s="112"/>
      <c r="J5" s="17"/>
    </row>
    <row r="6" spans="1:9" ht="18" customHeight="1">
      <c r="A6" s="113" t="s">
        <v>142</v>
      </c>
      <c r="B6" s="113"/>
      <c r="C6" s="12"/>
      <c r="D6" s="3"/>
      <c r="E6" s="6"/>
      <c r="F6" s="28"/>
      <c r="G6" s="3"/>
      <c r="H6" s="3"/>
      <c r="I6" s="12"/>
    </row>
    <row r="7" spans="1:9" ht="12" customHeight="1" thickBot="1">
      <c r="A7" s="3"/>
      <c r="B7" s="6"/>
      <c r="C7" s="12"/>
      <c r="D7" s="3"/>
      <c r="E7" s="6"/>
      <c r="F7" s="28"/>
      <c r="G7" s="3"/>
      <c r="H7" s="3"/>
      <c r="I7" s="12"/>
    </row>
    <row r="8" spans="1:10" ht="24" customHeight="1" thickBot="1">
      <c r="A8" s="18" t="s">
        <v>38</v>
      </c>
      <c r="B8" s="19" t="s">
        <v>8</v>
      </c>
      <c r="C8" s="20" t="s">
        <v>0</v>
      </c>
      <c r="D8" s="21" t="s">
        <v>5</v>
      </c>
      <c r="E8" s="22" t="s">
        <v>27</v>
      </c>
      <c r="F8" s="29" t="s">
        <v>1</v>
      </c>
      <c r="G8" s="23" t="s">
        <v>7</v>
      </c>
      <c r="H8" s="24" t="s">
        <v>39</v>
      </c>
      <c r="I8" s="33" t="s">
        <v>2</v>
      </c>
      <c r="J8" s="37" t="s">
        <v>124</v>
      </c>
    </row>
    <row r="9" spans="1:10" s="45" customFormat="1" ht="12.75" customHeight="1">
      <c r="A9" s="39">
        <v>1</v>
      </c>
      <c r="B9" s="39">
        <v>44</v>
      </c>
      <c r="C9" s="40" t="s">
        <v>107</v>
      </c>
      <c r="D9" s="39" t="s">
        <v>3</v>
      </c>
      <c r="E9" s="39">
        <v>1974</v>
      </c>
      <c r="F9" s="41" t="s">
        <v>28</v>
      </c>
      <c r="G9" s="42" t="str">
        <f aca="true" t="shared" si="0" ref="G9:G40">IF($D9="m",IF($E$1-$E9&gt;19,IF($E$1-$E9&lt;40,"A",IF($E$1-$E9&gt;49,IF($E$1-$E9&gt;59,IF($E$1-$E9&gt;69,"E","D"),"C"),"B")),"JM"),IF($E$1-$E9&gt;19,IF($E$1-$E9&lt;35,"F",IF($E$1-$E9&lt;50,"G","H")),"JŽ"))</f>
        <v>A</v>
      </c>
      <c r="H9" s="39">
        <f>COUNTIF($E$9:$G9,$G9)</f>
        <v>1</v>
      </c>
      <c r="I9" s="43">
        <v>0.04798611111111111</v>
      </c>
      <c r="J9" s="44"/>
    </row>
    <row r="10" spans="1:10" s="45" customFormat="1" ht="12.75" customHeight="1">
      <c r="A10" s="39">
        <v>2</v>
      </c>
      <c r="B10" s="39">
        <v>2</v>
      </c>
      <c r="C10" s="40" t="s">
        <v>68</v>
      </c>
      <c r="D10" s="39" t="s">
        <v>3</v>
      </c>
      <c r="E10" s="39">
        <v>1992</v>
      </c>
      <c r="F10" s="41" t="s">
        <v>69</v>
      </c>
      <c r="G10" s="42" t="str">
        <f t="shared" si="0"/>
        <v>A</v>
      </c>
      <c r="H10" s="39">
        <f>COUNTIF($E$9:$G10,$G10)</f>
        <v>2</v>
      </c>
      <c r="I10" s="43">
        <v>0.05133101851851852</v>
      </c>
      <c r="J10" s="44"/>
    </row>
    <row r="11" spans="1:10" s="45" customFormat="1" ht="12.75" customHeight="1">
      <c r="A11" s="39">
        <v>3</v>
      </c>
      <c r="B11" s="39">
        <v>42</v>
      </c>
      <c r="C11" s="40" t="s">
        <v>104</v>
      </c>
      <c r="D11" s="39" t="s">
        <v>3</v>
      </c>
      <c r="E11" s="39">
        <v>1983</v>
      </c>
      <c r="F11" s="41" t="s">
        <v>105</v>
      </c>
      <c r="G11" s="42" t="str">
        <f t="shared" si="0"/>
        <v>A</v>
      </c>
      <c r="H11" s="39">
        <f>COUNTIF($E$9:$G11,$G11)</f>
        <v>3</v>
      </c>
      <c r="I11" s="43">
        <v>0.052418981481481476</v>
      </c>
      <c r="J11" s="44"/>
    </row>
    <row r="12" spans="1:10" s="45" customFormat="1" ht="12.75" customHeight="1">
      <c r="A12" s="39">
        <v>4</v>
      </c>
      <c r="B12" s="39">
        <v>41</v>
      </c>
      <c r="C12" s="40" t="s">
        <v>20</v>
      </c>
      <c r="D12" s="39" t="s">
        <v>3</v>
      </c>
      <c r="E12" s="39">
        <v>1970</v>
      </c>
      <c r="F12" s="41" t="s">
        <v>21</v>
      </c>
      <c r="G12" s="42" t="str">
        <f t="shared" si="0"/>
        <v>B</v>
      </c>
      <c r="H12" s="39">
        <f>COUNTIF($E$9:$G12,$G12)</f>
        <v>1</v>
      </c>
      <c r="I12" s="43">
        <v>0.05287037037037037</v>
      </c>
      <c r="J12" s="44"/>
    </row>
    <row r="13" spans="1:10" s="45" customFormat="1" ht="12.75" customHeight="1">
      <c r="A13" s="39">
        <v>5</v>
      </c>
      <c r="B13" s="39">
        <v>39</v>
      </c>
      <c r="C13" s="40" t="s">
        <v>54</v>
      </c>
      <c r="D13" s="39" t="s">
        <v>3</v>
      </c>
      <c r="E13" s="39">
        <v>1973</v>
      </c>
      <c r="F13" s="41" t="s">
        <v>30</v>
      </c>
      <c r="G13" s="42" t="str">
        <f t="shared" si="0"/>
        <v>B</v>
      </c>
      <c r="H13" s="39">
        <f>COUNTIF($E$9:$G13,$G13)</f>
        <v>2</v>
      </c>
      <c r="I13" s="43">
        <v>0.053877314814814815</v>
      </c>
      <c r="J13" s="44"/>
    </row>
    <row r="14" spans="1:10" s="45" customFormat="1" ht="12.75" customHeight="1">
      <c r="A14" s="39">
        <v>6</v>
      </c>
      <c r="B14" s="39">
        <v>55</v>
      </c>
      <c r="C14" s="40" t="s">
        <v>44</v>
      </c>
      <c r="D14" s="39" t="s">
        <v>3</v>
      </c>
      <c r="E14" s="39">
        <v>1969</v>
      </c>
      <c r="F14" s="41" t="s">
        <v>11</v>
      </c>
      <c r="G14" s="42" t="str">
        <f t="shared" si="0"/>
        <v>B</v>
      </c>
      <c r="H14" s="39">
        <f>COUNTIF($E$9:$G14,$G14)</f>
        <v>3</v>
      </c>
      <c r="I14" s="43">
        <v>0.05460648148148148</v>
      </c>
      <c r="J14" s="44" t="s">
        <v>125</v>
      </c>
    </row>
    <row r="15" spans="1:10" s="45" customFormat="1" ht="12.75" customHeight="1">
      <c r="A15" s="39">
        <v>7</v>
      </c>
      <c r="B15" s="39">
        <v>45</v>
      </c>
      <c r="C15" s="40" t="s">
        <v>108</v>
      </c>
      <c r="D15" s="39" t="s">
        <v>3</v>
      </c>
      <c r="E15" s="39">
        <v>1965</v>
      </c>
      <c r="F15" s="41" t="s">
        <v>19</v>
      </c>
      <c r="G15" s="42" t="str">
        <f t="shared" si="0"/>
        <v>B</v>
      </c>
      <c r="H15" s="39">
        <f>COUNTIF($E$9:$G15,$G15)</f>
        <v>4</v>
      </c>
      <c r="I15" s="43">
        <v>0.05474537037037037</v>
      </c>
      <c r="J15" s="44"/>
    </row>
    <row r="16" spans="1:10" s="45" customFormat="1" ht="12.75" customHeight="1">
      <c r="A16" s="39">
        <v>8</v>
      </c>
      <c r="B16" s="39">
        <v>6</v>
      </c>
      <c r="C16" s="40" t="s">
        <v>9</v>
      </c>
      <c r="D16" s="39" t="s">
        <v>3</v>
      </c>
      <c r="E16" s="39">
        <v>1961</v>
      </c>
      <c r="F16" s="41" t="s">
        <v>73</v>
      </c>
      <c r="G16" s="42" t="str">
        <f t="shared" si="0"/>
        <v>C</v>
      </c>
      <c r="H16" s="39">
        <f>COUNTIF($E$9:$G16,$G16)</f>
        <v>1</v>
      </c>
      <c r="I16" s="43">
        <v>0.0562037037037037</v>
      </c>
      <c r="J16" s="44"/>
    </row>
    <row r="17" spans="1:10" s="45" customFormat="1" ht="12.75" customHeight="1">
      <c r="A17" s="39">
        <v>9</v>
      </c>
      <c r="B17" s="39">
        <v>18</v>
      </c>
      <c r="C17" s="40" t="s">
        <v>56</v>
      </c>
      <c r="D17" s="39" t="s">
        <v>3</v>
      </c>
      <c r="E17" s="39">
        <v>1992</v>
      </c>
      <c r="F17" s="41" t="s">
        <v>85</v>
      </c>
      <c r="G17" s="42" t="str">
        <f t="shared" si="0"/>
        <v>A</v>
      </c>
      <c r="H17" s="39">
        <f>COUNTIF($E$9:$G17,$G17)</f>
        <v>4</v>
      </c>
      <c r="I17" s="43">
        <v>0.05643518518518518</v>
      </c>
      <c r="J17" s="44"/>
    </row>
    <row r="18" spans="1:10" s="45" customFormat="1" ht="12.75" customHeight="1">
      <c r="A18" s="39">
        <v>10</v>
      </c>
      <c r="B18" s="39">
        <v>58</v>
      </c>
      <c r="C18" s="40" t="s">
        <v>118</v>
      </c>
      <c r="D18" s="39" t="s">
        <v>3</v>
      </c>
      <c r="E18" s="39">
        <v>1982</v>
      </c>
      <c r="F18" s="41" t="s">
        <v>119</v>
      </c>
      <c r="G18" s="42" t="str">
        <f t="shared" si="0"/>
        <v>A</v>
      </c>
      <c r="H18" s="39">
        <f>COUNTIF($E$9:$G18,$G18)</f>
        <v>5</v>
      </c>
      <c r="I18" s="43">
        <v>0.056747685185185186</v>
      </c>
      <c r="J18" s="44"/>
    </row>
    <row r="19" spans="1:10" s="45" customFormat="1" ht="12.75" customHeight="1">
      <c r="A19" s="39">
        <v>11</v>
      </c>
      <c r="B19" s="39">
        <v>3</v>
      </c>
      <c r="C19" s="40" t="s">
        <v>61</v>
      </c>
      <c r="D19" s="39" t="s">
        <v>3</v>
      </c>
      <c r="E19" s="39">
        <v>1963</v>
      </c>
      <c r="F19" s="41" t="s">
        <v>28</v>
      </c>
      <c r="G19" s="42" t="str">
        <f t="shared" si="0"/>
        <v>C</v>
      </c>
      <c r="H19" s="39">
        <f>COUNTIF($E$9:$G19,$G19)</f>
        <v>2</v>
      </c>
      <c r="I19" s="43">
        <v>0.056909722222222216</v>
      </c>
      <c r="J19" s="44"/>
    </row>
    <row r="20" spans="1:10" s="45" customFormat="1" ht="12.75" customHeight="1">
      <c r="A20" s="39">
        <v>12</v>
      </c>
      <c r="B20" s="39">
        <v>59</v>
      </c>
      <c r="C20" s="40" t="s">
        <v>41</v>
      </c>
      <c r="D20" s="39" t="s">
        <v>3</v>
      </c>
      <c r="E20" s="39">
        <v>1967</v>
      </c>
      <c r="F20" s="41" t="s">
        <v>42</v>
      </c>
      <c r="G20" s="42" t="str">
        <f t="shared" si="0"/>
        <v>B</v>
      </c>
      <c r="H20" s="39">
        <f>COUNTIF($E$9:$G20,$G20)</f>
        <v>5</v>
      </c>
      <c r="I20" s="43">
        <v>0.05862268518518519</v>
      </c>
      <c r="J20" s="44"/>
    </row>
    <row r="21" spans="1:10" s="45" customFormat="1" ht="12.75" customHeight="1">
      <c r="A21" s="39">
        <v>13</v>
      </c>
      <c r="B21" s="39">
        <v>30</v>
      </c>
      <c r="C21" s="40" t="s">
        <v>92</v>
      </c>
      <c r="D21" s="39" t="s">
        <v>3</v>
      </c>
      <c r="E21" s="39">
        <v>1957</v>
      </c>
      <c r="F21" s="41" t="s">
        <v>93</v>
      </c>
      <c r="G21" s="42" t="str">
        <f t="shared" si="0"/>
        <v>C</v>
      </c>
      <c r="H21" s="39">
        <f>COUNTIF($E$9:$G21,$G21)</f>
        <v>3</v>
      </c>
      <c r="I21" s="43">
        <v>0.059687500000000004</v>
      </c>
      <c r="J21" s="44"/>
    </row>
    <row r="22" spans="1:10" s="45" customFormat="1" ht="12.75" customHeight="1">
      <c r="A22" s="39">
        <v>14</v>
      </c>
      <c r="B22" s="39">
        <v>50</v>
      </c>
      <c r="C22" s="40" t="s">
        <v>58</v>
      </c>
      <c r="D22" s="39" t="s">
        <v>3</v>
      </c>
      <c r="E22" s="39">
        <v>1951</v>
      </c>
      <c r="F22" s="41" t="s">
        <v>28</v>
      </c>
      <c r="G22" s="42" t="str">
        <f t="shared" si="0"/>
        <v>D</v>
      </c>
      <c r="H22" s="39">
        <f>COUNTIF($E$9:$G22,$G22)</f>
        <v>1</v>
      </c>
      <c r="I22" s="43">
        <v>0.06065972222222222</v>
      </c>
      <c r="J22" s="44"/>
    </row>
    <row r="23" spans="1:10" s="45" customFormat="1" ht="12.75" customHeight="1">
      <c r="A23" s="39">
        <v>15</v>
      </c>
      <c r="B23" s="39">
        <v>32</v>
      </c>
      <c r="C23" s="40" t="s">
        <v>94</v>
      </c>
      <c r="D23" s="39" t="s">
        <v>3</v>
      </c>
      <c r="E23" s="39">
        <v>1968</v>
      </c>
      <c r="F23" s="41" t="s">
        <v>95</v>
      </c>
      <c r="G23" s="42" t="str">
        <f t="shared" si="0"/>
        <v>B</v>
      </c>
      <c r="H23" s="39">
        <f>COUNTIF($E$9:$G23,$G23)</f>
        <v>6</v>
      </c>
      <c r="I23" s="43">
        <v>0.06165509259259259</v>
      </c>
      <c r="J23" s="44"/>
    </row>
    <row r="24" spans="1:10" s="45" customFormat="1" ht="12.75" customHeight="1">
      <c r="A24" s="39">
        <v>16</v>
      </c>
      <c r="B24" s="39">
        <v>43</v>
      </c>
      <c r="C24" s="40" t="s">
        <v>106</v>
      </c>
      <c r="D24" s="39" t="s">
        <v>4</v>
      </c>
      <c r="E24" s="39">
        <v>1981</v>
      </c>
      <c r="F24" s="41" t="s">
        <v>57</v>
      </c>
      <c r="G24" s="42" t="str">
        <f t="shared" si="0"/>
        <v>F</v>
      </c>
      <c r="H24" s="39">
        <f>COUNTIF($E$9:$G24,$G24)</f>
        <v>1</v>
      </c>
      <c r="I24" s="43">
        <v>0.06165509259259259</v>
      </c>
      <c r="J24" s="44"/>
    </row>
    <row r="25" spans="1:10" s="45" customFormat="1" ht="12.75" customHeight="1">
      <c r="A25" s="39">
        <v>17</v>
      </c>
      <c r="B25" s="39">
        <v>48</v>
      </c>
      <c r="C25" s="40" t="s">
        <v>26</v>
      </c>
      <c r="D25" s="39" t="s">
        <v>3</v>
      </c>
      <c r="E25" s="39">
        <v>1950</v>
      </c>
      <c r="F25" s="41" t="s">
        <v>23</v>
      </c>
      <c r="G25" s="42" t="str">
        <f t="shared" si="0"/>
        <v>D</v>
      </c>
      <c r="H25" s="39">
        <f>COUNTIF($E$9:$G25,$G25)</f>
        <v>2</v>
      </c>
      <c r="I25" s="43">
        <v>0.06167824074074074</v>
      </c>
      <c r="J25" s="44"/>
    </row>
    <row r="26" spans="1:10" s="45" customFormat="1" ht="12.75" customHeight="1">
      <c r="A26" s="39">
        <v>18</v>
      </c>
      <c r="B26" s="39">
        <v>69</v>
      </c>
      <c r="C26" s="40" t="s">
        <v>130</v>
      </c>
      <c r="D26" s="39" t="s">
        <v>3</v>
      </c>
      <c r="E26" s="39">
        <v>1970</v>
      </c>
      <c r="F26" s="41" t="s">
        <v>131</v>
      </c>
      <c r="G26" s="42" t="str">
        <f t="shared" si="0"/>
        <v>B</v>
      </c>
      <c r="H26" s="39">
        <f>COUNTIF($E$9:$G26,$G26)</f>
        <v>7</v>
      </c>
      <c r="I26" s="43">
        <v>0.06189814814814815</v>
      </c>
      <c r="J26" s="44"/>
    </row>
    <row r="27" spans="1:10" s="45" customFormat="1" ht="12.75" customHeight="1">
      <c r="A27" s="39">
        <v>19</v>
      </c>
      <c r="B27" s="39">
        <v>26</v>
      </c>
      <c r="C27" s="40" t="s">
        <v>43</v>
      </c>
      <c r="D27" s="39" t="s">
        <v>3</v>
      </c>
      <c r="E27" s="39">
        <v>1953</v>
      </c>
      <c r="F27" s="41" t="s">
        <v>11</v>
      </c>
      <c r="G27" s="42" t="str">
        <f t="shared" si="0"/>
        <v>D</v>
      </c>
      <c r="H27" s="39">
        <f>COUNTIF($E$9:$G27,$G27)</f>
        <v>3</v>
      </c>
      <c r="I27" s="43">
        <v>0.062106481481481485</v>
      </c>
      <c r="J27" s="44" t="s">
        <v>125</v>
      </c>
    </row>
    <row r="28" spans="1:10" s="45" customFormat="1" ht="12.75" customHeight="1">
      <c r="A28" s="39">
        <v>20</v>
      </c>
      <c r="B28" s="39">
        <v>16</v>
      </c>
      <c r="C28" s="40" t="s">
        <v>83</v>
      </c>
      <c r="D28" s="39" t="s">
        <v>3</v>
      </c>
      <c r="E28" s="39">
        <v>1994</v>
      </c>
      <c r="F28" s="41" t="s">
        <v>14</v>
      </c>
      <c r="G28" s="42" t="str">
        <f t="shared" si="0"/>
        <v>JM</v>
      </c>
      <c r="H28" s="39">
        <f>COUNTIF($E$9:$G28,$G28)</f>
        <v>1</v>
      </c>
      <c r="I28" s="43">
        <v>0.06221064814814815</v>
      </c>
      <c r="J28" s="44"/>
    </row>
    <row r="29" spans="1:10" s="45" customFormat="1" ht="12.75" customHeight="1">
      <c r="A29" s="39">
        <v>21</v>
      </c>
      <c r="B29" s="39">
        <v>5</v>
      </c>
      <c r="C29" s="40" t="s">
        <v>72</v>
      </c>
      <c r="D29" s="39" t="s">
        <v>3</v>
      </c>
      <c r="E29" s="39">
        <v>1977</v>
      </c>
      <c r="F29" s="41" t="s">
        <v>10</v>
      </c>
      <c r="G29" s="42" t="str">
        <f t="shared" si="0"/>
        <v>A</v>
      </c>
      <c r="H29" s="39">
        <f>COUNTIF($E$9:$G29,$G29)</f>
        <v>6</v>
      </c>
      <c r="I29" s="43">
        <v>0.06238425925925926</v>
      </c>
      <c r="J29" s="44"/>
    </row>
    <row r="30" spans="1:10" s="45" customFormat="1" ht="12.75" customHeight="1">
      <c r="A30" s="39">
        <v>22</v>
      </c>
      <c r="B30" s="39">
        <v>68</v>
      </c>
      <c r="C30" s="40" t="s">
        <v>129</v>
      </c>
      <c r="D30" s="39" t="s">
        <v>4</v>
      </c>
      <c r="E30" s="39">
        <v>1972</v>
      </c>
      <c r="F30" s="41" t="s">
        <v>57</v>
      </c>
      <c r="G30" s="42" t="str">
        <f t="shared" si="0"/>
        <v>G</v>
      </c>
      <c r="H30" s="39">
        <f>COUNTIF($E$9:$G30,$G30)</f>
        <v>1</v>
      </c>
      <c r="I30" s="43">
        <v>0.06320601851851852</v>
      </c>
      <c r="J30" s="44"/>
    </row>
    <row r="31" spans="1:10" s="45" customFormat="1" ht="12.75" customHeight="1">
      <c r="A31" s="39">
        <v>23</v>
      </c>
      <c r="B31" s="39">
        <v>33</v>
      </c>
      <c r="C31" s="40" t="s">
        <v>96</v>
      </c>
      <c r="D31" s="39" t="s">
        <v>3</v>
      </c>
      <c r="E31" s="39">
        <v>1978</v>
      </c>
      <c r="F31" s="41" t="s">
        <v>97</v>
      </c>
      <c r="G31" s="42" t="str">
        <f t="shared" si="0"/>
        <v>A</v>
      </c>
      <c r="H31" s="39">
        <f>COUNTIF($E$9:$G31,$G31)</f>
        <v>7</v>
      </c>
      <c r="I31" s="43">
        <v>0.0634837962962963</v>
      </c>
      <c r="J31" s="44"/>
    </row>
    <row r="32" spans="1:10" s="45" customFormat="1" ht="12.75" customHeight="1">
      <c r="A32" s="39">
        <v>24</v>
      </c>
      <c r="B32" s="39">
        <v>28</v>
      </c>
      <c r="C32" s="40" t="s">
        <v>89</v>
      </c>
      <c r="D32" s="39" t="s">
        <v>3</v>
      </c>
      <c r="E32" s="39">
        <v>1961</v>
      </c>
      <c r="F32" s="41" t="s">
        <v>90</v>
      </c>
      <c r="G32" s="42" t="str">
        <f t="shared" si="0"/>
        <v>C</v>
      </c>
      <c r="H32" s="39">
        <f>COUNTIF($E$9:$G32,$G32)</f>
        <v>4</v>
      </c>
      <c r="I32" s="43">
        <v>0.06353009259259258</v>
      </c>
      <c r="J32" s="44" t="s">
        <v>125</v>
      </c>
    </row>
    <row r="33" spans="1:10" s="45" customFormat="1" ht="12.75" customHeight="1">
      <c r="A33" s="39">
        <v>25</v>
      </c>
      <c r="B33" s="39">
        <v>9</v>
      </c>
      <c r="C33" s="40" t="s">
        <v>76</v>
      </c>
      <c r="D33" s="39" t="s">
        <v>3</v>
      </c>
      <c r="E33" s="39">
        <v>1994</v>
      </c>
      <c r="F33" s="41" t="s">
        <v>33</v>
      </c>
      <c r="G33" s="42" t="str">
        <f t="shared" si="0"/>
        <v>JM</v>
      </c>
      <c r="H33" s="39">
        <f>COUNTIF($E$9:$G33,$G33)</f>
        <v>2</v>
      </c>
      <c r="I33" s="43">
        <v>0.06385416666666667</v>
      </c>
      <c r="J33" s="44" t="s">
        <v>125</v>
      </c>
    </row>
    <row r="34" spans="1:10" s="45" customFormat="1" ht="12.75" customHeight="1">
      <c r="A34" s="39">
        <v>26</v>
      </c>
      <c r="B34" s="39">
        <v>21</v>
      </c>
      <c r="C34" s="40" t="s">
        <v>15</v>
      </c>
      <c r="D34" s="39" t="s">
        <v>3</v>
      </c>
      <c r="E34" s="39">
        <v>1949</v>
      </c>
      <c r="F34" s="41" t="s">
        <v>13</v>
      </c>
      <c r="G34" s="42" t="str">
        <f t="shared" si="0"/>
        <v>D</v>
      </c>
      <c r="H34" s="39">
        <f>COUNTIF($E$9:$G34,$G34)</f>
        <v>4</v>
      </c>
      <c r="I34" s="43">
        <v>0.06390046296296296</v>
      </c>
      <c r="J34" s="44" t="s">
        <v>125</v>
      </c>
    </row>
    <row r="35" spans="1:10" s="45" customFormat="1" ht="12.75" customHeight="1">
      <c r="A35" s="39">
        <v>27</v>
      </c>
      <c r="B35" s="2">
        <v>71</v>
      </c>
      <c r="C35" s="13" t="s">
        <v>132</v>
      </c>
      <c r="D35" s="2" t="s">
        <v>3</v>
      </c>
      <c r="E35" s="2">
        <v>1980</v>
      </c>
      <c r="F35" s="30" t="s">
        <v>97</v>
      </c>
      <c r="G35" s="25" t="str">
        <f t="shared" si="0"/>
        <v>A</v>
      </c>
      <c r="H35" s="2">
        <f>COUNTIF($E$9:$G35,$G35)</f>
        <v>8</v>
      </c>
      <c r="I35" s="34">
        <v>0.06422453703703704</v>
      </c>
      <c r="J35" s="38"/>
    </row>
    <row r="36" spans="1:10" s="45" customFormat="1" ht="12.75" customHeight="1">
      <c r="A36" s="39">
        <v>28</v>
      </c>
      <c r="B36" s="2">
        <v>75</v>
      </c>
      <c r="C36" s="13" t="s">
        <v>136</v>
      </c>
      <c r="D36" s="2" t="s">
        <v>3</v>
      </c>
      <c r="E36" s="2">
        <v>1980</v>
      </c>
      <c r="F36" s="30" t="s">
        <v>137</v>
      </c>
      <c r="G36" s="25" t="str">
        <f t="shared" si="0"/>
        <v>A</v>
      </c>
      <c r="H36" s="2">
        <f>COUNTIF($E$9:$G36,$G36)</f>
        <v>9</v>
      </c>
      <c r="I36" s="34">
        <v>0.064375</v>
      </c>
      <c r="J36" s="38"/>
    </row>
    <row r="37" spans="1:10" s="45" customFormat="1" ht="12.75" customHeight="1">
      <c r="A37" s="39">
        <v>29</v>
      </c>
      <c r="B37" s="39">
        <v>29</v>
      </c>
      <c r="C37" s="40" t="s">
        <v>91</v>
      </c>
      <c r="D37" s="39" t="s">
        <v>3</v>
      </c>
      <c r="E37" s="39">
        <v>1957</v>
      </c>
      <c r="F37" s="41" t="s">
        <v>16</v>
      </c>
      <c r="G37" s="42" t="str">
        <f t="shared" si="0"/>
        <v>C</v>
      </c>
      <c r="H37" s="39">
        <f>COUNTIF($E$9:$G37,$G37)</f>
        <v>5</v>
      </c>
      <c r="I37" s="43">
        <v>0.06474537037037037</v>
      </c>
      <c r="J37" s="44" t="s">
        <v>125</v>
      </c>
    </row>
    <row r="38" spans="1:10" s="45" customFormat="1" ht="12.75" customHeight="1">
      <c r="A38" s="39">
        <v>30</v>
      </c>
      <c r="B38" s="39">
        <v>38</v>
      </c>
      <c r="C38" s="40" t="s">
        <v>101</v>
      </c>
      <c r="D38" s="39" t="s">
        <v>3</v>
      </c>
      <c r="E38" s="39">
        <v>1979</v>
      </c>
      <c r="F38" s="41" t="s">
        <v>11</v>
      </c>
      <c r="G38" s="42" t="str">
        <f t="shared" si="0"/>
        <v>A</v>
      </c>
      <c r="H38" s="39">
        <f>COUNTIF($E$9:$G38,$G38)</f>
        <v>10</v>
      </c>
      <c r="I38" s="43">
        <v>0.06484953703703704</v>
      </c>
      <c r="J38" s="44" t="s">
        <v>125</v>
      </c>
    </row>
    <row r="39" spans="1:10" s="45" customFormat="1" ht="12.75" customHeight="1">
      <c r="A39" s="39">
        <v>31</v>
      </c>
      <c r="B39" s="39">
        <v>4</v>
      </c>
      <c r="C39" s="40" t="s">
        <v>70</v>
      </c>
      <c r="D39" s="39" t="s">
        <v>3</v>
      </c>
      <c r="E39" s="39">
        <v>1974</v>
      </c>
      <c r="F39" s="41" t="s">
        <v>71</v>
      </c>
      <c r="G39" s="42" t="str">
        <f t="shared" si="0"/>
        <v>A</v>
      </c>
      <c r="H39" s="39">
        <f>COUNTIF($E$9:$G39,$G39)</f>
        <v>11</v>
      </c>
      <c r="I39" s="43">
        <v>0.06487268518518519</v>
      </c>
      <c r="J39" s="44"/>
    </row>
    <row r="40" spans="1:10" s="45" customFormat="1" ht="12.75" customHeight="1">
      <c r="A40" s="39">
        <v>32</v>
      </c>
      <c r="B40" s="39">
        <v>61</v>
      </c>
      <c r="C40" s="40" t="s">
        <v>122</v>
      </c>
      <c r="D40" s="39" t="s">
        <v>3</v>
      </c>
      <c r="E40" s="39">
        <v>1968</v>
      </c>
      <c r="F40" s="41" t="s">
        <v>123</v>
      </c>
      <c r="G40" s="42" t="str">
        <f t="shared" si="0"/>
        <v>B</v>
      </c>
      <c r="H40" s="39">
        <f>COUNTIF($E$9:$G40,$G40)</f>
        <v>8</v>
      </c>
      <c r="I40" s="43">
        <v>0.06528935185185185</v>
      </c>
      <c r="J40" s="44"/>
    </row>
    <row r="41" spans="1:10" s="45" customFormat="1" ht="12.75" customHeight="1">
      <c r="A41" s="39">
        <v>33</v>
      </c>
      <c r="B41" s="39">
        <v>47</v>
      </c>
      <c r="C41" s="40" t="s">
        <v>110</v>
      </c>
      <c r="D41" s="39" t="s">
        <v>3</v>
      </c>
      <c r="E41" s="39">
        <v>1959</v>
      </c>
      <c r="F41" s="41" t="s">
        <v>111</v>
      </c>
      <c r="G41" s="42" t="str">
        <f aca="true" t="shared" si="1" ref="G41:G72">IF($D41="m",IF($E$1-$E41&gt;19,IF($E$1-$E41&lt;40,"A",IF($E$1-$E41&gt;49,IF($E$1-$E41&gt;59,IF($E$1-$E41&gt;69,"E","D"),"C"),"B")),"JM"),IF($E$1-$E41&gt;19,IF($E$1-$E41&lt;35,"F",IF($E$1-$E41&lt;50,"G","H")),"JŽ"))</f>
        <v>C</v>
      </c>
      <c r="H41" s="39">
        <f>COUNTIF($E$9:$G41,$G41)</f>
        <v>6</v>
      </c>
      <c r="I41" s="43">
        <v>0.0656712962962963</v>
      </c>
      <c r="J41" s="44" t="s">
        <v>125</v>
      </c>
    </row>
    <row r="42" spans="1:10" s="45" customFormat="1" ht="12.75" customHeight="1">
      <c r="A42" s="39">
        <v>34</v>
      </c>
      <c r="B42" s="39">
        <v>51</v>
      </c>
      <c r="C42" s="40" t="s">
        <v>112</v>
      </c>
      <c r="D42" s="39" t="s">
        <v>3</v>
      </c>
      <c r="E42" s="39">
        <v>1967</v>
      </c>
      <c r="F42" s="41" t="s">
        <v>16</v>
      </c>
      <c r="G42" s="42" t="str">
        <f t="shared" si="1"/>
        <v>B</v>
      </c>
      <c r="H42" s="39">
        <f>COUNTIF($E$9:$G42,$G42)</f>
        <v>9</v>
      </c>
      <c r="I42" s="43">
        <v>0.06586805555555555</v>
      </c>
      <c r="J42" s="44" t="s">
        <v>125</v>
      </c>
    </row>
    <row r="43" spans="1:10" s="45" customFormat="1" ht="12.75" customHeight="1">
      <c r="A43" s="39">
        <v>35</v>
      </c>
      <c r="B43" s="39">
        <v>67</v>
      </c>
      <c r="C43" s="40" t="s">
        <v>32</v>
      </c>
      <c r="D43" s="39" t="s">
        <v>3</v>
      </c>
      <c r="E43" s="39">
        <v>1957</v>
      </c>
      <c r="F43" s="41" t="s">
        <v>40</v>
      </c>
      <c r="G43" s="42" t="str">
        <f t="shared" si="1"/>
        <v>C</v>
      </c>
      <c r="H43" s="39">
        <f>COUNTIF($E$9:$G43,$G43)</f>
        <v>7</v>
      </c>
      <c r="I43" s="43">
        <v>0.06605324074074075</v>
      </c>
      <c r="J43" s="44"/>
    </row>
    <row r="44" spans="1:10" s="45" customFormat="1" ht="12.75" customHeight="1">
      <c r="A44" s="39">
        <v>36</v>
      </c>
      <c r="B44" s="39">
        <v>27</v>
      </c>
      <c r="C44" s="40" t="s">
        <v>87</v>
      </c>
      <c r="D44" s="39" t="s">
        <v>3</v>
      </c>
      <c r="E44" s="39">
        <v>1962</v>
      </c>
      <c r="F44" s="41" t="s">
        <v>88</v>
      </c>
      <c r="G44" s="42" t="str">
        <f t="shared" si="1"/>
        <v>C</v>
      </c>
      <c r="H44" s="39">
        <f>COUNTIF($E$9:$G44,$G44)</f>
        <v>8</v>
      </c>
      <c r="I44" s="43">
        <v>0.066875</v>
      </c>
      <c r="J44" s="44"/>
    </row>
    <row r="45" spans="1:10" s="45" customFormat="1" ht="12.75" customHeight="1">
      <c r="A45" s="39">
        <v>37</v>
      </c>
      <c r="B45" s="39">
        <v>53</v>
      </c>
      <c r="C45" s="40" t="s">
        <v>53</v>
      </c>
      <c r="D45" s="39" t="s">
        <v>3</v>
      </c>
      <c r="E45" s="39">
        <v>1985</v>
      </c>
      <c r="F45" s="41" t="s">
        <v>14</v>
      </c>
      <c r="G45" s="42" t="str">
        <f t="shared" si="1"/>
        <v>A</v>
      </c>
      <c r="H45" s="39">
        <f>COUNTIF($E$9:$G45,$G45)</f>
        <v>12</v>
      </c>
      <c r="I45" s="43">
        <v>0.06716435185185186</v>
      </c>
      <c r="J45" s="44"/>
    </row>
    <row r="46" spans="1:10" s="45" customFormat="1" ht="12.75" customHeight="1">
      <c r="A46" s="39">
        <v>38</v>
      </c>
      <c r="B46" s="39">
        <v>34</v>
      </c>
      <c r="C46" s="40" t="s">
        <v>31</v>
      </c>
      <c r="D46" s="39" t="s">
        <v>3</v>
      </c>
      <c r="E46" s="39">
        <v>1967</v>
      </c>
      <c r="F46" s="41" t="s">
        <v>30</v>
      </c>
      <c r="G46" s="42" t="str">
        <f t="shared" si="1"/>
        <v>B</v>
      </c>
      <c r="H46" s="39">
        <f>COUNTIF($E$9:$G46,$G46)</f>
        <v>10</v>
      </c>
      <c r="I46" s="43">
        <v>0.06752314814814815</v>
      </c>
      <c r="J46" s="44"/>
    </row>
    <row r="47" spans="1:10" s="45" customFormat="1" ht="12.75" customHeight="1">
      <c r="A47" s="39">
        <v>39</v>
      </c>
      <c r="B47" s="2">
        <v>77</v>
      </c>
      <c r="C47" s="13" t="s">
        <v>29</v>
      </c>
      <c r="D47" s="2" t="s">
        <v>3</v>
      </c>
      <c r="E47" s="2">
        <v>1961</v>
      </c>
      <c r="F47" s="30" t="s">
        <v>139</v>
      </c>
      <c r="G47" s="25" t="str">
        <f t="shared" si="1"/>
        <v>C</v>
      </c>
      <c r="H47" s="2">
        <f>COUNTIF($E$9:$G47,$G47)</f>
        <v>9</v>
      </c>
      <c r="I47" s="34">
        <v>0.06765046296296297</v>
      </c>
      <c r="J47" s="38"/>
    </row>
    <row r="48" spans="1:10" s="45" customFormat="1" ht="12.75" customHeight="1">
      <c r="A48" s="39">
        <v>40</v>
      </c>
      <c r="B48" s="39">
        <v>20</v>
      </c>
      <c r="C48" s="40" t="s">
        <v>45</v>
      </c>
      <c r="D48" s="39" t="s">
        <v>3</v>
      </c>
      <c r="E48" s="39">
        <v>1953</v>
      </c>
      <c r="F48" s="41" t="s">
        <v>10</v>
      </c>
      <c r="G48" s="42" t="str">
        <f t="shared" si="1"/>
        <v>D</v>
      </c>
      <c r="H48" s="39">
        <f>COUNTIF($E$9:$G48,$G48)</f>
        <v>5</v>
      </c>
      <c r="I48" s="43">
        <v>0.06773148148148149</v>
      </c>
      <c r="J48" s="44"/>
    </row>
    <row r="49" spans="1:10" s="45" customFormat="1" ht="12.75" customHeight="1">
      <c r="A49" s="39">
        <v>41</v>
      </c>
      <c r="B49" s="2">
        <v>76</v>
      </c>
      <c r="C49" s="13" t="s">
        <v>47</v>
      </c>
      <c r="D49" s="2" t="s">
        <v>3</v>
      </c>
      <c r="E49" s="2">
        <v>1958</v>
      </c>
      <c r="F49" s="30" t="s">
        <v>138</v>
      </c>
      <c r="G49" s="25" t="str">
        <f t="shared" si="1"/>
        <v>C</v>
      </c>
      <c r="H49" s="2">
        <f>COUNTIF($E$9:$G49,$G49)</f>
        <v>10</v>
      </c>
      <c r="I49" s="34">
        <v>0.06791666666666667</v>
      </c>
      <c r="J49" s="38"/>
    </row>
    <row r="50" spans="1:10" s="45" customFormat="1" ht="12.75" customHeight="1">
      <c r="A50" s="39">
        <v>42</v>
      </c>
      <c r="B50" s="39">
        <v>40</v>
      </c>
      <c r="C50" s="40" t="s">
        <v>102</v>
      </c>
      <c r="D50" s="39" t="s">
        <v>3</v>
      </c>
      <c r="E50" s="39">
        <v>1994</v>
      </c>
      <c r="F50" s="41" t="s">
        <v>103</v>
      </c>
      <c r="G50" s="42" t="str">
        <f t="shared" si="1"/>
        <v>JM</v>
      </c>
      <c r="H50" s="39">
        <f>COUNTIF($E$9:$G50,$G50)</f>
        <v>3</v>
      </c>
      <c r="I50" s="43">
        <v>0.06831018518518518</v>
      </c>
      <c r="J50" s="44"/>
    </row>
    <row r="51" spans="1:10" s="45" customFormat="1" ht="12.75" customHeight="1">
      <c r="A51" s="39">
        <v>43</v>
      </c>
      <c r="B51" s="39">
        <v>14</v>
      </c>
      <c r="C51" s="40" t="s">
        <v>48</v>
      </c>
      <c r="D51" s="39" t="s">
        <v>3</v>
      </c>
      <c r="E51" s="39">
        <v>1974</v>
      </c>
      <c r="F51" s="41" t="s">
        <v>49</v>
      </c>
      <c r="G51" s="42" t="str">
        <f t="shared" si="1"/>
        <v>A</v>
      </c>
      <c r="H51" s="39">
        <f>COUNTIF($E$9:$G51,$G51)</f>
        <v>13</v>
      </c>
      <c r="I51" s="43">
        <v>0.06853009259259259</v>
      </c>
      <c r="J51" s="44" t="s">
        <v>125</v>
      </c>
    </row>
    <row r="52" spans="1:10" s="45" customFormat="1" ht="12.75" customHeight="1">
      <c r="A52" s="39">
        <v>44</v>
      </c>
      <c r="B52" s="39">
        <v>25</v>
      </c>
      <c r="C52" s="40" t="s">
        <v>59</v>
      </c>
      <c r="D52" s="39" t="s">
        <v>3</v>
      </c>
      <c r="E52" s="39">
        <v>1962</v>
      </c>
      <c r="F52" s="41" t="s">
        <v>60</v>
      </c>
      <c r="G52" s="42" t="str">
        <f t="shared" si="1"/>
        <v>C</v>
      </c>
      <c r="H52" s="39">
        <f>COUNTIF($E$9:$G52,$G52)</f>
        <v>11</v>
      </c>
      <c r="I52" s="43">
        <v>0.06862268518518519</v>
      </c>
      <c r="J52" s="44"/>
    </row>
    <row r="53" spans="1:10" s="45" customFormat="1" ht="12.75" customHeight="1">
      <c r="A53" s="39">
        <v>45</v>
      </c>
      <c r="B53" s="39">
        <v>60</v>
      </c>
      <c r="C53" s="40" t="s">
        <v>120</v>
      </c>
      <c r="D53" s="39" t="s">
        <v>3</v>
      </c>
      <c r="E53" s="39">
        <v>1981</v>
      </c>
      <c r="F53" s="41" t="s">
        <v>121</v>
      </c>
      <c r="G53" s="42" t="str">
        <f t="shared" si="1"/>
        <v>A</v>
      </c>
      <c r="H53" s="39">
        <f>COUNTIF($E$9:$G53,$G53)</f>
        <v>14</v>
      </c>
      <c r="I53" s="43">
        <v>0.06872685185185186</v>
      </c>
      <c r="J53" s="44"/>
    </row>
    <row r="54" spans="1:10" s="45" customFormat="1" ht="12.75" customHeight="1">
      <c r="A54" s="39">
        <v>46</v>
      </c>
      <c r="B54" s="39">
        <v>66</v>
      </c>
      <c r="C54" s="40" t="s">
        <v>17</v>
      </c>
      <c r="D54" s="39" t="s">
        <v>4</v>
      </c>
      <c r="E54" s="39">
        <v>1957</v>
      </c>
      <c r="F54" s="41" t="s">
        <v>18</v>
      </c>
      <c r="G54" s="42" t="str">
        <f t="shared" si="1"/>
        <v>H</v>
      </c>
      <c r="H54" s="39">
        <f>COUNTIF($E$9:$G54,$G54)</f>
        <v>1</v>
      </c>
      <c r="I54" s="43">
        <v>0.07012731481481481</v>
      </c>
      <c r="J54" s="44"/>
    </row>
    <row r="55" spans="1:10" s="45" customFormat="1" ht="12.75" customHeight="1">
      <c r="A55" s="39">
        <v>47</v>
      </c>
      <c r="B55" s="39">
        <v>49</v>
      </c>
      <c r="C55" s="40" t="s">
        <v>24</v>
      </c>
      <c r="D55" s="39" t="s">
        <v>3</v>
      </c>
      <c r="E55" s="39">
        <v>1952</v>
      </c>
      <c r="F55" s="41" t="s">
        <v>25</v>
      </c>
      <c r="G55" s="42" t="str">
        <f t="shared" si="1"/>
        <v>D</v>
      </c>
      <c r="H55" s="39">
        <f>COUNTIF($E$9:$G55,$G55)</f>
        <v>6</v>
      </c>
      <c r="I55" s="43">
        <v>0.07049768518518519</v>
      </c>
      <c r="J55" s="44"/>
    </row>
    <row r="56" spans="1:10" s="45" customFormat="1" ht="12.75" customHeight="1">
      <c r="A56" s="39">
        <v>48</v>
      </c>
      <c r="B56" s="2">
        <v>78</v>
      </c>
      <c r="C56" s="13" t="s">
        <v>140</v>
      </c>
      <c r="D56" s="2" t="s">
        <v>3</v>
      </c>
      <c r="E56" s="2">
        <v>1981</v>
      </c>
      <c r="F56" s="30" t="s">
        <v>141</v>
      </c>
      <c r="G56" s="25" t="str">
        <f t="shared" si="1"/>
        <v>A</v>
      </c>
      <c r="H56" s="2">
        <f>COUNTIF($E$9:$G56,$G56)</f>
        <v>15</v>
      </c>
      <c r="I56" s="34">
        <v>0.07076388888888889</v>
      </c>
      <c r="J56" s="38"/>
    </row>
    <row r="57" spans="1:10" s="45" customFormat="1" ht="12.75" customHeight="1">
      <c r="A57" s="39">
        <v>49</v>
      </c>
      <c r="B57" s="39">
        <v>70</v>
      </c>
      <c r="C57" s="40" t="s">
        <v>62</v>
      </c>
      <c r="D57" s="39" t="s">
        <v>4</v>
      </c>
      <c r="E57" s="39">
        <v>1969</v>
      </c>
      <c r="F57" s="41" t="s">
        <v>33</v>
      </c>
      <c r="G57" s="42" t="str">
        <f t="shared" si="1"/>
        <v>G</v>
      </c>
      <c r="H57" s="39">
        <f>COUNTIF($E$9:$G57,$G57)</f>
        <v>2</v>
      </c>
      <c r="I57" s="43">
        <v>0.07150462962962963</v>
      </c>
      <c r="J57" s="44" t="s">
        <v>125</v>
      </c>
    </row>
    <row r="58" spans="1:10" s="45" customFormat="1" ht="12.75" customHeight="1">
      <c r="A58" s="39">
        <v>50</v>
      </c>
      <c r="B58" s="39">
        <v>31</v>
      </c>
      <c r="C58" s="40" t="s">
        <v>55</v>
      </c>
      <c r="D58" s="39" t="s">
        <v>3</v>
      </c>
      <c r="E58" s="39">
        <v>1986</v>
      </c>
      <c r="F58" s="41" t="s">
        <v>14</v>
      </c>
      <c r="G58" s="42" t="str">
        <f t="shared" si="1"/>
        <v>A</v>
      </c>
      <c r="H58" s="39">
        <f>COUNTIF($E$9:$G58,$G58)</f>
        <v>16</v>
      </c>
      <c r="I58" s="43">
        <v>0.07217592592592592</v>
      </c>
      <c r="J58" s="44"/>
    </row>
    <row r="59" spans="1:10" s="45" customFormat="1" ht="12.75" customHeight="1">
      <c r="A59" s="39">
        <v>51</v>
      </c>
      <c r="B59" s="39">
        <v>24</v>
      </c>
      <c r="C59" s="40" t="s">
        <v>144</v>
      </c>
      <c r="D59" s="39" t="s">
        <v>3</v>
      </c>
      <c r="E59" s="39">
        <v>1982</v>
      </c>
      <c r="F59" s="41" t="s">
        <v>10</v>
      </c>
      <c r="G59" s="42" t="str">
        <f t="shared" si="1"/>
        <v>A</v>
      </c>
      <c r="H59" s="39">
        <f>COUNTIF($E$9:$G59,$G59)</f>
        <v>17</v>
      </c>
      <c r="I59" s="43">
        <v>0.07243055555555555</v>
      </c>
      <c r="J59" s="44"/>
    </row>
    <row r="60" spans="1:10" s="45" customFormat="1" ht="12.75" customHeight="1">
      <c r="A60" s="39">
        <v>52</v>
      </c>
      <c r="B60" s="39">
        <v>19</v>
      </c>
      <c r="C60" s="40" t="s">
        <v>46</v>
      </c>
      <c r="D60" s="39" t="s">
        <v>4</v>
      </c>
      <c r="E60" s="39">
        <v>1958</v>
      </c>
      <c r="F60" s="41" t="s">
        <v>10</v>
      </c>
      <c r="G60" s="42" t="str">
        <f t="shared" si="1"/>
        <v>H</v>
      </c>
      <c r="H60" s="39">
        <f>COUNTIF($E$9:$G60,$G60)</f>
        <v>2</v>
      </c>
      <c r="I60" s="43">
        <v>0.07244212962962963</v>
      </c>
      <c r="J60" s="44"/>
    </row>
    <row r="61" spans="1:10" s="45" customFormat="1" ht="12.75" customHeight="1">
      <c r="A61" s="39">
        <v>53</v>
      </c>
      <c r="B61" s="39">
        <v>7</v>
      </c>
      <c r="C61" s="40" t="s">
        <v>74</v>
      </c>
      <c r="D61" s="39" t="s">
        <v>3</v>
      </c>
      <c r="E61" s="39">
        <v>1954</v>
      </c>
      <c r="F61" s="41" t="s">
        <v>73</v>
      </c>
      <c r="G61" s="42" t="str">
        <f t="shared" si="1"/>
        <v>C</v>
      </c>
      <c r="H61" s="39">
        <f>COUNTIF($E$9:$G61,$G61)</f>
        <v>12</v>
      </c>
      <c r="I61" s="43">
        <v>0.07266203703703704</v>
      </c>
      <c r="J61" s="44"/>
    </row>
    <row r="62" spans="1:10" s="45" customFormat="1" ht="12.75" customHeight="1">
      <c r="A62" s="39">
        <v>54</v>
      </c>
      <c r="B62" s="2">
        <v>74</v>
      </c>
      <c r="C62" s="13" t="s">
        <v>37</v>
      </c>
      <c r="D62" s="2" t="s">
        <v>3</v>
      </c>
      <c r="E62" s="2">
        <v>1972</v>
      </c>
      <c r="F62" s="30" t="s">
        <v>36</v>
      </c>
      <c r="G62" s="25" t="str">
        <f t="shared" si="1"/>
        <v>B</v>
      </c>
      <c r="H62" s="2">
        <f>COUNTIF($E$9:$G62,$G62)</f>
        <v>11</v>
      </c>
      <c r="I62" s="34">
        <v>0.07310185185185185</v>
      </c>
      <c r="J62" s="38" t="s">
        <v>125</v>
      </c>
    </row>
    <row r="63" spans="1:10" s="45" customFormat="1" ht="12.75" customHeight="1">
      <c r="A63" s="39">
        <v>55</v>
      </c>
      <c r="B63" s="39">
        <v>8</v>
      </c>
      <c r="C63" s="40" t="s">
        <v>75</v>
      </c>
      <c r="D63" s="39" t="s">
        <v>3</v>
      </c>
      <c r="E63" s="39">
        <v>1990</v>
      </c>
      <c r="F63" s="41" t="s">
        <v>33</v>
      </c>
      <c r="G63" s="42" t="str">
        <f t="shared" si="1"/>
        <v>A</v>
      </c>
      <c r="H63" s="39">
        <f>COUNTIF($E$9:$G63,$G63)</f>
        <v>18</v>
      </c>
      <c r="I63" s="43">
        <v>0.07362268518518518</v>
      </c>
      <c r="J63" s="44" t="s">
        <v>125</v>
      </c>
    </row>
    <row r="64" spans="1:10" s="45" customFormat="1" ht="12.75" customHeight="1">
      <c r="A64" s="39">
        <v>56</v>
      </c>
      <c r="B64" s="39">
        <v>65</v>
      </c>
      <c r="C64" s="40" t="s">
        <v>128</v>
      </c>
      <c r="D64" s="39" t="s">
        <v>4</v>
      </c>
      <c r="E64" s="39">
        <v>1975</v>
      </c>
      <c r="F64" s="41" t="s">
        <v>40</v>
      </c>
      <c r="G64" s="42" t="str">
        <f t="shared" si="1"/>
        <v>G</v>
      </c>
      <c r="H64" s="39">
        <f>COUNTIF($E$9:$G64,$G64)</f>
        <v>3</v>
      </c>
      <c r="I64" s="43">
        <v>0.07377314814814816</v>
      </c>
      <c r="J64" s="44"/>
    </row>
    <row r="65" spans="1:10" s="45" customFormat="1" ht="12.75" customHeight="1">
      <c r="A65" s="39">
        <v>57</v>
      </c>
      <c r="B65" s="2">
        <v>73</v>
      </c>
      <c r="C65" s="13" t="s">
        <v>134</v>
      </c>
      <c r="D65" s="2" t="s">
        <v>3</v>
      </c>
      <c r="E65" s="2">
        <v>1973</v>
      </c>
      <c r="F65" s="30" t="s">
        <v>36</v>
      </c>
      <c r="G65" s="25" t="str">
        <f t="shared" si="1"/>
        <v>B</v>
      </c>
      <c r="H65" s="2">
        <f>COUNTIF($E$9:$G65,$G65)</f>
        <v>12</v>
      </c>
      <c r="I65" s="34">
        <v>0.0745138888888889</v>
      </c>
      <c r="J65" s="38" t="s">
        <v>125</v>
      </c>
    </row>
    <row r="66" spans="1:10" s="45" customFormat="1" ht="12.75" customHeight="1">
      <c r="A66" s="39">
        <v>58</v>
      </c>
      <c r="B66" s="39">
        <v>54</v>
      </c>
      <c r="C66" s="40" t="s">
        <v>114</v>
      </c>
      <c r="D66" s="39" t="s">
        <v>3</v>
      </c>
      <c r="E66" s="39">
        <v>1971</v>
      </c>
      <c r="F66" s="41" t="s">
        <v>10</v>
      </c>
      <c r="G66" s="42" t="str">
        <f t="shared" si="1"/>
        <v>B</v>
      </c>
      <c r="H66" s="39">
        <f>COUNTIF($E$9:$G66,$G66)</f>
        <v>13</v>
      </c>
      <c r="I66" s="43">
        <v>0.07687500000000001</v>
      </c>
      <c r="J66" s="44"/>
    </row>
    <row r="67" spans="1:10" s="45" customFormat="1" ht="12.75" customHeight="1">
      <c r="A67" s="39">
        <v>59</v>
      </c>
      <c r="B67" s="39">
        <v>35</v>
      </c>
      <c r="C67" s="40" t="s">
        <v>98</v>
      </c>
      <c r="D67" s="39" t="s">
        <v>3</v>
      </c>
      <c r="E67" s="39">
        <v>1982</v>
      </c>
      <c r="F67" s="41" t="s">
        <v>33</v>
      </c>
      <c r="G67" s="42" t="str">
        <f t="shared" si="1"/>
        <v>A</v>
      </c>
      <c r="H67" s="39">
        <f>COUNTIF($E$9:$G67,$G67)</f>
        <v>19</v>
      </c>
      <c r="I67" s="43">
        <v>0.07719907407407407</v>
      </c>
      <c r="J67" s="44" t="s">
        <v>125</v>
      </c>
    </row>
    <row r="68" spans="1:10" s="45" customFormat="1" ht="12.75" customHeight="1">
      <c r="A68" s="39">
        <v>60</v>
      </c>
      <c r="B68" s="39">
        <v>17</v>
      </c>
      <c r="C68" s="40" t="s">
        <v>84</v>
      </c>
      <c r="D68" s="39" t="s">
        <v>4</v>
      </c>
      <c r="E68" s="39">
        <v>1995</v>
      </c>
      <c r="F68" s="41" t="s">
        <v>85</v>
      </c>
      <c r="G68" s="42" t="str">
        <f t="shared" si="1"/>
        <v>JŽ</v>
      </c>
      <c r="H68" s="39">
        <f>COUNTIF($E$9:$G68,$G68)</f>
        <v>1</v>
      </c>
      <c r="I68" s="43">
        <v>0.07737268518518518</v>
      </c>
      <c r="J68" s="44"/>
    </row>
    <row r="69" spans="1:10" s="45" customFormat="1" ht="12.75" customHeight="1">
      <c r="A69" s="39">
        <v>61</v>
      </c>
      <c r="B69" s="39">
        <v>62</v>
      </c>
      <c r="C69" s="40" t="s">
        <v>51</v>
      </c>
      <c r="D69" s="39" t="s">
        <v>3</v>
      </c>
      <c r="E69" s="39">
        <v>1955</v>
      </c>
      <c r="F69" s="41" t="s">
        <v>52</v>
      </c>
      <c r="G69" s="42" t="str">
        <f t="shared" si="1"/>
        <v>C</v>
      </c>
      <c r="H69" s="39">
        <f>COUNTIF($E$9:$G69,$G69)</f>
        <v>13</v>
      </c>
      <c r="I69" s="43">
        <v>0.0775</v>
      </c>
      <c r="J69" s="44" t="s">
        <v>125</v>
      </c>
    </row>
    <row r="70" spans="1:10" s="45" customFormat="1" ht="12.75" customHeight="1">
      <c r="A70" s="39">
        <v>62</v>
      </c>
      <c r="B70" s="39">
        <v>15</v>
      </c>
      <c r="C70" s="40" t="s">
        <v>82</v>
      </c>
      <c r="D70" s="39" t="s">
        <v>3</v>
      </c>
      <c r="E70" s="39">
        <v>1978</v>
      </c>
      <c r="F70" s="41" t="s">
        <v>14</v>
      </c>
      <c r="G70" s="42" t="str">
        <f t="shared" si="1"/>
        <v>A</v>
      </c>
      <c r="H70" s="39">
        <f>COUNTIF($E$9:$G70,$G70)</f>
        <v>20</v>
      </c>
      <c r="I70" s="43">
        <v>0.07902777777777777</v>
      </c>
      <c r="J70" s="44"/>
    </row>
    <row r="71" spans="1:10" s="45" customFormat="1" ht="12.75" customHeight="1">
      <c r="A71" s="39">
        <v>63</v>
      </c>
      <c r="B71" s="39">
        <v>23</v>
      </c>
      <c r="C71" s="40" t="s">
        <v>86</v>
      </c>
      <c r="D71" s="39" t="s">
        <v>3</v>
      </c>
      <c r="E71" s="39">
        <v>1965</v>
      </c>
      <c r="F71" s="41" t="s">
        <v>13</v>
      </c>
      <c r="G71" s="42" t="str">
        <f t="shared" si="1"/>
        <v>B</v>
      </c>
      <c r="H71" s="39">
        <f>COUNTIF($E$9:$G71,$G71)</f>
        <v>14</v>
      </c>
      <c r="I71" s="43">
        <v>0.08055555555555556</v>
      </c>
      <c r="J71" s="44" t="s">
        <v>125</v>
      </c>
    </row>
    <row r="72" spans="1:10" s="45" customFormat="1" ht="12.75" customHeight="1">
      <c r="A72" s="39">
        <v>64</v>
      </c>
      <c r="B72" s="39">
        <v>46</v>
      </c>
      <c r="C72" s="40" t="s">
        <v>35</v>
      </c>
      <c r="D72" s="39" t="s">
        <v>3</v>
      </c>
      <c r="E72" s="39">
        <v>1954</v>
      </c>
      <c r="F72" s="41" t="s">
        <v>109</v>
      </c>
      <c r="G72" s="42" t="str">
        <f t="shared" si="1"/>
        <v>C</v>
      </c>
      <c r="H72" s="39">
        <f>COUNTIF($E$9:$G72,$G72)</f>
        <v>14</v>
      </c>
      <c r="I72" s="43">
        <v>0.08126157407407407</v>
      </c>
      <c r="J72" s="44"/>
    </row>
    <row r="73" spans="1:10" s="45" customFormat="1" ht="12.75" customHeight="1">
      <c r="A73" s="39">
        <v>65</v>
      </c>
      <c r="B73" s="39">
        <v>12</v>
      </c>
      <c r="C73" s="40" t="s">
        <v>80</v>
      </c>
      <c r="D73" s="39" t="s">
        <v>3</v>
      </c>
      <c r="E73" s="39">
        <v>1953</v>
      </c>
      <c r="F73" s="41" t="s">
        <v>81</v>
      </c>
      <c r="G73" s="42" t="str">
        <f aca="true" t="shared" si="2" ref="G73:G82">IF($D73="m",IF($E$1-$E73&gt;19,IF($E$1-$E73&lt;40,"A",IF($E$1-$E73&gt;49,IF($E$1-$E73&gt;59,IF($E$1-$E73&gt;69,"E","D"),"C"),"B")),"JM"),IF($E$1-$E73&gt;19,IF($E$1-$E73&lt;35,"F",IF($E$1-$E73&lt;50,"G","H")),"JŽ"))</f>
        <v>D</v>
      </c>
      <c r="H73" s="39">
        <f>COUNTIF($E$9:$G73,$G73)</f>
        <v>7</v>
      </c>
      <c r="I73" s="43">
        <v>0.08261574074074074</v>
      </c>
      <c r="J73" s="44" t="s">
        <v>125</v>
      </c>
    </row>
    <row r="74" spans="1:10" s="45" customFormat="1" ht="12.75" customHeight="1">
      <c r="A74" s="39">
        <v>66</v>
      </c>
      <c r="B74" s="39">
        <v>56</v>
      </c>
      <c r="C74" s="40" t="s">
        <v>115</v>
      </c>
      <c r="D74" s="39" t="s">
        <v>3</v>
      </c>
      <c r="E74" s="39">
        <v>1966</v>
      </c>
      <c r="F74" s="41" t="s">
        <v>11</v>
      </c>
      <c r="G74" s="42" t="str">
        <f t="shared" si="2"/>
        <v>B</v>
      </c>
      <c r="H74" s="39">
        <f>COUNTIF($E$9:$G74,$G74)</f>
        <v>15</v>
      </c>
      <c r="I74" s="43">
        <v>0.08292824074074073</v>
      </c>
      <c r="J74" s="44" t="s">
        <v>125</v>
      </c>
    </row>
    <row r="75" spans="1:10" ht="12.75" customHeight="1">
      <c r="A75" s="39">
        <v>67</v>
      </c>
      <c r="B75" s="39">
        <v>57</v>
      </c>
      <c r="C75" s="40" t="s">
        <v>116</v>
      </c>
      <c r="D75" s="39" t="s">
        <v>3</v>
      </c>
      <c r="E75" s="39">
        <v>1968</v>
      </c>
      <c r="F75" s="41" t="s">
        <v>117</v>
      </c>
      <c r="G75" s="42" t="str">
        <f t="shared" si="2"/>
        <v>B</v>
      </c>
      <c r="H75" s="39">
        <f>COUNTIF($E$9:$G75,$G75)</f>
        <v>16</v>
      </c>
      <c r="I75" s="43">
        <v>0.08292824074074073</v>
      </c>
      <c r="J75" s="44"/>
    </row>
    <row r="76" spans="1:10" ht="12.75" customHeight="1">
      <c r="A76" s="39">
        <v>68</v>
      </c>
      <c r="B76" s="39">
        <v>64</v>
      </c>
      <c r="C76" s="40" t="s">
        <v>127</v>
      </c>
      <c r="D76" s="39" t="s">
        <v>3</v>
      </c>
      <c r="E76" s="39">
        <v>1965</v>
      </c>
      <c r="F76" s="41" t="s">
        <v>57</v>
      </c>
      <c r="G76" s="42" t="str">
        <f t="shared" si="2"/>
        <v>B</v>
      </c>
      <c r="H76" s="39">
        <f>COUNTIF($E$9:$G76,$G76)</f>
        <v>17</v>
      </c>
      <c r="I76" s="43">
        <v>0.08304398148148148</v>
      </c>
      <c r="J76" s="44"/>
    </row>
    <row r="77" spans="1:10" ht="12.75" customHeight="1">
      <c r="A77" s="39">
        <v>69</v>
      </c>
      <c r="B77" s="39">
        <v>13</v>
      </c>
      <c r="C77" s="40" t="s">
        <v>63</v>
      </c>
      <c r="D77" s="39" t="s">
        <v>3</v>
      </c>
      <c r="E77" s="39">
        <v>1951</v>
      </c>
      <c r="F77" s="41" t="s">
        <v>50</v>
      </c>
      <c r="G77" s="42" t="str">
        <f t="shared" si="2"/>
        <v>D</v>
      </c>
      <c r="H77" s="39">
        <f>COUNTIF($E$9:$G77,$G77)</f>
        <v>8</v>
      </c>
      <c r="I77" s="43">
        <v>0.08372685185185186</v>
      </c>
      <c r="J77" s="44" t="s">
        <v>125</v>
      </c>
    </row>
    <row r="78" spans="1:10" ht="12.75" customHeight="1">
      <c r="A78" s="39">
        <v>70</v>
      </c>
      <c r="B78" s="39">
        <v>37</v>
      </c>
      <c r="C78" s="40" t="s">
        <v>100</v>
      </c>
      <c r="D78" s="39" t="s">
        <v>3</v>
      </c>
      <c r="E78" s="39">
        <v>1983</v>
      </c>
      <c r="F78" s="41" t="s">
        <v>34</v>
      </c>
      <c r="G78" s="42" t="str">
        <f t="shared" si="2"/>
        <v>A</v>
      </c>
      <c r="H78" s="39">
        <f>COUNTIF($E$9:$G78,$G78)</f>
        <v>21</v>
      </c>
      <c r="I78" s="43">
        <v>0.08409722222222223</v>
      </c>
      <c r="J78" s="44" t="s">
        <v>125</v>
      </c>
    </row>
    <row r="79" spans="1:10" ht="12.75" customHeight="1">
      <c r="A79" s="39">
        <v>71</v>
      </c>
      <c r="B79" s="2">
        <v>72</v>
      </c>
      <c r="C79" s="13" t="s">
        <v>133</v>
      </c>
      <c r="D79" s="2" t="s">
        <v>3</v>
      </c>
      <c r="E79" s="2">
        <v>1972</v>
      </c>
      <c r="F79" s="30" t="s">
        <v>36</v>
      </c>
      <c r="G79" s="25" t="str">
        <f t="shared" si="2"/>
        <v>B</v>
      </c>
      <c r="H79" s="2">
        <f>COUNTIF($E$9:$G79,$G79)</f>
        <v>18</v>
      </c>
      <c r="I79" s="34">
        <v>0.08577546296296296</v>
      </c>
      <c r="J79" s="38" t="s">
        <v>125</v>
      </c>
    </row>
    <row r="80" spans="1:10" ht="12.75" customHeight="1">
      <c r="A80" s="39">
        <v>72</v>
      </c>
      <c r="B80" s="39">
        <v>36</v>
      </c>
      <c r="C80" s="40" t="s">
        <v>99</v>
      </c>
      <c r="D80" s="39" t="s">
        <v>3</v>
      </c>
      <c r="E80" s="39">
        <v>1977</v>
      </c>
      <c r="F80" s="41" t="s">
        <v>33</v>
      </c>
      <c r="G80" s="42" t="str">
        <f t="shared" si="2"/>
        <v>A</v>
      </c>
      <c r="H80" s="39">
        <f>COUNTIF($E$9:$G80,$G80)</f>
        <v>22</v>
      </c>
      <c r="I80" s="43">
        <v>0.08925925925925926</v>
      </c>
      <c r="J80" s="44" t="s">
        <v>125</v>
      </c>
    </row>
    <row r="81" spans="1:10" ht="12.75" customHeight="1">
      <c r="A81" s="39">
        <v>73</v>
      </c>
      <c r="B81" s="39">
        <v>11</v>
      </c>
      <c r="C81" s="40" t="s">
        <v>79</v>
      </c>
      <c r="D81" s="39" t="s">
        <v>3</v>
      </c>
      <c r="E81" s="39">
        <v>1947</v>
      </c>
      <c r="F81" s="41" t="s">
        <v>50</v>
      </c>
      <c r="G81" s="42" t="str">
        <f t="shared" si="2"/>
        <v>D</v>
      </c>
      <c r="H81" s="39">
        <f>COUNTIF($E$9:$G81,$G81)</f>
        <v>9</v>
      </c>
      <c r="I81" s="43">
        <v>0.0928587962962963</v>
      </c>
      <c r="J81" s="44" t="s">
        <v>125</v>
      </c>
    </row>
    <row r="82" spans="1:10" ht="12.75" customHeight="1">
      <c r="A82" s="39">
        <v>74</v>
      </c>
      <c r="B82" s="39">
        <v>22</v>
      </c>
      <c r="C82" s="40" t="s">
        <v>12</v>
      </c>
      <c r="D82" s="39" t="s">
        <v>3</v>
      </c>
      <c r="E82" s="39">
        <v>1955</v>
      </c>
      <c r="F82" s="41" t="s">
        <v>13</v>
      </c>
      <c r="G82" s="42" t="str">
        <f t="shared" si="2"/>
        <v>C</v>
      </c>
      <c r="H82" s="39">
        <f>COUNTIF($E$9:$G82,$G82)</f>
        <v>15</v>
      </c>
      <c r="I82" s="43" t="s">
        <v>135</v>
      </c>
      <c r="J82" s="44" t="s">
        <v>125</v>
      </c>
    </row>
    <row r="83" spans="1:10" s="7" customFormat="1" ht="12.75" customHeight="1">
      <c r="A83" s="3"/>
      <c r="B83" s="3"/>
      <c r="C83" s="14"/>
      <c r="D83" s="3"/>
      <c r="E83" s="3"/>
      <c r="F83" s="31"/>
      <c r="G83" s="3"/>
      <c r="H83" s="3"/>
      <c r="I83" s="16"/>
      <c r="J83" s="17"/>
    </row>
    <row r="84" spans="1:10" s="7" customFormat="1" ht="12.75" customHeight="1">
      <c r="A84" s="6" t="s">
        <v>143</v>
      </c>
      <c r="B84" s="6"/>
      <c r="C84" s="14"/>
      <c r="D84" s="3"/>
      <c r="E84" s="3"/>
      <c r="F84" s="31"/>
      <c r="G84" s="3"/>
      <c r="H84" s="3"/>
      <c r="I84" s="16"/>
      <c r="J84" s="17"/>
    </row>
    <row r="85" spans="1:10" s="7" customFormat="1" ht="12.75" customHeight="1" thickBot="1">
      <c r="A85" s="3"/>
      <c r="B85" s="3"/>
      <c r="C85" s="14"/>
      <c r="D85" s="3"/>
      <c r="E85" s="3"/>
      <c r="F85" s="31"/>
      <c r="G85" s="3"/>
      <c r="H85" s="3"/>
      <c r="I85" s="16"/>
      <c r="J85" s="17"/>
    </row>
    <row r="86" spans="1:10" ht="27" customHeight="1" thickBot="1">
      <c r="A86" s="18" t="s">
        <v>38</v>
      </c>
      <c r="B86" s="19" t="s">
        <v>8</v>
      </c>
      <c r="C86" s="20" t="s">
        <v>0</v>
      </c>
      <c r="D86" s="21" t="s">
        <v>5</v>
      </c>
      <c r="E86" s="22" t="s">
        <v>27</v>
      </c>
      <c r="F86" s="29" t="s">
        <v>1</v>
      </c>
      <c r="G86" s="23" t="s">
        <v>7</v>
      </c>
      <c r="H86" s="24" t="s">
        <v>39</v>
      </c>
      <c r="I86" s="33" t="s">
        <v>2</v>
      </c>
      <c r="J86" s="37" t="s">
        <v>124</v>
      </c>
    </row>
    <row r="87" spans="1:10" s="45" customFormat="1" ht="12.75" customHeight="1">
      <c r="A87" s="39">
        <v>1</v>
      </c>
      <c r="B87" s="39">
        <v>10</v>
      </c>
      <c r="C87" s="40" t="s">
        <v>77</v>
      </c>
      <c r="D87" s="39" t="s">
        <v>3</v>
      </c>
      <c r="E87" s="39">
        <v>1942</v>
      </c>
      <c r="F87" s="41" t="s">
        <v>78</v>
      </c>
      <c r="G87" s="42" t="str">
        <f>IF($D87="m",IF($E$1-$E87&gt;19,IF($E$1-$E87&lt;40,"A",IF($E$1-$E87&gt;49,IF($E$1-$E87&gt;59,IF($E$1-$E87&gt;69,"E","D"),"C"),"B")),"JM"),IF($E$1-$E87&gt;19,IF($E$1-$E87&lt;35,"F",IF($E$1-$E87&lt;50,"G","H")),"JŽ"))</f>
        <v>E</v>
      </c>
      <c r="H87" s="39">
        <f>COUNTIF($E$9:$G87,$G87)</f>
        <v>1</v>
      </c>
      <c r="I87" s="43">
        <v>0.03822916666666667</v>
      </c>
      <c r="J87" s="44"/>
    </row>
    <row r="88" spans="1:10" s="45" customFormat="1" ht="12.75" customHeight="1">
      <c r="A88" s="39">
        <v>2</v>
      </c>
      <c r="B88" s="39">
        <v>63</v>
      </c>
      <c r="C88" s="40" t="s">
        <v>126</v>
      </c>
      <c r="D88" s="39" t="s">
        <v>3</v>
      </c>
      <c r="E88" s="39">
        <v>1942</v>
      </c>
      <c r="F88" s="41" t="s">
        <v>105</v>
      </c>
      <c r="G88" s="42" t="str">
        <f>IF($D88="m",IF($E$1-$E88&gt;19,IF($E$1-$E88&lt;40,"A",IF($E$1-$E88&gt;49,IF($E$1-$E88&gt;59,IF($E$1-$E88&gt;69,"E","D"),"C"),"B")),"JM"),IF($E$1-$E88&gt;19,IF($E$1-$E88&lt;35,"F",IF($E$1-$E88&lt;50,"G","H")),"JŽ"))</f>
        <v>E</v>
      </c>
      <c r="H88" s="39">
        <f>COUNTIF($E$9:$G88,$G88)</f>
        <v>2</v>
      </c>
      <c r="I88" s="43">
        <v>0.04012731481481482</v>
      </c>
      <c r="J88" s="44"/>
    </row>
    <row r="89" spans="1:10" s="45" customFormat="1" ht="12.75" customHeight="1">
      <c r="A89" s="39">
        <v>3</v>
      </c>
      <c r="B89" s="39">
        <v>52</v>
      </c>
      <c r="C89" s="40" t="s">
        <v>113</v>
      </c>
      <c r="D89" s="39" t="s">
        <v>3</v>
      </c>
      <c r="E89" s="39">
        <v>1941</v>
      </c>
      <c r="F89" s="41" t="s">
        <v>23</v>
      </c>
      <c r="G89" s="42" t="str">
        <f>IF($D89="m",IF($E$1-$E89&gt;19,IF($E$1-$E89&lt;40,"A",IF($E$1-$E89&gt;49,IF($E$1-$E89&gt;59,IF($E$1-$E89&gt;69,"E","D"),"C"),"B")),"JM"),IF($E$1-$E89&gt;19,IF($E$1-$E89&lt;35,"F",IF($E$1-$E89&lt;50,"G","H")),"JŽ"))</f>
        <v>E</v>
      </c>
      <c r="H89" s="39">
        <f>COUNTIF($E$9:$G89,$G89)</f>
        <v>3</v>
      </c>
      <c r="I89" s="43">
        <v>0.04299768518518519</v>
      </c>
      <c r="J89" s="44"/>
    </row>
    <row r="90" spans="1:10" s="45" customFormat="1" ht="12.75" customHeight="1">
      <c r="A90" s="39">
        <v>4</v>
      </c>
      <c r="B90" s="39">
        <v>1</v>
      </c>
      <c r="C90" s="40" t="s">
        <v>66</v>
      </c>
      <c r="D90" s="39" t="s">
        <v>3</v>
      </c>
      <c r="E90" s="39">
        <v>1940</v>
      </c>
      <c r="F90" s="41" t="s">
        <v>67</v>
      </c>
      <c r="G90" s="42" t="str">
        <f>IF($D90="m",IF($E$1-$E90&gt;19,IF($E$1-$E90&lt;40,"A",IF($E$1-$E90&gt;49,IF($E$1-$E90&gt;59,IF($E$1-$E90&gt;69,"E","D"),"C"),"B")),"JM"),IF($E$1-$E90&gt;19,IF($E$1-$E90&lt;35,"F",IF($E$1-$E90&lt;50,"G","H")),"JŽ"))</f>
        <v>E</v>
      </c>
      <c r="H90" s="39">
        <f>COUNTIF($E$9:$G90,$G90)</f>
        <v>4</v>
      </c>
      <c r="I90" s="43">
        <v>0.046921296296296294</v>
      </c>
      <c r="J90" s="44" t="s">
        <v>125</v>
      </c>
    </row>
    <row r="91" spans="1:9" ht="12.75">
      <c r="A91" s="3"/>
      <c r="B91" s="3"/>
      <c r="C91" s="14"/>
      <c r="D91" s="3"/>
      <c r="E91" s="3"/>
      <c r="F91" s="31"/>
      <c r="G91" s="3"/>
      <c r="H91" s="3"/>
      <c r="I91" s="16"/>
    </row>
    <row r="92" spans="1:10" s="10" customFormat="1" ht="12.75">
      <c r="A92" s="8" t="s">
        <v>64</v>
      </c>
      <c r="B92" s="5"/>
      <c r="C92" s="15"/>
      <c r="D92" s="9"/>
      <c r="E92" s="3"/>
      <c r="F92" s="32"/>
      <c r="G92" s="3"/>
      <c r="H92" s="3"/>
      <c r="I92" s="16"/>
      <c r="J92" s="27"/>
    </row>
    <row r="93" spans="1:10" s="10" customFormat="1" ht="12.75">
      <c r="A93" s="102" t="s">
        <v>22</v>
      </c>
      <c r="B93" s="102"/>
      <c r="C93" s="102"/>
      <c r="D93" s="102"/>
      <c r="E93" s="1"/>
      <c r="G93" s="1"/>
      <c r="H93" s="1"/>
      <c r="I93" s="11"/>
      <c r="J93" s="27"/>
    </row>
  </sheetData>
  <sheetProtection/>
  <mergeCells count="4">
    <mergeCell ref="A3:I3"/>
    <mergeCell ref="A5:I5"/>
    <mergeCell ref="A6:B6"/>
    <mergeCell ref="A93:D9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2013-08-17T11:28:17Z</cp:lastPrinted>
  <dcterms:created xsi:type="dcterms:W3CDTF">2006-08-10T15:02:00Z</dcterms:created>
  <dcterms:modified xsi:type="dcterms:W3CDTF">2013-08-17T14:30:56Z</dcterms:modified>
  <cp:category>KE</cp:category>
  <cp:version/>
  <cp:contentType/>
  <cp:contentStatus/>
</cp:coreProperties>
</file>