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790" windowHeight="11790" activeTab="0"/>
  </bookViews>
  <sheets>
    <sheet name="celkova" sheetId="1" r:id="rId1"/>
    <sheet name="memorial" sheetId="2" r:id="rId2"/>
  </sheets>
  <definedNames>
    <definedName name="_xlnm._FilterDatabase" localSheetId="0" hidden="1">'celkova'!$A$4:$I$112</definedName>
    <definedName name="_xlnm._FilterDatabase" localSheetId="1" hidden="1">'memorial'!$A$9:$I$39</definedName>
    <definedName name="_xlfn.BAHTTEXT" hidden="1">#NAME?</definedName>
    <definedName name="_xlnm.Print_Titles" localSheetId="0">'celkova'!$4:$4</definedName>
  </definedNames>
  <calcPr fullCalcOnLoad="1"/>
</workbook>
</file>

<file path=xl/sharedStrings.xml><?xml version="1.0" encoding="utf-8"?>
<sst xmlns="http://schemas.openxmlformats.org/spreadsheetml/2006/main" count="487" uniqueCount="221">
  <si>
    <t>Por.číslo</t>
  </si>
  <si>
    <t>Meno</t>
  </si>
  <si>
    <t>Rok narodenia</t>
  </si>
  <si>
    <t>Oddiel</t>
  </si>
  <si>
    <t>Čas</t>
  </si>
  <si>
    <t>Sciranko Jozef</t>
  </si>
  <si>
    <t>m</t>
  </si>
  <si>
    <t>m/ž</t>
  </si>
  <si>
    <t>rok</t>
  </si>
  <si>
    <t>Vaktor Igor</t>
  </si>
  <si>
    <t>Urban Jozef</t>
  </si>
  <si>
    <t>Dulova Ves</t>
  </si>
  <si>
    <t>Obraz Pavol</t>
  </si>
  <si>
    <t>Hajduk Peter</t>
  </si>
  <si>
    <t>Varga Vincent</t>
  </si>
  <si>
    <t>Štart.číslo</t>
  </si>
  <si>
    <t>Kat.</t>
  </si>
  <si>
    <t>Poradie v kat.</t>
  </si>
  <si>
    <t>Pastor Imrich</t>
  </si>
  <si>
    <t>AK Spartak Dubnica</t>
  </si>
  <si>
    <t>AC Michalovce</t>
  </si>
  <si>
    <t>Bašista Vincent</t>
  </si>
  <si>
    <t>Košice</t>
  </si>
  <si>
    <t>Šaca</t>
  </si>
  <si>
    <t>Vavrek Adrián</t>
  </si>
  <si>
    <t>Horný Jaroslav</t>
  </si>
  <si>
    <t>Kažimír František</t>
  </si>
  <si>
    <t>BK STEEL Košice</t>
  </si>
  <si>
    <t>ATU Košice</t>
  </si>
  <si>
    <t>OBS Prešov</t>
  </si>
  <si>
    <t>Sopka Seňa</t>
  </si>
  <si>
    <t>Geoma Košice</t>
  </si>
  <si>
    <t>Metropol Košice</t>
  </si>
  <si>
    <t>Tube City IMS Košice</t>
  </si>
  <si>
    <t>Košice - Barca</t>
  </si>
  <si>
    <t>Biacovský Ondrej</t>
  </si>
  <si>
    <r>
      <t>V</t>
    </r>
    <r>
      <rPr>
        <sz val="10"/>
        <rFont val="Arial"/>
        <family val="2"/>
      </rPr>
      <t>ý</t>
    </r>
    <r>
      <rPr>
        <sz val="10"/>
        <rFont val="Arial"/>
        <family val="0"/>
      </rPr>
      <t>sledky: A. Bucov</t>
    </r>
    <r>
      <rPr>
        <sz val="10"/>
        <rFont val="Arial"/>
        <family val="2"/>
      </rPr>
      <t>á</t>
    </r>
  </si>
  <si>
    <t>Haky Pavol</t>
  </si>
  <si>
    <t>Hlavný rozhodca: P. Buc</t>
  </si>
  <si>
    <t>Onofrej Erik</t>
  </si>
  <si>
    <t>MK Košice</t>
  </si>
  <si>
    <t>Ružbašan Róbert</t>
  </si>
  <si>
    <t>Pribula Vladimír</t>
  </si>
  <si>
    <t>ACS Kompresory SNV</t>
  </si>
  <si>
    <t>Labaš Karol</t>
  </si>
  <si>
    <t>Kalmus Peter</t>
  </si>
  <si>
    <t>Sahajda Tibor</t>
  </si>
  <si>
    <t>Raslavice</t>
  </si>
  <si>
    <t>Juro Jozef</t>
  </si>
  <si>
    <t>Obal servis Košice</t>
  </si>
  <si>
    <t>Jurdák Peter</t>
  </si>
  <si>
    <t>Tomko Ján</t>
  </si>
  <si>
    <t>Vargová Iveta</t>
  </si>
  <si>
    <t>Janovič Peter</t>
  </si>
  <si>
    <t>Sokolová Helena</t>
  </si>
  <si>
    <t>Mako Róbert</t>
  </si>
  <si>
    <t>Sumerling Štefan</t>
  </si>
  <si>
    <t>Kaiferová Jana</t>
  </si>
  <si>
    <t>Florová Renáta</t>
  </si>
  <si>
    <t>Polák Peter</t>
  </si>
  <si>
    <t>Rácz Štefan</t>
  </si>
  <si>
    <t>BK Šaca</t>
  </si>
  <si>
    <t>Performance ART Košice</t>
  </si>
  <si>
    <t>MBO Strážske</t>
  </si>
  <si>
    <t>ž</t>
  </si>
  <si>
    <t>Memoriál Ondreja Sotáka</t>
  </si>
  <si>
    <t>Výsledková listina IX. ročníka Behu údolím Idy 16. august 2009</t>
  </si>
  <si>
    <t>M</t>
  </si>
  <si>
    <t>Kornalský Miroslav</t>
  </si>
  <si>
    <t>KORO Ružomberok</t>
  </si>
  <si>
    <t>Šándor Jozef</t>
  </si>
  <si>
    <t>Malyi Anatolij</t>
  </si>
  <si>
    <t>Bele Export Import Košice</t>
  </si>
  <si>
    <t>Ivanysh Dmitro</t>
  </si>
  <si>
    <t>Duran Ruslan</t>
  </si>
  <si>
    <t>Hapak Eduard</t>
  </si>
  <si>
    <t>WS NY.UK</t>
  </si>
  <si>
    <t>Malayia Natalia</t>
  </si>
  <si>
    <t>Marton Štefan</t>
  </si>
  <si>
    <t>Marton Richard</t>
  </si>
  <si>
    <t>Lukáčová Laura</t>
  </si>
  <si>
    <t>Horváthová Kornélia</t>
  </si>
  <si>
    <t>Balogová Monika</t>
  </si>
  <si>
    <t>Šaňová Mária</t>
  </si>
  <si>
    <t>Tažiková Lucia</t>
  </si>
  <si>
    <t>Lukáč Karol</t>
  </si>
  <si>
    <t>Vrábeľ Jozef</t>
  </si>
  <si>
    <t>Bogár Jánoš</t>
  </si>
  <si>
    <t>Bundová Ingrid</t>
  </si>
  <si>
    <t>Lukáč Branislav</t>
  </si>
  <si>
    <t>Billá Erika</t>
  </si>
  <si>
    <t>Balogová Nikola</t>
  </si>
  <si>
    <t>Tomčo Ján</t>
  </si>
  <si>
    <t>ŠK Vyšná Šebastová</t>
  </si>
  <si>
    <t>Drnava</t>
  </si>
  <si>
    <t>Dovala Adrián</t>
  </si>
  <si>
    <t>Bodnár František</t>
  </si>
  <si>
    <t>Čisár Ľudovít</t>
  </si>
  <si>
    <t>AK Olympia ŠG Košice</t>
  </si>
  <si>
    <t>Veisenpacher Jozef</t>
  </si>
  <si>
    <t>Smižany</t>
  </si>
  <si>
    <t>Čisár Miroslav</t>
  </si>
  <si>
    <t xml:space="preserve">Košice </t>
  </si>
  <si>
    <t>USS STEEL Košice</t>
  </si>
  <si>
    <t>Papp Zoltán</t>
  </si>
  <si>
    <t>MBK V. Kapušany</t>
  </si>
  <si>
    <t>Vargaeštok Gejza</t>
  </si>
  <si>
    <t>Puškárik Benjamín</t>
  </si>
  <si>
    <t>Kohút Ján</t>
  </si>
  <si>
    <t>Sviatko Stanislav</t>
  </si>
  <si>
    <t>Kukurová Lenka</t>
  </si>
  <si>
    <t>Čicsárová Helena</t>
  </si>
  <si>
    <t>Kovalčík Jozef</t>
  </si>
  <si>
    <t>Bódi Ladislav</t>
  </si>
  <si>
    <t>Komková Eva</t>
  </si>
  <si>
    <t>Szabanoš Gejza</t>
  </si>
  <si>
    <t>Sokol Ľubotice</t>
  </si>
  <si>
    <t>Šaňo Šimon</t>
  </si>
  <si>
    <t>Balogh Vladimír</t>
  </si>
  <si>
    <t>Akuna Košice</t>
  </si>
  <si>
    <t>Ševčík Karol</t>
  </si>
  <si>
    <t>Žiga Ondrej</t>
  </si>
  <si>
    <t>Rybár Elemír</t>
  </si>
  <si>
    <t>O5 BK Furča Košice</t>
  </si>
  <si>
    <t>Semanová Zlatka</t>
  </si>
  <si>
    <t>Bačík Peter</t>
  </si>
  <si>
    <t>Domaracká Lucia</t>
  </si>
  <si>
    <t>Hvizdáková Jana</t>
  </si>
  <si>
    <t>Petričová Jana</t>
  </si>
  <si>
    <t>Janová Anna</t>
  </si>
  <si>
    <t>Makula Marián</t>
  </si>
  <si>
    <t>Kažimír Patrik</t>
  </si>
  <si>
    <t>Tri klub Michalovce</t>
  </si>
  <si>
    <t>Balogová Alexandra</t>
  </si>
  <si>
    <t>Klub Biatlonu Prešov</t>
  </si>
  <si>
    <t>Balogová Barbora</t>
  </si>
  <si>
    <t>Baloga Štefan</t>
  </si>
  <si>
    <t>Prešov</t>
  </si>
  <si>
    <t>Klub biatlonu Prešov</t>
  </si>
  <si>
    <t>Šitár Tomáš</t>
  </si>
  <si>
    <t>JM Demolex Bardejov</t>
  </si>
  <si>
    <t>Čisárová Jana</t>
  </si>
  <si>
    <t>Borovský Anton</t>
  </si>
  <si>
    <t>Sokol Kysak</t>
  </si>
  <si>
    <t>Ivanecký Matúš</t>
  </si>
  <si>
    <t>Samsely Marek</t>
  </si>
  <si>
    <t>KRB Torysa Prešov</t>
  </si>
  <si>
    <t>Katunský Marián</t>
  </si>
  <si>
    <t>Pavkovček Ján</t>
  </si>
  <si>
    <t>Bodnár Radoslav</t>
  </si>
  <si>
    <t>Bodnár Roman</t>
  </si>
  <si>
    <t>Krajči Ján</t>
  </si>
  <si>
    <t>Majoroš Štefan</t>
  </si>
  <si>
    <t>Zavacký Pavel</t>
  </si>
  <si>
    <t>Takáč Marek</t>
  </si>
  <si>
    <t>ŠKB  Budimír</t>
  </si>
  <si>
    <t>Tiszová Alžbeta</t>
  </si>
  <si>
    <t>Zakršmídová Barbora</t>
  </si>
  <si>
    <t>Jaššo Jozef</t>
  </si>
  <si>
    <t>Medzev</t>
  </si>
  <si>
    <t>Benedik Štefan</t>
  </si>
  <si>
    <t>Vlček Marián</t>
  </si>
  <si>
    <t>Brandýs Pavol</t>
  </si>
  <si>
    <t>Čigaš Tomáš</t>
  </si>
  <si>
    <t>Obecný úrad Valaliky</t>
  </si>
  <si>
    <t>Mikolaj Ľuboslav</t>
  </si>
  <si>
    <t>Železničná polícia Košice</t>
  </si>
  <si>
    <t>Bernát Jaroslav</t>
  </si>
  <si>
    <t>Bernátová Petra</t>
  </si>
  <si>
    <t>Ferková Natália</t>
  </si>
  <si>
    <t>Klobošič Branislav</t>
  </si>
  <si>
    <t>ŠK Pegas Košice</t>
  </si>
  <si>
    <t>Čižmárik Radovan</t>
  </si>
  <si>
    <t>ŠK Leontinka Košice</t>
  </si>
  <si>
    <t>Samek Vladimír</t>
  </si>
  <si>
    <t>Koniarová Magdaléna</t>
  </si>
  <si>
    <t>Koniar Jozef</t>
  </si>
  <si>
    <t>Balog Peter</t>
  </si>
  <si>
    <t>Žiar nad Hronom</t>
  </si>
  <si>
    <t>Mičko Jozef</t>
  </si>
  <si>
    <t>FOX Biatlon Prešov</t>
  </si>
  <si>
    <t>Demský Ivan</t>
  </si>
  <si>
    <t>BŠK Bardejov</t>
  </si>
  <si>
    <t>Laporčák Milan</t>
  </si>
  <si>
    <t>Kuľbaga Rastislav</t>
  </si>
  <si>
    <t>Blašinský Arthur</t>
  </si>
  <si>
    <t>Burghardt Jakub</t>
  </si>
  <si>
    <t>Giňovská Zuzana</t>
  </si>
  <si>
    <t>Spišiak Róbert</t>
  </si>
  <si>
    <t>28M</t>
  </si>
  <si>
    <t>Gomolčák Jozef</t>
  </si>
  <si>
    <t>98M</t>
  </si>
  <si>
    <t>96M</t>
  </si>
  <si>
    <t>Roger Jana</t>
  </si>
  <si>
    <t>Kopilec Jozef</t>
  </si>
  <si>
    <t>Sp. Nová Ves</t>
  </si>
  <si>
    <t>97M</t>
  </si>
  <si>
    <t>OŠK Vinné</t>
  </si>
  <si>
    <t>Ruskovský Tomáš</t>
  </si>
  <si>
    <t>ŠKC Michalovce</t>
  </si>
  <si>
    <t>99M</t>
  </si>
  <si>
    <t>100M</t>
  </si>
  <si>
    <t>Berešová Katarína</t>
  </si>
  <si>
    <t>33M</t>
  </si>
  <si>
    <t>Michna Patrik</t>
  </si>
  <si>
    <t>Sopko Jakub</t>
  </si>
  <si>
    <t>Trebišov</t>
  </si>
  <si>
    <t>T-Com Košice</t>
  </si>
  <si>
    <r>
      <t>Výsledková listina IX. ro</t>
    </r>
    <r>
      <rPr>
        <b/>
        <sz val="16"/>
        <rFont val="Arial"/>
        <family val="2"/>
      </rPr>
      <t>č</t>
    </r>
    <r>
      <rPr>
        <b/>
        <sz val="16"/>
        <rFont val="Arial"/>
        <family val="2"/>
      </rPr>
      <t>n</t>
    </r>
    <r>
      <rPr>
        <b/>
        <sz val="16"/>
        <rFont val="Arial"/>
        <family val="2"/>
      </rPr>
      <t>í</t>
    </r>
    <r>
      <rPr>
        <b/>
        <sz val="16"/>
        <rFont val="Arial"/>
        <family val="2"/>
      </rPr>
      <t>ka Behu údolím Idy 16. august 2009</t>
    </r>
  </si>
  <si>
    <t>Gomolčák Matúš</t>
  </si>
  <si>
    <t>Živkov Benjamín</t>
  </si>
  <si>
    <t>Gaborčíková Diana</t>
  </si>
  <si>
    <t>ŠK V. Šebastová</t>
  </si>
  <si>
    <t>Parilák Gerard</t>
  </si>
  <si>
    <t>Unix Maďarsko</t>
  </si>
  <si>
    <t>Tisza Tibor</t>
  </si>
  <si>
    <t>Alezár Andrej</t>
  </si>
  <si>
    <t>Nickel Peter</t>
  </si>
  <si>
    <t>NF</t>
  </si>
  <si>
    <t>2,5 km</t>
  </si>
  <si>
    <t>10 km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</si>
</sst>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30"/>
      <name val="Arial"/>
      <family val="2"/>
    </font>
    <font>
      <sz val="8"/>
      <name val="Tahoma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1" fontId="0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21" fontId="0" fillId="0" borderId="19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21" fontId="0" fillId="0" borderId="17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21" fontId="6" fillId="0" borderId="19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25" fillId="0" borderId="20" xfId="0" applyFont="1" applyBorder="1" applyAlignment="1">
      <alignment wrapText="1"/>
    </xf>
    <xf numFmtId="21" fontId="25" fillId="0" borderId="21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21" fontId="25" fillId="0" borderId="17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21" fontId="26" fillId="0" borderId="17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21" fontId="27" fillId="0" borderId="17" xfId="0" applyNumberFormat="1" applyFont="1" applyBorder="1" applyAlignment="1">
      <alignment horizontal="center"/>
    </xf>
    <xf numFmtId="0" fontId="25" fillId="0" borderId="20" xfId="0" applyFont="1" applyFill="1" applyBorder="1" applyAlignment="1">
      <alignment wrapText="1"/>
    </xf>
    <xf numFmtId="0" fontId="27" fillId="0" borderId="16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3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8515625" style="1" customWidth="1"/>
    <col min="2" max="2" width="5.57421875" style="28" customWidth="1"/>
    <col min="3" max="3" width="20.421875" style="14" customWidth="1"/>
    <col min="4" max="4" width="3.8515625" style="1" customWidth="1"/>
    <col min="5" max="5" width="10.28125" style="1" customWidth="1"/>
    <col min="6" max="6" width="22.8515625" style="0" customWidth="1"/>
    <col min="7" max="7" width="5.8515625" style="28" customWidth="1"/>
    <col min="8" max="8" width="7.8515625" style="1" customWidth="1"/>
    <col min="9" max="9" width="11.57421875" style="1" customWidth="1"/>
  </cols>
  <sheetData>
    <row r="1" spans="4:5" ht="2.25" customHeight="1">
      <c r="D1" s="1" t="s">
        <v>8</v>
      </c>
      <c r="E1" s="1">
        <v>2009</v>
      </c>
    </row>
    <row r="2" spans="1:10" s="3" customFormat="1" ht="20.25">
      <c r="A2" s="74" t="s">
        <v>208</v>
      </c>
      <c r="B2" s="75"/>
      <c r="C2" s="75"/>
      <c r="D2" s="75"/>
      <c r="E2" s="75"/>
      <c r="F2" s="75"/>
      <c r="G2" s="75"/>
      <c r="H2" s="75"/>
      <c r="I2" s="75"/>
      <c r="J2" s="73" t="s">
        <v>220</v>
      </c>
    </row>
    <row r="3" ht="8.25" customHeight="1" thickBot="1"/>
    <row r="4" spans="1:9" ht="30" customHeight="1" thickBot="1">
      <c r="A4" s="5" t="s">
        <v>0</v>
      </c>
      <c r="B4" s="43" t="s">
        <v>15</v>
      </c>
      <c r="C4" s="19" t="s">
        <v>1</v>
      </c>
      <c r="D4" s="12" t="s">
        <v>7</v>
      </c>
      <c r="E4" s="6" t="s">
        <v>2</v>
      </c>
      <c r="F4" s="7" t="s">
        <v>3</v>
      </c>
      <c r="G4" s="45" t="s">
        <v>16</v>
      </c>
      <c r="H4" s="4" t="s">
        <v>17</v>
      </c>
      <c r="I4" s="8" t="s">
        <v>4</v>
      </c>
    </row>
    <row r="5" spans="1:9" ht="12.75">
      <c r="A5" s="51">
        <v>1</v>
      </c>
      <c r="B5" s="47">
        <v>200</v>
      </c>
      <c r="C5" s="52" t="s">
        <v>186</v>
      </c>
      <c r="D5" s="47" t="s">
        <v>6</v>
      </c>
      <c r="E5" s="47">
        <v>1981</v>
      </c>
      <c r="F5" s="66" t="s">
        <v>140</v>
      </c>
      <c r="G5" s="47" t="str">
        <f aca="true" t="shared" si="0" ref="G5:G36">IF($D5="m",IF($E$1-$E5&gt;19,IF($E$1-$E5&lt;40,"A",IF($E$1-$E5&gt;49,IF($E$1-$E5&gt;59,"D","C"),"B")),"JM"),IF($E$1-$E5&gt;19,IF($E$1-$E5&lt;35,"E","F"),"JŽ"))</f>
        <v>A</v>
      </c>
      <c r="H5" s="47">
        <f>COUNTIF($G$5:$G5,$G5)</f>
        <v>1</v>
      </c>
      <c r="I5" s="54">
        <v>0.0221875</v>
      </c>
    </row>
    <row r="6" spans="1:9" ht="13.5" thickBot="1">
      <c r="A6" s="58">
        <v>2</v>
      </c>
      <c r="B6" s="49">
        <v>100</v>
      </c>
      <c r="C6" s="59" t="s">
        <v>185</v>
      </c>
      <c r="D6" s="49" t="s">
        <v>6</v>
      </c>
      <c r="E6" s="49">
        <v>1974</v>
      </c>
      <c r="F6" s="68" t="s">
        <v>140</v>
      </c>
      <c r="G6" s="49" t="str">
        <f t="shared" si="0"/>
        <v>A</v>
      </c>
      <c r="H6" s="49">
        <f>COUNTIF($G$5:$G6,$G6)</f>
        <v>2</v>
      </c>
      <c r="I6" s="61">
        <v>0.022337962962962962</v>
      </c>
    </row>
    <row r="7" spans="1:9" ht="12.75">
      <c r="A7" s="62">
        <v>3</v>
      </c>
      <c r="B7" s="50">
        <v>9</v>
      </c>
      <c r="C7" s="63" t="s">
        <v>75</v>
      </c>
      <c r="D7" s="50" t="s">
        <v>6</v>
      </c>
      <c r="E7" s="50">
        <v>1983</v>
      </c>
      <c r="F7" s="64" t="s">
        <v>76</v>
      </c>
      <c r="G7" s="50" t="str">
        <f t="shared" si="0"/>
        <v>A</v>
      </c>
      <c r="H7" s="50">
        <f>COUNTIF($G$5:$G7,$G7)</f>
        <v>3</v>
      </c>
      <c r="I7" s="65">
        <v>0.022615740740740742</v>
      </c>
    </row>
    <row r="8" spans="1:9" ht="13.5" thickBot="1">
      <c r="A8" s="33">
        <v>4</v>
      </c>
      <c r="B8" s="30">
        <v>5</v>
      </c>
      <c r="C8" s="9" t="s">
        <v>71</v>
      </c>
      <c r="D8" s="15" t="s">
        <v>6</v>
      </c>
      <c r="E8" s="15">
        <v>1974</v>
      </c>
      <c r="F8" s="18" t="s">
        <v>72</v>
      </c>
      <c r="G8" s="30" t="str">
        <f t="shared" si="0"/>
        <v>A</v>
      </c>
      <c r="H8" s="15">
        <f>COUNTIF($G$5:$G8,$G8)</f>
        <v>4</v>
      </c>
      <c r="I8" s="34">
        <v>0.023217592592592592</v>
      </c>
    </row>
    <row r="9" spans="1:9" ht="12.75">
      <c r="A9" s="32">
        <v>5</v>
      </c>
      <c r="B9" s="30">
        <v>27</v>
      </c>
      <c r="C9" s="9" t="s">
        <v>56</v>
      </c>
      <c r="D9" s="15" t="s">
        <v>6</v>
      </c>
      <c r="E9" s="15">
        <v>1971</v>
      </c>
      <c r="F9" s="9" t="s">
        <v>43</v>
      </c>
      <c r="G9" s="30" t="str">
        <f t="shared" si="0"/>
        <v>A</v>
      </c>
      <c r="H9" s="15">
        <f>COUNTIF($G$5:$G9,$G9)</f>
        <v>5</v>
      </c>
      <c r="I9" s="34">
        <v>0.023217592592592592</v>
      </c>
    </row>
    <row r="10" spans="1:9" ht="14.25" customHeight="1" thickBot="1">
      <c r="A10" s="33">
        <v>6</v>
      </c>
      <c r="B10" s="30">
        <v>24</v>
      </c>
      <c r="C10" s="9" t="s">
        <v>18</v>
      </c>
      <c r="D10" s="15" t="s">
        <v>6</v>
      </c>
      <c r="E10" s="15">
        <v>1974</v>
      </c>
      <c r="F10" s="16" t="s">
        <v>49</v>
      </c>
      <c r="G10" s="30" t="str">
        <f t="shared" si="0"/>
        <v>A</v>
      </c>
      <c r="H10" s="15">
        <f>COUNTIF($G$5:$G10,$G10)</f>
        <v>6</v>
      </c>
      <c r="I10" s="34">
        <v>0.023923611111111114</v>
      </c>
    </row>
    <row r="11" spans="1:9" ht="12.75">
      <c r="A11" s="51">
        <v>7</v>
      </c>
      <c r="B11" s="48">
        <v>55</v>
      </c>
      <c r="C11" s="55" t="s">
        <v>46</v>
      </c>
      <c r="D11" s="48" t="s">
        <v>6</v>
      </c>
      <c r="E11" s="48">
        <v>1990</v>
      </c>
      <c r="F11" s="56" t="s">
        <v>47</v>
      </c>
      <c r="G11" s="48" t="str">
        <f t="shared" si="0"/>
        <v>JM</v>
      </c>
      <c r="H11" s="48">
        <f>COUNTIF($G$5:$G11,$G11)</f>
        <v>1</v>
      </c>
      <c r="I11" s="57">
        <v>0.024398148148148145</v>
      </c>
    </row>
    <row r="12" spans="1:9" ht="13.5" thickBot="1">
      <c r="A12" s="33">
        <v>8</v>
      </c>
      <c r="B12" s="30">
        <v>75</v>
      </c>
      <c r="C12" s="9" t="s">
        <v>9</v>
      </c>
      <c r="D12" s="15" t="s">
        <v>6</v>
      </c>
      <c r="E12" s="15">
        <v>1988</v>
      </c>
      <c r="F12" s="9" t="s">
        <v>49</v>
      </c>
      <c r="G12" s="30" t="str">
        <f t="shared" si="0"/>
        <v>A</v>
      </c>
      <c r="H12" s="15">
        <f>COUNTIF($G$5:$G12,$G12)</f>
        <v>7</v>
      </c>
      <c r="I12" s="34">
        <v>0.02445601851851852</v>
      </c>
    </row>
    <row r="13" spans="1:9" ht="12.75">
      <c r="A13" s="69">
        <v>9</v>
      </c>
      <c r="B13" s="49">
        <v>8</v>
      </c>
      <c r="C13" s="59" t="s">
        <v>74</v>
      </c>
      <c r="D13" s="49" t="s">
        <v>6</v>
      </c>
      <c r="E13" s="49">
        <v>1992</v>
      </c>
      <c r="F13" s="70" t="s">
        <v>72</v>
      </c>
      <c r="G13" s="49" t="str">
        <f t="shared" si="0"/>
        <v>JM</v>
      </c>
      <c r="H13" s="49">
        <f>COUNTIF($G$5:$G13,$G13)</f>
        <v>2</v>
      </c>
      <c r="I13" s="61">
        <v>0.024513888888888887</v>
      </c>
    </row>
    <row r="14" spans="1:9" ht="13.5" thickBot="1">
      <c r="A14" s="33">
        <v>10</v>
      </c>
      <c r="B14" s="30">
        <v>60</v>
      </c>
      <c r="C14" s="9" t="s">
        <v>145</v>
      </c>
      <c r="D14" s="15" t="s">
        <v>6</v>
      </c>
      <c r="E14" s="15">
        <v>1975</v>
      </c>
      <c r="F14" s="16" t="s">
        <v>146</v>
      </c>
      <c r="G14" s="30" t="str">
        <f t="shared" si="0"/>
        <v>A</v>
      </c>
      <c r="H14" s="15">
        <f>COUNTIF($G$5:$G14,$G14)</f>
        <v>8</v>
      </c>
      <c r="I14" s="34">
        <v>0.024525462962962968</v>
      </c>
    </row>
    <row r="15" spans="1:9" ht="13.5" customHeight="1">
      <c r="A15" s="51">
        <v>11</v>
      </c>
      <c r="B15" s="48">
        <v>15</v>
      </c>
      <c r="C15" s="55" t="s">
        <v>87</v>
      </c>
      <c r="D15" s="48" t="s">
        <v>6</v>
      </c>
      <c r="E15" s="48">
        <v>1964</v>
      </c>
      <c r="F15" s="56" t="s">
        <v>214</v>
      </c>
      <c r="G15" s="48" t="str">
        <f t="shared" si="0"/>
        <v>B</v>
      </c>
      <c r="H15" s="48">
        <f>COUNTIF($G$5:$G15,$G15)</f>
        <v>1</v>
      </c>
      <c r="I15" s="57">
        <v>0.02461805555555556</v>
      </c>
    </row>
    <row r="16" spans="1:9" ht="13.5" thickBot="1">
      <c r="A16" s="58">
        <v>12</v>
      </c>
      <c r="B16" s="49">
        <v>58</v>
      </c>
      <c r="C16" s="59" t="s">
        <v>60</v>
      </c>
      <c r="D16" s="49" t="s">
        <v>6</v>
      </c>
      <c r="E16" s="49">
        <v>1961</v>
      </c>
      <c r="F16" s="60" t="s">
        <v>143</v>
      </c>
      <c r="G16" s="49" t="str">
        <f t="shared" si="0"/>
        <v>B</v>
      </c>
      <c r="H16" s="49">
        <f>COUNTIF($G$5:$G16,$G16)</f>
        <v>2</v>
      </c>
      <c r="I16" s="61">
        <v>0.024733796296296295</v>
      </c>
    </row>
    <row r="17" spans="1:9" ht="12.75">
      <c r="A17" s="32">
        <v>13</v>
      </c>
      <c r="B17" s="30">
        <v>61</v>
      </c>
      <c r="C17" s="9" t="s">
        <v>24</v>
      </c>
      <c r="D17" s="15" t="s">
        <v>6</v>
      </c>
      <c r="E17" s="15">
        <v>1980</v>
      </c>
      <c r="F17" s="9" t="s">
        <v>11</v>
      </c>
      <c r="G17" s="30" t="str">
        <f t="shared" si="0"/>
        <v>A</v>
      </c>
      <c r="H17" s="15">
        <f>COUNTIF($G$5:$G17,$G17)</f>
        <v>9</v>
      </c>
      <c r="I17" s="34">
        <v>0.02513888888888889</v>
      </c>
    </row>
    <row r="18" spans="1:9" ht="13.5" thickBot="1">
      <c r="A18" s="71">
        <v>14</v>
      </c>
      <c r="B18" s="48" t="s">
        <v>201</v>
      </c>
      <c r="C18" s="55" t="s">
        <v>202</v>
      </c>
      <c r="D18" s="48" t="s">
        <v>64</v>
      </c>
      <c r="E18" s="48">
        <v>1986</v>
      </c>
      <c r="F18" s="55" t="s">
        <v>49</v>
      </c>
      <c r="G18" s="48" t="str">
        <f t="shared" si="0"/>
        <v>E</v>
      </c>
      <c r="H18" s="48">
        <f>COUNTIF($G$5:$G18,$G18)</f>
        <v>1</v>
      </c>
      <c r="I18" s="57">
        <v>0.02528935185185185</v>
      </c>
    </row>
    <row r="19" spans="1:9" ht="12.75">
      <c r="A19" s="62">
        <v>15</v>
      </c>
      <c r="B19" s="50">
        <v>4</v>
      </c>
      <c r="C19" s="63" t="s">
        <v>53</v>
      </c>
      <c r="D19" s="50" t="s">
        <v>6</v>
      </c>
      <c r="E19" s="50">
        <v>1962</v>
      </c>
      <c r="F19" s="64" t="s">
        <v>61</v>
      </c>
      <c r="G19" s="50" t="str">
        <f t="shared" si="0"/>
        <v>B</v>
      </c>
      <c r="H19" s="50">
        <f>COUNTIF($G$5:$G19,$G19)</f>
        <v>3</v>
      </c>
      <c r="I19" s="65">
        <v>0.025358796296296296</v>
      </c>
    </row>
    <row r="20" spans="1:9" ht="13.5" thickBot="1">
      <c r="A20" s="33">
        <v>16</v>
      </c>
      <c r="B20" s="30" t="s">
        <v>196</v>
      </c>
      <c r="C20" s="9" t="s">
        <v>48</v>
      </c>
      <c r="D20" s="15" t="s">
        <v>6</v>
      </c>
      <c r="E20" s="15">
        <v>1965</v>
      </c>
      <c r="F20" s="9" t="s">
        <v>197</v>
      </c>
      <c r="G20" s="30" t="str">
        <f t="shared" si="0"/>
        <v>B</v>
      </c>
      <c r="H20" s="15">
        <f>COUNTIF($G$5:$G20,$G20)</f>
        <v>4</v>
      </c>
      <c r="I20" s="44">
        <v>0.025555555555555554</v>
      </c>
    </row>
    <row r="21" spans="1:9" ht="12.75">
      <c r="A21" s="32">
        <v>17</v>
      </c>
      <c r="B21" s="30">
        <v>56</v>
      </c>
      <c r="C21" s="9" t="s">
        <v>139</v>
      </c>
      <c r="D21" s="15" t="s">
        <v>6</v>
      </c>
      <c r="E21" s="15">
        <v>1987</v>
      </c>
      <c r="F21" s="16" t="s">
        <v>140</v>
      </c>
      <c r="G21" s="30" t="str">
        <f t="shared" si="0"/>
        <v>A</v>
      </c>
      <c r="H21" s="15">
        <f>COUNTIF($G$5:$G21,$G21)</f>
        <v>10</v>
      </c>
      <c r="I21" s="34">
        <v>0.026342592592592588</v>
      </c>
    </row>
    <row r="22" spans="1:9" ht="13.5" thickBot="1">
      <c r="A22" s="33">
        <v>18</v>
      </c>
      <c r="B22" s="30">
        <v>88</v>
      </c>
      <c r="C22" s="9" t="s">
        <v>170</v>
      </c>
      <c r="D22" s="15" t="s">
        <v>6</v>
      </c>
      <c r="E22" s="15">
        <v>1973</v>
      </c>
      <c r="F22" s="16" t="s">
        <v>171</v>
      </c>
      <c r="G22" s="30" t="str">
        <f t="shared" si="0"/>
        <v>A</v>
      </c>
      <c r="H22" s="15">
        <f>COUNTIF($G$5:$G22,$G22)</f>
        <v>11</v>
      </c>
      <c r="I22" s="34">
        <v>0.02638888888888889</v>
      </c>
    </row>
    <row r="23" spans="1:9" ht="12.75">
      <c r="A23" s="32">
        <v>19</v>
      </c>
      <c r="B23" s="30" t="s">
        <v>200</v>
      </c>
      <c r="C23" s="9" t="s">
        <v>198</v>
      </c>
      <c r="D23" s="15" t="s">
        <v>6</v>
      </c>
      <c r="E23" s="15">
        <v>1983</v>
      </c>
      <c r="F23" s="9" t="s">
        <v>199</v>
      </c>
      <c r="G23" s="30" t="str">
        <f t="shared" si="0"/>
        <v>A</v>
      </c>
      <c r="H23" s="15">
        <f>COUNTIF($G$5:$G23,$G23)</f>
        <v>12</v>
      </c>
      <c r="I23" s="44">
        <v>0.026446759259259264</v>
      </c>
    </row>
    <row r="24" spans="1:9" ht="13.5" thickBot="1">
      <c r="A24" s="71">
        <v>20</v>
      </c>
      <c r="B24" s="48">
        <v>19</v>
      </c>
      <c r="C24" s="55" t="s">
        <v>12</v>
      </c>
      <c r="D24" s="48" t="s">
        <v>6</v>
      </c>
      <c r="E24" s="48">
        <v>1953</v>
      </c>
      <c r="F24" s="56" t="s">
        <v>27</v>
      </c>
      <c r="G24" s="48" t="str">
        <f t="shared" si="0"/>
        <v>C</v>
      </c>
      <c r="H24" s="48">
        <f>COUNTIF($G$5:$G24,$G24)</f>
        <v>1</v>
      </c>
      <c r="I24" s="57">
        <v>0.02665509259259259</v>
      </c>
    </row>
    <row r="25" spans="1:9" ht="12.75">
      <c r="A25" s="32">
        <v>21</v>
      </c>
      <c r="B25" s="30">
        <v>43</v>
      </c>
      <c r="C25" s="9" t="s">
        <v>39</v>
      </c>
      <c r="D25" s="15" t="s">
        <v>6</v>
      </c>
      <c r="E25" s="15">
        <v>1981</v>
      </c>
      <c r="F25" s="9" t="s">
        <v>123</v>
      </c>
      <c r="G25" s="30" t="str">
        <f t="shared" si="0"/>
        <v>A</v>
      </c>
      <c r="H25" s="15">
        <f>COUNTIF($G$5:$G25,$G25)</f>
        <v>13</v>
      </c>
      <c r="I25" s="34">
        <v>0.02670138888888889</v>
      </c>
    </row>
    <row r="26" spans="1:9" ht="13.5" thickBot="1">
      <c r="A26" s="58">
        <v>22</v>
      </c>
      <c r="B26" s="49">
        <v>21</v>
      </c>
      <c r="C26" s="59" t="s">
        <v>42</v>
      </c>
      <c r="D26" s="49" t="s">
        <v>6</v>
      </c>
      <c r="E26" s="49">
        <v>1958</v>
      </c>
      <c r="F26" s="60" t="s">
        <v>29</v>
      </c>
      <c r="G26" s="49" t="str">
        <f t="shared" si="0"/>
        <v>C</v>
      </c>
      <c r="H26" s="49">
        <f>COUNTIF($G$5:$G26,$G26)</f>
        <v>2</v>
      </c>
      <c r="I26" s="61">
        <v>0.026793981481481485</v>
      </c>
    </row>
    <row r="27" spans="1:9" ht="12.75">
      <c r="A27" s="32">
        <v>23</v>
      </c>
      <c r="B27" s="30">
        <v>40</v>
      </c>
      <c r="C27" s="9" t="s">
        <v>118</v>
      </c>
      <c r="D27" s="15" t="s">
        <v>6</v>
      </c>
      <c r="E27" s="15">
        <v>1963</v>
      </c>
      <c r="F27" s="16" t="s">
        <v>119</v>
      </c>
      <c r="G27" s="30" t="str">
        <f t="shared" si="0"/>
        <v>B</v>
      </c>
      <c r="H27" s="15">
        <f>COUNTIF($G$5:$G27,$G27)</f>
        <v>5</v>
      </c>
      <c r="I27" s="34">
        <v>0.02697916666666667</v>
      </c>
    </row>
    <row r="28" spans="1:9" ht="13.5" thickBot="1">
      <c r="A28" s="33">
        <v>24</v>
      </c>
      <c r="B28" s="30">
        <v>94</v>
      </c>
      <c r="C28" s="9" t="s">
        <v>55</v>
      </c>
      <c r="D28" s="15" t="s">
        <v>6</v>
      </c>
      <c r="E28" s="15">
        <v>1974</v>
      </c>
      <c r="F28" s="16" t="s">
        <v>30</v>
      </c>
      <c r="G28" s="30" t="str">
        <f t="shared" si="0"/>
        <v>A</v>
      </c>
      <c r="H28" s="15">
        <f>COUNTIF($G$5:$G28,$G28)</f>
        <v>14</v>
      </c>
      <c r="I28" s="34">
        <v>0.027407407407407408</v>
      </c>
    </row>
    <row r="29" spans="1:9" ht="12.75">
      <c r="A29" s="32">
        <v>25</v>
      </c>
      <c r="B29" s="30" t="s">
        <v>203</v>
      </c>
      <c r="C29" s="9" t="s">
        <v>51</v>
      </c>
      <c r="D29" s="15" t="s">
        <v>6</v>
      </c>
      <c r="E29" s="15">
        <v>1973</v>
      </c>
      <c r="F29" s="9" t="s">
        <v>63</v>
      </c>
      <c r="G29" s="30" t="str">
        <f t="shared" si="0"/>
        <v>A</v>
      </c>
      <c r="H29" s="15">
        <f>COUNTIF($G$5:$G29,$G29)</f>
        <v>15</v>
      </c>
      <c r="I29" s="44">
        <v>0.027592592592592596</v>
      </c>
    </row>
    <row r="30" spans="1:9" ht="13.5" thickBot="1">
      <c r="A30" s="67">
        <v>26</v>
      </c>
      <c r="B30" s="50">
        <v>42</v>
      </c>
      <c r="C30" s="63" t="s">
        <v>120</v>
      </c>
      <c r="D30" s="50" t="s">
        <v>6</v>
      </c>
      <c r="E30" s="50">
        <v>1992</v>
      </c>
      <c r="F30" s="64" t="s">
        <v>49</v>
      </c>
      <c r="G30" s="50" t="str">
        <f t="shared" si="0"/>
        <v>JM</v>
      </c>
      <c r="H30" s="50">
        <f>COUNTIF($G$5:$G30,$G30)</f>
        <v>3</v>
      </c>
      <c r="I30" s="65">
        <v>0.027604166666666666</v>
      </c>
    </row>
    <row r="31" spans="1:9" ht="12.75">
      <c r="A31" s="62">
        <v>27</v>
      </c>
      <c r="B31" s="50">
        <v>32</v>
      </c>
      <c r="C31" s="63" t="s">
        <v>106</v>
      </c>
      <c r="D31" s="50" t="s">
        <v>6</v>
      </c>
      <c r="E31" s="50">
        <v>1955</v>
      </c>
      <c r="F31" s="63" t="s">
        <v>105</v>
      </c>
      <c r="G31" s="50" t="str">
        <f t="shared" si="0"/>
        <v>C</v>
      </c>
      <c r="H31" s="50">
        <f>COUNTIF($G$5:$G31,$G31)</f>
        <v>3</v>
      </c>
      <c r="I31" s="65">
        <v>0.027685185185185188</v>
      </c>
    </row>
    <row r="32" spans="1:9" ht="13.5" thickBot="1">
      <c r="A32" s="33">
        <v>28</v>
      </c>
      <c r="B32" s="30">
        <v>36</v>
      </c>
      <c r="C32" s="9" t="s">
        <v>112</v>
      </c>
      <c r="D32" s="15" t="s">
        <v>6</v>
      </c>
      <c r="E32" s="15">
        <v>1976</v>
      </c>
      <c r="F32" s="16" t="s">
        <v>22</v>
      </c>
      <c r="G32" s="30" t="str">
        <f t="shared" si="0"/>
        <v>A</v>
      </c>
      <c r="H32" s="15">
        <f>COUNTIF($G$5:$G32,$G32)</f>
        <v>16</v>
      </c>
      <c r="I32" s="34">
        <v>0.027858796296296298</v>
      </c>
    </row>
    <row r="33" spans="1:9" ht="12.75">
      <c r="A33" s="32">
        <v>29</v>
      </c>
      <c r="B33" s="30">
        <v>89</v>
      </c>
      <c r="C33" s="9" t="s">
        <v>172</v>
      </c>
      <c r="D33" s="15" t="s">
        <v>6</v>
      </c>
      <c r="E33" s="15">
        <v>1971</v>
      </c>
      <c r="F33" s="16" t="s">
        <v>173</v>
      </c>
      <c r="G33" s="30" t="str">
        <f t="shared" si="0"/>
        <v>A</v>
      </c>
      <c r="H33" s="15">
        <f>COUNTIF($G$5:$G33,$G33)</f>
        <v>17</v>
      </c>
      <c r="I33" s="34">
        <v>0.027939814814814817</v>
      </c>
    </row>
    <row r="34" spans="1:9" ht="13.5" thickBot="1">
      <c r="A34" s="33">
        <v>30</v>
      </c>
      <c r="B34" s="30">
        <v>11</v>
      </c>
      <c r="C34" s="9" t="s">
        <v>37</v>
      </c>
      <c r="D34" s="15" t="s">
        <v>6</v>
      </c>
      <c r="E34" s="15">
        <v>1972</v>
      </c>
      <c r="F34" s="16" t="s">
        <v>27</v>
      </c>
      <c r="G34" s="30" t="str">
        <f t="shared" si="0"/>
        <v>A</v>
      </c>
      <c r="H34" s="15">
        <f>COUNTIF($G$5:$G34,$G34)</f>
        <v>18</v>
      </c>
      <c r="I34" s="34">
        <v>0.02802083333333333</v>
      </c>
    </row>
    <row r="35" spans="1:9" ht="12.75">
      <c r="A35" s="51">
        <v>31</v>
      </c>
      <c r="B35" s="48">
        <v>80</v>
      </c>
      <c r="C35" s="55" t="s">
        <v>21</v>
      </c>
      <c r="D35" s="48" t="s">
        <v>6</v>
      </c>
      <c r="E35" s="48">
        <v>1942</v>
      </c>
      <c r="F35" s="56" t="s">
        <v>19</v>
      </c>
      <c r="G35" s="48" t="str">
        <f t="shared" si="0"/>
        <v>D</v>
      </c>
      <c r="H35" s="48">
        <f>COUNTIF($G$5:$G35,$G35)</f>
        <v>1</v>
      </c>
      <c r="I35" s="57">
        <v>0.028275462962962964</v>
      </c>
    </row>
    <row r="36" spans="1:9" ht="13.5" thickBot="1">
      <c r="A36" s="33">
        <v>32</v>
      </c>
      <c r="B36" s="30">
        <v>7</v>
      </c>
      <c r="C36" s="9" t="s">
        <v>73</v>
      </c>
      <c r="D36" s="15" t="s">
        <v>6</v>
      </c>
      <c r="E36" s="15">
        <v>1958</v>
      </c>
      <c r="F36" s="20" t="s">
        <v>72</v>
      </c>
      <c r="G36" s="30" t="str">
        <f t="shared" si="0"/>
        <v>C</v>
      </c>
      <c r="H36" s="15">
        <f>COUNTIF($G$5:$G36,$G36)</f>
        <v>4</v>
      </c>
      <c r="I36" s="34">
        <v>0.02854166666666667</v>
      </c>
    </row>
    <row r="37" spans="1:9" ht="12.75">
      <c r="A37" s="32">
        <v>33</v>
      </c>
      <c r="B37" s="30">
        <v>49</v>
      </c>
      <c r="C37" s="9" t="s">
        <v>44</v>
      </c>
      <c r="D37" s="15" t="s">
        <v>6</v>
      </c>
      <c r="E37" s="15">
        <v>1954</v>
      </c>
      <c r="F37" s="16" t="s">
        <v>31</v>
      </c>
      <c r="G37" s="30" t="str">
        <f aca="true" t="shared" si="1" ref="G37:G68">IF($D37="m",IF($E$1-$E37&gt;19,IF($E$1-$E37&lt;40,"A",IF($E$1-$E37&gt;49,IF($E$1-$E37&gt;59,"D","C"),"B")),"JM"),IF($E$1-$E37&gt;19,IF($E$1-$E37&lt;35,"E","F"),"JŽ"))</f>
        <v>C</v>
      </c>
      <c r="H37" s="15">
        <f>COUNTIF($G$5:$G37,$G37)</f>
        <v>5</v>
      </c>
      <c r="I37" s="34">
        <v>0.028622685185185185</v>
      </c>
    </row>
    <row r="38" spans="1:9" ht="13.5" thickBot="1">
      <c r="A38" s="33">
        <v>34</v>
      </c>
      <c r="B38" s="30">
        <v>18</v>
      </c>
      <c r="C38" s="9" t="s">
        <v>26</v>
      </c>
      <c r="D38" s="15" t="s">
        <v>6</v>
      </c>
      <c r="E38" s="15">
        <v>1991</v>
      </c>
      <c r="F38" s="16" t="s">
        <v>49</v>
      </c>
      <c r="G38" s="30" t="str">
        <f t="shared" si="1"/>
        <v>JM</v>
      </c>
      <c r="H38" s="15">
        <f>COUNTIF($G$5:$G38,$G38)</f>
        <v>4</v>
      </c>
      <c r="I38" s="34">
        <v>0.02872685185185185</v>
      </c>
    </row>
    <row r="39" spans="1:9" ht="12.75">
      <c r="A39" s="69">
        <v>35</v>
      </c>
      <c r="B39" s="49">
        <v>31</v>
      </c>
      <c r="C39" s="59" t="s">
        <v>104</v>
      </c>
      <c r="D39" s="49" t="s">
        <v>6</v>
      </c>
      <c r="E39" s="49">
        <v>1949</v>
      </c>
      <c r="F39" s="60" t="s">
        <v>105</v>
      </c>
      <c r="G39" s="49" t="str">
        <f t="shared" si="1"/>
        <v>D</v>
      </c>
      <c r="H39" s="49">
        <f>COUNTIF($G$5:$G39,$G39)</f>
        <v>2</v>
      </c>
      <c r="I39" s="61">
        <v>0.028773148148148145</v>
      </c>
    </row>
    <row r="40" spans="1:9" ht="13.5" thickBot="1">
      <c r="A40" s="33">
        <v>36</v>
      </c>
      <c r="B40" s="30">
        <v>76</v>
      </c>
      <c r="C40" s="9" t="s">
        <v>215</v>
      </c>
      <c r="D40" s="15" t="s">
        <v>6</v>
      </c>
      <c r="E40" s="15">
        <v>1957</v>
      </c>
      <c r="F40" s="16" t="s">
        <v>27</v>
      </c>
      <c r="G40" s="30" t="str">
        <f t="shared" si="1"/>
        <v>C</v>
      </c>
      <c r="H40" s="15">
        <f>COUNTIF($G$5:$G40,$G40)</f>
        <v>6</v>
      </c>
      <c r="I40" s="34">
        <v>0.028854166666666667</v>
      </c>
    </row>
    <row r="41" spans="1:9" ht="12.75">
      <c r="A41" s="69">
        <v>37</v>
      </c>
      <c r="B41" s="49">
        <v>6</v>
      </c>
      <c r="C41" s="59" t="s">
        <v>77</v>
      </c>
      <c r="D41" s="49" t="s">
        <v>64</v>
      </c>
      <c r="E41" s="49">
        <v>1982</v>
      </c>
      <c r="F41" s="72" t="s">
        <v>72</v>
      </c>
      <c r="G41" s="49" t="str">
        <f t="shared" si="1"/>
        <v>E</v>
      </c>
      <c r="H41" s="49">
        <f>COUNTIF($G$5:$G41,$G41)</f>
        <v>2</v>
      </c>
      <c r="I41" s="61">
        <v>0.028865740740740744</v>
      </c>
    </row>
    <row r="42" spans="1:9" ht="13.5" thickBot="1">
      <c r="A42" s="33">
        <v>38</v>
      </c>
      <c r="B42" s="30">
        <v>28</v>
      </c>
      <c r="C42" s="9" t="s">
        <v>99</v>
      </c>
      <c r="D42" s="15" t="s">
        <v>6</v>
      </c>
      <c r="E42" s="15">
        <v>1971</v>
      </c>
      <c r="F42" s="9" t="s">
        <v>100</v>
      </c>
      <c r="G42" s="30" t="str">
        <f t="shared" si="1"/>
        <v>A</v>
      </c>
      <c r="H42" s="15">
        <f>COUNTIF($G$5:$G42,$G42)</f>
        <v>19</v>
      </c>
      <c r="I42" s="34">
        <v>0.029143518518518517</v>
      </c>
    </row>
    <row r="43" spans="1:9" ht="12.75">
      <c r="A43" s="32">
        <v>39</v>
      </c>
      <c r="B43" s="30">
        <v>73</v>
      </c>
      <c r="C43" s="9" t="s">
        <v>5</v>
      </c>
      <c r="D43" s="15" t="s">
        <v>6</v>
      </c>
      <c r="E43" s="15">
        <v>1961</v>
      </c>
      <c r="F43" s="16" t="s">
        <v>27</v>
      </c>
      <c r="G43" s="30" t="str">
        <f t="shared" si="1"/>
        <v>B</v>
      </c>
      <c r="H43" s="15">
        <f>COUNTIF($G$5:$G43,$G43)</f>
        <v>6</v>
      </c>
      <c r="I43" s="34">
        <v>0.02917824074074074</v>
      </c>
    </row>
    <row r="44" spans="1:9" ht="13.5" thickBot="1">
      <c r="A44" s="33">
        <v>40</v>
      </c>
      <c r="B44" s="30">
        <v>23</v>
      </c>
      <c r="C44" s="9" t="s">
        <v>95</v>
      </c>
      <c r="D44" s="15" t="s">
        <v>6</v>
      </c>
      <c r="E44" s="15">
        <v>1975</v>
      </c>
      <c r="F44" s="16" t="s">
        <v>94</v>
      </c>
      <c r="G44" s="30" t="str">
        <f t="shared" si="1"/>
        <v>A</v>
      </c>
      <c r="H44" s="15">
        <f>COUNTIF($G$5:$G44,$G44)</f>
        <v>20</v>
      </c>
      <c r="I44" s="34">
        <v>0.02956018518518519</v>
      </c>
    </row>
    <row r="45" spans="1:9" ht="12.75">
      <c r="A45" s="62">
        <v>41</v>
      </c>
      <c r="B45" s="50">
        <v>65</v>
      </c>
      <c r="C45" s="63" t="s">
        <v>25</v>
      </c>
      <c r="D45" s="50" t="s">
        <v>6</v>
      </c>
      <c r="E45" s="50">
        <v>1947</v>
      </c>
      <c r="F45" s="63" t="s">
        <v>27</v>
      </c>
      <c r="G45" s="50" t="str">
        <f t="shared" si="1"/>
        <v>D</v>
      </c>
      <c r="H45" s="50">
        <f>COUNTIF($G$5:$G45,$G45)</f>
        <v>3</v>
      </c>
      <c r="I45" s="65">
        <v>0.029849537037037036</v>
      </c>
    </row>
    <row r="46" spans="1:9" ht="13.5" thickBot="1">
      <c r="A46" s="67">
        <v>42</v>
      </c>
      <c r="B46" s="50">
        <v>78</v>
      </c>
      <c r="C46" s="63" t="s">
        <v>157</v>
      </c>
      <c r="D46" s="50" t="s">
        <v>64</v>
      </c>
      <c r="E46" s="50">
        <v>1987</v>
      </c>
      <c r="F46" s="64" t="s">
        <v>49</v>
      </c>
      <c r="G46" s="50" t="str">
        <f t="shared" si="1"/>
        <v>E</v>
      </c>
      <c r="H46" s="50">
        <f>COUNTIF($G$5:$G46,$G46)</f>
        <v>3</v>
      </c>
      <c r="I46" s="65">
        <v>0.029849537037037036</v>
      </c>
    </row>
    <row r="47" spans="1:9" ht="16.5" customHeight="1">
      <c r="A47" s="32">
        <v>43</v>
      </c>
      <c r="B47" s="30">
        <v>45</v>
      </c>
      <c r="C47" s="9" t="s">
        <v>125</v>
      </c>
      <c r="D47" s="15" t="s">
        <v>6</v>
      </c>
      <c r="E47" s="15">
        <v>1953</v>
      </c>
      <c r="F47" s="16" t="s">
        <v>123</v>
      </c>
      <c r="G47" s="30" t="str">
        <f t="shared" si="1"/>
        <v>C</v>
      </c>
      <c r="H47" s="15">
        <f>COUNTIF($G$5:$G47,$G47)</f>
        <v>7</v>
      </c>
      <c r="I47" s="34">
        <v>0.02991898148148148</v>
      </c>
    </row>
    <row r="48" spans="1:9" ht="13.5" thickBot="1">
      <c r="A48" s="33">
        <v>44</v>
      </c>
      <c r="B48" s="30">
        <v>54</v>
      </c>
      <c r="C48" s="9" t="s">
        <v>136</v>
      </c>
      <c r="D48" s="15" t="s">
        <v>6</v>
      </c>
      <c r="E48" s="15">
        <v>1972</v>
      </c>
      <c r="F48" s="16" t="s">
        <v>138</v>
      </c>
      <c r="G48" s="30" t="str">
        <f t="shared" si="1"/>
        <v>A</v>
      </c>
      <c r="H48" s="15">
        <f>COUNTIF($G$5:$G48,$G48)</f>
        <v>21</v>
      </c>
      <c r="I48" s="34">
        <v>0.030046296296296297</v>
      </c>
    </row>
    <row r="49" spans="1:9" ht="12.75">
      <c r="A49" s="32">
        <v>45</v>
      </c>
      <c r="B49" s="30">
        <v>57</v>
      </c>
      <c r="C49" s="9" t="s">
        <v>142</v>
      </c>
      <c r="D49" s="15" t="s">
        <v>6</v>
      </c>
      <c r="E49" s="15">
        <v>1991</v>
      </c>
      <c r="F49" s="16" t="s">
        <v>22</v>
      </c>
      <c r="G49" s="30" t="str">
        <f t="shared" si="1"/>
        <v>JM</v>
      </c>
      <c r="H49" s="15">
        <f>COUNTIF($G$5:$G49,$G49)</f>
        <v>5</v>
      </c>
      <c r="I49" s="34">
        <v>0.030127314814814815</v>
      </c>
    </row>
    <row r="50" spans="1:9" ht="13.5" thickBot="1">
      <c r="A50" s="33">
        <v>46</v>
      </c>
      <c r="B50" s="30">
        <v>97</v>
      </c>
      <c r="C50" s="9" t="s">
        <v>181</v>
      </c>
      <c r="D50" s="30" t="s">
        <v>6</v>
      </c>
      <c r="E50" s="2">
        <v>1957</v>
      </c>
      <c r="F50" s="31" t="s">
        <v>182</v>
      </c>
      <c r="G50" s="30" t="str">
        <f t="shared" si="1"/>
        <v>C</v>
      </c>
      <c r="H50" s="15">
        <f>COUNTIF($G$5:$G50,$G50)</f>
        <v>8</v>
      </c>
      <c r="I50" s="44">
        <v>0.030173611111111113</v>
      </c>
    </row>
    <row r="51" spans="1:9" ht="12.75">
      <c r="A51" s="32">
        <v>47</v>
      </c>
      <c r="B51" s="30">
        <v>35</v>
      </c>
      <c r="C51" s="9" t="s">
        <v>110</v>
      </c>
      <c r="D51" s="15" t="s">
        <v>64</v>
      </c>
      <c r="E51" s="15">
        <v>1985</v>
      </c>
      <c r="F51" s="9" t="s">
        <v>22</v>
      </c>
      <c r="G51" s="30" t="str">
        <f t="shared" si="1"/>
        <v>E</v>
      </c>
      <c r="H51" s="15">
        <f>COUNTIF($G$5:$G51,$G51)</f>
        <v>4</v>
      </c>
      <c r="I51" s="34">
        <v>0.030219907407407407</v>
      </c>
    </row>
    <row r="52" spans="1:9" ht="13.5" thickBot="1">
      <c r="A52" s="33">
        <v>48</v>
      </c>
      <c r="B52" s="30">
        <v>79</v>
      </c>
      <c r="C52" s="9" t="s">
        <v>59</v>
      </c>
      <c r="D52" s="15" t="s">
        <v>6</v>
      </c>
      <c r="E52" s="15">
        <v>1948</v>
      </c>
      <c r="F52" s="9" t="s">
        <v>22</v>
      </c>
      <c r="G52" s="30" t="str">
        <f t="shared" si="1"/>
        <v>D</v>
      </c>
      <c r="H52" s="15">
        <f>COUNTIF($G$5:$G52,$G52)</f>
        <v>4</v>
      </c>
      <c r="I52" s="34">
        <v>0.03043981481481482</v>
      </c>
    </row>
    <row r="53" spans="1:9" ht="12.75">
      <c r="A53" s="32">
        <v>49</v>
      </c>
      <c r="B53" s="30">
        <v>71</v>
      </c>
      <c r="C53" s="9" t="s">
        <v>35</v>
      </c>
      <c r="D53" s="15" t="s">
        <v>6</v>
      </c>
      <c r="E53" s="15">
        <v>1954</v>
      </c>
      <c r="F53" s="20" t="s">
        <v>155</v>
      </c>
      <c r="G53" s="30" t="str">
        <f t="shared" si="1"/>
        <v>C</v>
      </c>
      <c r="H53" s="15">
        <f>COUNTIF($G$5:$G53,$G53)</f>
        <v>9</v>
      </c>
      <c r="I53" s="34">
        <v>0.03045138888888889</v>
      </c>
    </row>
    <row r="54" spans="1:9" ht="13.5" thickBot="1">
      <c r="A54" s="33">
        <v>50</v>
      </c>
      <c r="B54" s="30">
        <v>46</v>
      </c>
      <c r="C54" s="9" t="s">
        <v>13</v>
      </c>
      <c r="D54" s="15" t="s">
        <v>6</v>
      </c>
      <c r="E54" s="15">
        <v>1980</v>
      </c>
      <c r="F54" s="16" t="s">
        <v>32</v>
      </c>
      <c r="G54" s="30" t="str">
        <f t="shared" si="1"/>
        <v>A</v>
      </c>
      <c r="H54" s="15">
        <f>COUNTIF($G$5:$G54,$G54)</f>
        <v>22</v>
      </c>
      <c r="I54" s="34">
        <v>0.03099537037037037</v>
      </c>
    </row>
    <row r="55" spans="1:9" ht="12.75">
      <c r="A55" s="32">
        <v>51</v>
      </c>
      <c r="B55" s="30">
        <v>64</v>
      </c>
      <c r="C55" s="9" t="s">
        <v>151</v>
      </c>
      <c r="D55" s="15" t="s">
        <v>6</v>
      </c>
      <c r="E55" s="15">
        <v>1971</v>
      </c>
      <c r="F55" s="18" t="s">
        <v>27</v>
      </c>
      <c r="G55" s="30" t="str">
        <f t="shared" si="1"/>
        <v>A</v>
      </c>
      <c r="H55" s="15">
        <f>COUNTIF($G$5:$G55,$G55)</f>
        <v>23</v>
      </c>
      <c r="I55" s="34">
        <v>0.0312962962962963</v>
      </c>
    </row>
    <row r="56" spans="1:9" ht="13.5" thickBot="1">
      <c r="A56" s="33">
        <v>52</v>
      </c>
      <c r="B56" s="30">
        <v>99</v>
      </c>
      <c r="C56" s="9" t="s">
        <v>184</v>
      </c>
      <c r="D56" s="30" t="s">
        <v>6</v>
      </c>
      <c r="E56" s="2">
        <v>1974</v>
      </c>
      <c r="F56" s="31" t="s">
        <v>22</v>
      </c>
      <c r="G56" s="30" t="str">
        <f t="shared" si="1"/>
        <v>A</v>
      </c>
      <c r="H56" s="15">
        <f>COUNTIF($G$5:$G56,$G56)</f>
        <v>24</v>
      </c>
      <c r="I56" s="44">
        <v>0.03131944444444445</v>
      </c>
    </row>
    <row r="57" spans="1:9" ht="12.75">
      <c r="A57" s="32">
        <v>53</v>
      </c>
      <c r="B57" s="30">
        <v>50</v>
      </c>
      <c r="C57" s="9" t="s">
        <v>50</v>
      </c>
      <c r="D57" s="15" t="s">
        <v>6</v>
      </c>
      <c r="E57" s="15">
        <v>1963</v>
      </c>
      <c r="F57" s="16" t="s">
        <v>20</v>
      </c>
      <c r="G57" s="30" t="str">
        <f t="shared" si="1"/>
        <v>B</v>
      </c>
      <c r="H57" s="15">
        <f>COUNTIF($G$5:$G57,$G57)</f>
        <v>7</v>
      </c>
      <c r="I57" s="34">
        <v>0.031574074074074074</v>
      </c>
    </row>
    <row r="58" spans="1:9" ht="13.5" thickBot="1">
      <c r="A58" s="33">
        <v>54</v>
      </c>
      <c r="B58" s="30">
        <v>62</v>
      </c>
      <c r="C58" s="9" t="s">
        <v>147</v>
      </c>
      <c r="D58" s="15" t="s">
        <v>6</v>
      </c>
      <c r="E58" s="15">
        <v>1968</v>
      </c>
      <c r="F58" s="16" t="s">
        <v>27</v>
      </c>
      <c r="G58" s="30" t="str">
        <f t="shared" si="1"/>
        <v>B</v>
      </c>
      <c r="H58" s="15">
        <f>COUNTIF($G$5:$G58,$G58)</f>
        <v>8</v>
      </c>
      <c r="I58" s="34">
        <v>0.03167824074074074</v>
      </c>
    </row>
    <row r="59" spans="1:9" ht="12.75">
      <c r="A59" s="32">
        <v>55</v>
      </c>
      <c r="B59" s="30">
        <v>90</v>
      </c>
      <c r="C59" s="9" t="s">
        <v>54</v>
      </c>
      <c r="D59" s="15" t="s">
        <v>64</v>
      </c>
      <c r="E59" s="15">
        <v>1982</v>
      </c>
      <c r="F59" s="16" t="s">
        <v>22</v>
      </c>
      <c r="G59" s="30" t="str">
        <f t="shared" si="1"/>
        <v>E</v>
      </c>
      <c r="H59" s="15">
        <f>COUNTIF($G$5:$G59,$G59)</f>
        <v>5</v>
      </c>
      <c r="I59" s="34">
        <v>0.03172453703703703</v>
      </c>
    </row>
    <row r="60" spans="1:9" ht="13.5" thickBot="1">
      <c r="A60" s="71">
        <v>56</v>
      </c>
      <c r="B60" s="48">
        <v>20</v>
      </c>
      <c r="C60" s="55" t="s">
        <v>90</v>
      </c>
      <c r="D60" s="48" t="s">
        <v>64</v>
      </c>
      <c r="E60" s="48">
        <v>1963</v>
      </c>
      <c r="F60" s="56" t="s">
        <v>27</v>
      </c>
      <c r="G60" s="48" t="str">
        <f t="shared" si="1"/>
        <v>F</v>
      </c>
      <c r="H60" s="48">
        <f>COUNTIF($G$5:$G60,$G60)</f>
        <v>1</v>
      </c>
      <c r="I60" s="57">
        <v>0.03186342592592593</v>
      </c>
    </row>
    <row r="61" spans="1:9" ht="12.75">
      <c r="A61" s="32">
        <v>57</v>
      </c>
      <c r="B61" s="30">
        <v>10</v>
      </c>
      <c r="C61" s="9" t="s">
        <v>78</v>
      </c>
      <c r="D61" s="15" t="s">
        <v>6</v>
      </c>
      <c r="E61" s="15">
        <v>1965</v>
      </c>
      <c r="F61" s="16" t="s">
        <v>23</v>
      </c>
      <c r="G61" s="30" t="str">
        <f t="shared" si="1"/>
        <v>B</v>
      </c>
      <c r="H61" s="15">
        <f>COUNTIF($G$5:$G61,$G61)</f>
        <v>9</v>
      </c>
      <c r="I61" s="34">
        <v>0.031875</v>
      </c>
    </row>
    <row r="62" spans="1:9" ht="13.5" thickBot="1">
      <c r="A62" s="33">
        <v>58</v>
      </c>
      <c r="B62" s="30">
        <v>22</v>
      </c>
      <c r="C62" s="9" t="s">
        <v>92</v>
      </c>
      <c r="D62" s="15" t="s">
        <v>6</v>
      </c>
      <c r="E62" s="15">
        <v>1956</v>
      </c>
      <c r="F62" s="9" t="s">
        <v>93</v>
      </c>
      <c r="G62" s="30" t="str">
        <f t="shared" si="1"/>
        <v>C</v>
      </c>
      <c r="H62" s="15">
        <f>COUNTIF($G$5:$G62,$G62)</f>
        <v>10</v>
      </c>
      <c r="I62" s="34">
        <v>0.03247685185185185</v>
      </c>
    </row>
    <row r="63" spans="1:9" ht="12.75">
      <c r="A63" s="69">
        <v>59</v>
      </c>
      <c r="B63" s="49">
        <v>44</v>
      </c>
      <c r="C63" s="59" t="s">
        <v>124</v>
      </c>
      <c r="D63" s="49" t="s">
        <v>64</v>
      </c>
      <c r="E63" s="49">
        <v>1958</v>
      </c>
      <c r="F63" s="59" t="s">
        <v>123</v>
      </c>
      <c r="G63" s="49" t="str">
        <f t="shared" si="1"/>
        <v>F</v>
      </c>
      <c r="H63" s="49">
        <f>COUNTIF($G$5:$G63,$G63)</f>
        <v>2</v>
      </c>
      <c r="I63" s="61">
        <v>0.032581018518518516</v>
      </c>
    </row>
    <row r="64" spans="1:9" ht="13.5" thickBot="1">
      <c r="A64" s="33">
        <v>60</v>
      </c>
      <c r="B64" s="30">
        <v>2</v>
      </c>
      <c r="C64" s="9" t="s">
        <v>70</v>
      </c>
      <c r="D64" s="15" t="s">
        <v>6</v>
      </c>
      <c r="E64" s="15">
        <v>1959</v>
      </c>
      <c r="F64" s="16" t="s">
        <v>30</v>
      </c>
      <c r="G64" s="30" t="str">
        <f t="shared" si="1"/>
        <v>C</v>
      </c>
      <c r="H64" s="15">
        <f>COUNTIF($G$5:$G64,$G64)</f>
        <v>11</v>
      </c>
      <c r="I64" s="34">
        <v>0.03270833333333333</v>
      </c>
    </row>
    <row r="65" spans="1:9" ht="12.75">
      <c r="A65" s="32">
        <v>61</v>
      </c>
      <c r="B65" s="30">
        <v>300</v>
      </c>
      <c r="C65" s="9" t="s">
        <v>188</v>
      </c>
      <c r="D65" s="30" t="s">
        <v>6</v>
      </c>
      <c r="E65" s="2">
        <v>1975</v>
      </c>
      <c r="F65" s="31" t="s">
        <v>22</v>
      </c>
      <c r="G65" s="30" t="str">
        <f t="shared" si="1"/>
        <v>A</v>
      </c>
      <c r="H65" s="15">
        <f>COUNTIF($G$5:$G65,$G65)</f>
        <v>25</v>
      </c>
      <c r="I65" s="44">
        <v>0.032789351851851854</v>
      </c>
    </row>
    <row r="66" spans="1:9" ht="13.5" thickBot="1">
      <c r="A66" s="33">
        <v>62</v>
      </c>
      <c r="B66" s="30">
        <v>13</v>
      </c>
      <c r="C66" s="9" t="s">
        <v>85</v>
      </c>
      <c r="D66" s="15" t="s">
        <v>6</v>
      </c>
      <c r="E66" s="15">
        <v>1962</v>
      </c>
      <c r="F66" s="16" t="s">
        <v>40</v>
      </c>
      <c r="G66" s="30" t="str">
        <f t="shared" si="1"/>
        <v>B</v>
      </c>
      <c r="H66" s="15">
        <f>COUNTIF($G$5:$G66,$G66)</f>
        <v>10</v>
      </c>
      <c r="I66" s="34">
        <v>0.03292824074074074</v>
      </c>
    </row>
    <row r="67" spans="1:9" ht="12.75">
      <c r="A67" s="32">
        <v>63</v>
      </c>
      <c r="B67" s="30">
        <v>85</v>
      </c>
      <c r="C67" s="9" t="s">
        <v>162</v>
      </c>
      <c r="D67" s="15" t="s">
        <v>6</v>
      </c>
      <c r="E67" s="15">
        <v>1954</v>
      </c>
      <c r="F67" s="16" t="s">
        <v>27</v>
      </c>
      <c r="G67" s="30" t="str">
        <f t="shared" si="1"/>
        <v>C</v>
      </c>
      <c r="H67" s="15">
        <f>COUNTIF($G$5:$G67,$G67)</f>
        <v>12</v>
      </c>
      <c r="I67" s="34">
        <v>0.03305555555555555</v>
      </c>
    </row>
    <row r="68" spans="1:9" ht="13.5" thickBot="1">
      <c r="A68" s="33">
        <v>64</v>
      </c>
      <c r="B68" s="30">
        <v>29</v>
      </c>
      <c r="C68" s="9" t="s">
        <v>41</v>
      </c>
      <c r="D68" s="15" t="s">
        <v>6</v>
      </c>
      <c r="E68" s="15">
        <v>1960</v>
      </c>
      <c r="F68" s="16" t="s">
        <v>102</v>
      </c>
      <c r="G68" s="30" t="str">
        <f t="shared" si="1"/>
        <v>B</v>
      </c>
      <c r="H68" s="15">
        <f>COUNTIF($G$5:$G68,$G68)</f>
        <v>11</v>
      </c>
      <c r="I68" s="34">
        <v>0.033310185185185186</v>
      </c>
    </row>
    <row r="69" spans="1:9" ht="12.75">
      <c r="A69" s="32">
        <v>65</v>
      </c>
      <c r="B69" s="30">
        <v>59</v>
      </c>
      <c r="C69" s="9" t="s">
        <v>144</v>
      </c>
      <c r="D69" s="15" t="s">
        <v>6</v>
      </c>
      <c r="E69" s="15">
        <v>1977</v>
      </c>
      <c r="F69" s="16" t="s">
        <v>11</v>
      </c>
      <c r="G69" s="30" t="str">
        <f aca="true" t="shared" si="2" ref="G69:G100">IF($D69="m",IF($E$1-$E69&gt;19,IF($E$1-$E69&lt;40,"A",IF($E$1-$E69&gt;49,IF($E$1-$E69&gt;59,"D","C"),"B")),"JM"),IF($E$1-$E69&gt;19,IF($E$1-$E69&lt;35,"E","F"),"JŽ"))</f>
        <v>A</v>
      </c>
      <c r="H69" s="15">
        <f>COUNTIF($G$5:$G69,$G69)</f>
        <v>26</v>
      </c>
      <c r="I69" s="34">
        <v>0.03332175925925926</v>
      </c>
    </row>
    <row r="70" spans="1:9" ht="13.5" thickBot="1">
      <c r="A70" s="33">
        <v>66</v>
      </c>
      <c r="B70" s="30">
        <v>82</v>
      </c>
      <c r="C70" s="9" t="s">
        <v>160</v>
      </c>
      <c r="D70" s="15" t="s">
        <v>6</v>
      </c>
      <c r="E70" s="15">
        <v>1960</v>
      </c>
      <c r="F70" s="16" t="s">
        <v>159</v>
      </c>
      <c r="G70" s="30" t="str">
        <f t="shared" si="2"/>
        <v>B</v>
      </c>
      <c r="H70" s="15">
        <f>COUNTIF($G$5:$G70,$G70)</f>
        <v>12</v>
      </c>
      <c r="I70" s="34">
        <v>0.033541666666666664</v>
      </c>
    </row>
    <row r="71" spans="1:9" ht="12.75">
      <c r="A71" s="32">
        <v>67</v>
      </c>
      <c r="B71" s="30">
        <v>53</v>
      </c>
      <c r="C71" s="9" t="s">
        <v>213</v>
      </c>
      <c r="D71" s="15" t="s">
        <v>6</v>
      </c>
      <c r="E71" s="15">
        <v>1943</v>
      </c>
      <c r="F71" s="16" t="s">
        <v>132</v>
      </c>
      <c r="G71" s="30" t="str">
        <f t="shared" si="2"/>
        <v>D</v>
      </c>
      <c r="H71" s="15">
        <f>COUNTIF($G$5:$G71,$G71)</f>
        <v>5</v>
      </c>
      <c r="I71" s="34">
        <v>0.03369212962962963</v>
      </c>
    </row>
    <row r="72" spans="1:9" ht="13.5" thickBot="1">
      <c r="A72" s="33">
        <v>68</v>
      </c>
      <c r="B72" s="30">
        <v>93</v>
      </c>
      <c r="C72" s="9" t="s">
        <v>176</v>
      </c>
      <c r="D72" s="15" t="s">
        <v>6</v>
      </c>
      <c r="E72" s="15">
        <v>1963</v>
      </c>
      <c r="F72" s="16" t="s">
        <v>22</v>
      </c>
      <c r="G72" s="30" t="str">
        <f t="shared" si="2"/>
        <v>B</v>
      </c>
      <c r="H72" s="15">
        <f>COUNTIF($G$5:$G72,$G72)</f>
        <v>13</v>
      </c>
      <c r="I72" s="34">
        <v>0.03383101851851852</v>
      </c>
    </row>
    <row r="73" spans="1:9" ht="12.75">
      <c r="A73" s="32">
        <v>69</v>
      </c>
      <c r="B73" s="30">
        <v>70</v>
      </c>
      <c r="C73" s="9" t="s">
        <v>154</v>
      </c>
      <c r="D73" s="15" t="s">
        <v>6</v>
      </c>
      <c r="E73" s="15">
        <v>1978</v>
      </c>
      <c r="F73" s="16" t="s">
        <v>22</v>
      </c>
      <c r="G73" s="30" t="str">
        <f t="shared" si="2"/>
        <v>A</v>
      </c>
      <c r="H73" s="15">
        <f>COUNTIF($G$5:$G73,$G73)</f>
        <v>27</v>
      </c>
      <c r="I73" s="34">
        <v>0.03391203703703704</v>
      </c>
    </row>
    <row r="74" spans="1:9" ht="13.5" thickBot="1">
      <c r="A74" s="67">
        <v>70</v>
      </c>
      <c r="B74" s="50">
        <v>77</v>
      </c>
      <c r="C74" s="63" t="s">
        <v>156</v>
      </c>
      <c r="D74" s="50" t="s">
        <v>64</v>
      </c>
      <c r="E74" s="50">
        <v>1957</v>
      </c>
      <c r="F74" s="64" t="s">
        <v>33</v>
      </c>
      <c r="G74" s="50" t="str">
        <f t="shared" si="2"/>
        <v>F</v>
      </c>
      <c r="H74" s="50">
        <f>COUNTIF($G$5:$G74,$G74)</f>
        <v>3</v>
      </c>
      <c r="I74" s="65">
        <v>0.03415509259259259</v>
      </c>
    </row>
    <row r="75" spans="1:9" ht="12.75">
      <c r="A75" s="32">
        <v>71</v>
      </c>
      <c r="B75" s="30">
        <v>81</v>
      </c>
      <c r="C75" s="9" t="s">
        <v>158</v>
      </c>
      <c r="D75" s="15" t="s">
        <v>6</v>
      </c>
      <c r="E75" s="15">
        <v>1974</v>
      </c>
      <c r="F75" s="16" t="s">
        <v>159</v>
      </c>
      <c r="G75" s="30" t="str">
        <f t="shared" si="2"/>
        <v>A</v>
      </c>
      <c r="H75" s="15">
        <f>COUNTIF($G$5:$G75,$G75)</f>
        <v>28</v>
      </c>
      <c r="I75" s="34">
        <v>0.034409722222222223</v>
      </c>
    </row>
    <row r="76" spans="1:9" ht="13.5" thickBot="1">
      <c r="A76" s="33">
        <v>72</v>
      </c>
      <c r="B76" s="30">
        <v>1</v>
      </c>
      <c r="C76" s="9" t="s">
        <v>68</v>
      </c>
      <c r="D76" s="15" t="s">
        <v>6</v>
      </c>
      <c r="E76" s="15">
        <v>1956</v>
      </c>
      <c r="F76" s="16" t="s">
        <v>69</v>
      </c>
      <c r="G76" s="30" t="str">
        <f t="shared" si="2"/>
        <v>C</v>
      </c>
      <c r="H76" s="15">
        <f>COUNTIF($G$5:$G76,$G76)</f>
        <v>13</v>
      </c>
      <c r="I76" s="34">
        <v>0.03445601851851852</v>
      </c>
    </row>
    <row r="77" spans="1:9" ht="12.75">
      <c r="A77" s="32">
        <v>73</v>
      </c>
      <c r="B77" s="30">
        <v>87</v>
      </c>
      <c r="C77" s="9" t="s">
        <v>165</v>
      </c>
      <c r="D77" s="15" t="s">
        <v>6</v>
      </c>
      <c r="E77" s="15">
        <v>1974</v>
      </c>
      <c r="F77" s="16" t="s">
        <v>166</v>
      </c>
      <c r="G77" s="30" t="str">
        <f t="shared" si="2"/>
        <v>A</v>
      </c>
      <c r="H77" s="15">
        <f>COUNTIF($G$5:$G77,$G77)</f>
        <v>29</v>
      </c>
      <c r="I77" s="34">
        <v>0.03456018518518519</v>
      </c>
    </row>
    <row r="78" spans="1:9" ht="13.5" thickBot="1">
      <c r="A78" s="33">
        <v>74</v>
      </c>
      <c r="B78" s="30">
        <v>86</v>
      </c>
      <c r="C78" s="9" t="s">
        <v>163</v>
      </c>
      <c r="D78" s="15" t="s">
        <v>6</v>
      </c>
      <c r="E78" s="15">
        <v>1949</v>
      </c>
      <c r="F78" s="16" t="s">
        <v>164</v>
      </c>
      <c r="G78" s="30" t="str">
        <f t="shared" si="2"/>
        <v>D</v>
      </c>
      <c r="H78" s="15">
        <f>COUNTIF($G$5:$G78,$G78)</f>
        <v>6</v>
      </c>
      <c r="I78" s="34">
        <v>0.034618055555555555</v>
      </c>
    </row>
    <row r="79" spans="1:9" ht="12.75">
      <c r="A79" s="32">
        <v>75</v>
      </c>
      <c r="B79" s="30">
        <v>66</v>
      </c>
      <c r="C79" s="9" t="s">
        <v>45</v>
      </c>
      <c r="D79" s="15" t="s">
        <v>6</v>
      </c>
      <c r="E79" s="15">
        <v>1953</v>
      </c>
      <c r="F79" s="16" t="s">
        <v>62</v>
      </c>
      <c r="G79" s="30" t="str">
        <f t="shared" si="2"/>
        <v>C</v>
      </c>
      <c r="H79" s="15">
        <f>COUNTIF($G$5:$G79,$G79)</f>
        <v>14</v>
      </c>
      <c r="I79" s="34">
        <v>0.034652777777777775</v>
      </c>
    </row>
    <row r="80" spans="1:9" ht="13.5" thickBot="1">
      <c r="A80" s="33">
        <v>76</v>
      </c>
      <c r="B80" s="30">
        <v>500</v>
      </c>
      <c r="C80" s="9" t="s">
        <v>209</v>
      </c>
      <c r="D80" s="15" t="s">
        <v>6</v>
      </c>
      <c r="E80" s="15">
        <v>1983</v>
      </c>
      <c r="F80" s="9" t="s">
        <v>22</v>
      </c>
      <c r="G80" s="30" t="str">
        <f t="shared" si="2"/>
        <v>A</v>
      </c>
      <c r="H80" s="15">
        <f>COUNTIF($G$5:$G80,$G80)</f>
        <v>30</v>
      </c>
      <c r="I80" s="44">
        <v>0.034768518518518525</v>
      </c>
    </row>
    <row r="81" spans="1:9" ht="12.75">
      <c r="A81" s="32">
        <v>77</v>
      </c>
      <c r="B81" s="30">
        <v>69</v>
      </c>
      <c r="C81" s="9" t="s">
        <v>153</v>
      </c>
      <c r="D81" s="15" t="s">
        <v>6</v>
      </c>
      <c r="E81" s="15">
        <v>1955</v>
      </c>
      <c r="F81" s="16" t="s">
        <v>32</v>
      </c>
      <c r="G81" s="30" t="str">
        <f t="shared" si="2"/>
        <v>C</v>
      </c>
      <c r="H81" s="15">
        <f>COUNTIF($G$5:$G81,$G81)</f>
        <v>15</v>
      </c>
      <c r="I81" s="34">
        <v>0.03483796296296296</v>
      </c>
    </row>
    <row r="82" spans="1:9" ht="13.5" thickBot="1">
      <c r="A82" s="33">
        <v>78</v>
      </c>
      <c r="B82" s="30">
        <v>33</v>
      </c>
      <c r="C82" s="9" t="s">
        <v>107</v>
      </c>
      <c r="D82" s="15" t="s">
        <v>6</v>
      </c>
      <c r="E82" s="15">
        <v>1965</v>
      </c>
      <c r="F82" s="16" t="s">
        <v>105</v>
      </c>
      <c r="G82" s="30" t="str">
        <f t="shared" si="2"/>
        <v>B</v>
      </c>
      <c r="H82" s="15">
        <f>COUNTIF($G$5:$G82,$G82)</f>
        <v>14</v>
      </c>
      <c r="I82" s="34">
        <v>0.034930555555555555</v>
      </c>
    </row>
    <row r="83" spans="1:9" ht="12.75">
      <c r="A83" s="32">
        <v>79</v>
      </c>
      <c r="B83" s="30">
        <v>14</v>
      </c>
      <c r="C83" s="9" t="s">
        <v>86</v>
      </c>
      <c r="D83" s="15" t="s">
        <v>6</v>
      </c>
      <c r="E83" s="15">
        <v>1955</v>
      </c>
      <c r="F83" s="16" t="s">
        <v>27</v>
      </c>
      <c r="G83" s="30" t="str">
        <f t="shared" si="2"/>
        <v>C</v>
      </c>
      <c r="H83" s="15">
        <f>COUNTIF($G$5:$G83,$G83)</f>
        <v>16</v>
      </c>
      <c r="I83" s="34">
        <v>0.03512731481481481</v>
      </c>
    </row>
    <row r="84" spans="1:9" ht="12.75" customHeight="1" thickBot="1">
      <c r="A84" s="33">
        <v>80</v>
      </c>
      <c r="B84" s="30">
        <v>63</v>
      </c>
      <c r="C84" s="9" t="s">
        <v>148</v>
      </c>
      <c r="D84" s="15" t="s">
        <v>6</v>
      </c>
      <c r="E84" s="15">
        <v>1954</v>
      </c>
      <c r="F84" s="16" t="s">
        <v>22</v>
      </c>
      <c r="G84" s="30" t="str">
        <f t="shared" si="2"/>
        <v>C</v>
      </c>
      <c r="H84" s="15">
        <f>COUNTIF($G$5:$G84,$G84)</f>
        <v>17</v>
      </c>
      <c r="I84" s="34">
        <v>0.03530092592592592</v>
      </c>
    </row>
    <row r="85" spans="1:9" ht="12.75">
      <c r="A85" s="32">
        <v>81</v>
      </c>
      <c r="B85" s="30">
        <v>39</v>
      </c>
      <c r="C85" s="9" t="s">
        <v>115</v>
      </c>
      <c r="D85" s="15" t="s">
        <v>6</v>
      </c>
      <c r="E85" s="15">
        <v>1961</v>
      </c>
      <c r="F85" s="16" t="s">
        <v>116</v>
      </c>
      <c r="G85" s="30" t="str">
        <f t="shared" si="2"/>
        <v>B</v>
      </c>
      <c r="H85" s="15">
        <f>COUNTIF($G$5:$G85,$G85)</f>
        <v>15</v>
      </c>
      <c r="I85" s="34">
        <v>0.03549768518518519</v>
      </c>
    </row>
    <row r="86" spans="1:9" ht="13.5" thickBot="1">
      <c r="A86" s="71">
        <v>82</v>
      </c>
      <c r="B86" s="48">
        <v>38</v>
      </c>
      <c r="C86" s="55" t="s">
        <v>114</v>
      </c>
      <c r="D86" s="48" t="s">
        <v>64</v>
      </c>
      <c r="E86" s="48">
        <v>1990</v>
      </c>
      <c r="F86" s="56" t="s">
        <v>212</v>
      </c>
      <c r="G86" s="48" t="str">
        <f t="shared" si="2"/>
        <v>JŽ</v>
      </c>
      <c r="H86" s="48">
        <f>COUNTIF($G$5:$G86,$G86)</f>
        <v>1</v>
      </c>
      <c r="I86" s="57">
        <v>0.03549768518518519</v>
      </c>
    </row>
    <row r="87" spans="1:9" ht="12.75">
      <c r="A87" s="32">
        <v>83</v>
      </c>
      <c r="B87" s="30">
        <v>95</v>
      </c>
      <c r="C87" s="9" t="s">
        <v>177</v>
      </c>
      <c r="D87" s="15" t="s">
        <v>6</v>
      </c>
      <c r="E87" s="15">
        <v>1973</v>
      </c>
      <c r="F87" s="16" t="s">
        <v>178</v>
      </c>
      <c r="G87" s="30" t="str">
        <f t="shared" si="2"/>
        <v>A</v>
      </c>
      <c r="H87" s="15">
        <f>COUNTIF($G$5:$G87,$G87)</f>
        <v>31</v>
      </c>
      <c r="I87" s="34">
        <v>0.035659722222222225</v>
      </c>
    </row>
    <row r="88" spans="1:9" ht="13.5" thickBot="1">
      <c r="A88" s="33">
        <v>84</v>
      </c>
      <c r="B88" s="30">
        <v>74</v>
      </c>
      <c r="C88" s="9" t="s">
        <v>210</v>
      </c>
      <c r="D88" s="15" t="s">
        <v>6</v>
      </c>
      <c r="E88" s="15">
        <v>1984</v>
      </c>
      <c r="F88" s="9" t="s">
        <v>28</v>
      </c>
      <c r="G88" s="30" t="str">
        <f t="shared" si="2"/>
        <v>A</v>
      </c>
      <c r="H88" s="15">
        <f>COUNTIF($G$5:$G88,$G88)</f>
        <v>32</v>
      </c>
      <c r="I88" s="34">
        <v>0.035902777777777777</v>
      </c>
    </row>
    <row r="89" spans="1:9" ht="12.75">
      <c r="A89" s="32">
        <v>85</v>
      </c>
      <c r="B89" s="30">
        <v>34</v>
      </c>
      <c r="C89" s="9" t="s">
        <v>109</v>
      </c>
      <c r="D89" s="15" t="s">
        <v>6</v>
      </c>
      <c r="E89" s="15">
        <v>1962</v>
      </c>
      <c r="F89" s="16" t="s">
        <v>207</v>
      </c>
      <c r="G89" s="30" t="str">
        <f t="shared" si="2"/>
        <v>B</v>
      </c>
      <c r="H89" s="15">
        <f>COUNTIF($G$5:$G89,$G89)</f>
        <v>16</v>
      </c>
      <c r="I89" s="34">
        <v>0.03621527777777778</v>
      </c>
    </row>
    <row r="90" spans="1:9" ht="13.5" thickBot="1">
      <c r="A90" s="58">
        <v>86</v>
      </c>
      <c r="B90" s="49">
        <v>25</v>
      </c>
      <c r="C90" s="59" t="s">
        <v>211</v>
      </c>
      <c r="D90" s="49" t="s">
        <v>64</v>
      </c>
      <c r="E90" s="49">
        <v>1991</v>
      </c>
      <c r="F90" s="60" t="s">
        <v>98</v>
      </c>
      <c r="G90" s="49" t="str">
        <f t="shared" si="2"/>
        <v>JŽ</v>
      </c>
      <c r="H90" s="49">
        <f>COUNTIF($G$5:$G90,$G90)</f>
        <v>2</v>
      </c>
      <c r="I90" s="61">
        <v>0.03621527777777778</v>
      </c>
    </row>
    <row r="91" spans="1:9" ht="12.75">
      <c r="A91" s="32">
        <v>87</v>
      </c>
      <c r="B91" s="30">
        <v>96</v>
      </c>
      <c r="C91" s="9" t="s">
        <v>179</v>
      </c>
      <c r="D91" s="15" t="s">
        <v>6</v>
      </c>
      <c r="E91" s="15">
        <v>1968</v>
      </c>
      <c r="F91" s="16" t="s">
        <v>180</v>
      </c>
      <c r="G91" s="30" t="str">
        <f t="shared" si="2"/>
        <v>B</v>
      </c>
      <c r="H91" s="15">
        <f>COUNTIF($G$5:$G91,$G91)</f>
        <v>17</v>
      </c>
      <c r="I91" s="34">
        <v>0.03851851851851852</v>
      </c>
    </row>
    <row r="92" spans="1:9" ht="13.5" thickBot="1">
      <c r="A92" s="33">
        <v>88</v>
      </c>
      <c r="B92" s="30">
        <v>30</v>
      </c>
      <c r="C92" s="9" t="s">
        <v>216</v>
      </c>
      <c r="D92" s="15" t="s">
        <v>6</v>
      </c>
      <c r="E92" s="15">
        <v>1951</v>
      </c>
      <c r="F92" s="16" t="s">
        <v>103</v>
      </c>
      <c r="G92" s="30" t="str">
        <f t="shared" si="2"/>
        <v>C</v>
      </c>
      <c r="H92" s="15">
        <f>COUNTIF($G$5:$G92,$G92)</f>
        <v>18</v>
      </c>
      <c r="I92" s="34">
        <v>0.03869212962962963</v>
      </c>
    </row>
    <row r="93" spans="1:9" ht="12.75">
      <c r="A93" s="32">
        <v>89</v>
      </c>
      <c r="B93" s="30">
        <v>48</v>
      </c>
      <c r="C93" s="9" t="s">
        <v>127</v>
      </c>
      <c r="D93" s="15" t="s">
        <v>64</v>
      </c>
      <c r="E93" s="15">
        <v>1982</v>
      </c>
      <c r="F93" s="16" t="s">
        <v>22</v>
      </c>
      <c r="G93" s="30" t="str">
        <f t="shared" si="2"/>
        <v>E</v>
      </c>
      <c r="H93" s="15">
        <f>COUNTIF($G$5:$G93,$G93)</f>
        <v>6</v>
      </c>
      <c r="I93" s="34">
        <v>0.03877314814814815</v>
      </c>
    </row>
    <row r="94" spans="1:9" ht="13.5" thickBot="1">
      <c r="A94" s="33">
        <v>90</v>
      </c>
      <c r="B94" s="30">
        <v>47</v>
      </c>
      <c r="C94" s="9" t="s">
        <v>126</v>
      </c>
      <c r="D94" s="15" t="s">
        <v>64</v>
      </c>
      <c r="E94" s="15">
        <v>1978</v>
      </c>
      <c r="F94" s="16" t="s">
        <v>22</v>
      </c>
      <c r="G94" s="30" t="str">
        <f t="shared" si="2"/>
        <v>E</v>
      </c>
      <c r="H94" s="15">
        <f>COUNTIF($G$5:$G94,$G94)</f>
        <v>7</v>
      </c>
      <c r="I94" s="34">
        <v>0.039247685185185184</v>
      </c>
    </row>
    <row r="95" spans="1:9" ht="12.75">
      <c r="A95" s="32">
        <v>91</v>
      </c>
      <c r="B95" s="30">
        <v>400</v>
      </c>
      <c r="C95" s="9" t="s">
        <v>190</v>
      </c>
      <c r="D95" s="15" t="s">
        <v>6</v>
      </c>
      <c r="E95" s="15">
        <v>1940</v>
      </c>
      <c r="F95" s="9" t="s">
        <v>27</v>
      </c>
      <c r="G95" s="30" t="str">
        <f t="shared" si="2"/>
        <v>D</v>
      </c>
      <c r="H95" s="15">
        <f>COUNTIF($G$5:$G95,$G95)</f>
        <v>7</v>
      </c>
      <c r="I95" s="44">
        <v>0.039293981481481485</v>
      </c>
    </row>
    <row r="96" spans="1:9" ht="13.5" thickBot="1">
      <c r="A96" s="33">
        <v>92</v>
      </c>
      <c r="B96" s="30">
        <v>98</v>
      </c>
      <c r="C96" s="9" t="s">
        <v>183</v>
      </c>
      <c r="D96" s="30" t="s">
        <v>6</v>
      </c>
      <c r="E96" s="2">
        <v>1983</v>
      </c>
      <c r="F96" s="31" t="s">
        <v>22</v>
      </c>
      <c r="G96" s="30" t="str">
        <f t="shared" si="2"/>
        <v>A</v>
      </c>
      <c r="H96" s="15">
        <f>COUNTIF($G$5:$G96,$G96)</f>
        <v>33</v>
      </c>
      <c r="I96" s="44">
        <v>0.03939814814814815</v>
      </c>
    </row>
    <row r="97" spans="1:9" ht="12.75">
      <c r="A97" s="32">
        <v>93</v>
      </c>
      <c r="B97" s="30">
        <v>91</v>
      </c>
      <c r="C97" s="9" t="s">
        <v>174</v>
      </c>
      <c r="D97" s="15" t="s">
        <v>6</v>
      </c>
      <c r="E97" s="15">
        <v>1964</v>
      </c>
      <c r="F97" s="16" t="s">
        <v>22</v>
      </c>
      <c r="G97" s="30" t="str">
        <f t="shared" si="2"/>
        <v>B</v>
      </c>
      <c r="H97" s="15">
        <f>COUNTIF($G$5:$G97,$G97)</f>
        <v>18</v>
      </c>
      <c r="I97" s="34">
        <v>0.039525462962962964</v>
      </c>
    </row>
    <row r="98" spans="1:9" ht="13.5" thickBot="1">
      <c r="A98" s="33">
        <v>94</v>
      </c>
      <c r="B98" s="30">
        <v>72</v>
      </c>
      <c r="C98" s="9" t="s">
        <v>217</v>
      </c>
      <c r="D98" s="15" t="s">
        <v>6</v>
      </c>
      <c r="E98" s="15">
        <v>1966</v>
      </c>
      <c r="F98" s="18" t="s">
        <v>155</v>
      </c>
      <c r="G98" s="30" t="str">
        <f t="shared" si="2"/>
        <v>B</v>
      </c>
      <c r="H98" s="15">
        <f>COUNTIF($G$5:$G98,$G98)</f>
        <v>19</v>
      </c>
      <c r="I98" s="34">
        <v>0.04137731481481482</v>
      </c>
    </row>
    <row r="99" spans="1:9" ht="12.75">
      <c r="A99" s="32">
        <v>95</v>
      </c>
      <c r="B99" s="30">
        <v>37</v>
      </c>
      <c r="C99" s="9" t="s">
        <v>113</v>
      </c>
      <c r="D99" s="15" t="s">
        <v>6</v>
      </c>
      <c r="E99" s="15">
        <v>1951</v>
      </c>
      <c r="F99" s="9" t="s">
        <v>22</v>
      </c>
      <c r="G99" s="30" t="str">
        <f t="shared" si="2"/>
        <v>C</v>
      </c>
      <c r="H99" s="15">
        <f>COUNTIF($G$5:$G99,$G99)</f>
        <v>19</v>
      </c>
      <c r="I99" s="34">
        <v>0.04141203703703704</v>
      </c>
    </row>
    <row r="100" spans="1:9" ht="13.5" thickBot="1">
      <c r="A100" s="33">
        <v>96</v>
      </c>
      <c r="B100" s="30">
        <v>3</v>
      </c>
      <c r="C100" s="9" t="s">
        <v>52</v>
      </c>
      <c r="D100" s="15" t="s">
        <v>64</v>
      </c>
      <c r="E100" s="15">
        <v>1971</v>
      </c>
      <c r="F100" s="16" t="s">
        <v>27</v>
      </c>
      <c r="G100" s="30" t="str">
        <f t="shared" si="2"/>
        <v>F</v>
      </c>
      <c r="H100" s="15">
        <f>COUNTIF($G$5:$G100,$G100)</f>
        <v>4</v>
      </c>
      <c r="I100" s="34">
        <v>0.0415625</v>
      </c>
    </row>
    <row r="101" spans="1:9" ht="12.75">
      <c r="A101" s="32">
        <v>97</v>
      </c>
      <c r="B101" s="30" t="s">
        <v>191</v>
      </c>
      <c r="C101" s="9" t="s">
        <v>194</v>
      </c>
      <c r="D101" s="15" t="s">
        <v>6</v>
      </c>
      <c r="E101" s="15">
        <v>1988</v>
      </c>
      <c r="F101" s="9" t="s">
        <v>195</v>
      </c>
      <c r="G101" s="30" t="str">
        <f aca="true" t="shared" si="3" ref="G101:G112">IF($D101="m",IF($E$1-$E101&gt;19,IF($E$1-$E101&lt;40,"A",IF($E$1-$E101&gt;49,IF($E$1-$E101&gt;59,"D","C"),"B")),"JM"),IF($E$1-$E101&gt;19,IF($E$1-$E101&lt;35,"E","F"),"JŽ"))</f>
        <v>A</v>
      </c>
      <c r="H101" s="15">
        <f>COUNTIF($G$5:$G101,$G101)</f>
        <v>34</v>
      </c>
      <c r="I101" s="44">
        <v>0.04288194444444444</v>
      </c>
    </row>
    <row r="102" spans="1:9" ht="13.5" thickBot="1">
      <c r="A102" s="33">
        <v>98</v>
      </c>
      <c r="B102" s="30" t="s">
        <v>192</v>
      </c>
      <c r="C102" s="9" t="s">
        <v>193</v>
      </c>
      <c r="D102" s="15" t="s">
        <v>64</v>
      </c>
      <c r="E102" s="15">
        <v>1980</v>
      </c>
      <c r="F102" s="9" t="s">
        <v>22</v>
      </c>
      <c r="G102" s="30" t="str">
        <f t="shared" si="3"/>
        <v>E</v>
      </c>
      <c r="H102" s="15">
        <f>COUNTIF($G$5:$G102,$G102)</f>
        <v>8</v>
      </c>
      <c r="I102" s="44">
        <v>0.04288194444444444</v>
      </c>
    </row>
    <row r="103" spans="1:9" ht="12.75">
      <c r="A103" s="32">
        <v>99</v>
      </c>
      <c r="B103" s="30">
        <v>92</v>
      </c>
      <c r="C103" s="9" t="s">
        <v>175</v>
      </c>
      <c r="D103" s="15" t="s">
        <v>64</v>
      </c>
      <c r="E103" s="15">
        <v>1968</v>
      </c>
      <c r="F103" s="16" t="s">
        <v>22</v>
      </c>
      <c r="G103" s="30" t="str">
        <f t="shared" si="3"/>
        <v>F</v>
      </c>
      <c r="H103" s="15">
        <f>COUNTIF($G$5:$G103,$G103)</f>
        <v>5</v>
      </c>
      <c r="I103" s="34">
        <v>0.04346064814814815</v>
      </c>
    </row>
    <row r="104" spans="1:9" ht="13.5" thickBot="1">
      <c r="A104" s="33">
        <v>100</v>
      </c>
      <c r="B104" s="30">
        <v>51</v>
      </c>
      <c r="C104" s="9" t="s">
        <v>128</v>
      </c>
      <c r="D104" s="15" t="s">
        <v>64</v>
      </c>
      <c r="E104" s="15">
        <v>1980</v>
      </c>
      <c r="F104" s="9" t="s">
        <v>22</v>
      </c>
      <c r="G104" s="30" t="str">
        <f t="shared" si="3"/>
        <v>E</v>
      </c>
      <c r="H104" s="15">
        <f>COUNTIF($G$5:$G104,$G104)</f>
        <v>9</v>
      </c>
      <c r="I104" s="34">
        <v>0.04398148148148148</v>
      </c>
    </row>
    <row r="105" spans="1:9" ht="12.75">
      <c r="A105" s="32">
        <v>101</v>
      </c>
      <c r="B105" s="30">
        <v>52</v>
      </c>
      <c r="C105" s="9" t="s">
        <v>57</v>
      </c>
      <c r="D105" s="15" t="s">
        <v>64</v>
      </c>
      <c r="E105" s="15">
        <v>1974</v>
      </c>
      <c r="F105" s="16" t="s">
        <v>22</v>
      </c>
      <c r="G105" s="30" t="str">
        <f t="shared" si="3"/>
        <v>F</v>
      </c>
      <c r="H105" s="15">
        <f>COUNTIF($G$5:$G105,$G105)</f>
        <v>6</v>
      </c>
      <c r="I105" s="34">
        <v>0.04442129629629629</v>
      </c>
    </row>
    <row r="106" spans="1:9" ht="13.5" thickBot="1">
      <c r="A106" s="33">
        <v>102</v>
      </c>
      <c r="B106" s="30">
        <v>67</v>
      </c>
      <c r="C106" s="9" t="s">
        <v>152</v>
      </c>
      <c r="D106" s="15" t="s">
        <v>6</v>
      </c>
      <c r="E106" s="15">
        <v>1949</v>
      </c>
      <c r="F106" s="16" t="s">
        <v>22</v>
      </c>
      <c r="G106" s="30" t="str">
        <f t="shared" si="3"/>
        <v>D</v>
      </c>
      <c r="H106" s="15">
        <f>COUNTIF($G$5:$G106,$G106)</f>
        <v>8</v>
      </c>
      <c r="I106" s="34">
        <v>0.045960648148148146</v>
      </c>
    </row>
    <row r="107" spans="1:9" ht="12.75">
      <c r="A107" s="32">
        <v>103</v>
      </c>
      <c r="B107" s="30">
        <v>12</v>
      </c>
      <c r="C107" s="9" t="s">
        <v>84</v>
      </c>
      <c r="D107" s="15" t="s">
        <v>64</v>
      </c>
      <c r="E107" s="15">
        <v>1968</v>
      </c>
      <c r="F107" s="16" t="s">
        <v>61</v>
      </c>
      <c r="G107" s="30" t="str">
        <f t="shared" si="3"/>
        <v>F</v>
      </c>
      <c r="H107" s="15">
        <f>COUNTIF($G$5:$G107,$G107)</f>
        <v>7</v>
      </c>
      <c r="I107" s="34">
        <v>0.04597222222222222</v>
      </c>
    </row>
    <row r="108" spans="1:9" ht="13.5" thickBot="1">
      <c r="A108" s="33">
        <v>104</v>
      </c>
      <c r="B108" s="30">
        <v>17</v>
      </c>
      <c r="C108" s="9" t="s">
        <v>14</v>
      </c>
      <c r="D108" s="15" t="s">
        <v>6</v>
      </c>
      <c r="E108" s="15">
        <v>1927</v>
      </c>
      <c r="F108" s="16" t="s">
        <v>34</v>
      </c>
      <c r="G108" s="30" t="str">
        <f t="shared" si="3"/>
        <v>D</v>
      </c>
      <c r="H108" s="15">
        <f>COUNTIF($G$5:$G108,$G108)</f>
        <v>9</v>
      </c>
      <c r="I108" s="34">
        <v>0.04859953703703704</v>
      </c>
    </row>
    <row r="109" spans="1:9" ht="12.75">
      <c r="A109" s="32">
        <v>105</v>
      </c>
      <c r="B109" s="30" t="s">
        <v>189</v>
      </c>
      <c r="C109" s="9" t="s">
        <v>169</v>
      </c>
      <c r="D109" s="15" t="s">
        <v>64</v>
      </c>
      <c r="E109" s="15">
        <v>1989</v>
      </c>
      <c r="F109" s="9" t="s">
        <v>23</v>
      </c>
      <c r="G109" s="30" t="str">
        <f t="shared" si="3"/>
        <v>E</v>
      </c>
      <c r="H109" s="15">
        <f>COUNTIF($G$5:$G109,$G109)</f>
        <v>10</v>
      </c>
      <c r="I109" s="44">
        <v>0.049039351851851855</v>
      </c>
    </row>
    <row r="110" spans="1:9" ht="13.5" thickBot="1">
      <c r="A110" s="33">
        <v>106</v>
      </c>
      <c r="B110" s="30">
        <v>16</v>
      </c>
      <c r="C110" s="9" t="s">
        <v>58</v>
      </c>
      <c r="D110" s="15" t="s">
        <v>64</v>
      </c>
      <c r="E110" s="15">
        <v>1965</v>
      </c>
      <c r="F110" s="16" t="s">
        <v>27</v>
      </c>
      <c r="G110" s="30" t="str">
        <f t="shared" si="3"/>
        <v>F</v>
      </c>
      <c r="H110" s="15">
        <f>COUNTIF($G$5:$G110,$G110)</f>
        <v>8</v>
      </c>
      <c r="I110" s="34">
        <v>0.05296296296296296</v>
      </c>
    </row>
    <row r="111" spans="1:9" ht="12.75">
      <c r="A111" s="42">
        <v>108</v>
      </c>
      <c r="B111" s="30">
        <v>83</v>
      </c>
      <c r="C111" s="9" t="s">
        <v>161</v>
      </c>
      <c r="D111" s="15" t="s">
        <v>6</v>
      </c>
      <c r="E111" s="15">
        <v>1968</v>
      </c>
      <c r="F111" s="16" t="s">
        <v>159</v>
      </c>
      <c r="G111" s="30" t="str">
        <f t="shared" si="3"/>
        <v>B</v>
      </c>
      <c r="H111" s="15">
        <f>COUNTIF($G$5:$G111,$G111)</f>
        <v>20</v>
      </c>
      <c r="I111" s="34">
        <v>0.08292824074074073</v>
      </c>
    </row>
    <row r="112" spans="1:9" ht="13.5" thickBot="1">
      <c r="A112" s="35">
        <v>107</v>
      </c>
      <c r="B112" s="38">
        <v>41</v>
      </c>
      <c r="C112" s="37" t="s">
        <v>10</v>
      </c>
      <c r="D112" s="36" t="s">
        <v>6</v>
      </c>
      <c r="E112" s="36">
        <v>1986</v>
      </c>
      <c r="F112" s="37" t="s">
        <v>49</v>
      </c>
      <c r="G112" s="38" t="str">
        <f t="shared" si="3"/>
        <v>A</v>
      </c>
      <c r="H112" s="36">
        <f>COUNTIF($G$5:$G112,$G112)</f>
        <v>35</v>
      </c>
      <c r="I112" s="41" t="s">
        <v>218</v>
      </c>
    </row>
    <row r="113" spans="4:6" ht="12.75">
      <c r="D113" s="28"/>
      <c r="F113" s="29"/>
    </row>
    <row r="114" ht="12.75">
      <c r="A114" s="14" t="s">
        <v>38</v>
      </c>
    </row>
    <row r="115" ht="12.75">
      <c r="A115" t="s">
        <v>36</v>
      </c>
    </row>
  </sheetData>
  <sheetProtection/>
  <autoFilter ref="A4:I112">
    <sortState ref="A5:I115">
      <sortCondition sortBy="value" ref="I5:I115"/>
    </sortState>
  </autoFilter>
  <mergeCells count="1">
    <mergeCell ref="A2:I2"/>
  </mergeCells>
  <printOptions/>
  <pageMargins left="0.35433070866141736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5.57421875" style="28" customWidth="1"/>
    <col min="3" max="3" width="20.421875" style="14" customWidth="1"/>
    <col min="4" max="4" width="3.8515625" style="1" customWidth="1"/>
    <col min="5" max="5" width="10.28125" style="1" customWidth="1"/>
    <col min="6" max="6" width="22.8515625" style="0" customWidth="1"/>
    <col min="7" max="7" width="5.8515625" style="13" customWidth="1"/>
    <col min="8" max="8" width="7.8515625" style="1" customWidth="1"/>
    <col min="9" max="9" width="11.57421875" style="1" customWidth="1"/>
  </cols>
  <sheetData>
    <row r="1" spans="4:5" ht="2.25" customHeight="1">
      <c r="D1" s="1" t="s">
        <v>8</v>
      </c>
      <c r="E1" s="1">
        <v>2009</v>
      </c>
    </row>
    <row r="2" ht="18" customHeight="1"/>
    <row r="3" ht="18" customHeight="1"/>
    <row r="4" spans="1:9" s="3" customFormat="1" ht="20.25">
      <c r="A4" s="76" t="s">
        <v>66</v>
      </c>
      <c r="B4" s="75"/>
      <c r="C4" s="75"/>
      <c r="D4" s="75"/>
      <c r="E4" s="75"/>
      <c r="F4" s="75"/>
      <c r="G4" s="75"/>
      <c r="H4" s="75"/>
      <c r="I4" s="75"/>
    </row>
    <row r="5" spans="1:9" s="3" customFormat="1" ht="20.25">
      <c r="A5" s="10"/>
      <c r="B5" s="11"/>
      <c r="C5" s="11"/>
      <c r="D5" s="11"/>
      <c r="E5" s="11"/>
      <c r="F5" s="11"/>
      <c r="G5" s="11"/>
      <c r="H5" s="11"/>
      <c r="I5" s="11"/>
    </row>
    <row r="6" spans="1:9" s="3" customFormat="1" ht="20.25">
      <c r="A6" s="10"/>
      <c r="B6" s="11"/>
      <c r="C6" s="11"/>
      <c r="D6" s="11"/>
      <c r="E6" s="11" t="s">
        <v>65</v>
      </c>
      <c r="F6" s="11"/>
      <c r="G6" s="11"/>
      <c r="H6" s="11"/>
      <c r="I6" s="11"/>
    </row>
    <row r="7" spans="1:9" s="3" customFormat="1" ht="20.25">
      <c r="A7" s="10"/>
      <c r="B7" s="11"/>
      <c r="C7" s="11"/>
      <c r="D7" s="11"/>
      <c r="E7" s="11"/>
      <c r="F7" s="27" t="s">
        <v>219</v>
      </c>
      <c r="G7" s="11"/>
      <c r="H7" s="11"/>
      <c r="I7" s="11"/>
    </row>
    <row r="8" ht="13.5" thickBot="1"/>
    <row r="9" spans="1:9" ht="39" thickBot="1">
      <c r="A9" s="5" t="s">
        <v>0</v>
      </c>
      <c r="B9" s="43" t="s">
        <v>15</v>
      </c>
      <c r="C9" s="19" t="s">
        <v>1</v>
      </c>
      <c r="D9" s="12" t="s">
        <v>7</v>
      </c>
      <c r="E9" s="6" t="s">
        <v>2</v>
      </c>
      <c r="F9" s="7" t="s">
        <v>3</v>
      </c>
      <c r="G9" s="17" t="s">
        <v>16</v>
      </c>
      <c r="H9" s="4" t="s">
        <v>17</v>
      </c>
      <c r="I9" s="8" t="s">
        <v>4</v>
      </c>
    </row>
    <row r="10" spans="1:9" ht="12.75">
      <c r="A10" s="51">
        <v>1</v>
      </c>
      <c r="B10" s="47">
        <v>20</v>
      </c>
      <c r="C10" s="52" t="s">
        <v>131</v>
      </c>
      <c r="D10" s="47" t="s">
        <v>6</v>
      </c>
      <c r="E10" s="47">
        <v>1992</v>
      </c>
      <c r="F10" s="53" t="s">
        <v>49</v>
      </c>
      <c r="G10" s="47" t="s">
        <v>67</v>
      </c>
      <c r="H10" s="47">
        <f>COUNTIF($G$10:$G10,$G10)</f>
        <v>1</v>
      </c>
      <c r="I10" s="54">
        <v>0.005868055555555554</v>
      </c>
    </row>
    <row r="11" spans="1:9" ht="13.5" thickBot="1">
      <c r="A11" s="58">
        <v>2</v>
      </c>
      <c r="B11" s="49">
        <v>26</v>
      </c>
      <c r="C11" s="59" t="s">
        <v>167</v>
      </c>
      <c r="D11" s="49" t="s">
        <v>6</v>
      </c>
      <c r="E11" s="49">
        <v>1997</v>
      </c>
      <c r="F11" s="60" t="s">
        <v>61</v>
      </c>
      <c r="G11" s="49" t="s">
        <v>67</v>
      </c>
      <c r="H11" s="49">
        <f>COUNTIF($G$10:$G11,$G11)</f>
        <v>2</v>
      </c>
      <c r="I11" s="61">
        <v>0.007465277777777778</v>
      </c>
    </row>
    <row r="12" spans="1:9" ht="12.75">
      <c r="A12" s="51">
        <v>3</v>
      </c>
      <c r="B12" s="48">
        <v>21</v>
      </c>
      <c r="C12" s="55" t="s">
        <v>133</v>
      </c>
      <c r="D12" s="48" t="s">
        <v>64</v>
      </c>
      <c r="E12" s="48">
        <v>1997</v>
      </c>
      <c r="F12" s="56" t="s">
        <v>134</v>
      </c>
      <c r="G12" s="48" t="s">
        <v>67</v>
      </c>
      <c r="H12" s="48">
        <f>COUNTIF($G$10:$G12,$G12)</f>
        <v>3</v>
      </c>
      <c r="I12" s="57">
        <v>0.007847222222222222</v>
      </c>
    </row>
    <row r="13" spans="1:9" ht="13.5" thickBot="1">
      <c r="A13" s="58">
        <v>4</v>
      </c>
      <c r="B13" s="49">
        <v>22</v>
      </c>
      <c r="C13" s="59" t="s">
        <v>135</v>
      </c>
      <c r="D13" s="49" t="s">
        <v>64</v>
      </c>
      <c r="E13" s="49">
        <v>1998</v>
      </c>
      <c r="F13" s="60" t="s">
        <v>134</v>
      </c>
      <c r="G13" s="49" t="s">
        <v>67</v>
      </c>
      <c r="H13" s="49">
        <f>COUNTIF($G$10:$G13,$G13)</f>
        <v>4</v>
      </c>
      <c r="I13" s="61">
        <v>0.007881944444444443</v>
      </c>
    </row>
    <row r="14" spans="1:9" ht="12.75">
      <c r="A14" s="62">
        <v>5</v>
      </c>
      <c r="B14" s="50">
        <v>29</v>
      </c>
      <c r="C14" s="63" t="s">
        <v>177</v>
      </c>
      <c r="D14" s="50" t="s">
        <v>6</v>
      </c>
      <c r="E14" s="50">
        <v>2000</v>
      </c>
      <c r="F14" s="64" t="s">
        <v>178</v>
      </c>
      <c r="G14" s="50" t="s">
        <v>67</v>
      </c>
      <c r="H14" s="50">
        <f>COUNTIF($G$10:$G14,$G14)</f>
        <v>5</v>
      </c>
      <c r="I14" s="65">
        <v>0.008333333333333333</v>
      </c>
    </row>
    <row r="15" spans="1:9" ht="14.25" customHeight="1" thickBot="1">
      <c r="A15" s="35">
        <v>6</v>
      </c>
      <c r="B15" s="30">
        <v>7</v>
      </c>
      <c r="C15" s="9" t="s">
        <v>89</v>
      </c>
      <c r="D15" s="15" t="s">
        <v>6</v>
      </c>
      <c r="E15" s="15">
        <v>1997</v>
      </c>
      <c r="F15" s="9" t="s">
        <v>23</v>
      </c>
      <c r="G15" s="15" t="s">
        <v>67</v>
      </c>
      <c r="H15" s="15">
        <f>COUNTIF($G$10:$G15,$G15)</f>
        <v>6</v>
      </c>
      <c r="I15" s="34">
        <v>0.008981481481481481</v>
      </c>
    </row>
    <row r="16" spans="1:9" ht="12.75">
      <c r="A16" s="62">
        <v>7</v>
      </c>
      <c r="B16" s="50">
        <v>27</v>
      </c>
      <c r="C16" s="63" t="s">
        <v>168</v>
      </c>
      <c r="D16" s="50" t="s">
        <v>64</v>
      </c>
      <c r="E16" s="50">
        <v>2001</v>
      </c>
      <c r="F16" s="63" t="s">
        <v>61</v>
      </c>
      <c r="G16" s="50" t="s">
        <v>67</v>
      </c>
      <c r="H16" s="50">
        <f>COUNTIF($G$10:$G16,$G16)</f>
        <v>7</v>
      </c>
      <c r="I16" s="65">
        <v>0.009039351851851852</v>
      </c>
    </row>
    <row r="17" spans="1:9" ht="13.5" thickBot="1">
      <c r="A17" s="35">
        <v>8</v>
      </c>
      <c r="B17" s="30">
        <v>1</v>
      </c>
      <c r="C17" s="9" t="s">
        <v>79</v>
      </c>
      <c r="D17" s="15" t="s">
        <v>6</v>
      </c>
      <c r="E17" s="15">
        <v>2000</v>
      </c>
      <c r="F17" s="16" t="s">
        <v>23</v>
      </c>
      <c r="G17" s="15" t="s">
        <v>67</v>
      </c>
      <c r="H17" s="15">
        <f>COUNTIF($G$10:$G17,$G17)</f>
        <v>8</v>
      </c>
      <c r="I17" s="34">
        <v>0.009814814814814814</v>
      </c>
    </row>
    <row r="18" spans="1:9" ht="12.75">
      <c r="A18" s="32">
        <v>9</v>
      </c>
      <c r="B18" s="30">
        <v>5</v>
      </c>
      <c r="C18" s="9" t="s">
        <v>83</v>
      </c>
      <c r="D18" s="15" t="s">
        <v>64</v>
      </c>
      <c r="E18" s="15">
        <v>1997</v>
      </c>
      <c r="F18" s="16" t="s">
        <v>23</v>
      </c>
      <c r="G18" s="15" t="s">
        <v>67</v>
      </c>
      <c r="H18" s="15">
        <f>COUNTIF($G$10:$G18,$G18)</f>
        <v>9</v>
      </c>
      <c r="I18" s="34">
        <v>0.009872685185185186</v>
      </c>
    </row>
    <row r="19" spans="1:9" ht="13.5" thickBot="1">
      <c r="A19" s="35">
        <v>10</v>
      </c>
      <c r="B19" s="30">
        <v>12</v>
      </c>
      <c r="C19" s="9" t="s">
        <v>97</v>
      </c>
      <c r="D19" s="15" t="s">
        <v>6</v>
      </c>
      <c r="E19" s="15">
        <v>1998</v>
      </c>
      <c r="F19" s="16" t="s">
        <v>23</v>
      </c>
      <c r="G19" s="15" t="s">
        <v>67</v>
      </c>
      <c r="H19" s="15">
        <f>COUNTIF($G$10:$G19,$G19)</f>
        <v>10</v>
      </c>
      <c r="I19" s="34">
        <v>0.009930555555555555</v>
      </c>
    </row>
    <row r="20" spans="1:9" ht="13.5" customHeight="1">
      <c r="A20" s="32">
        <v>11</v>
      </c>
      <c r="B20" s="30">
        <v>9</v>
      </c>
      <c r="C20" s="9" t="s">
        <v>117</v>
      </c>
      <c r="D20" s="15" t="s">
        <v>6</v>
      </c>
      <c r="E20" s="15">
        <v>1997</v>
      </c>
      <c r="F20" s="16" t="s">
        <v>23</v>
      </c>
      <c r="G20" s="15" t="s">
        <v>67</v>
      </c>
      <c r="H20" s="15">
        <f>COUNTIF($G$10:$G20,$G20)</f>
        <v>11</v>
      </c>
      <c r="I20" s="34">
        <v>0.0103125</v>
      </c>
    </row>
    <row r="21" spans="1:9" ht="13.5" thickBot="1">
      <c r="A21" s="35">
        <v>12</v>
      </c>
      <c r="B21" s="30">
        <v>2</v>
      </c>
      <c r="C21" s="9" t="s">
        <v>80</v>
      </c>
      <c r="D21" s="15" t="s">
        <v>64</v>
      </c>
      <c r="E21" s="15">
        <v>1997</v>
      </c>
      <c r="F21" s="16" t="s">
        <v>23</v>
      </c>
      <c r="G21" s="15" t="s">
        <v>67</v>
      </c>
      <c r="H21" s="15">
        <f>COUNTIF($G$10:$G21,$G21)</f>
        <v>12</v>
      </c>
      <c r="I21" s="34">
        <v>0.010324074074074074</v>
      </c>
    </row>
    <row r="22" spans="1:9" ht="12.75">
      <c r="A22" s="32">
        <v>13</v>
      </c>
      <c r="B22" s="30">
        <v>15</v>
      </c>
      <c r="C22" s="9" t="s">
        <v>111</v>
      </c>
      <c r="D22" s="15" t="s">
        <v>64</v>
      </c>
      <c r="E22" s="15">
        <v>1997</v>
      </c>
      <c r="F22" s="16" t="s">
        <v>23</v>
      </c>
      <c r="G22" s="15" t="s">
        <v>67</v>
      </c>
      <c r="H22" s="15">
        <f>COUNTIF($G$10:$G22,$G22)</f>
        <v>13</v>
      </c>
      <c r="I22" s="34">
        <v>0.010717592592592593</v>
      </c>
    </row>
    <row r="23" spans="1:9" ht="13.5" thickBot="1">
      <c r="A23" s="35">
        <v>14</v>
      </c>
      <c r="B23" s="30">
        <v>32</v>
      </c>
      <c r="C23" s="9" t="s">
        <v>205</v>
      </c>
      <c r="D23" s="15" t="s">
        <v>6</v>
      </c>
      <c r="E23" s="15">
        <v>2001</v>
      </c>
      <c r="F23" s="16" t="s">
        <v>206</v>
      </c>
      <c r="G23" s="15" t="s">
        <v>67</v>
      </c>
      <c r="H23" s="15">
        <f>COUNTIF($G$10:$G23,$G23)</f>
        <v>14</v>
      </c>
      <c r="I23" s="34">
        <v>0.010787037037037038</v>
      </c>
    </row>
    <row r="24" spans="1:9" ht="12.75">
      <c r="A24" s="32">
        <v>15</v>
      </c>
      <c r="B24" s="30">
        <v>30</v>
      </c>
      <c r="C24" s="9" t="s">
        <v>187</v>
      </c>
      <c r="D24" s="15" t="s">
        <v>64</v>
      </c>
      <c r="E24" s="15">
        <v>1999</v>
      </c>
      <c r="F24" s="16" t="s">
        <v>137</v>
      </c>
      <c r="G24" s="15" t="s">
        <v>67</v>
      </c>
      <c r="H24" s="15">
        <f>COUNTIF($G$10:$G24,$G24)</f>
        <v>15</v>
      </c>
      <c r="I24" s="34">
        <v>0.01085648148148148</v>
      </c>
    </row>
    <row r="25" spans="1:9" ht="13.5" thickBot="1">
      <c r="A25" s="35">
        <v>16</v>
      </c>
      <c r="B25" s="30">
        <v>4</v>
      </c>
      <c r="C25" s="9" t="s">
        <v>82</v>
      </c>
      <c r="D25" s="15" t="s">
        <v>64</v>
      </c>
      <c r="E25" s="15">
        <v>1997</v>
      </c>
      <c r="F25" s="16" t="s">
        <v>23</v>
      </c>
      <c r="G25" s="15" t="s">
        <v>67</v>
      </c>
      <c r="H25" s="15">
        <f>COUNTIF($G$10:$G25,$G25)</f>
        <v>16</v>
      </c>
      <c r="I25" s="34">
        <v>0.01105324074074074</v>
      </c>
    </row>
    <row r="26" spans="1:9" ht="12.75">
      <c r="A26" s="32">
        <v>17</v>
      </c>
      <c r="B26" s="30">
        <v>14</v>
      </c>
      <c r="C26" s="9" t="s">
        <v>108</v>
      </c>
      <c r="D26" s="15" t="s">
        <v>6</v>
      </c>
      <c r="E26" s="15">
        <v>1936</v>
      </c>
      <c r="F26" s="16" t="s">
        <v>40</v>
      </c>
      <c r="G26" s="15" t="s">
        <v>67</v>
      </c>
      <c r="H26" s="15">
        <f>COUNTIF($G$10:$G26,$G26)</f>
        <v>17</v>
      </c>
      <c r="I26" s="34">
        <v>0.01105324074074074</v>
      </c>
    </row>
    <row r="27" spans="1:9" ht="13.5" thickBot="1">
      <c r="A27" s="35">
        <v>18</v>
      </c>
      <c r="B27" s="30">
        <v>3</v>
      </c>
      <c r="C27" s="9" t="s">
        <v>81</v>
      </c>
      <c r="D27" s="15" t="s">
        <v>64</v>
      </c>
      <c r="E27" s="15">
        <v>1996</v>
      </c>
      <c r="F27" s="16" t="s">
        <v>23</v>
      </c>
      <c r="G27" s="15" t="s">
        <v>67</v>
      </c>
      <c r="H27" s="15">
        <f>COUNTIF($G$10:$G27,$G27)</f>
        <v>18</v>
      </c>
      <c r="I27" s="34">
        <v>0.011481481481481483</v>
      </c>
    </row>
    <row r="28" spans="1:9" ht="12.75">
      <c r="A28" s="32">
        <v>19</v>
      </c>
      <c r="B28" s="30">
        <v>6</v>
      </c>
      <c r="C28" s="9" t="s">
        <v>88</v>
      </c>
      <c r="D28" s="15" t="s">
        <v>64</v>
      </c>
      <c r="E28" s="15">
        <v>1997</v>
      </c>
      <c r="F28" s="16" t="s">
        <v>23</v>
      </c>
      <c r="G28" s="15" t="s">
        <v>67</v>
      </c>
      <c r="H28" s="15">
        <f>COUNTIF($G$10:$G28,$G28)</f>
        <v>19</v>
      </c>
      <c r="I28" s="34">
        <v>0.011793981481481482</v>
      </c>
    </row>
    <row r="29" spans="1:9" ht="13.5" thickBot="1">
      <c r="A29" s="35">
        <v>20</v>
      </c>
      <c r="B29" s="30">
        <v>25</v>
      </c>
      <c r="C29" s="9" t="s">
        <v>150</v>
      </c>
      <c r="D29" s="15" t="s">
        <v>6</v>
      </c>
      <c r="E29" s="15">
        <v>1996</v>
      </c>
      <c r="F29" s="16" t="s">
        <v>23</v>
      </c>
      <c r="G29" s="15" t="s">
        <v>67</v>
      </c>
      <c r="H29" s="15">
        <f>COUNTIF($G$10:$G29,$G29)</f>
        <v>20</v>
      </c>
      <c r="I29" s="34">
        <v>0.012106481481481482</v>
      </c>
    </row>
    <row r="30" spans="1:9" ht="12.75">
      <c r="A30" s="32">
        <v>21</v>
      </c>
      <c r="B30" s="30">
        <v>16</v>
      </c>
      <c r="C30" s="9" t="s">
        <v>121</v>
      </c>
      <c r="D30" s="15" t="s">
        <v>6</v>
      </c>
      <c r="E30" s="15">
        <v>1996</v>
      </c>
      <c r="F30" s="16" t="s">
        <v>23</v>
      </c>
      <c r="G30" s="15" t="s">
        <v>67</v>
      </c>
      <c r="H30" s="15">
        <f>COUNTIF($G$10:$G30,$G30)</f>
        <v>21</v>
      </c>
      <c r="I30" s="34">
        <v>0.012233796296296296</v>
      </c>
    </row>
    <row r="31" spans="1:9" ht="13.5" thickBot="1">
      <c r="A31" s="35">
        <v>22</v>
      </c>
      <c r="B31" s="30">
        <v>23</v>
      </c>
      <c r="C31" s="9" t="s">
        <v>141</v>
      </c>
      <c r="D31" s="15" t="s">
        <v>64</v>
      </c>
      <c r="E31" s="15">
        <v>1997</v>
      </c>
      <c r="F31" s="9" t="s">
        <v>23</v>
      </c>
      <c r="G31" s="15" t="s">
        <v>67</v>
      </c>
      <c r="H31" s="15">
        <f>COUNTIF($G$10:$G31,$G31)</f>
        <v>22</v>
      </c>
      <c r="I31" s="34">
        <v>0.01224537037037037</v>
      </c>
    </row>
    <row r="32" spans="1:9" ht="12.75">
      <c r="A32" s="32">
        <v>23</v>
      </c>
      <c r="B32" s="30">
        <v>17</v>
      </c>
      <c r="C32" s="9" t="s">
        <v>122</v>
      </c>
      <c r="D32" s="15" t="s">
        <v>6</v>
      </c>
      <c r="E32" s="15">
        <v>1993</v>
      </c>
      <c r="F32" s="16" t="s">
        <v>23</v>
      </c>
      <c r="G32" s="15" t="s">
        <v>67</v>
      </c>
      <c r="H32" s="15">
        <f>COUNTIF($G$10:$G32,$G32)</f>
        <v>23</v>
      </c>
      <c r="I32" s="34">
        <v>0.012268518518518519</v>
      </c>
    </row>
    <row r="33" spans="1:9" ht="13.5" thickBot="1">
      <c r="A33" s="35">
        <v>24</v>
      </c>
      <c r="B33" s="30">
        <v>31</v>
      </c>
      <c r="C33" s="9" t="s">
        <v>204</v>
      </c>
      <c r="D33" s="15" t="s">
        <v>6</v>
      </c>
      <c r="E33" s="15">
        <v>1998</v>
      </c>
      <c r="F33" s="16" t="s">
        <v>23</v>
      </c>
      <c r="G33" s="15" t="s">
        <v>67</v>
      </c>
      <c r="H33" s="15">
        <f>COUNTIF($G$10:$G33,$G33)</f>
        <v>24</v>
      </c>
      <c r="I33" s="34">
        <v>0.012337962962962962</v>
      </c>
    </row>
    <row r="34" spans="1:9" ht="12.75">
      <c r="A34" s="32">
        <v>25</v>
      </c>
      <c r="B34" s="30">
        <v>10</v>
      </c>
      <c r="C34" s="9" t="s">
        <v>96</v>
      </c>
      <c r="D34" s="15" t="s">
        <v>6</v>
      </c>
      <c r="E34" s="15">
        <v>1998</v>
      </c>
      <c r="F34" s="16" t="s">
        <v>23</v>
      </c>
      <c r="G34" s="15" t="s">
        <v>67</v>
      </c>
      <c r="H34" s="15">
        <f>COUNTIF($G$10:$G34,$G34)</f>
        <v>25</v>
      </c>
      <c r="I34" s="34" t="s">
        <v>218</v>
      </c>
    </row>
    <row r="35" spans="1:9" ht="13.5" thickBot="1">
      <c r="A35" s="35">
        <v>26</v>
      </c>
      <c r="B35" s="30">
        <v>18</v>
      </c>
      <c r="C35" s="9" t="s">
        <v>129</v>
      </c>
      <c r="D35" s="15" t="s">
        <v>64</v>
      </c>
      <c r="E35" s="15">
        <v>1997</v>
      </c>
      <c r="F35" s="16" t="s">
        <v>23</v>
      </c>
      <c r="G35" s="15" t="s">
        <v>67</v>
      </c>
      <c r="H35" s="15">
        <f>COUNTIF($G$10:$G35,$G35)</f>
        <v>26</v>
      </c>
      <c r="I35" s="34" t="s">
        <v>218</v>
      </c>
    </row>
    <row r="36" spans="1:9" ht="12.75">
      <c r="A36" s="32">
        <v>27</v>
      </c>
      <c r="B36" s="30">
        <v>19</v>
      </c>
      <c r="C36" s="9" t="s">
        <v>130</v>
      </c>
      <c r="D36" s="15" t="s">
        <v>6</v>
      </c>
      <c r="E36" s="15">
        <v>1997</v>
      </c>
      <c r="F36" s="16" t="s">
        <v>23</v>
      </c>
      <c r="G36" s="15" t="s">
        <v>67</v>
      </c>
      <c r="H36" s="15">
        <f>COUNTIF($G$10:$G36,$G36)</f>
        <v>27</v>
      </c>
      <c r="I36" s="34" t="s">
        <v>218</v>
      </c>
    </row>
    <row r="37" spans="1:9" ht="13.5" thickBot="1">
      <c r="A37" s="35">
        <v>28</v>
      </c>
      <c r="B37" s="30">
        <v>8</v>
      </c>
      <c r="C37" s="9" t="s">
        <v>91</v>
      </c>
      <c r="D37" s="15" t="s">
        <v>64</v>
      </c>
      <c r="E37" s="15">
        <v>1997</v>
      </c>
      <c r="F37" s="9" t="s">
        <v>23</v>
      </c>
      <c r="G37" s="15" t="s">
        <v>67</v>
      </c>
      <c r="H37" s="15">
        <f>COUNTIF($G$10:$G37,$G37)</f>
        <v>28</v>
      </c>
      <c r="I37" s="34" t="s">
        <v>218</v>
      </c>
    </row>
    <row r="38" spans="1:9" ht="12.75">
      <c r="A38" s="32">
        <v>29</v>
      </c>
      <c r="B38" s="30">
        <v>24</v>
      </c>
      <c r="C38" s="9" t="s">
        <v>149</v>
      </c>
      <c r="D38" s="15" t="s">
        <v>6</v>
      </c>
      <c r="E38" s="15">
        <v>1995</v>
      </c>
      <c r="F38" s="16" t="s">
        <v>23</v>
      </c>
      <c r="G38" s="15" t="s">
        <v>67</v>
      </c>
      <c r="H38" s="15">
        <f>COUNTIF($G$10:$G38,$G38)</f>
        <v>29</v>
      </c>
      <c r="I38" s="34" t="s">
        <v>218</v>
      </c>
    </row>
    <row r="39" spans="1:9" ht="13.5" thickBot="1">
      <c r="A39" s="35">
        <v>30</v>
      </c>
      <c r="B39" s="38">
        <v>13</v>
      </c>
      <c r="C39" s="37" t="s">
        <v>101</v>
      </c>
      <c r="D39" s="36" t="s">
        <v>6</v>
      </c>
      <c r="E39" s="36">
        <v>1998</v>
      </c>
      <c r="F39" s="40" t="s">
        <v>23</v>
      </c>
      <c r="G39" s="36" t="s">
        <v>67</v>
      </c>
      <c r="H39" s="36">
        <f>COUNTIF($G$10:$G39,$G39)</f>
        <v>30</v>
      </c>
      <c r="I39" s="46" t="s">
        <v>218</v>
      </c>
    </row>
    <row r="40" spans="1:9" ht="12.75">
      <c r="A40" s="23"/>
      <c r="B40" s="39"/>
      <c r="C40" s="24"/>
      <c r="D40" s="25"/>
      <c r="E40" s="25"/>
      <c r="F40" s="26"/>
      <c r="G40" s="21"/>
      <c r="H40" s="21"/>
      <c r="I40" s="22"/>
    </row>
    <row r="41" spans="1:9" ht="12.75">
      <c r="A41" s="23"/>
      <c r="B41" s="39"/>
      <c r="C41" s="24"/>
      <c r="D41" s="25"/>
      <c r="E41" s="25"/>
      <c r="F41" s="26"/>
      <c r="G41" s="21"/>
      <c r="H41" s="21"/>
      <c r="I41" s="22"/>
    </row>
    <row r="43" ht="12.75">
      <c r="A43" s="14" t="s">
        <v>38</v>
      </c>
    </row>
    <row r="44" ht="12.75">
      <c r="A44" t="s">
        <v>36</v>
      </c>
    </row>
  </sheetData>
  <sheetProtection/>
  <autoFilter ref="A9:I39">
    <sortState ref="A10:I44">
      <sortCondition sortBy="value" ref="I10:I44"/>
    </sortState>
  </autoFilter>
  <mergeCells count="1">
    <mergeCell ref="A4:I4"/>
  </mergeCells>
  <printOptions/>
  <pageMargins left="0.5118110236220472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2009-08-16T16:14:31Z</cp:lastPrinted>
  <dcterms:created xsi:type="dcterms:W3CDTF">2006-08-10T15:02:00Z</dcterms:created>
  <dcterms:modified xsi:type="dcterms:W3CDTF">2009-08-16T21:08:33Z</dcterms:modified>
  <cp:category/>
  <cp:version/>
  <cp:contentType/>
  <cp:contentStatus/>
</cp:coreProperties>
</file>