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045" windowHeight="11295" activeTab="0"/>
  </bookViews>
  <sheets>
    <sheet name="dievčatá" sheetId="1" r:id="rId1"/>
    <sheet name="chlapci" sheetId="2" r:id="rId2"/>
    <sheet name="Hárok3" sheetId="3" r:id="rId3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<sst xmlns="http://schemas.openxmlformats.org/spreadsheetml/2006/main" count="344" uniqueCount="148">
  <si>
    <t>Por.číslo</t>
  </si>
  <si>
    <t>Meno</t>
  </si>
  <si>
    <t>Oddiel</t>
  </si>
  <si>
    <t>Čas</t>
  </si>
  <si>
    <t>Poradie v kategórii</t>
  </si>
  <si>
    <t>rok</t>
  </si>
  <si>
    <t>Výsledková listina Šačanského krosu zo dňa 16. apríla 2010</t>
  </si>
  <si>
    <t>Štart.  číslo</t>
  </si>
  <si>
    <t>Rok nar.</t>
  </si>
  <si>
    <t>Kategória</t>
  </si>
  <si>
    <t>žiačky 2002 - 2003</t>
  </si>
  <si>
    <t>žiačky 2000 - 2001</t>
  </si>
  <si>
    <t>žiačky 1998 - 1999</t>
  </si>
  <si>
    <t>žiačky 1995,  1996, 1997</t>
  </si>
  <si>
    <t>dorastenky 1993 - 1994</t>
  </si>
  <si>
    <t>juniorky 1991 - 1992</t>
  </si>
  <si>
    <t>predškolský vek chlapci - 2004 a mladší</t>
  </si>
  <si>
    <t>žiaci  2002 - 2003</t>
  </si>
  <si>
    <t>žiaci 2000 - 2001</t>
  </si>
  <si>
    <t>žiaci 1998 - 1999</t>
  </si>
  <si>
    <t>žiaci 1995, 1996, 1997</t>
  </si>
  <si>
    <t>juniori 1991 - 1992</t>
  </si>
  <si>
    <t>Margita Kažimírová</t>
  </si>
  <si>
    <t>Ruskov</t>
  </si>
  <si>
    <t>Berešová Darina</t>
  </si>
  <si>
    <t>Onda Marek</t>
  </si>
  <si>
    <t>Janovič Benjamín</t>
  </si>
  <si>
    <t>BK Šaca</t>
  </si>
  <si>
    <t>Kucko Patrik</t>
  </si>
  <si>
    <t>Šaca</t>
  </si>
  <si>
    <t>Rebejová Tara</t>
  </si>
  <si>
    <t>Greš Jakub</t>
  </si>
  <si>
    <t>Piga Tomáš</t>
  </si>
  <si>
    <t>Piga Matej</t>
  </si>
  <si>
    <t>Voľanská Aneta</t>
  </si>
  <si>
    <t>Grešová Anna</t>
  </si>
  <si>
    <t>Rešteiová Rebeka</t>
  </si>
  <si>
    <t>Bernátová Petra</t>
  </si>
  <si>
    <t>Hlaváčová Patrícia</t>
  </si>
  <si>
    <t>Bernátová Bibiana</t>
  </si>
  <si>
    <t>Rebejová Rebeka</t>
  </si>
  <si>
    <t>Malíková Michaela</t>
  </si>
  <si>
    <t>Seman Marián</t>
  </si>
  <si>
    <t>Zivciac Marián</t>
  </si>
  <si>
    <t>Cogan Michal</t>
  </si>
  <si>
    <t>Seman Samko</t>
  </si>
  <si>
    <t>Semanová Daniela</t>
  </si>
  <si>
    <t>Malík Daniel</t>
  </si>
  <si>
    <t>Krištof Adrián</t>
  </si>
  <si>
    <t>Hrabčák Martin</t>
  </si>
  <si>
    <t>Krompaský Richard</t>
  </si>
  <si>
    <t>Hanušovský Boris</t>
  </si>
  <si>
    <t>Repák Erik</t>
  </si>
  <si>
    <t>BKO V.Myšľa</t>
  </si>
  <si>
    <t>Šaňa Simon</t>
  </si>
  <si>
    <t>Čisár František</t>
  </si>
  <si>
    <t>Toth Filip</t>
  </si>
  <si>
    <t>Genčúr Tadeáš</t>
  </si>
  <si>
    <t>Černák Tomáš</t>
  </si>
  <si>
    <t>Jakubášek Dávid</t>
  </si>
  <si>
    <t>Obal servis Košice</t>
  </si>
  <si>
    <t>Varga Jaroslav</t>
  </si>
  <si>
    <t>Šaňová Mária</t>
  </si>
  <si>
    <t>Horváth Martin</t>
  </si>
  <si>
    <t>Bundová Ingrid</t>
  </si>
  <si>
    <t>Gajdoš Ján</t>
  </si>
  <si>
    <t>Sopka Seňa</t>
  </si>
  <si>
    <t>Gajdoš Dávid</t>
  </si>
  <si>
    <t>Takáč Július</t>
  </si>
  <si>
    <t>Konečná Nikoleta</t>
  </si>
  <si>
    <t>Fančalská Laura</t>
  </si>
  <si>
    <t>Takáčová Alica</t>
  </si>
  <si>
    <t>Betuš Boris</t>
  </si>
  <si>
    <t>Puzder Lukáš</t>
  </si>
  <si>
    <t>Toth Marián</t>
  </si>
  <si>
    <t>Rigan Patrik</t>
  </si>
  <si>
    <t>Chovanec Dávid</t>
  </si>
  <si>
    <t>Parkanský Tibor</t>
  </si>
  <si>
    <t>Franko Martin</t>
  </si>
  <si>
    <t>Franková Zuzana</t>
  </si>
  <si>
    <t>Pollák Maxim</t>
  </si>
  <si>
    <t>Perín</t>
  </si>
  <si>
    <t>Katunský Matúš</t>
  </si>
  <si>
    <t>Vaško Patrik</t>
  </si>
  <si>
    <t>Lučka Dominik</t>
  </si>
  <si>
    <t>1. AK Humenné</t>
  </si>
  <si>
    <t>Turcsányi Daniel</t>
  </si>
  <si>
    <t>Mizerceva Jana</t>
  </si>
  <si>
    <t>1.AK Humenné</t>
  </si>
  <si>
    <t>Bodnár František</t>
  </si>
  <si>
    <t>Moudrý Juraj</t>
  </si>
  <si>
    <t>Labancová Ivanka</t>
  </si>
  <si>
    <t>Goringová Lucia</t>
  </si>
  <si>
    <t>Jerchážová Gabriela</t>
  </si>
  <si>
    <t>Šibová Patrícia</t>
  </si>
  <si>
    <t>Gajdošová Ivana</t>
  </si>
  <si>
    <t>ŠK Pegas Ke</t>
  </si>
  <si>
    <t>Hamrák Richard</t>
  </si>
  <si>
    <t>Brzáč Ján</t>
  </si>
  <si>
    <t>Kozmová Monika</t>
  </si>
  <si>
    <t>Gajdošová Romana</t>
  </si>
  <si>
    <t>Pajtáš Jozef</t>
  </si>
  <si>
    <t>Švaňa Martin</t>
  </si>
  <si>
    <t>Balogová Monika</t>
  </si>
  <si>
    <t>Ondáš Samko</t>
  </si>
  <si>
    <t>Košice</t>
  </si>
  <si>
    <t>Macíková Diana</t>
  </si>
  <si>
    <t>Goringová Ivana</t>
  </si>
  <si>
    <t>Jirchárová Lenka</t>
  </si>
  <si>
    <t>Blauczová Malvínka</t>
  </si>
  <si>
    <t>Nyezsnyik Andrej</t>
  </si>
  <si>
    <t>Krištovčová Viktória</t>
  </si>
  <si>
    <t>Balog Dušan</t>
  </si>
  <si>
    <t>Mattová Juliana</t>
  </si>
  <si>
    <t>Lukáčová Laura</t>
  </si>
  <si>
    <t>Lukáč Samuel</t>
  </si>
  <si>
    <t>Racová Júlia</t>
  </si>
  <si>
    <t>Žigová Alexandra</t>
  </si>
  <si>
    <t>Žiga Alexander</t>
  </si>
  <si>
    <t>Dávidová Božena</t>
  </si>
  <si>
    <t>Tothová Bibiana</t>
  </si>
  <si>
    <t>Čisár Miroslav</t>
  </si>
  <si>
    <t>Gliganičová Katarína</t>
  </si>
  <si>
    <t>Bunda Erik</t>
  </si>
  <si>
    <t>Čisárová Nikola</t>
  </si>
  <si>
    <t>Bundová Simona</t>
  </si>
  <si>
    <t>Fabian Kasy</t>
  </si>
  <si>
    <t>Katunský Ľuboš</t>
  </si>
  <si>
    <t>39M</t>
  </si>
  <si>
    <t>Balogová Kristína</t>
  </si>
  <si>
    <t>Hampachelová Paulína</t>
  </si>
  <si>
    <t>Láskovská Kristína</t>
  </si>
  <si>
    <t>ZŠ Postupimská Ke</t>
  </si>
  <si>
    <t>Miková Sandra</t>
  </si>
  <si>
    <t>63M</t>
  </si>
  <si>
    <t>Fabriciová Helena</t>
  </si>
  <si>
    <t>71M</t>
  </si>
  <si>
    <t>Balog Samuel</t>
  </si>
  <si>
    <t>38M</t>
  </si>
  <si>
    <t>Fabrici Milan</t>
  </si>
  <si>
    <t>Gašpar Július</t>
  </si>
  <si>
    <t>40M</t>
  </si>
  <si>
    <t>Žiga Andrej</t>
  </si>
  <si>
    <t>Kažimír František</t>
  </si>
  <si>
    <t>dorastenci 1993 - 1994</t>
  </si>
  <si>
    <t>Hlavný rozhodca: Peter Buc</t>
  </si>
  <si>
    <t>Výsledky spracovala: Anna Bucová</t>
  </si>
  <si>
    <t>II. ročník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</si>
</sst>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2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1" fontId="0" fillId="0" borderId="10" xfId="0" applyNumberFormat="1" applyBorder="1" applyAlignment="1">
      <alignment horizontal="center"/>
    </xf>
    <xf numFmtId="46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Alignment="1">
      <alignment horizontal="left"/>
    </xf>
    <xf numFmtId="21" fontId="0" fillId="0" borderId="1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21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2" customWidth="1"/>
    <col min="2" max="2" width="6.57421875" style="2" customWidth="1"/>
    <col min="3" max="3" width="21.7109375" style="0" customWidth="1"/>
    <col min="4" max="4" width="8.140625" style="2" customWidth="1"/>
    <col min="5" max="5" width="16.7109375" style="0" customWidth="1"/>
    <col min="6" max="6" width="9.421875" style="2" customWidth="1"/>
    <col min="7" max="7" width="7.7109375" style="2" customWidth="1"/>
    <col min="8" max="8" width="10.28125" style="2" customWidth="1"/>
  </cols>
  <sheetData>
    <row r="1" spans="4:5" ht="2.25" customHeight="1">
      <c r="D1" s="2" t="s">
        <v>5</v>
      </c>
      <c r="E1" s="2">
        <v>2010</v>
      </c>
    </row>
    <row r="2" ht="12.75">
      <c r="E2" s="2"/>
    </row>
    <row r="3" spans="1:8" s="5" customFormat="1" ht="20.25">
      <c r="A3" s="15" t="s">
        <v>6</v>
      </c>
      <c r="B3" s="4"/>
      <c r="D3" s="4"/>
      <c r="F3" s="4"/>
      <c r="G3" s="4"/>
      <c r="H3" s="4"/>
    </row>
    <row r="4" spans="1:8" s="5" customFormat="1" ht="15.75">
      <c r="A4" s="26" t="s">
        <v>147</v>
      </c>
      <c r="B4" s="26"/>
      <c r="C4" s="26"/>
      <c r="D4" s="26"/>
      <c r="E4" s="26"/>
      <c r="F4" s="26"/>
      <c r="G4" s="26"/>
      <c r="H4" s="26"/>
    </row>
    <row r="5" ht="12" customHeight="1"/>
    <row r="7" spans="1:3" ht="15">
      <c r="A7" s="27" t="s">
        <v>10</v>
      </c>
      <c r="B7" s="27"/>
      <c r="C7" s="27"/>
    </row>
    <row r="9" spans="1:8" ht="36">
      <c r="A9" s="7" t="s">
        <v>0</v>
      </c>
      <c r="B9" s="7" t="s">
        <v>7</v>
      </c>
      <c r="C9" s="8" t="s">
        <v>1</v>
      </c>
      <c r="D9" s="7" t="s">
        <v>8</v>
      </c>
      <c r="E9" s="8" t="s">
        <v>2</v>
      </c>
      <c r="F9" s="9" t="s">
        <v>9</v>
      </c>
      <c r="G9" s="12" t="s">
        <v>4</v>
      </c>
      <c r="H9" s="9" t="s">
        <v>3</v>
      </c>
    </row>
    <row r="10" spans="1:8" ht="12.75">
      <c r="A10" s="3">
        <v>1</v>
      </c>
      <c r="B10" s="3">
        <v>6</v>
      </c>
      <c r="C10" s="1" t="s">
        <v>30</v>
      </c>
      <c r="D10" s="3">
        <v>2003</v>
      </c>
      <c r="E10" s="1" t="s">
        <v>29</v>
      </c>
      <c r="F10" s="3" t="str">
        <f>IF($E$1-$D10&lt;=6,"PV",IF($E$1-$D10&lt;=8,"Ž1",IF($E$1-$D10&lt;=10,"Ž2",IF($E$1-$D10&lt;=12,"Ž3",IF($E$1-$D10&lt;=15,"Ž4",IF($E$1-$D10&lt;=17,"D","J"))))))</f>
        <v>Ž1</v>
      </c>
      <c r="G10" s="3">
        <f>COUNTIF($F$5:$F10,$F10)</f>
        <v>1</v>
      </c>
      <c r="H10" s="10">
        <v>0.016805555555555556</v>
      </c>
    </row>
    <row r="11" spans="1:8" ht="12.75">
      <c r="A11" s="3">
        <v>2</v>
      </c>
      <c r="B11" s="3">
        <v>95</v>
      </c>
      <c r="C11" s="1" t="s">
        <v>124</v>
      </c>
      <c r="D11" s="3">
        <v>2002</v>
      </c>
      <c r="E11" s="1" t="s">
        <v>29</v>
      </c>
      <c r="F11" s="3" t="str">
        <f>IF($E$1-$D11&lt;=6,"PV",IF($E$1-$D11&lt;=8,"Ž1",IF($E$1-$D11&lt;=10,"Ž2",IF($E$1-$D11&lt;=12,"Ž3",IF($E$1-$D11&lt;=15,"Ž4",IF($E$1-$D11&lt;=17,"D","J"))))))</f>
        <v>Ž1</v>
      </c>
      <c r="G11" s="3">
        <f>COUNTIF($F$5:$F11,$F11)</f>
        <v>2</v>
      </c>
      <c r="H11" s="10">
        <v>0.016828703703703703</v>
      </c>
    </row>
    <row r="12" spans="1:8" ht="12.75">
      <c r="A12" s="3">
        <v>3</v>
      </c>
      <c r="B12" s="3">
        <v>96</v>
      </c>
      <c r="C12" s="1" t="s">
        <v>125</v>
      </c>
      <c r="D12" s="3">
        <v>2002</v>
      </c>
      <c r="E12" s="1" t="s">
        <v>29</v>
      </c>
      <c r="F12" s="3" t="str">
        <f>IF($E$1-$D12&lt;=6,"PV",IF($E$1-$D12&lt;=8,"Ž1",IF($E$1-$D12&lt;=10,"Ž2",IF($E$1-$D12&lt;=12,"Ž3",IF($E$1-$D12&lt;=15,"Ž4",IF($E$1-$D12&lt;=17,"D","J"))))))</f>
        <v>Ž1</v>
      </c>
      <c r="G12" s="3">
        <f>COUNTIF($F$5:$F12,$F12)</f>
        <v>3</v>
      </c>
      <c r="H12" s="10">
        <v>0.016863425925925928</v>
      </c>
    </row>
    <row r="16" spans="1:3" ht="15">
      <c r="A16" s="27" t="s">
        <v>11</v>
      </c>
      <c r="B16" s="27"/>
      <c r="C16" s="27"/>
    </row>
    <row r="18" spans="1:8" ht="36">
      <c r="A18" s="7" t="s">
        <v>0</v>
      </c>
      <c r="B18" s="7" t="s">
        <v>7</v>
      </c>
      <c r="C18" s="8" t="s">
        <v>1</v>
      </c>
      <c r="D18" s="7" t="s">
        <v>8</v>
      </c>
      <c r="E18" s="8" t="s">
        <v>2</v>
      </c>
      <c r="F18" s="9" t="s">
        <v>9</v>
      </c>
      <c r="G18" s="12" t="s">
        <v>4</v>
      </c>
      <c r="H18" s="9" t="s">
        <v>3</v>
      </c>
    </row>
    <row r="19" spans="1:8" ht="12.75">
      <c r="A19" s="3">
        <v>1</v>
      </c>
      <c r="B19" s="3">
        <v>76</v>
      </c>
      <c r="C19" s="1" t="s">
        <v>106</v>
      </c>
      <c r="D19" s="3">
        <v>2000</v>
      </c>
      <c r="E19" s="1" t="s">
        <v>29</v>
      </c>
      <c r="F19" s="3" t="str">
        <f aca="true" t="shared" si="0" ref="F19:F34">IF($E$1-$D19&lt;=6,"PV",IF($E$1-$D19&lt;=8,"Ž1",IF($E$1-$D19&lt;=10,"Ž2",IF($E$1-$D19&lt;=12,"Ž3",IF($E$1-$D19&lt;=15,"Ž4",IF($E$1-$D19&lt;=17,"D","J"))))))</f>
        <v>Ž2</v>
      </c>
      <c r="G19" s="3">
        <f>COUNTIF($F$5:$F19,$F19)</f>
        <v>1</v>
      </c>
      <c r="H19" s="10">
        <v>0.0008680555555555555</v>
      </c>
    </row>
    <row r="20" spans="1:8" ht="12.75">
      <c r="A20" s="3">
        <v>2</v>
      </c>
      <c r="B20" s="3">
        <v>1</v>
      </c>
      <c r="C20" s="1" t="s">
        <v>22</v>
      </c>
      <c r="D20" s="3">
        <v>2000</v>
      </c>
      <c r="E20" s="1" t="s">
        <v>23</v>
      </c>
      <c r="F20" s="3" t="str">
        <f t="shared" si="0"/>
        <v>Ž2</v>
      </c>
      <c r="G20" s="3">
        <f>COUNTIF($F$5:$F20,$F20)</f>
        <v>2</v>
      </c>
      <c r="H20" s="10">
        <v>0.0009027777777777778</v>
      </c>
    </row>
    <row r="21" spans="1:8" ht="12.75">
      <c r="A21" s="3">
        <v>3</v>
      </c>
      <c r="B21" s="3">
        <v>63</v>
      </c>
      <c r="C21" s="1" t="s">
        <v>92</v>
      </c>
      <c r="D21" s="3">
        <v>2001</v>
      </c>
      <c r="E21" s="1" t="s">
        <v>27</v>
      </c>
      <c r="F21" s="3" t="str">
        <f t="shared" si="0"/>
        <v>Ž2</v>
      </c>
      <c r="G21" s="3">
        <f>COUNTIF($F$5:$F21,$F21)</f>
        <v>3</v>
      </c>
      <c r="H21" s="10">
        <v>0.0009259259259259259</v>
      </c>
    </row>
    <row r="22" spans="1:8" ht="12.75">
      <c r="A22" s="3">
        <v>4</v>
      </c>
      <c r="B22" s="3">
        <v>13</v>
      </c>
      <c r="C22" s="1" t="s">
        <v>37</v>
      </c>
      <c r="D22" s="3">
        <v>2001</v>
      </c>
      <c r="E22" s="1" t="s">
        <v>27</v>
      </c>
      <c r="F22" s="3" t="str">
        <f t="shared" si="0"/>
        <v>Ž2</v>
      </c>
      <c r="G22" s="3">
        <f>COUNTIF($F$5:$F22,$F22)</f>
        <v>4</v>
      </c>
      <c r="H22" s="10">
        <v>0.0009837962962962964</v>
      </c>
    </row>
    <row r="23" spans="1:8" ht="12.75">
      <c r="A23" s="3">
        <v>5</v>
      </c>
      <c r="B23" s="3">
        <v>93</v>
      </c>
      <c r="C23" s="1" t="s">
        <v>122</v>
      </c>
      <c r="D23" s="3">
        <v>2001</v>
      </c>
      <c r="E23" s="1" t="s">
        <v>29</v>
      </c>
      <c r="F23" s="3" t="str">
        <f t="shared" si="0"/>
        <v>Ž2</v>
      </c>
      <c r="G23" s="3">
        <f>COUNTIF($F$5:$F23,$F23)</f>
        <v>5</v>
      </c>
      <c r="H23" s="10">
        <v>0.0009953703703703704</v>
      </c>
    </row>
    <row r="24" spans="1:8" ht="12.75">
      <c r="A24" s="3">
        <v>6</v>
      </c>
      <c r="B24" s="3">
        <v>43</v>
      </c>
      <c r="C24" s="1" t="s">
        <v>69</v>
      </c>
      <c r="D24" s="3">
        <v>2000</v>
      </c>
      <c r="E24" s="1" t="s">
        <v>66</v>
      </c>
      <c r="F24" s="3" t="str">
        <f t="shared" si="0"/>
        <v>Ž2</v>
      </c>
      <c r="G24" s="3">
        <f>COUNTIF($F$5:$F24,$F24)</f>
        <v>6</v>
      </c>
      <c r="H24" s="10">
        <v>0.0010069444444444444</v>
      </c>
    </row>
    <row r="25" spans="1:8" ht="12.75">
      <c r="A25" s="3">
        <v>7</v>
      </c>
      <c r="B25" s="3">
        <v>64</v>
      </c>
      <c r="C25" s="1" t="s">
        <v>93</v>
      </c>
      <c r="D25" s="3">
        <v>2001</v>
      </c>
      <c r="E25" s="1" t="s">
        <v>29</v>
      </c>
      <c r="F25" s="3" t="str">
        <f t="shared" si="0"/>
        <v>Ž2</v>
      </c>
      <c r="G25" s="3">
        <f>COUNTIF($F$5:$F25,$F25)</f>
        <v>7</v>
      </c>
      <c r="H25" s="10">
        <v>0.0010532407407407407</v>
      </c>
    </row>
    <row r="26" spans="1:8" ht="12.75">
      <c r="A26" s="3">
        <v>8</v>
      </c>
      <c r="B26" s="3">
        <v>91</v>
      </c>
      <c r="C26" s="1" t="s">
        <v>120</v>
      </c>
      <c r="D26" s="3">
        <v>2001</v>
      </c>
      <c r="E26" s="1" t="s">
        <v>29</v>
      </c>
      <c r="F26" s="3" t="str">
        <f t="shared" si="0"/>
        <v>Ž2</v>
      </c>
      <c r="G26" s="3">
        <f>COUNTIF($F$5:$F26,$F26)</f>
        <v>8</v>
      </c>
      <c r="H26" s="10">
        <v>0.0011342592592592591</v>
      </c>
    </row>
    <row r="27" spans="1:8" ht="12.75">
      <c r="A27" s="3">
        <v>9</v>
      </c>
      <c r="B27" s="3">
        <v>12</v>
      </c>
      <c r="C27" s="1" t="s">
        <v>36</v>
      </c>
      <c r="D27" s="3">
        <v>2001</v>
      </c>
      <c r="E27" s="1" t="s">
        <v>29</v>
      </c>
      <c r="F27" s="3" t="str">
        <f t="shared" si="0"/>
        <v>Ž2</v>
      </c>
      <c r="G27" s="3">
        <f>COUNTIF($F$5:$F27,$F27)</f>
        <v>9</v>
      </c>
      <c r="H27" s="11">
        <v>0.0011689814814814816</v>
      </c>
    </row>
    <row r="28" spans="1:8" ht="12.75">
      <c r="A28" s="3">
        <v>10</v>
      </c>
      <c r="B28" s="3">
        <v>10</v>
      </c>
      <c r="C28" s="1" t="s">
        <v>34</v>
      </c>
      <c r="D28" s="3">
        <v>2001</v>
      </c>
      <c r="E28" s="1" t="s">
        <v>29</v>
      </c>
      <c r="F28" s="3" t="str">
        <f t="shared" si="0"/>
        <v>Ž2</v>
      </c>
      <c r="G28" s="3">
        <f>COUNTIF($F$5:$F28,$F28)</f>
        <v>10</v>
      </c>
      <c r="H28" s="10">
        <v>0.0011805555555555556</v>
      </c>
    </row>
    <row r="29" spans="1:8" ht="12.75">
      <c r="A29" s="3">
        <v>11</v>
      </c>
      <c r="B29" s="3">
        <v>11</v>
      </c>
      <c r="C29" s="1" t="s">
        <v>35</v>
      </c>
      <c r="D29" s="3">
        <v>2001</v>
      </c>
      <c r="E29" s="1" t="s">
        <v>29</v>
      </c>
      <c r="F29" s="3" t="str">
        <f t="shared" si="0"/>
        <v>Ž2</v>
      </c>
      <c r="G29" s="3">
        <f>COUNTIF($F$5:$F29,$F29)</f>
        <v>11</v>
      </c>
      <c r="H29" s="10">
        <v>0.0011805555555555556</v>
      </c>
    </row>
    <row r="30" spans="1:8" ht="12.75">
      <c r="A30" s="3">
        <v>12</v>
      </c>
      <c r="B30" s="3">
        <v>22</v>
      </c>
      <c r="C30" s="1" t="s">
        <v>46</v>
      </c>
      <c r="D30" s="3">
        <v>2000</v>
      </c>
      <c r="E30" s="1" t="s">
        <v>29</v>
      </c>
      <c r="F30" s="3" t="str">
        <f t="shared" si="0"/>
        <v>Ž2</v>
      </c>
      <c r="G30" s="3">
        <f>COUNTIF($F$5:$F30,$F30)</f>
        <v>12</v>
      </c>
      <c r="H30" s="10">
        <v>0.0011805555555555556</v>
      </c>
    </row>
    <row r="31" spans="1:8" ht="12.75">
      <c r="A31" s="3">
        <v>13</v>
      </c>
      <c r="B31" s="3">
        <v>90</v>
      </c>
      <c r="C31" s="1" t="s">
        <v>119</v>
      </c>
      <c r="D31" s="3">
        <v>2001</v>
      </c>
      <c r="E31" s="1" t="s">
        <v>29</v>
      </c>
      <c r="F31" s="3" t="str">
        <f t="shared" si="0"/>
        <v>Ž2</v>
      </c>
      <c r="G31" s="3">
        <f>COUNTIF($F$5:$F31,$F31)</f>
        <v>13</v>
      </c>
      <c r="H31" s="10">
        <v>0.0012152777777777778</v>
      </c>
    </row>
    <row r="32" spans="1:8" ht="12.75">
      <c r="A32" s="3">
        <v>14</v>
      </c>
      <c r="B32" s="3">
        <v>62</v>
      </c>
      <c r="C32" s="1" t="s">
        <v>91</v>
      </c>
      <c r="D32" s="3">
        <v>2001</v>
      </c>
      <c r="E32" s="1" t="s">
        <v>29</v>
      </c>
      <c r="F32" s="3" t="str">
        <f t="shared" si="0"/>
        <v>Ž2</v>
      </c>
      <c r="G32" s="3">
        <f>COUNTIF($F$5:$F32,$F32)</f>
        <v>14</v>
      </c>
      <c r="H32" s="10">
        <v>0.0012384259259259258</v>
      </c>
    </row>
    <row r="33" spans="1:8" ht="12.75">
      <c r="A33" s="3">
        <v>15</v>
      </c>
      <c r="B33" s="3" t="s">
        <v>128</v>
      </c>
      <c r="C33" s="1" t="s">
        <v>129</v>
      </c>
      <c r="D33" s="3">
        <v>2000</v>
      </c>
      <c r="E33" s="1" t="s">
        <v>105</v>
      </c>
      <c r="F33" s="3" t="str">
        <f t="shared" si="0"/>
        <v>Ž2</v>
      </c>
      <c r="G33" s="3">
        <f>COUNTIF($F$5:$F33,$F33)</f>
        <v>15</v>
      </c>
      <c r="H33" s="10">
        <v>0.0013194444444444443</v>
      </c>
    </row>
    <row r="34" spans="1:8" ht="12.75">
      <c r="A34" s="3">
        <v>16</v>
      </c>
      <c r="B34" s="3">
        <v>65</v>
      </c>
      <c r="C34" s="1" t="s">
        <v>94</v>
      </c>
      <c r="D34" s="3">
        <v>2001</v>
      </c>
      <c r="E34" s="1" t="s">
        <v>29</v>
      </c>
      <c r="F34" s="3" t="str">
        <f t="shared" si="0"/>
        <v>Ž2</v>
      </c>
      <c r="G34" s="3">
        <f>COUNTIF($F$5:$F34,$F34)</f>
        <v>16</v>
      </c>
      <c r="H34" s="10">
        <v>0.001388888888888889</v>
      </c>
    </row>
    <row r="38" spans="1:3" ht="15">
      <c r="A38" s="27" t="s">
        <v>12</v>
      </c>
      <c r="B38" s="27"/>
      <c r="C38" s="27"/>
    </row>
    <row r="40" spans="1:8" ht="36">
      <c r="A40" s="7" t="s">
        <v>0</v>
      </c>
      <c r="B40" s="7" t="s">
        <v>7</v>
      </c>
      <c r="C40" s="8" t="s">
        <v>1</v>
      </c>
      <c r="D40" s="7" t="s">
        <v>8</v>
      </c>
      <c r="E40" s="8" t="s">
        <v>2</v>
      </c>
      <c r="F40" s="9" t="s">
        <v>9</v>
      </c>
      <c r="G40" s="12" t="s">
        <v>4</v>
      </c>
      <c r="H40" s="9" t="s">
        <v>3</v>
      </c>
    </row>
    <row r="41" spans="1:8" ht="12.75">
      <c r="A41" s="3">
        <v>1</v>
      </c>
      <c r="B41" s="3">
        <v>23</v>
      </c>
      <c r="C41" s="1" t="s">
        <v>130</v>
      </c>
      <c r="D41" s="3">
        <v>1998</v>
      </c>
      <c r="E41" s="1" t="s">
        <v>132</v>
      </c>
      <c r="F41" s="3" t="str">
        <f aca="true" t="shared" si="1" ref="F41:F53">IF($E$1-$D41&lt;=6,"PV",IF($E$1-$D41&lt;=8,"Ž1",IF($E$1-$D41&lt;=10,"Ž2",IF($E$1-$D41&lt;=12,"Ž3",IF($E$1-$D41&lt;=15,"Ž4",IF($E$1-$D41&lt;=17,"D","J"))))))</f>
        <v>Ž3</v>
      </c>
      <c r="G41" s="3">
        <f>COUNTIF($F$5:$F41,$F41)</f>
        <v>1</v>
      </c>
      <c r="H41" s="10">
        <v>0.0012152777777777778</v>
      </c>
    </row>
    <row r="42" spans="1:8" ht="12.75">
      <c r="A42" s="3">
        <v>2</v>
      </c>
      <c r="B42" s="3">
        <v>53</v>
      </c>
      <c r="C42" s="1" t="s">
        <v>79</v>
      </c>
      <c r="D42" s="3">
        <v>1998</v>
      </c>
      <c r="E42" s="1" t="s">
        <v>29</v>
      </c>
      <c r="F42" s="3" t="str">
        <f t="shared" si="1"/>
        <v>Ž3</v>
      </c>
      <c r="G42" s="3">
        <f>COUNTIF($F$5:$F42,$F42)</f>
        <v>2</v>
      </c>
      <c r="H42" s="10">
        <v>0.00125</v>
      </c>
    </row>
    <row r="43" spans="1:8" ht="12.75">
      <c r="A43" s="3">
        <v>3</v>
      </c>
      <c r="B43" s="3">
        <v>2</v>
      </c>
      <c r="C43" s="1" t="s">
        <v>24</v>
      </c>
      <c r="D43" s="3">
        <v>1999</v>
      </c>
      <c r="E43" s="1" t="s">
        <v>23</v>
      </c>
      <c r="F43" s="3" t="str">
        <f t="shared" si="1"/>
        <v>Ž3</v>
      </c>
      <c r="G43" s="3">
        <f>COUNTIF($F$5:$F43,$F43)</f>
        <v>3</v>
      </c>
      <c r="H43" s="10">
        <v>0.0012847222222222223</v>
      </c>
    </row>
    <row r="44" spans="1:8" ht="12.75">
      <c r="A44" s="3">
        <v>4</v>
      </c>
      <c r="B44" s="3">
        <v>44</v>
      </c>
      <c r="C44" s="1" t="s">
        <v>70</v>
      </c>
      <c r="D44" s="3">
        <v>1998</v>
      </c>
      <c r="E44" s="1" t="s">
        <v>66</v>
      </c>
      <c r="F44" s="3" t="str">
        <f t="shared" si="1"/>
        <v>Ž3</v>
      </c>
      <c r="G44" s="3">
        <f>COUNTIF($F$5:$F44,$F44)</f>
        <v>4</v>
      </c>
      <c r="H44" s="10">
        <v>0.0013194444444444443</v>
      </c>
    </row>
    <row r="45" spans="1:8" ht="12.75">
      <c r="A45" s="3">
        <v>5</v>
      </c>
      <c r="B45" s="3">
        <v>25</v>
      </c>
      <c r="C45" s="1" t="s">
        <v>131</v>
      </c>
      <c r="D45" s="3">
        <v>1999</v>
      </c>
      <c r="E45" s="1" t="s">
        <v>132</v>
      </c>
      <c r="F45" s="3" t="str">
        <f t="shared" si="1"/>
        <v>Ž3</v>
      </c>
      <c r="G45" s="3">
        <f>COUNTIF($F$5:$F45,$F45)</f>
        <v>5</v>
      </c>
      <c r="H45" s="10">
        <v>0.0013310185185185185</v>
      </c>
    </row>
    <row r="46" spans="1:8" ht="12.75">
      <c r="A46" s="3">
        <v>6</v>
      </c>
      <c r="B46" s="3">
        <v>87</v>
      </c>
      <c r="C46" s="1" t="s">
        <v>116</v>
      </c>
      <c r="D46" s="3">
        <v>1999</v>
      </c>
      <c r="E46" s="1" t="s">
        <v>29</v>
      </c>
      <c r="F46" s="3" t="str">
        <f t="shared" si="1"/>
        <v>Ž3</v>
      </c>
      <c r="G46" s="3">
        <f>COUNTIF($F$5:$F46,$F46)</f>
        <v>6</v>
      </c>
      <c r="H46" s="10">
        <v>0.0013541666666666667</v>
      </c>
    </row>
    <row r="47" spans="1:8" ht="12.75">
      <c r="A47" s="3">
        <v>7</v>
      </c>
      <c r="B47" s="3">
        <v>17</v>
      </c>
      <c r="C47" s="1" t="s">
        <v>41</v>
      </c>
      <c r="D47" s="3">
        <v>1998</v>
      </c>
      <c r="E47" s="1" t="s">
        <v>29</v>
      </c>
      <c r="F47" s="3" t="str">
        <f t="shared" si="1"/>
        <v>Ž3</v>
      </c>
      <c r="G47" s="3">
        <f>COUNTIF($F$5:$F47,$F47)</f>
        <v>7</v>
      </c>
      <c r="H47" s="10">
        <v>0.001400462962962963</v>
      </c>
    </row>
    <row r="48" spans="1:8" ht="12.75">
      <c r="A48" s="3">
        <v>8</v>
      </c>
      <c r="B48" s="3">
        <v>88</v>
      </c>
      <c r="C48" s="1" t="s">
        <v>117</v>
      </c>
      <c r="D48" s="3">
        <v>1998</v>
      </c>
      <c r="E48" s="1" t="s">
        <v>29</v>
      </c>
      <c r="F48" s="3" t="str">
        <f t="shared" si="1"/>
        <v>Ž3</v>
      </c>
      <c r="G48" s="3">
        <f>COUNTIF($F$5:$F48,$F48)</f>
        <v>8</v>
      </c>
      <c r="H48" s="10">
        <v>0.0014351851851851854</v>
      </c>
    </row>
    <row r="49" spans="1:8" ht="12.75">
      <c r="A49" s="3">
        <v>9</v>
      </c>
      <c r="B49" s="3">
        <v>28</v>
      </c>
      <c r="C49" s="1" t="s">
        <v>133</v>
      </c>
      <c r="D49" s="3">
        <v>1999</v>
      </c>
      <c r="E49" s="1" t="s">
        <v>132</v>
      </c>
      <c r="F49" s="3" t="str">
        <f t="shared" si="1"/>
        <v>Ž3</v>
      </c>
      <c r="G49" s="3">
        <f>COUNTIF($F$5:$F49,$F49)</f>
        <v>9</v>
      </c>
      <c r="H49" s="10">
        <v>0.0014699074074074074</v>
      </c>
    </row>
    <row r="50" spans="1:8" ht="12.75">
      <c r="A50" s="3">
        <v>10</v>
      </c>
      <c r="B50" s="3">
        <v>16</v>
      </c>
      <c r="C50" s="1" t="s">
        <v>40</v>
      </c>
      <c r="D50" s="3">
        <v>1999</v>
      </c>
      <c r="E50" s="1" t="s">
        <v>29</v>
      </c>
      <c r="F50" s="3" t="str">
        <f t="shared" si="1"/>
        <v>Ž3</v>
      </c>
      <c r="G50" s="3">
        <f>COUNTIF($F$5:$F50,$F50)</f>
        <v>10</v>
      </c>
      <c r="H50" s="11">
        <v>0.0014814814814814814</v>
      </c>
    </row>
    <row r="51" spans="1:8" ht="12.75">
      <c r="A51" s="3">
        <v>11</v>
      </c>
      <c r="B51" s="3" t="s">
        <v>134</v>
      </c>
      <c r="C51" s="13" t="s">
        <v>135</v>
      </c>
      <c r="D51" s="3">
        <v>1999</v>
      </c>
      <c r="E51" s="13" t="s">
        <v>105</v>
      </c>
      <c r="F51" s="3" t="str">
        <f t="shared" si="1"/>
        <v>Ž3</v>
      </c>
      <c r="G51" s="3">
        <f>COUNTIF($F$5:$F51,$F51)</f>
        <v>11</v>
      </c>
      <c r="H51" s="10">
        <v>0.0015277777777777779</v>
      </c>
    </row>
    <row r="52" spans="1:8" ht="12.75">
      <c r="A52" s="3">
        <v>12</v>
      </c>
      <c r="B52" s="3">
        <v>15</v>
      </c>
      <c r="C52" s="1" t="s">
        <v>39</v>
      </c>
      <c r="D52" s="3">
        <v>1999</v>
      </c>
      <c r="E52" s="1" t="s">
        <v>29</v>
      </c>
      <c r="F52" s="3" t="str">
        <f t="shared" si="1"/>
        <v>Ž3</v>
      </c>
      <c r="G52" s="3">
        <f>COUNTIF($F$5:$F52,$F52)</f>
        <v>12</v>
      </c>
      <c r="H52" s="10">
        <v>0.001574074074074074</v>
      </c>
    </row>
    <row r="53" spans="1:8" ht="12.75">
      <c r="A53" s="3">
        <v>13</v>
      </c>
      <c r="B53" s="3">
        <v>14</v>
      </c>
      <c r="C53" s="1" t="s">
        <v>38</v>
      </c>
      <c r="D53" s="3">
        <v>1999</v>
      </c>
      <c r="E53" s="1" t="s">
        <v>29</v>
      </c>
      <c r="F53" s="3" t="str">
        <f t="shared" si="1"/>
        <v>Ž3</v>
      </c>
      <c r="G53" s="3">
        <f>COUNTIF($F$5:$F53,$F53)</f>
        <v>13</v>
      </c>
      <c r="H53" s="10">
        <v>0.0016203703703703703</v>
      </c>
    </row>
    <row r="60" spans="1:3" ht="15">
      <c r="A60" s="27" t="s">
        <v>13</v>
      </c>
      <c r="B60" s="27"/>
      <c r="C60" s="27"/>
    </row>
    <row r="62" spans="1:8" ht="36">
      <c r="A62" s="7" t="s">
        <v>0</v>
      </c>
      <c r="B62" s="7" t="s">
        <v>7</v>
      </c>
      <c r="C62" s="8" t="s">
        <v>1</v>
      </c>
      <c r="D62" s="7" t="s">
        <v>8</v>
      </c>
      <c r="E62" s="8" t="s">
        <v>2</v>
      </c>
      <c r="F62" s="9" t="s">
        <v>9</v>
      </c>
      <c r="G62" s="12" t="s">
        <v>4</v>
      </c>
      <c r="H62" s="9" t="s">
        <v>3</v>
      </c>
    </row>
    <row r="63" spans="1:8" ht="12.75">
      <c r="A63" s="3">
        <v>1</v>
      </c>
      <c r="B63" s="3">
        <v>81</v>
      </c>
      <c r="C63" s="1" t="s">
        <v>111</v>
      </c>
      <c r="D63" s="3">
        <v>1995</v>
      </c>
      <c r="E63" s="1" t="s">
        <v>27</v>
      </c>
      <c r="F63" s="3" t="str">
        <f aca="true" t="shared" si="2" ref="F63:F73">IF($E$1-$D63&lt;=6,"PV",IF($E$1-$D63&lt;=8,"Ž1",IF($E$1-$D63&lt;=10,"Ž2",IF($E$1-$D63&lt;=12,"Ž3",IF($E$1-$D63&lt;=15,"Ž4",IF($E$1-$D63&lt;=17,"D","J"))))))</f>
        <v>Ž4</v>
      </c>
      <c r="G63" s="3">
        <f>COUNTIF($F$5:$F63,$F63)</f>
        <v>1</v>
      </c>
      <c r="H63" s="10">
        <v>0.0015277777777777779</v>
      </c>
    </row>
    <row r="64" spans="1:8" ht="12.75">
      <c r="A64" s="3">
        <v>2</v>
      </c>
      <c r="B64" s="3">
        <v>45</v>
      </c>
      <c r="C64" s="1" t="s">
        <v>71</v>
      </c>
      <c r="D64" s="3">
        <v>1996</v>
      </c>
      <c r="E64" s="1" t="s">
        <v>66</v>
      </c>
      <c r="F64" s="3" t="str">
        <f t="shared" si="2"/>
        <v>Ž4</v>
      </c>
      <c r="G64" s="3">
        <f>COUNTIF($F$5:$F64,$F64)</f>
        <v>2</v>
      </c>
      <c r="H64" s="10">
        <v>0.001550925925925926</v>
      </c>
    </row>
    <row r="65" spans="1:8" ht="12.75">
      <c r="A65" s="3">
        <v>3</v>
      </c>
      <c r="B65" s="3">
        <v>74</v>
      </c>
      <c r="C65" s="1" t="s">
        <v>108</v>
      </c>
      <c r="D65" s="3">
        <v>1996</v>
      </c>
      <c r="E65" s="1" t="s">
        <v>27</v>
      </c>
      <c r="F65" s="3" t="str">
        <f t="shared" si="2"/>
        <v>Ž4</v>
      </c>
      <c r="G65" s="3">
        <f>COUNTIF($F$5:$F65,$F65)</f>
        <v>3</v>
      </c>
      <c r="H65" s="10">
        <v>0.001574074074074074</v>
      </c>
    </row>
    <row r="66" spans="1:8" ht="12.75">
      <c r="A66" s="3">
        <v>4</v>
      </c>
      <c r="B66" s="3">
        <v>75</v>
      </c>
      <c r="C66" s="1" t="s">
        <v>107</v>
      </c>
      <c r="D66" s="3">
        <v>1997</v>
      </c>
      <c r="E66" s="1" t="s">
        <v>27</v>
      </c>
      <c r="F66" s="3" t="str">
        <f t="shared" si="2"/>
        <v>Ž4</v>
      </c>
      <c r="G66" s="3">
        <f>COUNTIF($F$5:$F66,$F66)</f>
        <v>4</v>
      </c>
      <c r="H66" s="10">
        <v>0.0017939814814814815</v>
      </c>
    </row>
    <row r="67" spans="1:8" ht="12.75">
      <c r="A67" s="3">
        <v>5</v>
      </c>
      <c r="B67" s="3">
        <v>73</v>
      </c>
      <c r="C67" s="1" t="s">
        <v>109</v>
      </c>
      <c r="D67" s="3">
        <v>1995</v>
      </c>
      <c r="E67" s="1" t="s">
        <v>27</v>
      </c>
      <c r="F67" s="3" t="str">
        <f t="shared" si="2"/>
        <v>Ž4</v>
      </c>
      <c r="G67" s="3">
        <f>COUNTIF($F$5:$F67,$F67)</f>
        <v>5</v>
      </c>
      <c r="H67" s="10">
        <v>0.0018518518518518517</v>
      </c>
    </row>
    <row r="68" spans="1:8" ht="12.75">
      <c r="A68" s="3">
        <v>6</v>
      </c>
      <c r="B68" s="3">
        <v>85</v>
      </c>
      <c r="C68" s="1" t="s">
        <v>114</v>
      </c>
      <c r="D68" s="3">
        <v>1997</v>
      </c>
      <c r="E68" s="1" t="s">
        <v>29</v>
      </c>
      <c r="F68" s="3" t="str">
        <f t="shared" si="2"/>
        <v>Ž4</v>
      </c>
      <c r="G68" s="3">
        <f>COUNTIF($F$5:$F68,$F68)</f>
        <v>6</v>
      </c>
      <c r="H68" s="10">
        <v>0.001967592592592593</v>
      </c>
    </row>
    <row r="69" spans="1:8" ht="12.75">
      <c r="A69" s="3">
        <v>7</v>
      </c>
      <c r="B69" s="3">
        <v>66</v>
      </c>
      <c r="C69" s="1" t="s">
        <v>95</v>
      </c>
      <c r="D69" s="3">
        <v>1997</v>
      </c>
      <c r="E69" s="1" t="s">
        <v>96</v>
      </c>
      <c r="F69" s="3" t="str">
        <f t="shared" si="2"/>
        <v>Ž4</v>
      </c>
      <c r="G69" s="3">
        <f>COUNTIF($F$5:$F69,$F69)</f>
        <v>7</v>
      </c>
      <c r="H69" s="11">
        <v>0.001990740740740741</v>
      </c>
    </row>
    <row r="70" spans="1:8" ht="12.75">
      <c r="A70" s="3">
        <v>8</v>
      </c>
      <c r="B70" s="3">
        <v>37</v>
      </c>
      <c r="C70" s="1" t="s">
        <v>62</v>
      </c>
      <c r="D70" s="3">
        <v>1997</v>
      </c>
      <c r="E70" s="1" t="s">
        <v>29</v>
      </c>
      <c r="F70" s="3" t="str">
        <f t="shared" si="2"/>
        <v>Ž4</v>
      </c>
      <c r="G70" s="3">
        <f>COUNTIF($F$5:$F70,$F70)</f>
        <v>8</v>
      </c>
      <c r="H70" s="10">
        <v>0.0020949074074074073</v>
      </c>
    </row>
    <row r="71" spans="1:8" ht="12.75">
      <c r="A71" s="3">
        <v>9</v>
      </c>
      <c r="B71" s="3">
        <v>78</v>
      </c>
      <c r="C71" s="1" t="s">
        <v>103</v>
      </c>
      <c r="D71" s="3">
        <v>1997</v>
      </c>
      <c r="E71" s="1" t="s">
        <v>29</v>
      </c>
      <c r="F71" s="3" t="str">
        <f t="shared" si="2"/>
        <v>Ž4</v>
      </c>
      <c r="G71" s="3">
        <f>COUNTIF($F$5:$F71,$F71)</f>
        <v>9</v>
      </c>
      <c r="H71" s="10">
        <v>0.0024421296296296296</v>
      </c>
    </row>
    <row r="72" spans="1:8" ht="12.75">
      <c r="A72" s="3">
        <v>10</v>
      </c>
      <c r="B72" s="3">
        <v>83</v>
      </c>
      <c r="C72" s="1" t="s">
        <v>113</v>
      </c>
      <c r="D72" s="3">
        <v>1997</v>
      </c>
      <c r="E72" s="1" t="s">
        <v>29</v>
      </c>
      <c r="F72" s="3" t="str">
        <f t="shared" si="2"/>
        <v>Ž4</v>
      </c>
      <c r="G72" s="3">
        <f>COUNTIF($F$5:$F72,$F72)</f>
        <v>10</v>
      </c>
      <c r="H72" s="10">
        <v>0.002743055555555556</v>
      </c>
    </row>
    <row r="73" spans="1:8" ht="12.75">
      <c r="A73" s="3">
        <v>11</v>
      </c>
      <c r="B73" s="3">
        <v>39</v>
      </c>
      <c r="C73" s="1" t="s">
        <v>64</v>
      </c>
      <c r="D73" s="3">
        <v>1997</v>
      </c>
      <c r="E73" s="1" t="s">
        <v>29</v>
      </c>
      <c r="F73" s="3" t="str">
        <f t="shared" si="2"/>
        <v>Ž4</v>
      </c>
      <c r="G73" s="3">
        <f>COUNTIF($F$5:$F73,$F73)</f>
        <v>11</v>
      </c>
      <c r="H73" s="10">
        <v>0.003483796296296296</v>
      </c>
    </row>
    <row r="77" spans="1:3" ht="15">
      <c r="A77" s="27" t="s">
        <v>14</v>
      </c>
      <c r="B77" s="27"/>
      <c r="C77" s="27"/>
    </row>
    <row r="79" spans="1:8" ht="36">
      <c r="A79" s="7" t="s">
        <v>0</v>
      </c>
      <c r="B79" s="7" t="s">
        <v>7</v>
      </c>
      <c r="C79" s="8" t="s">
        <v>1</v>
      </c>
      <c r="D79" s="7" t="s">
        <v>8</v>
      </c>
      <c r="E79" s="8" t="s">
        <v>2</v>
      </c>
      <c r="F79" s="9" t="s">
        <v>9</v>
      </c>
      <c r="G79" s="12" t="s">
        <v>4</v>
      </c>
      <c r="H79" s="9" t="s">
        <v>3</v>
      </c>
    </row>
    <row r="80" spans="1:8" ht="12.75">
      <c r="A80" s="3">
        <v>1</v>
      </c>
      <c r="B80" s="3">
        <v>71</v>
      </c>
      <c r="C80" s="1" t="s">
        <v>100</v>
      </c>
      <c r="D80" s="3">
        <v>1994</v>
      </c>
      <c r="E80" s="1" t="s">
        <v>96</v>
      </c>
      <c r="F80" s="3" t="str">
        <f>IF($E$1-$D80&lt;=6,"PV",IF($E$1-$D80&lt;=8,"Ž1",IF($E$1-$D80&lt;=10,"Ž2",IF($E$1-$D80&lt;=12,"Ž3",IF($E$1-$D80&lt;=15,"Ž4",IF($E$1-$D80&lt;=17,"D","J"))))))</f>
        <v>D</v>
      </c>
      <c r="G80" s="3">
        <f>COUNTIF($F$5:$F80,$F80)</f>
        <v>1</v>
      </c>
      <c r="H80" s="10">
        <v>0.0025578703703703705</v>
      </c>
    </row>
    <row r="81" spans="1:8" ht="12.75">
      <c r="A81" s="3">
        <v>2</v>
      </c>
      <c r="B81" s="3">
        <v>70</v>
      </c>
      <c r="C81" s="1" t="s">
        <v>99</v>
      </c>
      <c r="D81" s="3">
        <v>1993</v>
      </c>
      <c r="E81" s="1" t="s">
        <v>96</v>
      </c>
      <c r="F81" s="3" t="str">
        <f>IF($E$1-$D81&lt;=6,"PV",IF($E$1-$D81&lt;=8,"Ž1",IF($E$1-$D81&lt;=10,"Ž2",IF($E$1-$D81&lt;=12,"Ž3",IF($E$1-$D81&lt;=15,"Ž4",IF($E$1-$D81&lt;=17,"D","J"))))))</f>
        <v>D</v>
      </c>
      <c r="G81" s="3">
        <f>COUNTIF($F$5:$F81,$F81)</f>
        <v>2</v>
      </c>
      <c r="H81" s="10">
        <v>0.0026388888888888885</v>
      </c>
    </row>
    <row r="82" spans="1:8" ht="12.75">
      <c r="A82" s="3">
        <v>3</v>
      </c>
      <c r="B82" s="3">
        <v>99</v>
      </c>
      <c r="C82" s="1" t="s">
        <v>107</v>
      </c>
      <c r="D82" s="3">
        <v>1994</v>
      </c>
      <c r="E82" s="1" t="s">
        <v>27</v>
      </c>
      <c r="F82" s="3" t="str">
        <f>IF($E$1-$D82&lt;=6,"PV",IF($E$1-$D82&lt;=8,"Ž1",IF($E$1-$D82&lt;=10,"Ž2",IF($E$1-$D82&lt;=12,"Ž3",IF($E$1-$D82&lt;=15,"Ž4",IF($E$1-$D82&lt;=17,"D","J"))))))</f>
        <v>D</v>
      </c>
      <c r="G82" s="3">
        <f>COUNTIF($F$5:$F82,$F82)</f>
        <v>3</v>
      </c>
      <c r="H82" s="10">
        <v>0.0035416666666666665</v>
      </c>
    </row>
    <row r="86" spans="1:3" ht="15">
      <c r="A86" s="27" t="s">
        <v>15</v>
      </c>
      <c r="B86" s="27"/>
      <c r="C86" s="27"/>
    </row>
    <row r="88" spans="1:8" ht="36">
      <c r="A88" s="7" t="s">
        <v>0</v>
      </c>
      <c r="B88" s="7" t="s">
        <v>7</v>
      </c>
      <c r="C88" s="8" t="s">
        <v>1</v>
      </c>
      <c r="D88" s="7" t="s">
        <v>8</v>
      </c>
      <c r="E88" s="8" t="s">
        <v>2</v>
      </c>
      <c r="F88" s="9" t="s">
        <v>9</v>
      </c>
      <c r="G88" s="12" t="s">
        <v>4</v>
      </c>
      <c r="H88" s="9" t="s">
        <v>3</v>
      </c>
    </row>
    <row r="89" spans="1:8" ht="12.75">
      <c r="A89" s="9">
        <v>1</v>
      </c>
      <c r="B89" s="9">
        <v>59</v>
      </c>
      <c r="C89" s="8" t="s">
        <v>87</v>
      </c>
      <c r="D89" s="9">
        <v>1991</v>
      </c>
      <c r="E89" s="8" t="s">
        <v>88</v>
      </c>
      <c r="F89" s="9" t="str">
        <f>IF($E$1-$D89&lt;=6,"PV",IF($E$1-$D89&lt;=8,"Ž1",IF($E$1-$D89&lt;=10,"Ž2",IF($E$1-$D89&lt;=12,"Ž3",IF($E$1-$D89&lt;=15,"Ž4",IF($E$1-$D89&lt;=17,"D","J"))))))</f>
        <v>J</v>
      </c>
      <c r="G89" s="9">
        <f>COUNTIF($F$5:$F89,$F89)</f>
        <v>1</v>
      </c>
      <c r="H89" s="21">
        <v>0.012199074074074072</v>
      </c>
    </row>
    <row r="92" spans="1:5" ht="12.75">
      <c r="A92" s="25" t="s">
        <v>145</v>
      </c>
      <c r="B92" s="25"/>
      <c r="C92" s="25"/>
      <c r="D92" s="25"/>
      <c r="E92" s="25"/>
    </row>
    <row r="94" spans="1:3" ht="12.75">
      <c r="A94" s="25" t="s">
        <v>146</v>
      </c>
      <c r="B94" s="25"/>
      <c r="C94" s="25"/>
    </row>
  </sheetData>
  <sheetProtection/>
  <mergeCells count="9">
    <mergeCell ref="A92:E92"/>
    <mergeCell ref="A94:C94"/>
    <mergeCell ref="A4:H4"/>
    <mergeCell ref="A77:C77"/>
    <mergeCell ref="A86:C86"/>
    <mergeCell ref="A7:C7"/>
    <mergeCell ref="A16:C16"/>
    <mergeCell ref="A38:C38"/>
    <mergeCell ref="A60:C60"/>
  </mergeCells>
  <printOptions/>
  <pageMargins left="0.5905511811023623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1">
      <selection activeCell="K95" sqref="K95"/>
    </sheetView>
  </sheetViews>
  <sheetFormatPr defaultColWidth="9.140625" defaultRowHeight="12.75"/>
  <cols>
    <col min="1" max="1" width="4.8515625" style="2" customWidth="1"/>
    <col min="2" max="2" width="6.57421875" style="2" customWidth="1"/>
    <col min="3" max="3" width="21.7109375" style="0" customWidth="1"/>
    <col min="4" max="4" width="9.00390625" style="2" customWidth="1"/>
    <col min="5" max="5" width="15.57421875" style="0" customWidth="1"/>
    <col min="6" max="6" width="9.421875" style="2" customWidth="1"/>
    <col min="7" max="7" width="7.7109375" style="2" customWidth="1"/>
    <col min="8" max="8" width="11.8515625" style="2" customWidth="1"/>
  </cols>
  <sheetData>
    <row r="1" spans="4:5" ht="2.25" customHeight="1">
      <c r="D1" s="2" t="s">
        <v>5</v>
      </c>
      <c r="E1" s="2">
        <v>2010</v>
      </c>
    </row>
    <row r="2" ht="12.75">
      <c r="E2" s="2"/>
    </row>
    <row r="3" ht="12.75">
      <c r="E3" s="2"/>
    </row>
    <row r="4" ht="12.75">
      <c r="E4" s="2"/>
    </row>
    <row r="5" spans="1:8" s="17" customFormat="1" ht="20.25">
      <c r="A5" s="15" t="s">
        <v>6</v>
      </c>
      <c r="B5" s="16"/>
      <c r="D5" s="16"/>
      <c r="F5" s="16"/>
      <c r="G5" s="16"/>
      <c r="H5" s="16"/>
    </row>
    <row r="6" spans="1:8" s="5" customFormat="1" ht="15.75">
      <c r="A6" s="26" t="s">
        <v>147</v>
      </c>
      <c r="B6" s="26"/>
      <c r="C6" s="26"/>
      <c r="D6" s="26"/>
      <c r="E6" s="26"/>
      <c r="F6" s="26"/>
      <c r="G6" s="26"/>
      <c r="H6" s="26"/>
    </row>
    <row r="7" spans="1:8" s="5" customFormat="1" ht="12.75">
      <c r="A7" s="6"/>
      <c r="B7" s="4"/>
      <c r="D7" s="4"/>
      <c r="F7" s="4"/>
      <c r="G7" s="4"/>
      <c r="H7" s="4"/>
    </row>
    <row r="8" spans="1:8" s="5" customFormat="1" ht="12.75">
      <c r="A8" s="6"/>
      <c r="B8" s="4"/>
      <c r="D8" s="4"/>
      <c r="F8" s="4"/>
      <c r="G8" s="4"/>
      <c r="H8" s="4"/>
    </row>
    <row r="9" spans="1:8" s="5" customFormat="1" ht="15">
      <c r="A9" s="20" t="s">
        <v>16</v>
      </c>
      <c r="B9" s="4"/>
      <c r="D9" s="4"/>
      <c r="F9" s="4"/>
      <c r="G9" s="4"/>
      <c r="H9" s="4"/>
    </row>
    <row r="11" spans="1:8" ht="36">
      <c r="A11" s="7" t="s">
        <v>0</v>
      </c>
      <c r="B11" s="7" t="s">
        <v>7</v>
      </c>
      <c r="C11" s="8" t="s">
        <v>1</v>
      </c>
      <c r="D11" s="7" t="s">
        <v>8</v>
      </c>
      <c r="E11" s="8" t="s">
        <v>2</v>
      </c>
      <c r="F11" s="9" t="s">
        <v>9</v>
      </c>
      <c r="G11" s="12" t="s">
        <v>4</v>
      </c>
      <c r="H11" s="9" t="s">
        <v>3</v>
      </c>
    </row>
    <row r="12" spans="1:8" ht="12.75">
      <c r="A12" s="3">
        <v>1</v>
      </c>
      <c r="B12" s="3">
        <v>54</v>
      </c>
      <c r="C12" s="1" t="s">
        <v>80</v>
      </c>
      <c r="D12" s="3">
        <v>2005</v>
      </c>
      <c r="E12" s="1" t="s">
        <v>81</v>
      </c>
      <c r="F12" s="3" t="str">
        <f>IF($E$1-$D12&lt;=6,"PV",IF($E$1-$D12&lt;=8,"Ž1",IF($E$1-$D12&lt;=10,"Ž2",IF($E$1-$D12&lt;=12,"Ž3",IF($E$1-$D12&lt;=15,"Ž4",IF($E$1-$D12&lt;=17,"D","J"))))))</f>
        <v>PV</v>
      </c>
      <c r="G12" s="3">
        <f>COUNTIF($F$12:$F12,$F12)</f>
        <v>1</v>
      </c>
      <c r="H12" s="10">
        <v>0.018171296296296297</v>
      </c>
    </row>
    <row r="13" spans="1:8" ht="12.75">
      <c r="A13" s="3">
        <v>2</v>
      </c>
      <c r="B13" s="3">
        <v>52</v>
      </c>
      <c r="C13" s="1" t="s">
        <v>78</v>
      </c>
      <c r="D13" s="3">
        <v>2005</v>
      </c>
      <c r="E13" s="1" t="s">
        <v>29</v>
      </c>
      <c r="F13" s="3" t="str">
        <f>IF($E$1-$D13&lt;=6,"PV",IF($E$1-$D13&lt;=8,"Ž1",IF($E$1-$D13&lt;=10,"Ž2",IF($E$1-$D13&lt;=12,"Ž3",IF($E$1-$D13&lt;=15,"Ž4",IF($E$1-$D13&lt;=17,"D","J"))))))</f>
        <v>PV</v>
      </c>
      <c r="G13" s="3">
        <f>COUNTIF($F$12:$F13,$F13)</f>
        <v>2</v>
      </c>
      <c r="H13" s="10">
        <v>0.018217592592592594</v>
      </c>
    </row>
    <row r="14" spans="1:8" ht="12.75">
      <c r="A14" s="3">
        <v>3</v>
      </c>
      <c r="B14" s="3">
        <v>89</v>
      </c>
      <c r="C14" s="1" t="s">
        <v>118</v>
      </c>
      <c r="D14" s="3">
        <v>2004</v>
      </c>
      <c r="E14" s="1" t="s">
        <v>29</v>
      </c>
      <c r="F14" s="3" t="str">
        <f>IF($E$1-$D14&lt;=6,"PV",IF($E$1-$D14&lt;=8,"Ž1",IF($E$1-$D14&lt;=10,"Ž2",IF($E$1-$D14&lt;=12,"Ž3",IF($E$1-$D14&lt;=15,"Ž4",IF($E$1-$D14&lt;=17,"D","J"))))))</f>
        <v>PV</v>
      </c>
      <c r="G14" s="3">
        <f>COUNTIF($F$12:$F14,$F14)</f>
        <v>3</v>
      </c>
      <c r="H14" s="10">
        <v>0.018229166666666668</v>
      </c>
    </row>
    <row r="15" spans="1:8" ht="12.75">
      <c r="A15" s="3">
        <v>4</v>
      </c>
      <c r="B15" s="9" t="s">
        <v>136</v>
      </c>
      <c r="C15" s="8" t="s">
        <v>137</v>
      </c>
      <c r="D15" s="3">
        <v>2007</v>
      </c>
      <c r="E15" s="8" t="s">
        <v>105</v>
      </c>
      <c r="F15" s="3" t="str">
        <f>IF($E$1-$D15&lt;=6,"PV",IF($E$1-$D15&lt;=8,"Ž1",IF($E$1-$D15&lt;=10,"Ž2",IF($E$1-$D15&lt;=12,"Ž3",IF($E$1-$D15&lt;=15,"Ž4",IF($E$1-$D15&lt;=17,"D","J"))))))</f>
        <v>PV</v>
      </c>
      <c r="G15" s="3">
        <f>COUNTIF($F$12:$F15,$F15)</f>
        <v>4</v>
      </c>
      <c r="H15" s="11">
        <v>0.019710648148148147</v>
      </c>
    </row>
    <row r="19" spans="1:3" ht="15">
      <c r="A19" s="27" t="s">
        <v>17</v>
      </c>
      <c r="B19" s="27"/>
      <c r="C19" s="27"/>
    </row>
    <row r="21" spans="1:8" ht="36">
      <c r="A21" s="7" t="s">
        <v>0</v>
      </c>
      <c r="B21" s="7" t="s">
        <v>7</v>
      </c>
      <c r="C21" s="8" t="s">
        <v>1</v>
      </c>
      <c r="D21" s="7" t="s">
        <v>8</v>
      </c>
      <c r="E21" s="8" t="s">
        <v>2</v>
      </c>
      <c r="F21" s="9" t="s">
        <v>9</v>
      </c>
      <c r="G21" s="12" t="s">
        <v>4</v>
      </c>
      <c r="H21" s="9" t="s">
        <v>3</v>
      </c>
    </row>
    <row r="22" spans="1:8" ht="12.75">
      <c r="A22" s="3">
        <v>1</v>
      </c>
      <c r="B22" s="3">
        <v>9</v>
      </c>
      <c r="C22" s="1" t="s">
        <v>33</v>
      </c>
      <c r="D22" s="3">
        <v>2002</v>
      </c>
      <c r="E22" s="1" t="s">
        <v>29</v>
      </c>
      <c r="F22" s="3" t="str">
        <f aca="true" t="shared" si="0" ref="F22:F27">IF($E$1-$D22&lt;=6,"PV",IF($E$1-$D22&lt;=8,"Ž1",IF($E$1-$D22&lt;=10,"Ž2",IF($E$1-$D22&lt;=12,"Ž3",IF($E$1-$D22&lt;=15,"Ž4",IF($E$1-$D22&lt;=17,"D","J"))))))</f>
        <v>Ž1</v>
      </c>
      <c r="G22" s="3">
        <f>COUNTIF($F$12:$F22,$F22)</f>
        <v>1</v>
      </c>
      <c r="H22" s="10">
        <v>0.025023148148148145</v>
      </c>
    </row>
    <row r="23" spans="1:8" ht="12.75">
      <c r="A23" s="3">
        <v>2</v>
      </c>
      <c r="B23" s="3">
        <v>8</v>
      </c>
      <c r="C23" s="1" t="s">
        <v>32</v>
      </c>
      <c r="D23" s="3">
        <v>2002</v>
      </c>
      <c r="E23" s="1" t="s">
        <v>29</v>
      </c>
      <c r="F23" s="3" t="str">
        <f t="shared" si="0"/>
        <v>Ž1</v>
      </c>
      <c r="G23" s="3">
        <f>COUNTIF($F$12:$F23,$F23)</f>
        <v>2</v>
      </c>
      <c r="H23" s="10">
        <v>0.025034722222222222</v>
      </c>
    </row>
    <row r="24" spans="1:8" ht="12.75">
      <c r="A24" s="3">
        <v>3</v>
      </c>
      <c r="B24" s="3">
        <v>77</v>
      </c>
      <c r="C24" s="1" t="s">
        <v>104</v>
      </c>
      <c r="D24" s="3">
        <v>2003</v>
      </c>
      <c r="E24" s="1" t="s">
        <v>105</v>
      </c>
      <c r="F24" s="3" t="str">
        <f t="shared" si="0"/>
        <v>Ž1</v>
      </c>
      <c r="G24" s="3">
        <f>COUNTIF($F$12:$F24,$F24)</f>
        <v>3</v>
      </c>
      <c r="H24" s="11">
        <v>0.0250462962962963</v>
      </c>
    </row>
    <row r="25" spans="1:8" ht="12.75">
      <c r="A25" s="3">
        <v>4</v>
      </c>
      <c r="B25" s="3">
        <v>46</v>
      </c>
      <c r="C25" s="1" t="s">
        <v>72</v>
      </c>
      <c r="D25" s="3">
        <v>2003</v>
      </c>
      <c r="E25" s="1" t="s">
        <v>66</v>
      </c>
      <c r="F25" s="3" t="str">
        <f t="shared" si="0"/>
        <v>Ž1</v>
      </c>
      <c r="G25" s="3">
        <f>COUNTIF($F$12:$F25,$F25)</f>
        <v>4</v>
      </c>
      <c r="H25" s="10">
        <v>0.025069444444444446</v>
      </c>
    </row>
    <row r="26" spans="1:8" ht="12.75">
      <c r="A26" s="3">
        <v>5</v>
      </c>
      <c r="B26" s="3">
        <v>97</v>
      </c>
      <c r="C26" s="1" t="s">
        <v>126</v>
      </c>
      <c r="D26" s="3">
        <v>2003</v>
      </c>
      <c r="E26" s="1" t="s">
        <v>29</v>
      </c>
      <c r="F26" s="3" t="str">
        <f t="shared" si="0"/>
        <v>Ž1</v>
      </c>
      <c r="G26" s="3">
        <f>COUNTIF($F$12:$F26,$F26)</f>
        <v>5</v>
      </c>
      <c r="H26" s="10">
        <v>0.02508101851851852</v>
      </c>
    </row>
    <row r="27" spans="1:8" ht="12.75">
      <c r="A27" s="3">
        <v>6</v>
      </c>
      <c r="B27" s="3">
        <v>86</v>
      </c>
      <c r="C27" s="1" t="s">
        <v>115</v>
      </c>
      <c r="D27" s="3">
        <v>2003</v>
      </c>
      <c r="E27" s="1" t="s">
        <v>29</v>
      </c>
      <c r="F27" s="3" t="str">
        <f t="shared" si="0"/>
        <v>Ž1</v>
      </c>
      <c r="G27" s="3">
        <f>COUNTIF($F$12:$F27,$F27)</f>
        <v>6</v>
      </c>
      <c r="H27" s="10">
        <v>0.025092592592592593</v>
      </c>
    </row>
    <row r="28" spans="3:5" ht="12.75">
      <c r="C28" s="14"/>
      <c r="E28" s="14"/>
    </row>
    <row r="29" spans="3:5" ht="12.75">
      <c r="C29" s="14"/>
      <c r="E29" s="14"/>
    </row>
    <row r="31" spans="1:3" ht="15">
      <c r="A31" s="27" t="s">
        <v>18</v>
      </c>
      <c r="B31" s="27"/>
      <c r="C31" s="27"/>
    </row>
    <row r="33" spans="1:8" ht="36">
      <c r="A33" s="7" t="s">
        <v>0</v>
      </c>
      <c r="B33" s="7" t="s">
        <v>7</v>
      </c>
      <c r="C33" s="8" t="s">
        <v>1</v>
      </c>
      <c r="D33" s="7" t="s">
        <v>8</v>
      </c>
      <c r="E33" s="8" t="s">
        <v>2</v>
      </c>
      <c r="F33" s="9" t="s">
        <v>9</v>
      </c>
      <c r="G33" s="12" t="s">
        <v>4</v>
      </c>
      <c r="H33" s="9" t="s">
        <v>3</v>
      </c>
    </row>
    <row r="34" spans="1:8" ht="12.75">
      <c r="A34" s="3">
        <v>1</v>
      </c>
      <c r="B34" s="3">
        <v>48</v>
      </c>
      <c r="C34" s="1" t="s">
        <v>74</v>
      </c>
      <c r="D34" s="3">
        <v>2001</v>
      </c>
      <c r="E34" s="1" t="s">
        <v>66</v>
      </c>
      <c r="F34" s="3" t="str">
        <f aca="true" t="shared" si="1" ref="F34:F51">IF($E$1-$D34&lt;=6,"PV",IF($E$1-$D34&lt;=8,"Ž1",IF($E$1-$D34&lt;=10,"Ž2",IF($E$1-$D34&lt;=12,"Ž3",IF($E$1-$D34&lt;=15,"Ž4",IF($E$1-$D34&lt;=17,"D","J"))))))</f>
        <v>Ž2</v>
      </c>
      <c r="G34" s="3">
        <f>COUNTIF($F$12:$F34,$F34)</f>
        <v>1</v>
      </c>
      <c r="H34" s="10">
        <v>0.0008333333333333334</v>
      </c>
    </row>
    <row r="35" spans="1:8" ht="12.75">
      <c r="A35" s="3">
        <v>2</v>
      </c>
      <c r="B35" s="3">
        <v>23</v>
      </c>
      <c r="C35" s="1" t="s">
        <v>47</v>
      </c>
      <c r="D35" s="3">
        <v>2000</v>
      </c>
      <c r="E35" s="1" t="s">
        <v>29</v>
      </c>
      <c r="F35" s="3" t="str">
        <f t="shared" si="1"/>
        <v>Ž2</v>
      </c>
      <c r="G35" s="3">
        <f>COUNTIF($F$12:$F35,$F35)</f>
        <v>2</v>
      </c>
      <c r="H35" s="10">
        <v>0.0008449074074074075</v>
      </c>
    </row>
    <row r="36" spans="1:8" ht="12.75">
      <c r="A36" s="3">
        <v>3</v>
      </c>
      <c r="B36" s="3">
        <v>25</v>
      </c>
      <c r="C36" s="1" t="s">
        <v>49</v>
      </c>
      <c r="D36" s="3">
        <v>2000</v>
      </c>
      <c r="E36" s="1" t="s">
        <v>29</v>
      </c>
      <c r="F36" s="3" t="str">
        <f t="shared" si="1"/>
        <v>Ž2</v>
      </c>
      <c r="G36" s="3">
        <f>COUNTIF($F$12:$F36,$F36)</f>
        <v>3</v>
      </c>
      <c r="H36" s="10">
        <v>0.0008564814814814815</v>
      </c>
    </row>
    <row r="37" spans="1:8" ht="12.75">
      <c r="A37" s="3">
        <v>4</v>
      </c>
      <c r="B37" s="3">
        <v>47</v>
      </c>
      <c r="C37" s="1" t="s">
        <v>73</v>
      </c>
      <c r="D37" s="3">
        <v>2001</v>
      </c>
      <c r="E37" s="1" t="s">
        <v>66</v>
      </c>
      <c r="F37" s="3" t="str">
        <f t="shared" si="1"/>
        <v>Ž2</v>
      </c>
      <c r="G37" s="3">
        <f>COUNTIF($F$12:$F37,$F37)</f>
        <v>4</v>
      </c>
      <c r="H37" s="10">
        <v>0.0009027777777777778</v>
      </c>
    </row>
    <row r="38" spans="1:8" ht="12.75">
      <c r="A38" s="3">
        <v>5</v>
      </c>
      <c r="B38" s="3">
        <v>30</v>
      </c>
      <c r="C38" s="1" t="s">
        <v>54</v>
      </c>
      <c r="D38" s="3">
        <v>2000</v>
      </c>
      <c r="E38" s="1" t="s">
        <v>29</v>
      </c>
      <c r="F38" s="3" t="str">
        <f t="shared" si="1"/>
        <v>Ž2</v>
      </c>
      <c r="G38" s="3">
        <f>COUNTIF($F$12:$F38,$F38)</f>
        <v>5</v>
      </c>
      <c r="H38" s="10">
        <v>0.0009375000000000001</v>
      </c>
    </row>
    <row r="39" spans="1:8" ht="12.75">
      <c r="A39" s="3">
        <v>6</v>
      </c>
      <c r="B39" s="3">
        <v>55</v>
      </c>
      <c r="C39" s="1" t="s">
        <v>82</v>
      </c>
      <c r="D39" s="3">
        <v>2001</v>
      </c>
      <c r="E39" s="1" t="s">
        <v>29</v>
      </c>
      <c r="F39" s="3" t="str">
        <f t="shared" si="1"/>
        <v>Ž2</v>
      </c>
      <c r="G39" s="3">
        <f>COUNTIF($F$12:$F39,$F39)</f>
        <v>6</v>
      </c>
      <c r="H39" s="10">
        <v>0.0009953703703703704</v>
      </c>
    </row>
    <row r="40" spans="1:8" ht="12.75">
      <c r="A40" s="3">
        <v>7</v>
      </c>
      <c r="B40" s="3">
        <v>49</v>
      </c>
      <c r="C40" s="1" t="s">
        <v>75</v>
      </c>
      <c r="D40" s="3">
        <v>2000</v>
      </c>
      <c r="E40" s="1" t="s">
        <v>66</v>
      </c>
      <c r="F40" s="3" t="str">
        <f t="shared" si="1"/>
        <v>Ž2</v>
      </c>
      <c r="G40" s="3">
        <f>COUNTIF($F$12:$F40,$F40)</f>
        <v>7</v>
      </c>
      <c r="H40" s="10">
        <v>0.0010069444444444444</v>
      </c>
    </row>
    <row r="41" spans="1:8" ht="12.75">
      <c r="A41" s="3">
        <v>8</v>
      </c>
      <c r="B41" s="3">
        <v>56</v>
      </c>
      <c r="C41" s="1" t="s">
        <v>83</v>
      </c>
      <c r="D41" s="3">
        <v>2001</v>
      </c>
      <c r="E41" s="1" t="s">
        <v>29</v>
      </c>
      <c r="F41" s="3" t="str">
        <f t="shared" si="1"/>
        <v>Ž2</v>
      </c>
      <c r="G41" s="3">
        <f>COUNTIF($F$12:$F41,$F41)</f>
        <v>8</v>
      </c>
      <c r="H41" s="10">
        <v>0.0010416666666666667</v>
      </c>
    </row>
    <row r="42" spans="1:8" ht="12.75">
      <c r="A42" s="3">
        <v>9</v>
      </c>
      <c r="B42" s="3">
        <v>94</v>
      </c>
      <c r="C42" s="13" t="s">
        <v>123</v>
      </c>
      <c r="D42" s="3">
        <v>2001</v>
      </c>
      <c r="E42" s="13" t="s">
        <v>29</v>
      </c>
      <c r="F42" s="3" t="str">
        <f t="shared" si="1"/>
        <v>Ž2</v>
      </c>
      <c r="G42" s="3">
        <f>COUNTIF($F$12:$F42,$F42)</f>
        <v>9</v>
      </c>
      <c r="H42" s="10">
        <v>0.0010532407407407407</v>
      </c>
    </row>
    <row r="43" spans="1:8" ht="12.75">
      <c r="A43" s="3">
        <v>10</v>
      </c>
      <c r="B43" s="3">
        <v>3</v>
      </c>
      <c r="C43" s="1" t="s">
        <v>25</v>
      </c>
      <c r="D43" s="3">
        <v>2000</v>
      </c>
      <c r="E43" s="1" t="s">
        <v>23</v>
      </c>
      <c r="F43" s="3" t="str">
        <f t="shared" si="1"/>
        <v>Ž2</v>
      </c>
      <c r="G43" s="3">
        <f>COUNTIF($F$12:$F43,$F43)</f>
        <v>10</v>
      </c>
      <c r="H43" s="10">
        <v>0.0010648148148148147</v>
      </c>
    </row>
    <row r="44" spans="1:8" ht="12.75">
      <c r="A44" s="3">
        <v>11</v>
      </c>
      <c r="B44" s="9" t="s">
        <v>138</v>
      </c>
      <c r="C44" s="18" t="s">
        <v>139</v>
      </c>
      <c r="D44" s="3">
        <v>2001</v>
      </c>
      <c r="E44" s="18" t="s">
        <v>105</v>
      </c>
      <c r="F44" s="3" t="str">
        <f t="shared" si="1"/>
        <v>Ž2</v>
      </c>
      <c r="G44" s="3">
        <f>COUNTIF($F$12:$F44,$F44)</f>
        <v>11</v>
      </c>
      <c r="H44" s="10">
        <v>0.0011111111111111111</v>
      </c>
    </row>
    <row r="45" spans="1:8" ht="12.75">
      <c r="A45" s="3">
        <v>12</v>
      </c>
      <c r="B45" s="3">
        <v>36</v>
      </c>
      <c r="C45" s="1" t="s">
        <v>61</v>
      </c>
      <c r="D45" s="3">
        <v>2001</v>
      </c>
      <c r="E45" s="1" t="s">
        <v>29</v>
      </c>
      <c r="F45" s="3" t="str">
        <f t="shared" si="1"/>
        <v>Ž2</v>
      </c>
      <c r="G45" s="3">
        <f>COUNTIF($F$12:$F45,$F45)</f>
        <v>12</v>
      </c>
      <c r="H45" s="10">
        <v>0.0011574074074074073</v>
      </c>
    </row>
    <row r="46" spans="1:8" ht="12.75">
      <c r="A46" s="3">
        <v>13</v>
      </c>
      <c r="B46" s="3">
        <v>28</v>
      </c>
      <c r="C46" s="1" t="s">
        <v>51</v>
      </c>
      <c r="D46" s="3">
        <v>2000</v>
      </c>
      <c r="E46" s="1" t="s">
        <v>29</v>
      </c>
      <c r="F46" s="3" t="str">
        <f t="shared" si="1"/>
        <v>Ž2</v>
      </c>
      <c r="G46" s="3">
        <f>COUNTIF($F$12:$F46,$F46)</f>
        <v>13</v>
      </c>
      <c r="H46" s="10">
        <v>0.0011805555555555556</v>
      </c>
    </row>
    <row r="47" spans="1:8" ht="12.75">
      <c r="A47" s="3">
        <v>14</v>
      </c>
      <c r="B47" s="3">
        <v>7</v>
      </c>
      <c r="C47" s="1" t="s">
        <v>31</v>
      </c>
      <c r="D47" s="3">
        <v>2001</v>
      </c>
      <c r="E47" s="1" t="s">
        <v>29</v>
      </c>
      <c r="F47" s="3" t="str">
        <f t="shared" si="1"/>
        <v>Ž2</v>
      </c>
      <c r="G47" s="3">
        <f>COUNTIF($F$12:$F47,$F47)</f>
        <v>14</v>
      </c>
      <c r="H47" s="10">
        <v>0.0011921296296296296</v>
      </c>
    </row>
    <row r="48" spans="1:8" ht="12.75">
      <c r="A48" s="3">
        <v>15</v>
      </c>
      <c r="B48" s="3">
        <v>5</v>
      </c>
      <c r="C48" s="1" t="s">
        <v>28</v>
      </c>
      <c r="D48" s="3">
        <v>2001</v>
      </c>
      <c r="E48" s="1" t="s">
        <v>29</v>
      </c>
      <c r="F48" s="3" t="str">
        <f t="shared" si="1"/>
        <v>Ž2</v>
      </c>
      <c r="G48" s="3">
        <f>COUNTIF($F$12:$F48,$F48)</f>
        <v>15</v>
      </c>
      <c r="H48" s="10">
        <v>0.0012037037037037038</v>
      </c>
    </row>
    <row r="49" spans="1:8" ht="12.75">
      <c r="A49" s="3">
        <v>16</v>
      </c>
      <c r="B49" s="3">
        <v>21</v>
      </c>
      <c r="C49" s="1" t="s">
        <v>45</v>
      </c>
      <c r="D49" s="3">
        <v>2001</v>
      </c>
      <c r="E49" s="1" t="s">
        <v>29</v>
      </c>
      <c r="F49" s="3" t="str">
        <f t="shared" si="1"/>
        <v>Ž2</v>
      </c>
      <c r="G49" s="3">
        <f>COUNTIF($F$12:$F49,$F49)</f>
        <v>16</v>
      </c>
      <c r="H49" s="11">
        <v>0.0012152777777777778</v>
      </c>
    </row>
    <row r="50" spans="1:8" ht="12.75">
      <c r="A50" s="3">
        <v>17</v>
      </c>
      <c r="B50" s="3">
        <v>61</v>
      </c>
      <c r="C50" s="1" t="s">
        <v>90</v>
      </c>
      <c r="D50" s="3">
        <v>2001</v>
      </c>
      <c r="E50" s="1" t="s">
        <v>29</v>
      </c>
      <c r="F50" s="3" t="str">
        <f t="shared" si="1"/>
        <v>Ž2</v>
      </c>
      <c r="G50" s="3">
        <f>COUNTIF($F$12:$F50,$F50)</f>
        <v>17</v>
      </c>
      <c r="H50" s="10">
        <v>0.0012268518518518518</v>
      </c>
    </row>
    <row r="51" spans="1:8" ht="12.75">
      <c r="A51" s="3">
        <v>18</v>
      </c>
      <c r="B51" s="3">
        <v>82</v>
      </c>
      <c r="C51" s="1" t="s">
        <v>112</v>
      </c>
      <c r="D51" s="3">
        <v>2000</v>
      </c>
      <c r="E51" s="1" t="s">
        <v>29</v>
      </c>
      <c r="F51" s="3" t="str">
        <f t="shared" si="1"/>
        <v>Ž2</v>
      </c>
      <c r="G51" s="3">
        <f>COUNTIF($F$12:$F51,$F51)</f>
        <v>18</v>
      </c>
      <c r="H51" s="10">
        <v>0.0012731481481481483</v>
      </c>
    </row>
    <row r="52" spans="1:8" ht="12.75">
      <c r="A52" s="22"/>
      <c r="B52" s="22"/>
      <c r="C52" s="23"/>
      <c r="D52" s="22"/>
      <c r="E52" s="23"/>
      <c r="F52" s="22"/>
      <c r="G52" s="22"/>
      <c r="H52" s="24"/>
    </row>
    <row r="53" spans="1:8" ht="12.75">
      <c r="A53" s="22"/>
      <c r="B53" s="22"/>
      <c r="C53" s="23"/>
      <c r="D53" s="22"/>
      <c r="E53" s="23"/>
      <c r="F53" s="22"/>
      <c r="G53" s="22"/>
      <c r="H53" s="24"/>
    </row>
    <row r="55" spans="1:3" ht="15">
      <c r="A55" s="27" t="s">
        <v>19</v>
      </c>
      <c r="B55" s="27"/>
      <c r="C55" s="27"/>
    </row>
    <row r="57" spans="1:8" ht="36">
      <c r="A57" s="7" t="s">
        <v>0</v>
      </c>
      <c r="B57" s="7" t="s">
        <v>7</v>
      </c>
      <c r="C57" s="8" t="s">
        <v>1</v>
      </c>
      <c r="D57" s="7" t="s">
        <v>8</v>
      </c>
      <c r="E57" s="8" t="s">
        <v>2</v>
      </c>
      <c r="F57" s="9" t="s">
        <v>9</v>
      </c>
      <c r="G57" s="12" t="s">
        <v>4</v>
      </c>
      <c r="H57" s="9" t="s">
        <v>3</v>
      </c>
    </row>
    <row r="58" spans="1:8" ht="12.75">
      <c r="A58" s="3">
        <v>1</v>
      </c>
      <c r="B58" s="3">
        <v>100</v>
      </c>
      <c r="C58" s="13" t="s">
        <v>127</v>
      </c>
      <c r="D58" s="3">
        <v>1998</v>
      </c>
      <c r="E58" s="13" t="s">
        <v>29</v>
      </c>
      <c r="F58" s="3" t="str">
        <f aca="true" t="shared" si="2" ref="F58:F69">IF($E$1-$D58&lt;=6,"PV",IF($E$1-$D58&lt;=8,"Ž1",IF($E$1-$D58&lt;=10,"Ž2",IF($E$1-$D58&lt;=12,"Ž3",IF($E$1-$D58&lt;=15,"Ž4",IF($E$1-$D58&lt;=17,"D","J"))))))</f>
        <v>Ž3</v>
      </c>
      <c r="G58" s="3">
        <f>COUNTIF($F$12:$F58,$F58)</f>
        <v>1</v>
      </c>
      <c r="H58" s="10">
        <v>0.0011226851851851851</v>
      </c>
    </row>
    <row r="59" spans="1:8" ht="12.75">
      <c r="A59" s="3">
        <v>2</v>
      </c>
      <c r="B59" s="3">
        <v>60</v>
      </c>
      <c r="C59" s="1" t="s">
        <v>89</v>
      </c>
      <c r="D59" s="3">
        <v>1999</v>
      </c>
      <c r="E59" s="1" t="s">
        <v>29</v>
      </c>
      <c r="F59" s="3" t="str">
        <f t="shared" si="2"/>
        <v>Ž3</v>
      </c>
      <c r="G59" s="3">
        <f>COUNTIF($F$12:$F59,$F59)</f>
        <v>2</v>
      </c>
      <c r="H59" s="10">
        <v>0.0011574074074074073</v>
      </c>
    </row>
    <row r="60" spans="1:8" ht="12.75">
      <c r="A60" s="3">
        <v>3</v>
      </c>
      <c r="B60" s="3">
        <v>4</v>
      </c>
      <c r="C60" s="1" t="s">
        <v>26</v>
      </c>
      <c r="D60" s="3">
        <v>1999</v>
      </c>
      <c r="E60" s="1" t="s">
        <v>27</v>
      </c>
      <c r="F60" s="3" t="str">
        <f t="shared" si="2"/>
        <v>Ž3</v>
      </c>
      <c r="G60" s="3">
        <f>COUNTIF($F$12:$F60,$F60)</f>
        <v>3</v>
      </c>
      <c r="H60" s="10">
        <v>0.0011689814814814816</v>
      </c>
    </row>
    <row r="61" spans="1:8" ht="12.75">
      <c r="A61" s="3">
        <v>4</v>
      </c>
      <c r="B61" s="3">
        <v>18</v>
      </c>
      <c r="C61" s="1" t="s">
        <v>42</v>
      </c>
      <c r="D61" s="3">
        <v>1998</v>
      </c>
      <c r="E61" s="1" t="s">
        <v>29</v>
      </c>
      <c r="F61" s="3" t="str">
        <f t="shared" si="2"/>
        <v>Ž3</v>
      </c>
      <c r="G61" s="3">
        <f>COUNTIF($F$12:$F61,$F61)</f>
        <v>4</v>
      </c>
      <c r="H61" s="10">
        <v>0.0011921296296296296</v>
      </c>
    </row>
    <row r="62" spans="1:8" ht="12.75">
      <c r="A62" s="3">
        <v>5</v>
      </c>
      <c r="B62" s="3">
        <v>40</v>
      </c>
      <c r="C62" s="1" t="s">
        <v>65</v>
      </c>
      <c r="D62" s="3">
        <v>1999</v>
      </c>
      <c r="E62" s="1" t="s">
        <v>66</v>
      </c>
      <c r="F62" s="3" t="str">
        <f t="shared" si="2"/>
        <v>Ž3</v>
      </c>
      <c r="G62" s="3">
        <f>COUNTIF($F$12:$F62,$F62)</f>
        <v>5</v>
      </c>
      <c r="H62" s="10">
        <v>0.0012037037037037038</v>
      </c>
    </row>
    <row r="63" spans="1:8" ht="12.75">
      <c r="A63" s="3">
        <v>6</v>
      </c>
      <c r="B63" s="3">
        <v>20</v>
      </c>
      <c r="C63" s="1" t="s">
        <v>44</v>
      </c>
      <c r="D63" s="3">
        <v>1998</v>
      </c>
      <c r="E63" s="1" t="s">
        <v>29</v>
      </c>
      <c r="F63" s="3" t="str">
        <f t="shared" si="2"/>
        <v>Ž3</v>
      </c>
      <c r="G63" s="3">
        <f>COUNTIF($F$12:$F63,$F63)</f>
        <v>6</v>
      </c>
      <c r="H63" s="11">
        <v>0.0012152777777777778</v>
      </c>
    </row>
    <row r="64" spans="1:8" ht="12.75">
      <c r="A64" s="3">
        <v>7</v>
      </c>
      <c r="B64" s="3">
        <v>92</v>
      </c>
      <c r="C64" s="1" t="s">
        <v>121</v>
      </c>
      <c r="D64" s="3">
        <v>1999</v>
      </c>
      <c r="E64" s="1" t="s">
        <v>29</v>
      </c>
      <c r="F64" s="3" t="str">
        <f t="shared" si="2"/>
        <v>Ž3</v>
      </c>
      <c r="G64" s="3">
        <f>COUNTIF($F$12:$F64,$F64)</f>
        <v>7</v>
      </c>
      <c r="H64" s="10">
        <v>0.0013425925925925925</v>
      </c>
    </row>
    <row r="65" spans="1:8" ht="12.75">
      <c r="A65" s="3">
        <v>8</v>
      </c>
      <c r="B65" s="3">
        <v>19</v>
      </c>
      <c r="C65" s="1" t="s">
        <v>43</v>
      </c>
      <c r="D65" s="3">
        <v>1998</v>
      </c>
      <c r="E65" s="1" t="s">
        <v>29</v>
      </c>
      <c r="F65" s="3" t="str">
        <f t="shared" si="2"/>
        <v>Ž3</v>
      </c>
      <c r="G65" s="3">
        <f>COUNTIF($F$12:$F65,$F65)</f>
        <v>8</v>
      </c>
      <c r="H65" s="10">
        <v>0.001388888888888889</v>
      </c>
    </row>
    <row r="66" spans="1:8" ht="12.75">
      <c r="A66" s="3">
        <v>9</v>
      </c>
      <c r="B66" s="3">
        <v>38</v>
      </c>
      <c r="C66" s="1" t="s">
        <v>63</v>
      </c>
      <c r="D66" s="3">
        <v>1998</v>
      </c>
      <c r="E66" s="1" t="s">
        <v>29</v>
      </c>
      <c r="F66" s="3" t="str">
        <f t="shared" si="2"/>
        <v>Ž3</v>
      </c>
      <c r="G66" s="3">
        <f>COUNTIF($F$12:$F66,$F66)</f>
        <v>9</v>
      </c>
      <c r="H66" s="10">
        <v>0.0014467592592592594</v>
      </c>
    </row>
    <row r="67" spans="1:8" ht="12.75">
      <c r="A67" s="3">
        <v>10</v>
      </c>
      <c r="B67" s="3">
        <v>31</v>
      </c>
      <c r="C67" s="1" t="s">
        <v>55</v>
      </c>
      <c r="D67" s="3">
        <v>1998</v>
      </c>
      <c r="E67" s="1" t="s">
        <v>29</v>
      </c>
      <c r="F67" s="3" t="str">
        <f t="shared" si="2"/>
        <v>Ž3</v>
      </c>
      <c r="G67" s="3">
        <f>COUNTIF($F$12:$F67,$F67)</f>
        <v>10</v>
      </c>
      <c r="H67" s="10">
        <v>0.0014583333333333334</v>
      </c>
    </row>
    <row r="68" spans="1:8" ht="12.75">
      <c r="A68" s="3">
        <v>11</v>
      </c>
      <c r="B68" s="3">
        <v>24</v>
      </c>
      <c r="C68" s="1" t="s">
        <v>48</v>
      </c>
      <c r="D68" s="3">
        <v>1999</v>
      </c>
      <c r="E68" s="1" t="s">
        <v>29</v>
      </c>
      <c r="F68" s="3" t="str">
        <f t="shared" si="2"/>
        <v>Ž3</v>
      </c>
      <c r="G68" s="3">
        <f>COUNTIF($F$12:$F68,$F68)</f>
        <v>11</v>
      </c>
      <c r="H68" s="10">
        <v>0.0016319444444444445</v>
      </c>
    </row>
    <row r="69" spans="1:8" ht="12.75">
      <c r="A69" s="3">
        <v>12</v>
      </c>
      <c r="B69" s="3">
        <v>27</v>
      </c>
      <c r="C69" s="1" t="s">
        <v>50</v>
      </c>
      <c r="D69" s="3">
        <v>1999</v>
      </c>
      <c r="E69" s="1" t="s">
        <v>29</v>
      </c>
      <c r="F69" s="3" t="str">
        <f t="shared" si="2"/>
        <v>Ž3</v>
      </c>
      <c r="G69" s="3">
        <f>COUNTIF($F$12:$F69,$F69)</f>
        <v>12</v>
      </c>
      <c r="H69" s="10">
        <v>0.0016782407407407406</v>
      </c>
    </row>
    <row r="72" spans="1:3" ht="15">
      <c r="A72" s="27" t="s">
        <v>20</v>
      </c>
      <c r="B72" s="27"/>
      <c r="C72" s="27"/>
    </row>
    <row r="74" spans="1:8" ht="36">
      <c r="A74" s="7" t="s">
        <v>0</v>
      </c>
      <c r="B74" s="7" t="s">
        <v>7</v>
      </c>
      <c r="C74" s="8" t="s">
        <v>1</v>
      </c>
      <c r="D74" s="7" t="s">
        <v>8</v>
      </c>
      <c r="E74" s="8" t="s">
        <v>2</v>
      </c>
      <c r="F74" s="9" t="s">
        <v>9</v>
      </c>
      <c r="G74" s="12" t="s">
        <v>4</v>
      </c>
      <c r="H74" s="9" t="s">
        <v>3</v>
      </c>
    </row>
    <row r="75" spans="1:8" ht="12.75">
      <c r="A75" s="3">
        <v>1</v>
      </c>
      <c r="B75" s="3">
        <v>57</v>
      </c>
      <c r="C75" s="1" t="s">
        <v>84</v>
      </c>
      <c r="D75" s="3">
        <v>1995</v>
      </c>
      <c r="E75" s="1" t="s">
        <v>85</v>
      </c>
      <c r="F75" s="3" t="str">
        <f aca="true" t="shared" si="3" ref="F75:F86">IF($E$1-$D75&lt;=6,"PV",IF($E$1-$D75&lt;=8,"Ž1",IF($E$1-$D75&lt;=10,"Ž2",IF($E$1-$D75&lt;=12,"Ž3",IF($E$1-$D75&lt;=15,"Ž4",IF($E$1-$D75&lt;=17,"D","J"))))))</f>
        <v>Ž4</v>
      </c>
      <c r="G75" s="3">
        <f>COUNTIF($F$12:$F75,$F75)</f>
        <v>1</v>
      </c>
      <c r="H75" s="10">
        <v>0.0014467592592592594</v>
      </c>
    </row>
    <row r="76" spans="1:8" ht="12.75">
      <c r="A76" s="3">
        <v>2</v>
      </c>
      <c r="B76" s="3">
        <v>69</v>
      </c>
      <c r="C76" s="1" t="s">
        <v>98</v>
      </c>
      <c r="D76" s="3">
        <v>1995</v>
      </c>
      <c r="E76" s="1" t="s">
        <v>96</v>
      </c>
      <c r="F76" s="3" t="str">
        <f t="shared" si="3"/>
        <v>Ž4</v>
      </c>
      <c r="G76" s="3">
        <f>COUNTIF($F$12:$F76,$F76)</f>
        <v>2</v>
      </c>
      <c r="H76" s="10">
        <v>0.0015624999999999999</v>
      </c>
    </row>
    <row r="77" spans="1:8" ht="12.75">
      <c r="A77" s="3">
        <v>3</v>
      </c>
      <c r="B77" s="3">
        <v>44</v>
      </c>
      <c r="C77" s="18" t="s">
        <v>140</v>
      </c>
      <c r="D77" s="3">
        <v>1995</v>
      </c>
      <c r="E77" s="18" t="s">
        <v>29</v>
      </c>
      <c r="F77" s="3" t="str">
        <f t="shared" si="3"/>
        <v>Ž4</v>
      </c>
      <c r="G77" s="3">
        <f>COUNTIF($F$12:$F77,$F77)</f>
        <v>3</v>
      </c>
      <c r="H77" s="10">
        <v>0.0015856481481481479</v>
      </c>
    </row>
    <row r="78" spans="1:8" ht="12.75">
      <c r="A78" s="3">
        <v>4</v>
      </c>
      <c r="B78" s="3">
        <v>58</v>
      </c>
      <c r="C78" s="1" t="s">
        <v>86</v>
      </c>
      <c r="D78" s="3">
        <v>1996</v>
      </c>
      <c r="E78" s="1" t="s">
        <v>85</v>
      </c>
      <c r="F78" s="3" t="str">
        <f t="shared" si="3"/>
        <v>Ž4</v>
      </c>
      <c r="G78" s="3">
        <f>COUNTIF($F$12:$F78,$F78)</f>
        <v>4</v>
      </c>
      <c r="H78" s="10">
        <v>0.0016087962962962963</v>
      </c>
    </row>
    <row r="79" spans="1:8" ht="12.75">
      <c r="A79" s="3">
        <v>5</v>
      </c>
      <c r="B79" s="3">
        <v>50</v>
      </c>
      <c r="C79" s="1" t="s">
        <v>76</v>
      </c>
      <c r="D79" s="3">
        <v>1996</v>
      </c>
      <c r="E79" s="1" t="s">
        <v>66</v>
      </c>
      <c r="F79" s="3" t="str">
        <f t="shared" si="3"/>
        <v>Ž4</v>
      </c>
      <c r="G79" s="3">
        <f>COUNTIF($F$12:$F79,$F79)</f>
        <v>5</v>
      </c>
      <c r="H79" s="10">
        <v>0.0016782407407407406</v>
      </c>
    </row>
    <row r="80" spans="1:8" ht="12.75">
      <c r="A80" s="3">
        <v>6</v>
      </c>
      <c r="B80" s="3">
        <v>67</v>
      </c>
      <c r="C80" s="1" t="s">
        <v>97</v>
      </c>
      <c r="D80" s="3">
        <v>1997</v>
      </c>
      <c r="E80" s="1" t="s">
        <v>96</v>
      </c>
      <c r="F80" s="3" t="str">
        <f t="shared" si="3"/>
        <v>Ž4</v>
      </c>
      <c r="G80" s="3">
        <f>COUNTIF($F$12:$F80,$F80)</f>
        <v>6</v>
      </c>
      <c r="H80" s="10">
        <v>0.0016782407407407406</v>
      </c>
    </row>
    <row r="81" spans="1:8" ht="12.75">
      <c r="A81" s="3">
        <v>7</v>
      </c>
      <c r="B81" s="3">
        <v>41</v>
      </c>
      <c r="C81" s="1" t="s">
        <v>67</v>
      </c>
      <c r="D81" s="3">
        <v>1997</v>
      </c>
      <c r="E81" s="1" t="s">
        <v>66</v>
      </c>
      <c r="F81" s="3" t="str">
        <f t="shared" si="3"/>
        <v>Ž4</v>
      </c>
      <c r="G81" s="3">
        <f>COUNTIF($F$12:$F81,$F81)</f>
        <v>7</v>
      </c>
      <c r="H81" s="11">
        <v>0.001689814814814815</v>
      </c>
    </row>
    <row r="82" spans="1:8" ht="12.75">
      <c r="A82" s="3">
        <v>8</v>
      </c>
      <c r="B82" s="3">
        <v>42</v>
      </c>
      <c r="C82" s="1" t="s">
        <v>68</v>
      </c>
      <c r="D82" s="3">
        <v>1997</v>
      </c>
      <c r="E82" s="1" t="s">
        <v>66</v>
      </c>
      <c r="F82" s="3" t="str">
        <f t="shared" si="3"/>
        <v>Ž4</v>
      </c>
      <c r="G82" s="3">
        <f>COUNTIF($F$12:$F82,$F82)</f>
        <v>8</v>
      </c>
      <c r="H82" s="10">
        <v>0.0017708333333333332</v>
      </c>
    </row>
    <row r="83" spans="1:8" ht="12.75">
      <c r="A83" s="3">
        <v>9</v>
      </c>
      <c r="B83" s="3">
        <v>32</v>
      </c>
      <c r="C83" s="1" t="s">
        <v>56</v>
      </c>
      <c r="D83" s="3">
        <v>1997</v>
      </c>
      <c r="E83" s="1" t="s">
        <v>29</v>
      </c>
      <c r="F83" s="3" t="str">
        <f t="shared" si="3"/>
        <v>Ž4</v>
      </c>
      <c r="G83" s="3">
        <f>COUNTIF($F$12:$F83,$F83)</f>
        <v>9</v>
      </c>
      <c r="H83" s="10">
        <v>0.001967592592592593</v>
      </c>
    </row>
    <row r="84" spans="1:8" ht="12.75">
      <c r="A84" s="3">
        <v>10</v>
      </c>
      <c r="B84" s="3">
        <v>33</v>
      </c>
      <c r="C84" s="1" t="s">
        <v>57</v>
      </c>
      <c r="D84" s="3">
        <v>1996</v>
      </c>
      <c r="E84" s="1" t="s">
        <v>29</v>
      </c>
      <c r="F84" s="3" t="str">
        <f t="shared" si="3"/>
        <v>Ž4</v>
      </c>
      <c r="G84" s="3">
        <f>COUNTIF($F$12:$F84,$F84)</f>
        <v>10</v>
      </c>
      <c r="H84" s="10">
        <v>0.002002314814814815</v>
      </c>
    </row>
    <row r="85" spans="1:8" ht="12.75">
      <c r="A85" s="3">
        <v>11</v>
      </c>
      <c r="B85" s="3">
        <v>34</v>
      </c>
      <c r="C85" s="1" t="s">
        <v>58</v>
      </c>
      <c r="D85" s="3">
        <v>1997</v>
      </c>
      <c r="E85" s="1" t="s">
        <v>29</v>
      </c>
      <c r="F85" s="3" t="str">
        <f t="shared" si="3"/>
        <v>Ž4</v>
      </c>
      <c r="G85" s="3">
        <f>COUNTIF($F$12:$F85,$F85)</f>
        <v>11</v>
      </c>
      <c r="H85" s="10">
        <v>0.0020949074074074073</v>
      </c>
    </row>
    <row r="86" spans="1:8" ht="12.75">
      <c r="A86" s="3">
        <v>12</v>
      </c>
      <c r="B86" s="3" t="s">
        <v>141</v>
      </c>
      <c r="C86" s="18" t="s">
        <v>142</v>
      </c>
      <c r="D86" s="3">
        <v>1996</v>
      </c>
      <c r="E86" s="18" t="s">
        <v>29</v>
      </c>
      <c r="F86" s="3" t="str">
        <f t="shared" si="3"/>
        <v>Ž4</v>
      </c>
      <c r="G86" s="3">
        <f>COUNTIF($F$12:$F86,$F86)</f>
        <v>12</v>
      </c>
      <c r="H86" s="10">
        <v>0.0021643518518518518</v>
      </c>
    </row>
    <row r="87" spans="3:5" ht="12.75">
      <c r="C87" s="19"/>
      <c r="E87" s="19"/>
    </row>
    <row r="89" spans="1:3" ht="15">
      <c r="A89" s="27" t="s">
        <v>144</v>
      </c>
      <c r="B89" s="27"/>
      <c r="C89" s="27"/>
    </row>
    <row r="91" spans="1:8" ht="36">
      <c r="A91" s="7" t="s">
        <v>0</v>
      </c>
      <c r="B91" s="7" t="s">
        <v>7</v>
      </c>
      <c r="C91" s="8" t="s">
        <v>1</v>
      </c>
      <c r="D91" s="7" t="s">
        <v>8</v>
      </c>
      <c r="E91" s="8" t="s">
        <v>2</v>
      </c>
      <c r="F91" s="9" t="s">
        <v>9</v>
      </c>
      <c r="G91" s="12" t="s">
        <v>4</v>
      </c>
      <c r="H91" s="9" t="s">
        <v>3</v>
      </c>
    </row>
    <row r="92" spans="1:8" ht="12.75">
      <c r="A92" s="3">
        <v>1</v>
      </c>
      <c r="B92" s="3">
        <v>51</v>
      </c>
      <c r="C92" s="1" t="s">
        <v>77</v>
      </c>
      <c r="D92" s="3">
        <v>1994</v>
      </c>
      <c r="E92" s="1" t="s">
        <v>66</v>
      </c>
      <c r="F92" s="3" t="str">
        <f>IF($E$1-$D92&lt;=6,"PV",IF($E$1-$D92&lt;=8,"Ž1",IF($E$1-$D92&lt;=10,"Ž2",IF($E$1-$D92&lt;=12,"Ž3",IF($E$1-$D92&lt;=15,"Ž4",IF($E$1-$D92&lt;=17,"D","J"))))))</f>
        <v>D</v>
      </c>
      <c r="G92" s="3">
        <f>COUNTIF($F$12:$F92,$F92)</f>
        <v>1</v>
      </c>
      <c r="H92" s="10">
        <v>0.0024189814814814816</v>
      </c>
    </row>
    <row r="93" spans="1:8" ht="12.75">
      <c r="A93" s="3">
        <v>2</v>
      </c>
      <c r="B93" s="3">
        <v>80</v>
      </c>
      <c r="C93" s="1" t="s">
        <v>110</v>
      </c>
      <c r="D93" s="3">
        <v>1994</v>
      </c>
      <c r="E93" s="1" t="s">
        <v>29</v>
      </c>
      <c r="F93" s="3" t="str">
        <f>IF($E$1-$D93&lt;=6,"PV",IF($E$1-$D93&lt;=8,"Ž1",IF($E$1-$D93&lt;=10,"Ž2",IF($E$1-$D93&lt;=12,"Ž3",IF($E$1-$D93&lt;=15,"Ž4",IF($E$1-$D93&lt;=17,"D","J"))))))</f>
        <v>D</v>
      </c>
      <c r="G93" s="3">
        <f>COUNTIF($F$12:$F93,$F93)</f>
        <v>2</v>
      </c>
      <c r="H93" s="10">
        <v>0.0030208333333333333</v>
      </c>
    </row>
    <row r="96" spans="1:3" ht="15">
      <c r="A96" s="27" t="s">
        <v>21</v>
      </c>
      <c r="B96" s="27"/>
      <c r="C96" s="27"/>
    </row>
    <row r="98" spans="1:8" ht="36">
      <c r="A98" s="7" t="s">
        <v>0</v>
      </c>
      <c r="B98" s="7" t="s">
        <v>7</v>
      </c>
      <c r="C98" s="8" t="s">
        <v>1</v>
      </c>
      <c r="D98" s="7" t="s">
        <v>8</v>
      </c>
      <c r="E98" s="8" t="s">
        <v>2</v>
      </c>
      <c r="F98" s="9" t="s">
        <v>9</v>
      </c>
      <c r="G98" s="12" t="s">
        <v>4</v>
      </c>
      <c r="H98" s="9" t="s">
        <v>3</v>
      </c>
    </row>
    <row r="99" spans="1:8" ht="12.75">
      <c r="A99" s="3">
        <v>1</v>
      </c>
      <c r="B99" s="3">
        <v>35</v>
      </c>
      <c r="C99" s="1" t="s">
        <v>59</v>
      </c>
      <c r="D99" s="3">
        <v>1992</v>
      </c>
      <c r="E99" s="1" t="s">
        <v>60</v>
      </c>
      <c r="F99" s="3" t="str">
        <f>IF($E$1-$D99&lt;=6,"PV",IF($E$1-$D99&lt;=8,"Ž1",IF($E$1-$D99&lt;=10,"Ž2",IF($E$1-$D99&lt;=12,"Ž3",IF($E$1-$D99&lt;=15,"Ž4",IF($E$1-$D99&lt;=17,"D","J"))))))</f>
        <v>J</v>
      </c>
      <c r="G99" s="3">
        <f>COUNTIF($F$12:$F99,$F99)</f>
        <v>1</v>
      </c>
      <c r="H99" s="10">
        <v>0.0077083333333333335</v>
      </c>
    </row>
    <row r="100" spans="1:8" ht="12.75">
      <c r="A100" s="3">
        <v>2</v>
      </c>
      <c r="B100" s="3">
        <v>29</v>
      </c>
      <c r="C100" s="1" t="s">
        <v>52</v>
      </c>
      <c r="D100" s="3">
        <v>1991</v>
      </c>
      <c r="E100" s="1" t="s">
        <v>53</v>
      </c>
      <c r="F100" s="3" t="str">
        <f>IF($E$1-$D100&lt;=6,"PV",IF($E$1-$D100&lt;=8,"Ž1",IF($E$1-$D100&lt;=10,"Ž2",IF($E$1-$D100&lt;=12,"Ž3",IF($E$1-$D100&lt;=15,"Ž4",IF($E$1-$D100&lt;=17,"D","J"))))))</f>
        <v>J</v>
      </c>
      <c r="G100" s="3">
        <f>COUNTIF($F$12:$F100,$F100)</f>
        <v>2</v>
      </c>
      <c r="H100" s="10">
        <v>0.008055555555555555</v>
      </c>
    </row>
    <row r="101" spans="1:8" ht="12.75">
      <c r="A101" s="3">
        <v>3</v>
      </c>
      <c r="B101" s="3">
        <v>79</v>
      </c>
      <c r="C101" s="1" t="s">
        <v>102</v>
      </c>
      <c r="D101" s="3">
        <v>1992</v>
      </c>
      <c r="E101" s="1" t="s">
        <v>96</v>
      </c>
      <c r="F101" s="3" t="str">
        <f>IF($E$1-$D101&lt;=6,"PV",IF($E$1-$D101&lt;=8,"Ž1",IF($E$1-$D101&lt;=10,"Ž2",IF($E$1-$D101&lt;=12,"Ž3",IF($E$1-$D101&lt;=15,"Ž4",IF($E$1-$D101&lt;=17,"D","J"))))))</f>
        <v>J</v>
      </c>
      <c r="G101" s="3">
        <f>COUNTIF($F$12:$F101,$F101)</f>
        <v>3</v>
      </c>
      <c r="H101" s="11">
        <v>0.008078703703703704</v>
      </c>
    </row>
    <row r="102" spans="1:8" ht="12.75">
      <c r="A102" s="3">
        <v>4</v>
      </c>
      <c r="B102" s="3">
        <v>39</v>
      </c>
      <c r="C102" s="18" t="s">
        <v>143</v>
      </c>
      <c r="D102" s="3">
        <v>1991</v>
      </c>
      <c r="E102" s="18" t="s">
        <v>60</v>
      </c>
      <c r="F102" s="3" t="str">
        <f>IF($E$1-$D102&lt;=6,"PV",IF($E$1-$D102&lt;=8,"Ž1",IF($E$1-$D102&lt;=10,"Ž2",IF($E$1-$D102&lt;=12,"Ž3",IF($E$1-$D102&lt;=15,"Ž4",IF($E$1-$D102&lt;=17,"D","J"))))))</f>
        <v>J</v>
      </c>
      <c r="G102" s="3">
        <f>COUNTIF($F$12:$F102,$F102)</f>
        <v>4</v>
      </c>
      <c r="H102" s="10">
        <v>0.00866898148148148</v>
      </c>
    </row>
    <row r="103" spans="1:8" ht="12.75">
      <c r="A103" s="3">
        <v>5</v>
      </c>
      <c r="B103" s="3">
        <v>72</v>
      </c>
      <c r="C103" s="1" t="s">
        <v>101</v>
      </c>
      <c r="D103" s="3">
        <v>1992</v>
      </c>
      <c r="E103" s="1" t="s">
        <v>96</v>
      </c>
      <c r="F103" s="3" t="str">
        <f>IF($E$1-$D103&lt;=6,"PV",IF($E$1-$D103&lt;=8,"Ž1",IF($E$1-$D103&lt;=10,"Ž2",IF($E$1-$D103&lt;=12,"Ž3",IF($E$1-$D103&lt;=15,"Ž4",IF($E$1-$D103&lt;=17,"D","J"))))))</f>
        <v>J</v>
      </c>
      <c r="G103" s="3">
        <f>COUNTIF($F$12:$F103,$F103)</f>
        <v>5</v>
      </c>
      <c r="H103" s="10">
        <v>0.008981481481481481</v>
      </c>
    </row>
    <row r="105" spans="1:8" ht="12.75">
      <c r="A105" s="6" t="s">
        <v>145</v>
      </c>
      <c r="B105" s="6"/>
      <c r="C105" s="6"/>
      <c r="D105" s="6"/>
      <c r="E105" s="6"/>
      <c r="F105" s="6"/>
      <c r="G105" s="6"/>
      <c r="H105" s="6"/>
    </row>
    <row r="106" spans="1:5" ht="12.75">
      <c r="A106" s="28" t="s">
        <v>146</v>
      </c>
      <c r="B106" s="28"/>
      <c r="C106" s="28"/>
      <c r="D106" s="28"/>
      <c r="E106" s="28"/>
    </row>
  </sheetData>
  <sheetProtection/>
  <mergeCells count="8">
    <mergeCell ref="A6:H6"/>
    <mergeCell ref="A106:E106"/>
    <mergeCell ref="A19:C19"/>
    <mergeCell ref="A31:C31"/>
    <mergeCell ref="A55:C55"/>
    <mergeCell ref="A72:C72"/>
    <mergeCell ref="A89:C89"/>
    <mergeCell ref="A96:C96"/>
  </mergeCells>
  <printOptions/>
  <pageMargins left="0.7480314960629921" right="0.7480314960629921" top="0.984251968503937" bottom="0.787401574803149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Luboš Ferenc</cp:lastModifiedBy>
  <cp:lastPrinted>2010-04-17T13:41:44Z</cp:lastPrinted>
  <dcterms:created xsi:type="dcterms:W3CDTF">2006-08-10T15:02:00Z</dcterms:created>
  <dcterms:modified xsi:type="dcterms:W3CDTF">2010-04-16T21:27:27Z</dcterms:modified>
  <cp:category/>
  <cp:version/>
  <cp:contentType/>
  <cp:contentStatus/>
</cp:coreProperties>
</file>