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Memorial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<sst xmlns="http://schemas.openxmlformats.org/spreadsheetml/2006/main" count="958" uniqueCount="256">
  <si>
    <t>Por.číslo</t>
  </si>
  <si>
    <t>Meno</t>
  </si>
  <si>
    <t>Rok narodenia</t>
  </si>
  <si>
    <t>Oddiel</t>
  </si>
  <si>
    <t>Čas</t>
  </si>
  <si>
    <t>m</t>
  </si>
  <si>
    <t>m/ž</t>
  </si>
  <si>
    <t>rok</t>
  </si>
  <si>
    <t>Štart.číslo</t>
  </si>
  <si>
    <t>Kat.</t>
  </si>
  <si>
    <t>Košice</t>
  </si>
  <si>
    <t>Šaca</t>
  </si>
  <si>
    <t>BK STEEL Košice</t>
  </si>
  <si>
    <t>Sopka Seňa</t>
  </si>
  <si>
    <t>Metropol Košice</t>
  </si>
  <si>
    <t>MK Košice</t>
  </si>
  <si>
    <t>Ružbašan Róbert</t>
  </si>
  <si>
    <t>Janovič Peter</t>
  </si>
  <si>
    <t>Rácz Štefan</t>
  </si>
  <si>
    <t>BK Šaca</t>
  </si>
  <si>
    <t>ž</t>
  </si>
  <si>
    <t>Lukáč Karol</t>
  </si>
  <si>
    <t>Kukurová Lenka</t>
  </si>
  <si>
    <t>O5 BK Furča Košice</t>
  </si>
  <si>
    <t>Semanová Zlatka</t>
  </si>
  <si>
    <t>Bačík Peter</t>
  </si>
  <si>
    <t>Bernát Jaroslav</t>
  </si>
  <si>
    <t>Kuľbaga Rastislav</t>
  </si>
  <si>
    <t>Šimko Boris</t>
  </si>
  <si>
    <t>Pribičko Peter</t>
  </si>
  <si>
    <t>BK Geča</t>
  </si>
  <si>
    <t>Malá Ida</t>
  </si>
  <si>
    <t>Ivančo Michal</t>
  </si>
  <si>
    <t>ŠK Banské</t>
  </si>
  <si>
    <t>ŽSR Košice</t>
  </si>
  <si>
    <t>Babjak Orest</t>
  </si>
  <si>
    <t>Kubej Tomáš</t>
  </si>
  <si>
    <t>Gajdoš Dávid</t>
  </si>
  <si>
    <t>Hončár Miroslav</t>
  </si>
  <si>
    <t>TJ Obal servis Košice</t>
  </si>
  <si>
    <t>Jurdák Peter</t>
  </si>
  <si>
    <t>AC Michalovce</t>
  </si>
  <si>
    <t>Huszár Tibor</t>
  </si>
  <si>
    <t>Kechnec</t>
  </si>
  <si>
    <t>Sabol Ľubomír</t>
  </si>
  <si>
    <t>Hajduk Peter</t>
  </si>
  <si>
    <t>ŠKB Budimír</t>
  </si>
  <si>
    <t>Vargaeštok Gejza</t>
  </si>
  <si>
    <t>MBK V. Kapušany</t>
  </si>
  <si>
    <t>Papp Zoltán</t>
  </si>
  <si>
    <t>Lukáč Mikuláš</t>
  </si>
  <si>
    <t>Hajduk Milan</t>
  </si>
  <si>
    <t>Prešov</t>
  </si>
  <si>
    <t>Kohút Ján</t>
  </si>
  <si>
    <t>Hrabčák Peter</t>
  </si>
  <si>
    <t>JM Demolex Bardejov</t>
  </si>
  <si>
    <t>Onder Anton</t>
  </si>
  <si>
    <t>Ficzere Bartolomej</t>
  </si>
  <si>
    <t>Kamas Tomáš</t>
  </si>
  <si>
    <t>ŠKP Sp.Nová Ves</t>
  </si>
  <si>
    <t>Kubej Peter</t>
  </si>
  <si>
    <t>Rakovnica</t>
  </si>
  <si>
    <t>ATU Košice</t>
  </si>
  <si>
    <t>Kuľbaga Michal</t>
  </si>
  <si>
    <t>Tiszová Alžbeta</t>
  </si>
  <si>
    <t>Tube City IMS Košice</t>
  </si>
  <si>
    <t>Tisza Tibor</t>
  </si>
  <si>
    <t>Exenberger Ernest</t>
  </si>
  <si>
    <t>Labašová Katarína</t>
  </si>
  <si>
    <t>Labaš Karol</t>
  </si>
  <si>
    <t>Geoma Košice</t>
  </si>
  <si>
    <t>Orság Matej</t>
  </si>
  <si>
    <t>Lavrinc Marcel</t>
  </si>
  <si>
    <t>Zuza Róbert</t>
  </si>
  <si>
    <t>Tužinčin Ján</t>
  </si>
  <si>
    <t>Pavlov Ľubomír</t>
  </si>
  <si>
    <t>Pavlov Jaroslav</t>
  </si>
  <si>
    <t>Bernátová Petra</t>
  </si>
  <si>
    <t>Fabriciová Andrea</t>
  </si>
  <si>
    <t>Fabriciová Helena</t>
  </si>
  <si>
    <t>Hrabčák Martin</t>
  </si>
  <si>
    <t>Gajdoš Ján</t>
  </si>
  <si>
    <t>Memoriál - 2,5 km</t>
  </si>
  <si>
    <t>Galeštok Gabriel</t>
  </si>
  <si>
    <t>muži</t>
  </si>
  <si>
    <t>ženy</t>
  </si>
  <si>
    <t>Rok nar.</t>
  </si>
  <si>
    <t>Hlavný rozhodca: Peter Buc M:0905299189 E-mail: peter.buc59@gmail.com</t>
  </si>
  <si>
    <t>Výsledky: Anna Bucová</t>
  </si>
  <si>
    <t>Por.č.</t>
  </si>
  <si>
    <t xml:space="preserve">Výsledková listina XIII. ročníka Behu údolím Idy - 10 km </t>
  </si>
  <si>
    <t xml:space="preserve"> 11. augusta 2013 v Košiciach - Šaci</t>
  </si>
  <si>
    <t xml:space="preserve"> 11. augusta 2013 v  Košiciach - Šaci</t>
  </si>
  <si>
    <t>Štar.čís.</t>
  </si>
  <si>
    <t>Por. v kat.</t>
  </si>
  <si>
    <t>Živkov Benjamín</t>
  </si>
  <si>
    <t>ŠK KU Ružomberok</t>
  </si>
  <si>
    <t>Mochnacký Ján</t>
  </si>
  <si>
    <t>Vitko Juraj</t>
  </si>
  <si>
    <t>Grančič Kamil</t>
  </si>
  <si>
    <t>Kondášová Michaela</t>
  </si>
  <si>
    <t>SŠT Mi - R. Hámre</t>
  </si>
  <si>
    <t>Bukovič Norbert</t>
  </si>
  <si>
    <t>NIKA WRC Rožňava</t>
  </si>
  <si>
    <t>Hučko Ondrej</t>
  </si>
  <si>
    <t>Onofrej Erik</t>
  </si>
  <si>
    <t>Jamnický Gejza</t>
  </si>
  <si>
    <t>BK Sp. Teplica</t>
  </si>
  <si>
    <t>Felong Peter</t>
  </si>
  <si>
    <t>BK Štart Levoča</t>
  </si>
  <si>
    <t>Dvorštiak Dalibor</t>
  </si>
  <si>
    <t>Ružomberok</t>
  </si>
  <si>
    <t>Kormaník Martin</t>
  </si>
  <si>
    <t>TJ Sokol Ľubotice</t>
  </si>
  <si>
    <t>Vaško Peter</t>
  </si>
  <si>
    <t>OcÚ Brežany</t>
  </si>
  <si>
    <t>Kormaník Lukáš</t>
  </si>
  <si>
    <t>Križičko Jaroslav</t>
  </si>
  <si>
    <t>Krišťáková Emília</t>
  </si>
  <si>
    <t>Adamec Juraj</t>
  </si>
  <si>
    <t>ADY-KE</t>
  </si>
  <si>
    <t>Lukčo Vladimír</t>
  </si>
  <si>
    <t>Nováčany</t>
  </si>
  <si>
    <t>BK Spartak Medzev</t>
  </si>
  <si>
    <t>Safko Michal</t>
  </si>
  <si>
    <t>Jurgová Petra</t>
  </si>
  <si>
    <t>Profit Metal Košice</t>
  </si>
  <si>
    <t>Szabo Jozef</t>
  </si>
  <si>
    <t>exisport Košice</t>
  </si>
  <si>
    <t>Pastor Imrich</t>
  </si>
  <si>
    <t>Vilhan Peter</t>
  </si>
  <si>
    <t>Kassay Vojtech</t>
  </si>
  <si>
    <t>IDC a.s.</t>
  </si>
  <si>
    <t>Bačinský Michal</t>
  </si>
  <si>
    <t>Dolná Tížina</t>
  </si>
  <si>
    <t>Varga Juraj</t>
  </si>
  <si>
    <t>Ondruš Andrea</t>
  </si>
  <si>
    <t>ART Optika</t>
  </si>
  <si>
    <t>Zeleňáková Zuzana</t>
  </si>
  <si>
    <t>Dečo Michal</t>
  </si>
  <si>
    <t>Godora Martin</t>
  </si>
  <si>
    <t>Verba Rudolf</t>
  </si>
  <si>
    <t>Borža Ján</t>
  </si>
  <si>
    <t>Košice - Pereš</t>
  </si>
  <si>
    <t>Pilár Alexander</t>
  </si>
  <si>
    <t>Repák Erik</t>
  </si>
  <si>
    <t>Marková Eva</t>
  </si>
  <si>
    <t>Žiaranová Mária</t>
  </si>
  <si>
    <t>Žiaran Jozef</t>
  </si>
  <si>
    <t>Mikluš Marián</t>
  </si>
  <si>
    <t>ŠK Nereus Žilina</t>
  </si>
  <si>
    <t>Jakubivová Timea</t>
  </si>
  <si>
    <t>OA Watsonova Košice</t>
  </si>
  <si>
    <t>Kuzevič Ivan</t>
  </si>
  <si>
    <t>KOB ATU Košice</t>
  </si>
  <si>
    <t>Danková Judita</t>
  </si>
  <si>
    <t>ORŠ ŠK Moldava</t>
  </si>
  <si>
    <t>Danko Štefan</t>
  </si>
  <si>
    <t>Janičová Zuzana</t>
  </si>
  <si>
    <t>Szilágyi Ladislav</t>
  </si>
  <si>
    <t>Széll Tamas</t>
  </si>
  <si>
    <t>Salgótarján</t>
  </si>
  <si>
    <t>Redaj Ľubomír</t>
  </si>
  <si>
    <t>Redajová Andrea</t>
  </si>
  <si>
    <t>Kolesár Ľuboš</t>
  </si>
  <si>
    <t>Redaj Ľubomír ml.</t>
  </si>
  <si>
    <t>Ivanová Katarína</t>
  </si>
  <si>
    <t>Geča</t>
  </si>
  <si>
    <t>Gabová Zuzana</t>
  </si>
  <si>
    <t>Valaliky</t>
  </si>
  <si>
    <t>Tverďáková Lucia</t>
  </si>
  <si>
    <t>Semaník Ján</t>
  </si>
  <si>
    <t>Chomaničová Kamila</t>
  </si>
  <si>
    <t>behame.sk</t>
  </si>
  <si>
    <t>Chomanič Pavol</t>
  </si>
  <si>
    <t xml:space="preserve">Harsányi Zsolt </t>
  </si>
  <si>
    <t>Nykházod</t>
  </si>
  <si>
    <t>Harsányi Tamás</t>
  </si>
  <si>
    <t>Pauska Tamás</t>
  </si>
  <si>
    <t>Madarsko</t>
  </si>
  <si>
    <t>Szász Zsuzsanna</t>
  </si>
  <si>
    <t>Miskolc</t>
  </si>
  <si>
    <t>Kovács Ádám Milan</t>
  </si>
  <si>
    <t>Repčík Pavol</t>
  </si>
  <si>
    <t>Mengusovce</t>
  </si>
  <si>
    <t>Lechová Petra</t>
  </si>
  <si>
    <t>Varchola Ján</t>
  </si>
  <si>
    <t>Hajduch Tomáš</t>
  </si>
  <si>
    <t>Kravjanský Daniel</t>
  </si>
  <si>
    <t>Leskovjanský Róbert</t>
  </si>
  <si>
    <t>Biotrend Košice</t>
  </si>
  <si>
    <t>Takács Jaroslav</t>
  </si>
  <si>
    <t>Berco Košice</t>
  </si>
  <si>
    <t>Gladiš Ladislav</t>
  </si>
  <si>
    <t>Hosszúrétyová Zuzana</t>
  </si>
  <si>
    <t>Závacký Pavel</t>
  </si>
  <si>
    <t>Benko Branislav</t>
  </si>
  <si>
    <t>Rudník</t>
  </si>
  <si>
    <t>Benková Ľudmila</t>
  </si>
  <si>
    <t>Albrecht Slavomír</t>
  </si>
  <si>
    <t>Poľov</t>
  </si>
  <si>
    <t>Onuška Igor</t>
  </si>
  <si>
    <t xml:space="preserve">Homolyová Zuzana </t>
  </si>
  <si>
    <t>Kriszt  Kristián</t>
  </si>
  <si>
    <t>Veľká Ida</t>
  </si>
  <si>
    <t>Košice - Juh</t>
  </si>
  <si>
    <t>Daňko Jozef</t>
  </si>
  <si>
    <t>Dulwich Runners</t>
  </si>
  <si>
    <t>Dzureň Rudolf</t>
  </si>
  <si>
    <t>Dzureň Rudolf ml.</t>
  </si>
  <si>
    <t>Košice OZ ZVJS</t>
  </si>
  <si>
    <t>Prada Eva</t>
  </si>
  <si>
    <t>Prada Ján</t>
  </si>
  <si>
    <t>Kosťová Stanislava</t>
  </si>
  <si>
    <t>Kolcun Maroš</t>
  </si>
  <si>
    <t>Juraško Peter</t>
  </si>
  <si>
    <t>Baloga Jaroslav</t>
  </si>
  <si>
    <t>Fox team Prešov</t>
  </si>
  <si>
    <t>Baloga Matej</t>
  </si>
  <si>
    <t>Krivda Jozef</t>
  </si>
  <si>
    <t>Zádiel</t>
  </si>
  <si>
    <t>Baloga Štefan</t>
  </si>
  <si>
    <t>Biatlon Prešov</t>
  </si>
  <si>
    <t>Balogová Barbora</t>
  </si>
  <si>
    <t>Lukčo Marcel</t>
  </si>
  <si>
    <t>Prokipčák Pavel</t>
  </si>
  <si>
    <t>Balogová Alexandra</t>
  </si>
  <si>
    <t>Balogová Radka</t>
  </si>
  <si>
    <t>Baloga Stanislav</t>
  </si>
  <si>
    <t>Fridmanský Martin</t>
  </si>
  <si>
    <t>Horný Vlastimil</t>
  </si>
  <si>
    <t>Spišský Hrhov</t>
  </si>
  <si>
    <t>Nickelová Michaela</t>
  </si>
  <si>
    <t>Budimír</t>
  </si>
  <si>
    <t>Fecík Marek</t>
  </si>
  <si>
    <t>Gábor Patrik</t>
  </si>
  <si>
    <t>Bogár János</t>
  </si>
  <si>
    <t>Encs</t>
  </si>
  <si>
    <t>Veselý Samuel</t>
  </si>
  <si>
    <t>Čisár Mário</t>
  </si>
  <si>
    <t>Gašpar Milan</t>
  </si>
  <si>
    <t>CFT Košice</t>
  </si>
  <si>
    <t>Zborov</t>
  </si>
  <si>
    <t>Balog Dušan</t>
  </si>
  <si>
    <t>Seňa</t>
  </si>
  <si>
    <t>Čisár Frederik</t>
  </si>
  <si>
    <t>Fridmanský Jakub</t>
  </si>
  <si>
    <t>Bernátová Bibiana</t>
  </si>
  <si>
    <t>Obal servis Košice</t>
  </si>
  <si>
    <t>Pištejová Klaudia</t>
  </si>
  <si>
    <r>
      <t>Výsledková listina XIII. ročníka Behu údolím Idy -</t>
    </r>
    <r>
      <rPr>
        <sz val="12"/>
        <rFont val="Arial"/>
        <family val="2"/>
      </rPr>
      <t xml:space="preserve"> Memoriál Ondreja Sotáka</t>
    </r>
    <r>
      <rPr>
        <sz val="14"/>
        <rFont val="Arial"/>
        <family val="2"/>
      </rPr>
      <t xml:space="preserve"> </t>
    </r>
  </si>
  <si>
    <t>Por.    v  kat.</t>
  </si>
  <si>
    <t>Lörinc Jozef</t>
  </si>
  <si>
    <t>BK Carmeuse Košice</t>
  </si>
  <si>
    <t>9:99:99</t>
  </si>
  <si>
    <t>…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</si>
</sst>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Calibri"/>
      <family val="2"/>
    </font>
    <font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1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21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Alignment="1">
      <alignment/>
    </xf>
    <xf numFmtId="0" fontId="29" fillId="0" borderId="10" xfId="0" applyFont="1" applyBorder="1" applyAlignment="1">
      <alignment/>
    </xf>
    <xf numFmtId="0" fontId="24" fillId="0" borderId="0" xfId="0" applyFont="1" applyAlignment="1">
      <alignment/>
    </xf>
    <xf numFmtId="0" fontId="30" fillId="0" borderId="10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24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21" fontId="26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7" customWidth="1"/>
    <col min="2" max="2" width="5.57421875" style="1" customWidth="1"/>
    <col min="3" max="3" width="20.421875" style="18" customWidth="1"/>
    <col min="4" max="4" width="3.8515625" style="1" customWidth="1"/>
    <col min="5" max="5" width="9.57421875" style="1" customWidth="1"/>
    <col min="6" max="6" width="18.28125" style="26" customWidth="1"/>
    <col min="7" max="7" width="6.57421875" style="1" customWidth="1"/>
    <col min="8" max="8" width="5.8515625" style="1" customWidth="1"/>
    <col min="9" max="9" width="10.28125" style="1" customWidth="1"/>
    <col min="10" max="16384" width="8.8515625" style="18" customWidth="1"/>
  </cols>
  <sheetData>
    <row r="1" spans="4:5" ht="3" customHeight="1">
      <c r="D1" s="1" t="s">
        <v>7</v>
      </c>
      <c r="E1" s="1">
        <v>2013</v>
      </c>
    </row>
    <row r="2" spans="1:9" ht="22.5" customHeight="1">
      <c r="A2" s="82" t="s">
        <v>90</v>
      </c>
      <c r="B2" s="83"/>
      <c r="C2" s="83"/>
      <c r="D2" s="83"/>
      <c r="E2" s="83"/>
      <c r="F2" s="83"/>
      <c r="G2" s="83"/>
      <c r="H2" s="83"/>
      <c r="I2" s="83"/>
    </row>
    <row r="3" spans="1:9" ht="6" customHeight="1">
      <c r="A3" s="6"/>
      <c r="B3" s="89" t="s">
        <v>255</v>
      </c>
      <c r="C3" s="7"/>
      <c r="D3" s="7"/>
      <c r="E3" s="7"/>
      <c r="F3" s="27"/>
      <c r="G3" s="7"/>
      <c r="H3" s="7"/>
      <c r="I3" s="7"/>
    </row>
    <row r="4" spans="1:9" ht="12.75" customHeight="1">
      <c r="A4" s="84" t="s">
        <v>91</v>
      </c>
      <c r="B4" s="84"/>
      <c r="C4" s="84"/>
      <c r="D4" s="84"/>
      <c r="E4" s="84"/>
      <c r="F4" s="84"/>
      <c r="G4" s="84"/>
      <c r="H4" s="84"/>
      <c r="I4" s="7"/>
    </row>
    <row r="5" spans="1:9" ht="9" customHeight="1" thickBot="1">
      <c r="A5" s="85"/>
      <c r="B5" s="85"/>
      <c r="C5" s="85"/>
      <c r="D5" s="85"/>
      <c r="E5" s="85"/>
      <c r="F5" s="85"/>
      <c r="G5" s="85"/>
      <c r="H5" s="85"/>
      <c r="I5" s="85"/>
    </row>
    <row r="6" spans="1:9" ht="27" customHeight="1" thickBot="1">
      <c r="A6" s="52" t="s">
        <v>0</v>
      </c>
      <c r="B6" s="53" t="s">
        <v>8</v>
      </c>
      <c r="C6" s="54" t="s">
        <v>1</v>
      </c>
      <c r="D6" s="55" t="s">
        <v>6</v>
      </c>
      <c r="E6" s="53" t="s">
        <v>2</v>
      </c>
      <c r="F6" s="54" t="s">
        <v>3</v>
      </c>
      <c r="G6" s="56" t="s">
        <v>9</v>
      </c>
      <c r="H6" s="57" t="s">
        <v>251</v>
      </c>
      <c r="I6" s="58" t="s">
        <v>4</v>
      </c>
    </row>
    <row r="7" spans="1:9" s="68" customFormat="1" ht="13.5" thickBot="1">
      <c r="A7" s="30">
        <v>1</v>
      </c>
      <c r="B7" s="31">
        <v>8</v>
      </c>
      <c r="C7" s="32" t="s">
        <v>98</v>
      </c>
      <c r="D7" s="33" t="s">
        <v>5</v>
      </c>
      <c r="E7" s="33">
        <v>1986</v>
      </c>
      <c r="F7" s="67" t="s">
        <v>55</v>
      </c>
      <c r="G7" s="34" t="str">
        <f aca="true" t="shared" si="0" ref="G7:G38">IF($D7="m",IF($E$1-$E7&gt;19,IF($E$1-$E7&lt;40,"A",IF($E$1-$E7&gt;49,IF($E$1-$E7&gt;59,"D","C"),"B")),"JM"),IF($E$1-$E7&gt;19,IF($E$1-$E7&lt;35,"E","F"),"JŽ"))</f>
        <v>A</v>
      </c>
      <c r="H7" s="34">
        <f>COUNTIF($G$7:$G7,$G7)</f>
        <v>1</v>
      </c>
      <c r="I7" s="35">
        <v>0.02238425925925926</v>
      </c>
    </row>
    <row r="8" spans="1:9" s="71" customFormat="1" ht="13.5" thickBot="1">
      <c r="A8" s="36">
        <v>2</v>
      </c>
      <c r="B8" s="37">
        <v>95</v>
      </c>
      <c r="C8" s="38" t="s">
        <v>182</v>
      </c>
      <c r="D8" s="39" t="s">
        <v>5</v>
      </c>
      <c r="E8" s="39">
        <v>1986</v>
      </c>
      <c r="F8" s="70" t="s">
        <v>181</v>
      </c>
      <c r="G8" s="40" t="str">
        <f t="shared" si="0"/>
        <v>A</v>
      </c>
      <c r="H8" s="40">
        <f>COUNTIF($G$7:$G8,$G8)</f>
        <v>2</v>
      </c>
      <c r="I8" s="41">
        <v>0.02271990740740741</v>
      </c>
    </row>
    <row r="9" spans="1:9" s="73" customFormat="1" ht="13.5" thickBot="1">
      <c r="A9" s="42">
        <v>3</v>
      </c>
      <c r="B9" s="43">
        <v>36</v>
      </c>
      <c r="C9" s="44" t="s">
        <v>129</v>
      </c>
      <c r="D9" s="45" t="s">
        <v>5</v>
      </c>
      <c r="E9" s="45">
        <v>1974</v>
      </c>
      <c r="F9" s="72" t="s">
        <v>39</v>
      </c>
      <c r="G9" s="46" t="str">
        <f t="shared" si="0"/>
        <v>A</v>
      </c>
      <c r="H9" s="46">
        <f>COUNTIF($G$7:$G9,$G9)</f>
        <v>3</v>
      </c>
      <c r="I9" s="47">
        <v>0.022824074074074076</v>
      </c>
    </row>
    <row r="10" spans="1:9" ht="13.5" thickBot="1">
      <c r="A10" s="10">
        <v>4</v>
      </c>
      <c r="B10" s="2">
        <v>92</v>
      </c>
      <c r="C10" s="5" t="s">
        <v>177</v>
      </c>
      <c r="D10" s="4" t="s">
        <v>5</v>
      </c>
      <c r="E10" s="4">
        <v>1992</v>
      </c>
      <c r="F10" s="28" t="s">
        <v>176</v>
      </c>
      <c r="G10" s="3" t="str">
        <f t="shared" si="0"/>
        <v>A</v>
      </c>
      <c r="H10" s="3">
        <f>COUNTIF($G$7:$G10,$G10)</f>
        <v>4</v>
      </c>
      <c r="I10" s="9">
        <v>0.023067129629629632</v>
      </c>
    </row>
    <row r="11" spans="1:9" s="69" customFormat="1" ht="13.5" thickBot="1">
      <c r="A11" s="30">
        <v>5</v>
      </c>
      <c r="B11" s="31">
        <v>4</v>
      </c>
      <c r="C11" s="32" t="s">
        <v>35</v>
      </c>
      <c r="D11" s="33" t="s">
        <v>5</v>
      </c>
      <c r="E11" s="33">
        <v>1968</v>
      </c>
      <c r="F11" s="67" t="s">
        <v>55</v>
      </c>
      <c r="G11" s="34" t="str">
        <f t="shared" si="0"/>
        <v>B</v>
      </c>
      <c r="H11" s="34">
        <f>COUNTIF($G$7:$G11,$G11)</f>
        <v>1</v>
      </c>
      <c r="I11" s="35">
        <v>0.023391203703703702</v>
      </c>
    </row>
    <row r="12" spans="1:9" ht="13.5" thickBot="1">
      <c r="A12" s="10">
        <v>6</v>
      </c>
      <c r="B12" s="2">
        <v>79</v>
      </c>
      <c r="C12" s="5" t="s">
        <v>160</v>
      </c>
      <c r="D12" s="4" t="s">
        <v>5</v>
      </c>
      <c r="E12" s="4">
        <v>1986</v>
      </c>
      <c r="F12" s="28" t="s">
        <v>161</v>
      </c>
      <c r="G12" s="3" t="str">
        <f t="shared" si="0"/>
        <v>A</v>
      </c>
      <c r="H12" s="3">
        <f>COUNTIF($G$7:$G12,$G12)</f>
        <v>5</v>
      </c>
      <c r="I12" s="9">
        <v>0.023634259259259258</v>
      </c>
    </row>
    <row r="13" spans="1:9" ht="13.5" thickBot="1">
      <c r="A13" s="10">
        <v>7</v>
      </c>
      <c r="B13" s="2">
        <v>3</v>
      </c>
      <c r="C13" s="5" t="s">
        <v>36</v>
      </c>
      <c r="D13" s="4" t="s">
        <v>5</v>
      </c>
      <c r="E13" s="4">
        <v>1992</v>
      </c>
      <c r="F13" s="28" t="s">
        <v>96</v>
      </c>
      <c r="G13" s="3" t="str">
        <f t="shared" si="0"/>
        <v>A</v>
      </c>
      <c r="H13" s="3">
        <f>COUNTIF($G$7:$G13,$G13)</f>
        <v>6</v>
      </c>
      <c r="I13" s="9">
        <v>0.023738425925925923</v>
      </c>
    </row>
    <row r="14" spans="1:9" s="71" customFormat="1" ht="13.5" thickBot="1">
      <c r="A14" s="36">
        <v>8</v>
      </c>
      <c r="B14" s="37">
        <v>39</v>
      </c>
      <c r="C14" s="38" t="s">
        <v>32</v>
      </c>
      <c r="D14" s="39" t="s">
        <v>5</v>
      </c>
      <c r="E14" s="39">
        <v>1970</v>
      </c>
      <c r="F14" s="70" t="s">
        <v>33</v>
      </c>
      <c r="G14" s="40" t="str">
        <f t="shared" si="0"/>
        <v>B</v>
      </c>
      <c r="H14" s="40">
        <f>COUNTIF($G$7:$G14,$G14)</f>
        <v>2</v>
      </c>
      <c r="I14" s="41">
        <v>0.024814814814814817</v>
      </c>
    </row>
    <row r="15" spans="1:9" ht="13.5" thickBot="1">
      <c r="A15" s="10">
        <v>9</v>
      </c>
      <c r="B15" s="2">
        <v>57</v>
      </c>
      <c r="C15" s="5" t="s">
        <v>145</v>
      </c>
      <c r="D15" s="4" t="s">
        <v>5</v>
      </c>
      <c r="E15" s="4">
        <v>1991</v>
      </c>
      <c r="F15" s="28" t="s">
        <v>39</v>
      </c>
      <c r="G15" s="3" t="str">
        <f t="shared" si="0"/>
        <v>A</v>
      </c>
      <c r="H15" s="3">
        <f>COUNTIF($G$7:$G15,$G15)</f>
        <v>7</v>
      </c>
      <c r="I15" s="9">
        <v>0.024814814814814817</v>
      </c>
    </row>
    <row r="16" spans="1:9" ht="13.5" thickBot="1">
      <c r="A16" s="10">
        <v>10</v>
      </c>
      <c r="B16" s="2">
        <v>47</v>
      </c>
      <c r="C16" s="5" t="s">
        <v>58</v>
      </c>
      <c r="D16" s="4" t="s">
        <v>5</v>
      </c>
      <c r="E16" s="4">
        <v>1976</v>
      </c>
      <c r="F16" s="28" t="s">
        <v>59</v>
      </c>
      <c r="G16" s="3" t="str">
        <f t="shared" si="0"/>
        <v>A</v>
      </c>
      <c r="H16" s="3">
        <f>COUNTIF($G$7:$G16,$G16)</f>
        <v>8</v>
      </c>
      <c r="I16" s="9">
        <v>0.02534722222222222</v>
      </c>
    </row>
    <row r="17" spans="1:9" s="69" customFormat="1" ht="13.5" thickBot="1">
      <c r="A17" s="30">
        <v>11</v>
      </c>
      <c r="B17" s="31">
        <v>190</v>
      </c>
      <c r="C17" s="32" t="s">
        <v>218</v>
      </c>
      <c r="D17" s="33" t="s">
        <v>5</v>
      </c>
      <c r="E17" s="33">
        <v>1997</v>
      </c>
      <c r="F17" s="67" t="s">
        <v>217</v>
      </c>
      <c r="G17" s="34" t="str">
        <f t="shared" si="0"/>
        <v>JM</v>
      </c>
      <c r="H17" s="34">
        <f>COUNTIF($G$7:$G17,$G17)</f>
        <v>1</v>
      </c>
      <c r="I17" s="35">
        <v>0.025578703703703704</v>
      </c>
    </row>
    <row r="18" spans="1:9" s="73" customFormat="1" ht="13.5" thickBot="1">
      <c r="A18" s="42">
        <v>12</v>
      </c>
      <c r="B18" s="43">
        <v>155</v>
      </c>
      <c r="C18" s="44" t="s">
        <v>236</v>
      </c>
      <c r="D18" s="45" t="s">
        <v>5</v>
      </c>
      <c r="E18" s="45">
        <v>1964</v>
      </c>
      <c r="F18" s="72" t="s">
        <v>237</v>
      </c>
      <c r="G18" s="46" t="str">
        <f t="shared" si="0"/>
        <v>B</v>
      </c>
      <c r="H18" s="46">
        <f>COUNTIF($G$7:$G18,$G18)</f>
        <v>3</v>
      </c>
      <c r="I18" s="47">
        <v>0.025879629629629627</v>
      </c>
    </row>
    <row r="19" spans="1:9" ht="13.5" thickBot="1">
      <c r="A19" s="10">
        <v>13</v>
      </c>
      <c r="B19" s="2">
        <v>16</v>
      </c>
      <c r="C19" s="5" t="s">
        <v>105</v>
      </c>
      <c r="D19" s="4" t="s">
        <v>5</v>
      </c>
      <c r="E19" s="4">
        <v>1981</v>
      </c>
      <c r="F19" s="28" t="s">
        <v>10</v>
      </c>
      <c r="G19" s="3" t="str">
        <f t="shared" si="0"/>
        <v>A</v>
      </c>
      <c r="H19" s="3">
        <f>COUNTIF($G$7:$G19,$G19)</f>
        <v>9</v>
      </c>
      <c r="I19" s="9">
        <v>0.02596064814814815</v>
      </c>
    </row>
    <row r="20" spans="1:9" ht="13.5" thickBot="1">
      <c r="A20" s="10">
        <v>14</v>
      </c>
      <c r="B20" s="2">
        <v>90</v>
      </c>
      <c r="C20" s="5" t="s">
        <v>174</v>
      </c>
      <c r="D20" s="4" t="s">
        <v>5</v>
      </c>
      <c r="E20" s="4">
        <v>1992</v>
      </c>
      <c r="F20" s="28" t="s">
        <v>173</v>
      </c>
      <c r="G20" s="3" t="str">
        <f t="shared" si="0"/>
        <v>A</v>
      </c>
      <c r="H20" s="3">
        <f>COUNTIF($G$7:$G20,$G20)</f>
        <v>10</v>
      </c>
      <c r="I20" s="9">
        <v>0.026030092592592594</v>
      </c>
    </row>
    <row r="21" spans="1:9" ht="13.5" thickBot="1">
      <c r="A21" s="10">
        <v>15</v>
      </c>
      <c r="B21" s="2">
        <v>35</v>
      </c>
      <c r="C21" s="5" t="s">
        <v>127</v>
      </c>
      <c r="D21" s="4" t="s">
        <v>5</v>
      </c>
      <c r="E21" s="4">
        <v>1977</v>
      </c>
      <c r="F21" s="28" t="s">
        <v>128</v>
      </c>
      <c r="G21" s="3" t="str">
        <f t="shared" si="0"/>
        <v>A</v>
      </c>
      <c r="H21" s="3">
        <f>COUNTIF($G$7:$G21,$G21)</f>
        <v>11</v>
      </c>
      <c r="I21" s="9">
        <v>0.026377314814814815</v>
      </c>
    </row>
    <row r="22" spans="1:9" ht="13.5" thickBot="1">
      <c r="A22" s="10">
        <v>16</v>
      </c>
      <c r="B22" s="2">
        <v>32</v>
      </c>
      <c r="C22" s="5" t="s">
        <v>124</v>
      </c>
      <c r="D22" s="4" t="s">
        <v>5</v>
      </c>
      <c r="E22" s="4">
        <v>1975</v>
      </c>
      <c r="F22" s="28" t="s">
        <v>123</v>
      </c>
      <c r="G22" s="3" t="str">
        <f t="shared" si="0"/>
        <v>A</v>
      </c>
      <c r="H22" s="3">
        <f>COUNTIF($G$7:$G22,$G22)</f>
        <v>12</v>
      </c>
      <c r="I22" s="9">
        <v>0.026400462962962962</v>
      </c>
    </row>
    <row r="23" spans="1:9" ht="13.5" thickBot="1">
      <c r="A23" s="10">
        <v>17</v>
      </c>
      <c r="B23" s="2">
        <v>53</v>
      </c>
      <c r="C23" s="5" t="s">
        <v>141</v>
      </c>
      <c r="D23" s="4" t="s">
        <v>5</v>
      </c>
      <c r="E23" s="4">
        <v>1980</v>
      </c>
      <c r="F23" s="28" t="s">
        <v>12</v>
      </c>
      <c r="G23" s="3" t="str">
        <f t="shared" si="0"/>
        <v>A</v>
      </c>
      <c r="H23" s="3">
        <f>COUNTIF($G$7:$G23,$G23)</f>
        <v>13</v>
      </c>
      <c r="I23" s="9">
        <v>0.026446759259259264</v>
      </c>
    </row>
    <row r="24" spans="1:9" s="69" customFormat="1" ht="13.5" thickBot="1">
      <c r="A24" s="30">
        <v>18</v>
      </c>
      <c r="B24" s="31">
        <v>58</v>
      </c>
      <c r="C24" s="32" t="s">
        <v>17</v>
      </c>
      <c r="D24" s="33" t="s">
        <v>5</v>
      </c>
      <c r="E24" s="33">
        <v>1962</v>
      </c>
      <c r="F24" s="67" t="s">
        <v>19</v>
      </c>
      <c r="G24" s="34" t="str">
        <f t="shared" si="0"/>
        <v>C</v>
      </c>
      <c r="H24" s="34">
        <f>COUNTIF($G$7:$G24,$G24)</f>
        <v>1</v>
      </c>
      <c r="I24" s="35">
        <v>0.026759259259259257</v>
      </c>
    </row>
    <row r="25" spans="1:9" s="71" customFormat="1" ht="13.5" thickBot="1">
      <c r="A25" s="36">
        <v>19</v>
      </c>
      <c r="B25" s="37">
        <v>91</v>
      </c>
      <c r="C25" s="38" t="s">
        <v>175</v>
      </c>
      <c r="D25" s="39" t="s">
        <v>5</v>
      </c>
      <c r="E25" s="39">
        <v>1962</v>
      </c>
      <c r="F25" s="70" t="s">
        <v>176</v>
      </c>
      <c r="G25" s="40" t="str">
        <f t="shared" si="0"/>
        <v>C</v>
      </c>
      <c r="H25" s="40">
        <f>COUNTIF($G$7:$G25,$G25)</f>
        <v>2</v>
      </c>
      <c r="I25" s="41">
        <v>0.02695601851851852</v>
      </c>
    </row>
    <row r="26" spans="1:9" s="71" customFormat="1" ht="13.5" thickBot="1">
      <c r="A26" s="36">
        <v>20</v>
      </c>
      <c r="B26" s="37">
        <v>164</v>
      </c>
      <c r="C26" s="38" t="s">
        <v>188</v>
      </c>
      <c r="D26" s="39" t="s">
        <v>5</v>
      </c>
      <c r="E26" s="39">
        <v>1994</v>
      </c>
      <c r="F26" s="70" t="s">
        <v>10</v>
      </c>
      <c r="G26" s="40" t="str">
        <f t="shared" si="0"/>
        <v>JM</v>
      </c>
      <c r="H26" s="40">
        <f>COUNTIF($G$7:$G26,$G26)</f>
        <v>2</v>
      </c>
      <c r="I26" s="41">
        <v>0.02704861111111111</v>
      </c>
    </row>
    <row r="27" spans="1:9" ht="13.5" thickBot="1">
      <c r="A27" s="10">
        <v>21</v>
      </c>
      <c r="B27" s="2">
        <v>2</v>
      </c>
      <c r="C27" s="5" t="s">
        <v>95</v>
      </c>
      <c r="D27" s="4" t="s">
        <v>5</v>
      </c>
      <c r="E27" s="4">
        <v>1984</v>
      </c>
      <c r="F27" s="28" t="s">
        <v>62</v>
      </c>
      <c r="G27" s="3" t="str">
        <f t="shared" si="0"/>
        <v>A</v>
      </c>
      <c r="H27" s="3">
        <f>COUNTIF($G$7:$G27,$G27)</f>
        <v>14</v>
      </c>
      <c r="I27" s="9">
        <v>0.02715277777777778</v>
      </c>
    </row>
    <row r="28" spans="1:9" s="73" customFormat="1" ht="13.5" thickBot="1">
      <c r="A28" s="42">
        <v>22</v>
      </c>
      <c r="B28" s="43">
        <v>1</v>
      </c>
      <c r="C28" s="44" t="s">
        <v>26</v>
      </c>
      <c r="D28" s="45" t="s">
        <v>5</v>
      </c>
      <c r="E28" s="45">
        <v>1997</v>
      </c>
      <c r="F28" s="72" t="s">
        <v>19</v>
      </c>
      <c r="G28" s="46" t="str">
        <f t="shared" si="0"/>
        <v>JM</v>
      </c>
      <c r="H28" s="46">
        <f>COUNTIF($G$7:$G28,$G28)</f>
        <v>3</v>
      </c>
      <c r="I28" s="47">
        <v>0.027268518518518515</v>
      </c>
    </row>
    <row r="29" spans="1:9" s="73" customFormat="1" ht="13.5" thickBot="1">
      <c r="A29" s="42">
        <v>23</v>
      </c>
      <c r="B29" s="43">
        <v>28</v>
      </c>
      <c r="C29" s="44" t="s">
        <v>18</v>
      </c>
      <c r="D29" s="45" t="s">
        <v>5</v>
      </c>
      <c r="E29" s="45">
        <v>1961</v>
      </c>
      <c r="F29" s="72" t="s">
        <v>46</v>
      </c>
      <c r="G29" s="46" t="str">
        <f t="shared" si="0"/>
        <v>C</v>
      </c>
      <c r="H29" s="46">
        <f>COUNTIF($G$7:$G29,$G29)</f>
        <v>3</v>
      </c>
      <c r="I29" s="47">
        <v>0.027372685185185184</v>
      </c>
    </row>
    <row r="30" spans="1:9" ht="13.5" thickBot="1">
      <c r="A30" s="10">
        <v>24</v>
      </c>
      <c r="B30" s="2">
        <v>200</v>
      </c>
      <c r="C30" s="65" t="s">
        <v>230</v>
      </c>
      <c r="D30" s="4" t="s">
        <v>5</v>
      </c>
      <c r="E30" s="4">
        <v>1971</v>
      </c>
      <c r="F30" s="28" t="s">
        <v>231</v>
      </c>
      <c r="G30" s="3" t="str">
        <f t="shared" si="0"/>
        <v>B</v>
      </c>
      <c r="H30" s="3">
        <f>COUNTIF($G$7:$G30,$G30)</f>
        <v>4</v>
      </c>
      <c r="I30" s="9">
        <v>0.027418981481481485</v>
      </c>
    </row>
    <row r="31" spans="1:9" ht="13.5" thickBot="1">
      <c r="A31" s="10">
        <v>25</v>
      </c>
      <c r="B31" s="2">
        <v>18</v>
      </c>
      <c r="C31" s="5" t="s">
        <v>108</v>
      </c>
      <c r="D31" s="4" t="s">
        <v>5</v>
      </c>
      <c r="E31" s="4">
        <v>1973</v>
      </c>
      <c r="F31" s="28" t="s">
        <v>109</v>
      </c>
      <c r="G31" s="3" t="str">
        <f t="shared" si="0"/>
        <v>B</v>
      </c>
      <c r="H31" s="3">
        <f>COUNTIF($G$7:$G31,$G31)</f>
        <v>5</v>
      </c>
      <c r="I31" s="9">
        <v>0.027430555555555555</v>
      </c>
    </row>
    <row r="32" spans="1:9" ht="13.5" thickBot="1">
      <c r="A32" s="10">
        <v>26</v>
      </c>
      <c r="B32" s="2">
        <v>62</v>
      </c>
      <c r="C32" s="5" t="s">
        <v>54</v>
      </c>
      <c r="D32" s="4" t="s">
        <v>5</v>
      </c>
      <c r="E32" s="4">
        <v>1990</v>
      </c>
      <c r="F32" s="28" t="s">
        <v>19</v>
      </c>
      <c r="G32" s="3" t="str">
        <f t="shared" si="0"/>
        <v>A</v>
      </c>
      <c r="H32" s="3">
        <f>COUNTIF($G$7:$G32,$G32)</f>
        <v>15</v>
      </c>
      <c r="I32" s="9">
        <v>0.028125</v>
      </c>
    </row>
    <row r="33" spans="1:9" ht="13.5" thickBot="1">
      <c r="A33" s="10">
        <v>27</v>
      </c>
      <c r="B33" s="2">
        <v>84</v>
      </c>
      <c r="C33" s="5" t="s">
        <v>165</v>
      </c>
      <c r="D33" s="4" t="s">
        <v>5</v>
      </c>
      <c r="E33" s="4">
        <v>1986</v>
      </c>
      <c r="F33" s="28" t="s">
        <v>10</v>
      </c>
      <c r="G33" s="3" t="str">
        <f t="shared" si="0"/>
        <v>A</v>
      </c>
      <c r="H33" s="3">
        <f>COUNTIF($G$7:$G33,$G33)</f>
        <v>16</v>
      </c>
      <c r="I33" s="9">
        <v>0.028194444444444442</v>
      </c>
    </row>
    <row r="34" spans="1:9" ht="13.5" thickBot="1">
      <c r="A34" s="10">
        <v>28</v>
      </c>
      <c r="B34" s="2">
        <v>24</v>
      </c>
      <c r="C34" s="5" t="s">
        <v>112</v>
      </c>
      <c r="D34" s="4" t="s">
        <v>5</v>
      </c>
      <c r="E34" s="4">
        <v>1989</v>
      </c>
      <c r="F34" s="28" t="s">
        <v>113</v>
      </c>
      <c r="G34" s="3" t="str">
        <f t="shared" si="0"/>
        <v>A</v>
      </c>
      <c r="H34" s="3">
        <f>COUNTIF($G$7:$G34,$G34)</f>
        <v>17</v>
      </c>
      <c r="I34" s="9">
        <v>0.02826388888888889</v>
      </c>
    </row>
    <row r="35" spans="1:9" ht="13.5" thickBot="1">
      <c r="A35" s="10">
        <v>29</v>
      </c>
      <c r="B35" s="2">
        <v>44</v>
      </c>
      <c r="C35" s="5" t="s">
        <v>47</v>
      </c>
      <c r="D35" s="4" t="s">
        <v>5</v>
      </c>
      <c r="E35" s="4">
        <v>1955</v>
      </c>
      <c r="F35" s="28" t="s">
        <v>48</v>
      </c>
      <c r="G35" s="3" t="str">
        <f t="shared" si="0"/>
        <v>C</v>
      </c>
      <c r="H35" s="3">
        <f>COUNTIF($G$7:$G35,$G35)</f>
        <v>4</v>
      </c>
      <c r="I35" s="9">
        <v>0.028310185185185185</v>
      </c>
    </row>
    <row r="36" spans="1:9" s="69" customFormat="1" ht="13.5" thickBot="1">
      <c r="A36" s="30">
        <v>30</v>
      </c>
      <c r="B36" s="31">
        <v>61</v>
      </c>
      <c r="C36" s="32" t="s">
        <v>68</v>
      </c>
      <c r="D36" s="33" t="s">
        <v>20</v>
      </c>
      <c r="E36" s="33">
        <v>1983</v>
      </c>
      <c r="F36" s="67" t="s">
        <v>62</v>
      </c>
      <c r="G36" s="34" t="str">
        <f t="shared" si="0"/>
        <v>E</v>
      </c>
      <c r="H36" s="34">
        <f>COUNTIF($G$7:$G36,$G36)</f>
        <v>1</v>
      </c>
      <c r="I36" s="35">
        <v>0.028344907407407412</v>
      </c>
    </row>
    <row r="37" spans="1:9" ht="13.5" thickBot="1">
      <c r="A37" s="10">
        <v>31</v>
      </c>
      <c r="B37" s="2">
        <v>70</v>
      </c>
      <c r="C37" s="5" t="s">
        <v>50</v>
      </c>
      <c r="D37" s="4" t="s">
        <v>5</v>
      </c>
      <c r="E37" s="4">
        <v>1982</v>
      </c>
      <c r="F37" s="28" t="s">
        <v>152</v>
      </c>
      <c r="G37" s="3" t="str">
        <f t="shared" si="0"/>
        <v>A</v>
      </c>
      <c r="H37" s="3">
        <f>COUNTIF($G$7:$G37,$G37)</f>
        <v>18</v>
      </c>
      <c r="I37" s="9">
        <v>0.02837962962962963</v>
      </c>
    </row>
    <row r="38" spans="1:9" ht="13.5" thickBot="1">
      <c r="A38" s="10">
        <v>32</v>
      </c>
      <c r="B38" s="2">
        <v>40</v>
      </c>
      <c r="C38" s="5" t="s">
        <v>37</v>
      </c>
      <c r="D38" s="4" t="s">
        <v>5</v>
      </c>
      <c r="E38" s="4">
        <v>1997</v>
      </c>
      <c r="F38" s="28" t="s">
        <v>13</v>
      </c>
      <c r="G38" s="3" t="str">
        <f t="shared" si="0"/>
        <v>JM</v>
      </c>
      <c r="H38" s="3">
        <f>COUNTIF($G$7:$G38,$G38)</f>
        <v>4</v>
      </c>
      <c r="I38" s="9">
        <v>0.028506944444444442</v>
      </c>
    </row>
    <row r="39" spans="1:9" ht="13.5" thickBot="1">
      <c r="A39" s="10">
        <v>33</v>
      </c>
      <c r="B39" s="2">
        <v>65</v>
      </c>
      <c r="C39" s="5" t="s">
        <v>69</v>
      </c>
      <c r="D39" s="4" t="s">
        <v>5</v>
      </c>
      <c r="E39" s="4">
        <v>1954</v>
      </c>
      <c r="F39" s="28" t="s">
        <v>70</v>
      </c>
      <c r="G39" s="3" t="str">
        <f aca="true" t="shared" si="1" ref="G39:G70">IF($D39="m",IF($E$1-$E39&gt;19,IF($E$1-$E39&lt;40,"A",IF($E$1-$E39&gt;49,IF($E$1-$E39&gt;59,"D","C"),"B")),"JM"),IF($E$1-$E39&gt;19,IF($E$1-$E39&lt;35,"E","F"),"JŽ"))</f>
        <v>C</v>
      </c>
      <c r="H39" s="3">
        <f>COUNTIF($G$7:$G39,$G39)</f>
        <v>5</v>
      </c>
      <c r="I39" s="9">
        <v>0.028576388888888887</v>
      </c>
    </row>
    <row r="40" spans="1:9" ht="13.5" thickBot="1">
      <c r="A40" s="10">
        <v>34</v>
      </c>
      <c r="B40" s="2">
        <v>183</v>
      </c>
      <c r="C40" s="5" t="s">
        <v>74</v>
      </c>
      <c r="D40" s="4" t="s">
        <v>5</v>
      </c>
      <c r="E40" s="4">
        <v>1974</v>
      </c>
      <c r="F40" s="28" t="s">
        <v>210</v>
      </c>
      <c r="G40" s="3" t="str">
        <f t="shared" si="1"/>
        <v>A</v>
      </c>
      <c r="H40" s="3">
        <f>COUNTIF($G$7:$G40,$G40)</f>
        <v>19</v>
      </c>
      <c r="I40" s="9">
        <v>0.028692129629629633</v>
      </c>
    </row>
    <row r="41" spans="1:9" ht="13.5" thickBot="1">
      <c r="A41" s="10">
        <v>35</v>
      </c>
      <c r="B41" s="2">
        <v>13</v>
      </c>
      <c r="C41" s="5" t="s">
        <v>102</v>
      </c>
      <c r="D41" s="4" t="s">
        <v>5</v>
      </c>
      <c r="E41" s="4">
        <v>1970</v>
      </c>
      <c r="F41" s="28" t="s">
        <v>103</v>
      </c>
      <c r="G41" s="3" t="str">
        <f t="shared" si="1"/>
        <v>B</v>
      </c>
      <c r="H41" s="3">
        <f>COUNTIF($G$7:$G41,$G41)</f>
        <v>6</v>
      </c>
      <c r="I41" s="9">
        <v>0.028807870370370373</v>
      </c>
    </row>
    <row r="42" spans="1:9" ht="13.5" thickBot="1">
      <c r="A42" s="10">
        <v>36</v>
      </c>
      <c r="B42" s="2">
        <v>51</v>
      </c>
      <c r="C42" s="5" t="s">
        <v>139</v>
      </c>
      <c r="D42" s="4" t="s">
        <v>5</v>
      </c>
      <c r="E42" s="4">
        <v>1986</v>
      </c>
      <c r="F42" s="28" t="s">
        <v>10</v>
      </c>
      <c r="G42" s="3" t="str">
        <f t="shared" si="1"/>
        <v>A</v>
      </c>
      <c r="H42" s="3">
        <f>COUNTIF($G$7:$G42,$G42)</f>
        <v>20</v>
      </c>
      <c r="I42" s="9">
        <v>0.028819444444444443</v>
      </c>
    </row>
    <row r="43" spans="1:9" s="69" customFormat="1" ht="13.5" thickBot="1">
      <c r="A43" s="30">
        <v>37</v>
      </c>
      <c r="B43" s="31">
        <v>37</v>
      </c>
      <c r="C43" s="32" t="s">
        <v>57</v>
      </c>
      <c r="D43" s="33" t="s">
        <v>5</v>
      </c>
      <c r="E43" s="33">
        <v>1950</v>
      </c>
      <c r="F43" s="67" t="s">
        <v>13</v>
      </c>
      <c r="G43" s="34" t="str">
        <f t="shared" si="1"/>
        <v>D</v>
      </c>
      <c r="H43" s="34">
        <f>COUNTIF($G$7:$G43,$G43)</f>
        <v>1</v>
      </c>
      <c r="I43" s="35">
        <v>0.028993055555555553</v>
      </c>
    </row>
    <row r="44" spans="1:9" ht="13.5" thickBot="1">
      <c r="A44" s="10">
        <v>38</v>
      </c>
      <c r="B44" s="2">
        <v>41</v>
      </c>
      <c r="C44" s="5" t="s">
        <v>71</v>
      </c>
      <c r="D44" s="4" t="s">
        <v>5</v>
      </c>
      <c r="E44" s="4">
        <v>1987</v>
      </c>
      <c r="F44" s="28" t="s">
        <v>46</v>
      </c>
      <c r="G44" s="3" t="str">
        <f t="shared" si="1"/>
        <v>A</v>
      </c>
      <c r="H44" s="3">
        <f>COUNTIF($G$7:$G44,$G44)</f>
        <v>21</v>
      </c>
      <c r="I44" s="9">
        <v>0.02956018518518519</v>
      </c>
    </row>
    <row r="45" spans="1:9" ht="13.5" thickBot="1">
      <c r="A45" s="10">
        <v>39</v>
      </c>
      <c r="B45" s="2">
        <v>172</v>
      </c>
      <c r="C45" s="5" t="s">
        <v>199</v>
      </c>
      <c r="D45" s="4" t="s">
        <v>5</v>
      </c>
      <c r="E45" s="4">
        <v>1975</v>
      </c>
      <c r="F45" s="28" t="s">
        <v>200</v>
      </c>
      <c r="G45" s="3" t="str">
        <f t="shared" si="1"/>
        <v>A</v>
      </c>
      <c r="H45" s="3">
        <f>COUNTIF($G$7:$G45,$G45)</f>
        <v>22</v>
      </c>
      <c r="I45" s="9">
        <v>0.029594907407407407</v>
      </c>
    </row>
    <row r="46" spans="1:9" ht="13.5" thickBot="1">
      <c r="A46" s="10">
        <v>40</v>
      </c>
      <c r="B46" s="2">
        <v>14</v>
      </c>
      <c r="C46" s="5" t="s">
        <v>104</v>
      </c>
      <c r="D46" s="4" t="s">
        <v>5</v>
      </c>
      <c r="E46" s="4">
        <v>1985</v>
      </c>
      <c r="F46" s="28" t="s">
        <v>10</v>
      </c>
      <c r="G46" s="3" t="str">
        <f t="shared" si="1"/>
        <v>A</v>
      </c>
      <c r="H46" s="3">
        <f>COUNTIF($G$7:$G46,$G46)</f>
        <v>23</v>
      </c>
      <c r="I46" s="9">
        <v>0.0296412037037037</v>
      </c>
    </row>
    <row r="47" spans="1:9" ht="13.5" thickBot="1">
      <c r="A47" s="10">
        <v>41</v>
      </c>
      <c r="B47" s="2">
        <v>179</v>
      </c>
      <c r="C47" s="5" t="s">
        <v>206</v>
      </c>
      <c r="D47" s="4" t="s">
        <v>5</v>
      </c>
      <c r="E47" s="4">
        <v>1979</v>
      </c>
      <c r="F47" s="28" t="s">
        <v>207</v>
      </c>
      <c r="G47" s="3" t="str">
        <f t="shared" si="1"/>
        <v>A</v>
      </c>
      <c r="H47" s="3">
        <f>COUNTIF($G$7:$G47,$G47)</f>
        <v>24</v>
      </c>
      <c r="I47" s="9">
        <v>0.029664351851851855</v>
      </c>
    </row>
    <row r="48" spans="1:9" ht="13.5" thickBot="1">
      <c r="A48" s="10">
        <v>42</v>
      </c>
      <c r="B48" s="2">
        <v>174</v>
      </c>
      <c r="C48" s="5" t="s">
        <v>45</v>
      </c>
      <c r="D48" s="4" t="s">
        <v>5</v>
      </c>
      <c r="E48" s="4">
        <v>1980</v>
      </c>
      <c r="F48" s="28" t="s">
        <v>23</v>
      </c>
      <c r="G48" s="3" t="str">
        <f t="shared" si="1"/>
        <v>A</v>
      </c>
      <c r="H48" s="3">
        <f>COUNTIF($G$7:$G48,$G48)</f>
        <v>25</v>
      </c>
      <c r="I48" s="9">
        <v>0.02980324074074074</v>
      </c>
    </row>
    <row r="49" spans="1:9" ht="13.5" thickBot="1">
      <c r="A49" s="10">
        <v>43</v>
      </c>
      <c r="B49" s="2">
        <v>170</v>
      </c>
      <c r="C49" s="5" t="s">
        <v>196</v>
      </c>
      <c r="D49" s="4" t="s">
        <v>5</v>
      </c>
      <c r="E49" s="4">
        <v>1970</v>
      </c>
      <c r="F49" s="28" t="s">
        <v>197</v>
      </c>
      <c r="G49" s="3" t="str">
        <f t="shared" si="1"/>
        <v>B</v>
      </c>
      <c r="H49" s="3">
        <f>COUNTIF($G$7:$G49,$G49)</f>
        <v>7</v>
      </c>
      <c r="I49" s="9">
        <v>0.03008101851851852</v>
      </c>
    </row>
    <row r="50" spans="1:9" s="71" customFormat="1" ht="13.5" thickBot="1">
      <c r="A50" s="36">
        <v>44</v>
      </c>
      <c r="B50" s="37">
        <v>45</v>
      </c>
      <c r="C50" s="38" t="s">
        <v>49</v>
      </c>
      <c r="D50" s="39" t="s">
        <v>5</v>
      </c>
      <c r="E50" s="39">
        <v>1949</v>
      </c>
      <c r="F50" s="70" t="s">
        <v>48</v>
      </c>
      <c r="G50" s="40" t="str">
        <f t="shared" si="1"/>
        <v>D</v>
      </c>
      <c r="H50" s="40">
        <f>COUNTIF($G$7:$G50,$G50)</f>
        <v>2</v>
      </c>
      <c r="I50" s="41">
        <v>0.03019675925925926</v>
      </c>
    </row>
    <row r="51" spans="1:9" ht="13.5" thickBot="1">
      <c r="A51" s="10">
        <v>45</v>
      </c>
      <c r="B51" s="2">
        <v>195</v>
      </c>
      <c r="C51" s="5" t="s">
        <v>225</v>
      </c>
      <c r="D51" s="4" t="s">
        <v>5</v>
      </c>
      <c r="E51" s="4">
        <v>1958</v>
      </c>
      <c r="F51" s="28" t="s">
        <v>253</v>
      </c>
      <c r="G51" s="3" t="str">
        <f t="shared" si="1"/>
        <v>C</v>
      </c>
      <c r="H51" s="3">
        <f>COUNTIF($G$7:$G51,$G51)</f>
        <v>6</v>
      </c>
      <c r="I51" s="9">
        <v>0.03023148148148148</v>
      </c>
    </row>
    <row r="52" spans="1:9" ht="13.5" thickBot="1">
      <c r="A52" s="10">
        <v>46</v>
      </c>
      <c r="B52" s="2">
        <v>21</v>
      </c>
      <c r="C52" s="5" t="s">
        <v>40</v>
      </c>
      <c r="D52" s="4" t="s">
        <v>5</v>
      </c>
      <c r="E52" s="4">
        <v>1963</v>
      </c>
      <c r="F52" s="28" t="s">
        <v>41</v>
      </c>
      <c r="G52" s="3" t="str">
        <f t="shared" si="1"/>
        <v>C</v>
      </c>
      <c r="H52" s="3">
        <f>COUNTIF($G$7:$G52,$G52)</f>
        <v>7</v>
      </c>
      <c r="I52" s="9">
        <v>0.030243055555555554</v>
      </c>
    </row>
    <row r="53" spans="1:9" ht="13.5" thickBot="1">
      <c r="A53" s="10">
        <v>47</v>
      </c>
      <c r="B53" s="2">
        <v>25</v>
      </c>
      <c r="C53" s="5" t="s">
        <v>114</v>
      </c>
      <c r="D53" s="4" t="s">
        <v>5</v>
      </c>
      <c r="E53" s="4">
        <v>1968</v>
      </c>
      <c r="F53" s="28" t="s">
        <v>115</v>
      </c>
      <c r="G53" s="3" t="str">
        <f t="shared" si="1"/>
        <v>B</v>
      </c>
      <c r="H53" s="3">
        <f>COUNTIF($G$7:$G53,$G53)</f>
        <v>8</v>
      </c>
      <c r="I53" s="9">
        <v>0.030289351851851855</v>
      </c>
    </row>
    <row r="54" spans="1:9" ht="13.5" thickBot="1">
      <c r="A54" s="10">
        <v>48</v>
      </c>
      <c r="B54" s="2">
        <v>176</v>
      </c>
      <c r="C54" s="5" t="s">
        <v>203</v>
      </c>
      <c r="D54" s="4" t="s">
        <v>5</v>
      </c>
      <c r="E54" s="4">
        <v>1994</v>
      </c>
      <c r="F54" s="28" t="s">
        <v>204</v>
      </c>
      <c r="G54" s="3" t="str">
        <f t="shared" si="1"/>
        <v>JM</v>
      </c>
      <c r="H54" s="3">
        <f>COUNTIF($G$7:$G54,$G54)</f>
        <v>5</v>
      </c>
      <c r="I54" s="9">
        <v>0.03037037037037037</v>
      </c>
    </row>
    <row r="55" spans="1:9" ht="13.5" thickBot="1">
      <c r="A55" s="10">
        <v>49</v>
      </c>
      <c r="B55" s="2">
        <v>27</v>
      </c>
      <c r="C55" s="5" t="s">
        <v>116</v>
      </c>
      <c r="D55" s="4" t="s">
        <v>5</v>
      </c>
      <c r="E55" s="4">
        <v>1957</v>
      </c>
      <c r="F55" s="28" t="s">
        <v>113</v>
      </c>
      <c r="G55" s="3" t="str">
        <f t="shared" si="1"/>
        <v>C</v>
      </c>
      <c r="H55" s="3">
        <f>COUNTIF($G$7:$G55,$G55)</f>
        <v>8</v>
      </c>
      <c r="I55" s="9">
        <v>0.030416666666666665</v>
      </c>
    </row>
    <row r="56" spans="1:9" ht="13.5" thickBot="1">
      <c r="A56" s="10">
        <v>50</v>
      </c>
      <c r="B56" s="2">
        <v>173</v>
      </c>
      <c r="C56" s="5" t="s">
        <v>201</v>
      </c>
      <c r="D56" s="4" t="s">
        <v>5</v>
      </c>
      <c r="E56" s="4">
        <v>1981</v>
      </c>
      <c r="F56" s="28" t="s">
        <v>10</v>
      </c>
      <c r="G56" s="3" t="str">
        <f t="shared" si="1"/>
        <v>A</v>
      </c>
      <c r="H56" s="3">
        <f>COUNTIF($G$7:$G56,$G56)</f>
        <v>26</v>
      </c>
      <c r="I56" s="9">
        <v>0.030462962962962966</v>
      </c>
    </row>
    <row r="57" spans="1:9" ht="13.5" thickBot="1">
      <c r="A57" s="10">
        <v>51</v>
      </c>
      <c r="B57" s="2">
        <v>166</v>
      </c>
      <c r="C57" s="5" t="s">
        <v>193</v>
      </c>
      <c r="D57" s="4" t="s">
        <v>5</v>
      </c>
      <c r="E57" s="4">
        <v>1975</v>
      </c>
      <c r="F57" s="28" t="s">
        <v>12</v>
      </c>
      <c r="G57" s="3" t="str">
        <f t="shared" si="1"/>
        <v>A</v>
      </c>
      <c r="H57" s="3">
        <f>COUNTIF($G$7:$G57,$G57)</f>
        <v>27</v>
      </c>
      <c r="I57" s="9">
        <v>0.030625</v>
      </c>
    </row>
    <row r="58" spans="1:9" ht="13.5" thickBot="1">
      <c r="A58" s="10">
        <v>52</v>
      </c>
      <c r="B58" s="2">
        <v>46</v>
      </c>
      <c r="C58" s="5" t="s">
        <v>133</v>
      </c>
      <c r="D58" s="4" t="s">
        <v>5</v>
      </c>
      <c r="E58" s="4">
        <v>1995</v>
      </c>
      <c r="F58" s="28" t="s">
        <v>134</v>
      </c>
      <c r="G58" s="3" t="str">
        <f t="shared" si="1"/>
        <v>JM</v>
      </c>
      <c r="H58" s="3">
        <f>COUNTIF($G$7:$G58,$G58)</f>
        <v>6</v>
      </c>
      <c r="I58" s="9">
        <v>0.030648148148148147</v>
      </c>
    </row>
    <row r="59" spans="1:9" ht="13.5" thickBot="1">
      <c r="A59" s="10">
        <v>53</v>
      </c>
      <c r="B59" s="2">
        <v>34</v>
      </c>
      <c r="C59" s="5" t="s">
        <v>27</v>
      </c>
      <c r="D59" s="4" t="s">
        <v>5</v>
      </c>
      <c r="E59" s="4">
        <v>1974</v>
      </c>
      <c r="F59" s="28" t="s">
        <v>126</v>
      </c>
      <c r="G59" s="3" t="str">
        <f t="shared" si="1"/>
        <v>A</v>
      </c>
      <c r="H59" s="3">
        <f>COUNTIF($G$7:$G59,$G59)</f>
        <v>28</v>
      </c>
      <c r="I59" s="9">
        <v>0.030694444444444444</v>
      </c>
    </row>
    <row r="60" spans="1:9" ht="13.5" thickBot="1">
      <c r="A60" s="10">
        <v>54</v>
      </c>
      <c r="B60" s="2">
        <v>75</v>
      </c>
      <c r="C60" s="5" t="s">
        <v>159</v>
      </c>
      <c r="D60" s="4" t="s">
        <v>5</v>
      </c>
      <c r="E60" s="4">
        <v>1988</v>
      </c>
      <c r="F60" s="28" t="s">
        <v>156</v>
      </c>
      <c r="G60" s="3" t="str">
        <f t="shared" si="1"/>
        <v>A</v>
      </c>
      <c r="H60" s="3">
        <f>COUNTIF($G$7:$G60,$G60)</f>
        <v>29</v>
      </c>
      <c r="I60" s="9">
        <v>0.030833333333333334</v>
      </c>
    </row>
    <row r="61" spans="1:9" ht="13.5" thickBot="1">
      <c r="A61" s="10">
        <v>55</v>
      </c>
      <c r="B61" s="2">
        <v>20</v>
      </c>
      <c r="C61" s="5" t="s">
        <v>110</v>
      </c>
      <c r="D61" s="4" t="s">
        <v>5</v>
      </c>
      <c r="E61" s="4">
        <v>1970</v>
      </c>
      <c r="F61" s="28" t="s">
        <v>111</v>
      </c>
      <c r="G61" s="3" t="str">
        <f t="shared" si="1"/>
        <v>B</v>
      </c>
      <c r="H61" s="3">
        <f>COUNTIF($G$7:$G61,$G61)</f>
        <v>9</v>
      </c>
      <c r="I61" s="9">
        <v>0.03085648148148148</v>
      </c>
    </row>
    <row r="62" spans="1:9" ht="13.5" thickBot="1">
      <c r="A62" s="10">
        <v>56</v>
      </c>
      <c r="B62" s="2">
        <v>15</v>
      </c>
      <c r="C62" s="5" t="s">
        <v>83</v>
      </c>
      <c r="D62" s="4" t="s">
        <v>5</v>
      </c>
      <c r="E62" s="4">
        <v>1979</v>
      </c>
      <c r="F62" s="28" t="s">
        <v>11</v>
      </c>
      <c r="G62" s="3" t="str">
        <f t="shared" si="1"/>
        <v>A</v>
      </c>
      <c r="H62" s="3">
        <f>COUNTIF($G$7:$G62,$G62)</f>
        <v>30</v>
      </c>
      <c r="I62" s="9">
        <v>0.031006944444444445</v>
      </c>
    </row>
    <row r="63" spans="1:9" ht="13.5" thickBot="1">
      <c r="A63" s="10">
        <v>57</v>
      </c>
      <c r="B63" s="2">
        <v>23</v>
      </c>
      <c r="C63" s="5" t="s">
        <v>76</v>
      </c>
      <c r="D63" s="4" t="s">
        <v>5</v>
      </c>
      <c r="E63" s="4">
        <v>1964</v>
      </c>
      <c r="F63" s="28" t="s">
        <v>41</v>
      </c>
      <c r="G63" s="3" t="str">
        <f t="shared" si="1"/>
        <v>B</v>
      </c>
      <c r="H63" s="3">
        <f>COUNTIF($G$7:$G63,$G63)</f>
        <v>10</v>
      </c>
      <c r="I63" s="9">
        <v>0.031018518518518515</v>
      </c>
    </row>
    <row r="64" spans="1:9" ht="13.5" thickBot="1">
      <c r="A64" s="10">
        <v>58</v>
      </c>
      <c r="B64" s="2">
        <v>31</v>
      </c>
      <c r="C64" s="5" t="s">
        <v>121</v>
      </c>
      <c r="D64" s="4" t="s">
        <v>5</v>
      </c>
      <c r="E64" s="4">
        <v>1962</v>
      </c>
      <c r="F64" s="28" t="s">
        <v>122</v>
      </c>
      <c r="G64" s="3" t="str">
        <f t="shared" si="1"/>
        <v>C</v>
      </c>
      <c r="H64" s="3">
        <f>COUNTIF($G$7:$G64,$G64)</f>
        <v>9</v>
      </c>
      <c r="I64" s="9">
        <v>0.031053240740740742</v>
      </c>
    </row>
    <row r="65" spans="1:9" s="71" customFormat="1" ht="13.5" thickBot="1">
      <c r="A65" s="36">
        <v>59</v>
      </c>
      <c r="B65" s="37">
        <v>67</v>
      </c>
      <c r="C65" s="38" t="s">
        <v>22</v>
      </c>
      <c r="D65" s="39" t="s">
        <v>20</v>
      </c>
      <c r="E65" s="39">
        <v>1985</v>
      </c>
      <c r="F65" s="70" t="s">
        <v>150</v>
      </c>
      <c r="G65" s="40" t="str">
        <f t="shared" si="1"/>
        <v>E</v>
      </c>
      <c r="H65" s="40">
        <f>COUNTIF($G$7:$G65,$G65)</f>
        <v>2</v>
      </c>
      <c r="I65" s="41">
        <v>0.031099537037037037</v>
      </c>
    </row>
    <row r="66" spans="1:9" ht="13.5" thickBot="1">
      <c r="A66" s="10">
        <v>60</v>
      </c>
      <c r="B66" s="2">
        <v>93</v>
      </c>
      <c r="C66" s="5" t="s">
        <v>178</v>
      </c>
      <c r="D66" s="4" t="s">
        <v>5</v>
      </c>
      <c r="E66" s="4">
        <v>1983</v>
      </c>
      <c r="F66" s="28" t="s">
        <v>179</v>
      </c>
      <c r="G66" s="3" t="str">
        <f t="shared" si="1"/>
        <v>A</v>
      </c>
      <c r="H66" s="3">
        <f>COUNTIF($G$7:$G66,$G66)</f>
        <v>31</v>
      </c>
      <c r="I66" s="9">
        <v>0.031111111111111107</v>
      </c>
    </row>
    <row r="67" spans="1:9" s="73" customFormat="1" ht="13.5" thickBot="1">
      <c r="A67" s="42">
        <v>61</v>
      </c>
      <c r="B67" s="43">
        <v>50</v>
      </c>
      <c r="C67" s="44" t="s">
        <v>138</v>
      </c>
      <c r="D67" s="45" t="s">
        <v>20</v>
      </c>
      <c r="E67" s="45">
        <v>1982</v>
      </c>
      <c r="F67" s="72" t="s">
        <v>137</v>
      </c>
      <c r="G67" s="46" t="str">
        <f t="shared" si="1"/>
        <v>E</v>
      </c>
      <c r="H67" s="46">
        <f>COUNTIF($G$7:$G67,$G67)</f>
        <v>3</v>
      </c>
      <c r="I67" s="47">
        <v>0.03113425925925926</v>
      </c>
    </row>
    <row r="68" spans="1:9" ht="13.5" thickBot="1">
      <c r="A68" s="10">
        <v>62</v>
      </c>
      <c r="B68" s="2">
        <v>96</v>
      </c>
      <c r="C68" s="5" t="s">
        <v>183</v>
      </c>
      <c r="D68" s="4" t="s">
        <v>5</v>
      </c>
      <c r="E68" s="4">
        <v>1968</v>
      </c>
      <c r="F68" s="28" t="s">
        <v>184</v>
      </c>
      <c r="G68" s="3" t="str">
        <f t="shared" si="1"/>
        <v>B</v>
      </c>
      <c r="H68" s="3">
        <f>COUNTIF($G$7:$G68,$G68)</f>
        <v>11</v>
      </c>
      <c r="I68" s="9">
        <v>0.031157407407407408</v>
      </c>
    </row>
    <row r="69" spans="1:9" ht="13.5" thickBot="1">
      <c r="A69" s="10">
        <v>63</v>
      </c>
      <c r="B69" s="2">
        <v>163</v>
      </c>
      <c r="C69" s="5" t="s">
        <v>66</v>
      </c>
      <c r="D69" s="4" t="s">
        <v>5</v>
      </c>
      <c r="E69" s="4">
        <v>1957</v>
      </c>
      <c r="F69" s="28" t="s">
        <v>12</v>
      </c>
      <c r="G69" s="3" t="str">
        <f t="shared" si="1"/>
        <v>C</v>
      </c>
      <c r="H69" s="3">
        <f>COUNTIF($G$7:$G69,$G69)</f>
        <v>10</v>
      </c>
      <c r="I69" s="9">
        <v>0.031203703703703702</v>
      </c>
    </row>
    <row r="70" spans="1:9" ht="13.5" thickBot="1">
      <c r="A70" s="10">
        <v>64</v>
      </c>
      <c r="B70" s="2">
        <v>11</v>
      </c>
      <c r="C70" s="5" t="s">
        <v>67</v>
      </c>
      <c r="D70" s="4" t="s">
        <v>5</v>
      </c>
      <c r="E70" s="4">
        <v>1961</v>
      </c>
      <c r="F70" s="28" t="s">
        <v>101</v>
      </c>
      <c r="G70" s="3" t="str">
        <f t="shared" si="1"/>
        <v>C</v>
      </c>
      <c r="H70" s="3">
        <f>COUNTIF($G$7:$G70,$G70)</f>
        <v>11</v>
      </c>
      <c r="I70" s="9">
        <v>0.031516203703703706</v>
      </c>
    </row>
    <row r="71" spans="1:9" ht="13.5" thickBot="1">
      <c r="A71" s="10">
        <v>65</v>
      </c>
      <c r="B71" s="2">
        <v>187</v>
      </c>
      <c r="C71" s="5" t="s">
        <v>214</v>
      </c>
      <c r="D71" s="4" t="s">
        <v>5</v>
      </c>
      <c r="E71" s="4">
        <v>1990</v>
      </c>
      <c r="F71" s="28" t="s">
        <v>10</v>
      </c>
      <c r="G71" s="3" t="str">
        <f aca="true" t="shared" si="2" ref="G71:G102">IF($D71="m",IF($E$1-$E71&gt;19,IF($E$1-$E71&lt;40,"A",IF($E$1-$E71&gt;49,IF($E$1-$E71&gt;59,"D","C"),"B")),"JM"),IF($E$1-$E71&gt;19,IF($E$1-$E71&lt;35,"E","F"),"JŽ"))</f>
        <v>A</v>
      </c>
      <c r="H71" s="3">
        <f>COUNTIF($G$7:$G71,$G71)</f>
        <v>32</v>
      </c>
      <c r="I71" s="9">
        <v>0.031655092592592596</v>
      </c>
    </row>
    <row r="72" spans="1:9" ht="13.5" thickBot="1">
      <c r="A72" s="10">
        <v>66</v>
      </c>
      <c r="B72" s="2">
        <v>161</v>
      </c>
      <c r="C72" s="5" t="s">
        <v>189</v>
      </c>
      <c r="D72" s="4" t="s">
        <v>5</v>
      </c>
      <c r="E72" s="4">
        <v>1976</v>
      </c>
      <c r="F72" s="28" t="s">
        <v>190</v>
      </c>
      <c r="G72" s="3" t="str">
        <f t="shared" si="2"/>
        <v>A</v>
      </c>
      <c r="H72" s="3">
        <f>COUNTIF($G$7:$G72,$G72)</f>
        <v>33</v>
      </c>
      <c r="I72" s="9">
        <v>0.031689814814814816</v>
      </c>
    </row>
    <row r="73" spans="1:9" ht="13.5" thickBot="1">
      <c r="A73" s="10">
        <v>67</v>
      </c>
      <c r="B73" s="2">
        <v>54</v>
      </c>
      <c r="C73" s="5" t="s">
        <v>21</v>
      </c>
      <c r="D73" s="4" t="s">
        <v>5</v>
      </c>
      <c r="E73" s="4">
        <v>1962</v>
      </c>
      <c r="F73" s="28" t="s">
        <v>15</v>
      </c>
      <c r="G73" s="3" t="str">
        <f t="shared" si="2"/>
        <v>C</v>
      </c>
      <c r="H73" s="3">
        <f>COUNTIF($G$7:$G73,$G73)</f>
        <v>12</v>
      </c>
      <c r="I73" s="9">
        <v>0.031782407407407405</v>
      </c>
    </row>
    <row r="74" spans="1:9" ht="13.5" thickBot="1">
      <c r="A74" s="10">
        <v>68</v>
      </c>
      <c r="B74" s="2">
        <v>73</v>
      </c>
      <c r="C74" s="5" t="s">
        <v>157</v>
      </c>
      <c r="D74" s="4" t="s">
        <v>5</v>
      </c>
      <c r="E74" s="4">
        <v>1979</v>
      </c>
      <c r="F74" s="28" t="s">
        <v>156</v>
      </c>
      <c r="G74" s="3" t="str">
        <f t="shared" si="2"/>
        <v>A</v>
      </c>
      <c r="H74" s="3">
        <f>COUNTIF($G$7:$G74,$G74)</f>
        <v>34</v>
      </c>
      <c r="I74" s="9">
        <v>0.03210648148148148</v>
      </c>
    </row>
    <row r="75" spans="1:9" ht="13.5" thickBot="1">
      <c r="A75" s="10">
        <v>69</v>
      </c>
      <c r="B75" s="2">
        <v>71</v>
      </c>
      <c r="C75" s="5" t="s">
        <v>153</v>
      </c>
      <c r="D75" s="4" t="s">
        <v>5</v>
      </c>
      <c r="E75" s="4">
        <v>1978</v>
      </c>
      <c r="F75" s="28" t="s">
        <v>154</v>
      </c>
      <c r="G75" s="3" t="str">
        <f t="shared" si="2"/>
        <v>A</v>
      </c>
      <c r="H75" s="3">
        <f>COUNTIF($G$7:$G75,$G75)</f>
        <v>35</v>
      </c>
      <c r="I75" s="9">
        <v>0.03229166666666667</v>
      </c>
    </row>
    <row r="76" spans="1:9" ht="13.5" thickBot="1">
      <c r="A76" s="10">
        <v>70</v>
      </c>
      <c r="B76" s="2">
        <v>94</v>
      </c>
      <c r="C76" s="5" t="s">
        <v>180</v>
      </c>
      <c r="D76" s="4" t="s">
        <v>20</v>
      </c>
      <c r="E76" s="4">
        <v>1990</v>
      </c>
      <c r="F76" s="28" t="s">
        <v>181</v>
      </c>
      <c r="G76" s="3" t="str">
        <f t="shared" si="2"/>
        <v>E</v>
      </c>
      <c r="H76" s="3">
        <f>COUNTIF($G$7:$G76,$G76)</f>
        <v>4</v>
      </c>
      <c r="I76" s="9">
        <v>0.03231481481481482</v>
      </c>
    </row>
    <row r="77" spans="1:9" ht="13.5" thickBot="1">
      <c r="A77" s="10">
        <v>71</v>
      </c>
      <c r="B77" s="2">
        <v>64</v>
      </c>
      <c r="C77" s="5" t="s">
        <v>148</v>
      </c>
      <c r="D77" s="4" t="s">
        <v>5</v>
      </c>
      <c r="E77" s="4">
        <v>1985</v>
      </c>
      <c r="F77" s="28" t="s">
        <v>10</v>
      </c>
      <c r="G77" s="3" t="str">
        <f t="shared" si="2"/>
        <v>A</v>
      </c>
      <c r="H77" s="3">
        <f>COUNTIF($G$7:$G77,$G77)</f>
        <v>36</v>
      </c>
      <c r="I77" s="9">
        <v>0.03253472222222222</v>
      </c>
    </row>
    <row r="78" spans="1:9" ht="13.5" thickBot="1">
      <c r="A78" s="10">
        <v>72</v>
      </c>
      <c r="B78" s="2">
        <v>78</v>
      </c>
      <c r="C78" s="5" t="s">
        <v>252</v>
      </c>
      <c r="D78" s="4" t="s">
        <v>5</v>
      </c>
      <c r="E78" s="4">
        <v>1982</v>
      </c>
      <c r="F78" s="28" t="s">
        <v>23</v>
      </c>
      <c r="G78" s="3" t="str">
        <f t="shared" si="2"/>
        <v>A</v>
      </c>
      <c r="H78" s="3">
        <f>COUNTIF($G$7:$G78,$G78)</f>
        <v>37</v>
      </c>
      <c r="I78" s="9">
        <v>0.032546296296296295</v>
      </c>
    </row>
    <row r="79" spans="1:9" ht="13.5" thickBot="1">
      <c r="A79" s="10">
        <v>73</v>
      </c>
      <c r="B79" s="2">
        <v>180</v>
      </c>
      <c r="C79" s="5" t="s">
        <v>208</v>
      </c>
      <c r="D79" s="4" t="s">
        <v>5</v>
      </c>
      <c r="E79" s="4">
        <v>1964</v>
      </c>
      <c r="F79" s="28" t="s">
        <v>31</v>
      </c>
      <c r="G79" s="3" t="str">
        <f t="shared" si="2"/>
        <v>B</v>
      </c>
      <c r="H79" s="3">
        <f>COUNTIF($G$7:$G79,$G79)</f>
        <v>12</v>
      </c>
      <c r="I79" s="9">
        <v>0.03266203703703704</v>
      </c>
    </row>
    <row r="80" spans="1:11" s="73" customFormat="1" ht="13.5" thickBot="1">
      <c r="A80" s="42">
        <v>74</v>
      </c>
      <c r="B80" s="43">
        <v>38</v>
      </c>
      <c r="C80" s="44" t="s">
        <v>42</v>
      </c>
      <c r="D80" s="45" t="s">
        <v>5</v>
      </c>
      <c r="E80" s="45">
        <v>1952</v>
      </c>
      <c r="F80" s="72" t="s">
        <v>43</v>
      </c>
      <c r="G80" s="46" t="str">
        <f t="shared" si="2"/>
        <v>D</v>
      </c>
      <c r="H80" s="46">
        <f>COUNTIF($G$7:$G80,$G80)</f>
        <v>3</v>
      </c>
      <c r="I80" s="47">
        <v>0.03277777777777778</v>
      </c>
      <c r="K80" s="74"/>
    </row>
    <row r="81" spans="1:9" ht="13.5" thickBot="1">
      <c r="A81" s="10">
        <v>75</v>
      </c>
      <c r="B81" s="2">
        <v>188</v>
      </c>
      <c r="C81" s="5" t="s">
        <v>215</v>
      </c>
      <c r="D81" s="4" t="s">
        <v>5</v>
      </c>
      <c r="E81" s="4">
        <v>1968</v>
      </c>
      <c r="F81" s="28" t="s">
        <v>19</v>
      </c>
      <c r="G81" s="3" t="str">
        <f t="shared" si="2"/>
        <v>B</v>
      </c>
      <c r="H81" s="3">
        <f>COUNTIF($G$7:$G81,$G81)</f>
        <v>13</v>
      </c>
      <c r="I81" s="9">
        <v>0.03277777777777778</v>
      </c>
    </row>
    <row r="82" spans="1:9" s="69" customFormat="1" ht="13.5" thickBot="1">
      <c r="A82" s="30">
        <v>76</v>
      </c>
      <c r="B82" s="31">
        <v>89</v>
      </c>
      <c r="C82" s="32" t="s">
        <v>172</v>
      </c>
      <c r="D82" s="33" t="s">
        <v>20</v>
      </c>
      <c r="E82" s="33">
        <v>1995</v>
      </c>
      <c r="F82" s="67" t="s">
        <v>173</v>
      </c>
      <c r="G82" s="34" t="str">
        <f t="shared" si="2"/>
        <v>JŽ</v>
      </c>
      <c r="H82" s="34">
        <f>COUNTIF($G$7:$G82,$G82)</f>
        <v>1</v>
      </c>
      <c r="I82" s="35">
        <v>0.0328125</v>
      </c>
    </row>
    <row r="83" spans="1:9" ht="13.5" thickBot="1">
      <c r="A83" s="10">
        <v>77</v>
      </c>
      <c r="B83" s="2">
        <v>182</v>
      </c>
      <c r="C83" s="5" t="s">
        <v>209</v>
      </c>
      <c r="D83" s="4" t="s">
        <v>5</v>
      </c>
      <c r="E83" s="4">
        <v>1994</v>
      </c>
      <c r="F83" s="28" t="s">
        <v>31</v>
      </c>
      <c r="G83" s="3" t="str">
        <f t="shared" si="2"/>
        <v>JM</v>
      </c>
      <c r="H83" s="3">
        <f>COUNTIF($G$7:$G83,$G83)</f>
        <v>7</v>
      </c>
      <c r="I83" s="9">
        <v>0.032962962962962965</v>
      </c>
    </row>
    <row r="84" spans="1:9" ht="13.5" thickBot="1">
      <c r="A84" s="10">
        <v>78</v>
      </c>
      <c r="B84" s="2">
        <v>165</v>
      </c>
      <c r="C84" s="5" t="s">
        <v>191</v>
      </c>
      <c r="D84" s="4" t="s">
        <v>5</v>
      </c>
      <c r="E84" s="4">
        <v>1962</v>
      </c>
      <c r="F84" s="28" t="s">
        <v>192</v>
      </c>
      <c r="G84" s="3" t="str">
        <f t="shared" si="2"/>
        <v>C</v>
      </c>
      <c r="H84" s="3">
        <f>COUNTIF($G$7:$G84,$G84)</f>
        <v>13</v>
      </c>
      <c r="I84" s="9">
        <v>0.033125</v>
      </c>
    </row>
    <row r="85" spans="1:9" s="71" customFormat="1" ht="13.5" thickBot="1">
      <c r="A85" s="36">
        <v>79</v>
      </c>
      <c r="B85" s="37">
        <v>196</v>
      </c>
      <c r="C85" s="38" t="s">
        <v>226</v>
      </c>
      <c r="D85" s="39" t="s">
        <v>20</v>
      </c>
      <c r="E85" s="39">
        <v>1997</v>
      </c>
      <c r="F85" s="70" t="s">
        <v>222</v>
      </c>
      <c r="G85" s="40" t="str">
        <f t="shared" si="2"/>
        <v>JŽ</v>
      </c>
      <c r="H85" s="40">
        <f>COUNTIF($G$7:$G85,$G85)</f>
        <v>2</v>
      </c>
      <c r="I85" s="41">
        <v>0.03325231481481481</v>
      </c>
    </row>
    <row r="86" spans="1:9" ht="13.5" thickBot="1">
      <c r="A86" s="10">
        <v>80</v>
      </c>
      <c r="B86" s="2">
        <v>185</v>
      </c>
      <c r="C86" s="5" t="s">
        <v>212</v>
      </c>
      <c r="D86" s="4" t="s">
        <v>5</v>
      </c>
      <c r="E86" s="4">
        <v>1972</v>
      </c>
      <c r="F86" s="28" t="s">
        <v>10</v>
      </c>
      <c r="G86" s="3" t="str">
        <f t="shared" si="2"/>
        <v>B</v>
      </c>
      <c r="H86" s="3">
        <f>COUNTIF($G$7:$G86,$G86)</f>
        <v>14</v>
      </c>
      <c r="I86" s="9">
        <v>0.03347222222222222</v>
      </c>
    </row>
    <row r="87" spans="1:9" s="69" customFormat="1" ht="13.5" thickBot="1">
      <c r="A87" s="30">
        <v>81</v>
      </c>
      <c r="B87" s="31">
        <v>162</v>
      </c>
      <c r="C87" s="32" t="s">
        <v>64</v>
      </c>
      <c r="D87" s="33" t="s">
        <v>20</v>
      </c>
      <c r="E87" s="33">
        <v>1957</v>
      </c>
      <c r="F87" s="67" t="s">
        <v>65</v>
      </c>
      <c r="G87" s="34" t="str">
        <f t="shared" si="2"/>
        <v>F</v>
      </c>
      <c r="H87" s="34">
        <f>COUNTIF($G$7:$G87,$G87)</f>
        <v>1</v>
      </c>
      <c r="I87" s="35">
        <v>0.03350694444444444</v>
      </c>
    </row>
    <row r="88" spans="1:9" ht="13.5" thickBot="1">
      <c r="A88" s="10">
        <v>82</v>
      </c>
      <c r="B88" s="2">
        <v>160</v>
      </c>
      <c r="C88" s="5" t="s">
        <v>38</v>
      </c>
      <c r="D88" s="4" t="s">
        <v>5</v>
      </c>
      <c r="E88" s="4">
        <v>1968</v>
      </c>
      <c r="F88" s="28" t="s">
        <v>10</v>
      </c>
      <c r="G88" s="3" t="str">
        <f t="shared" si="2"/>
        <v>B</v>
      </c>
      <c r="H88" s="3">
        <f>COUNTIF($G$7:$G88,$G88)</f>
        <v>15</v>
      </c>
      <c r="I88" s="9">
        <v>0.03353009259259259</v>
      </c>
    </row>
    <row r="89" spans="1:9" ht="13.5" thickBot="1">
      <c r="A89" s="10">
        <v>83</v>
      </c>
      <c r="B89" s="2">
        <v>10</v>
      </c>
      <c r="C89" s="5" t="s">
        <v>100</v>
      </c>
      <c r="D89" s="4" t="s">
        <v>20</v>
      </c>
      <c r="E89" s="4">
        <v>1982</v>
      </c>
      <c r="F89" s="28" t="s">
        <v>10</v>
      </c>
      <c r="G89" s="3" t="str">
        <f t="shared" si="2"/>
        <v>E</v>
      </c>
      <c r="H89" s="3">
        <f>COUNTIF($G$7:$G89,$G89)</f>
        <v>5</v>
      </c>
      <c r="I89" s="9">
        <v>0.03361111111111111</v>
      </c>
    </row>
    <row r="90" spans="1:9" ht="13.5" thickBot="1">
      <c r="A90" s="10">
        <v>84</v>
      </c>
      <c r="B90" s="2">
        <v>99</v>
      </c>
      <c r="C90" s="5" t="s">
        <v>44</v>
      </c>
      <c r="D90" s="4" t="s">
        <v>5</v>
      </c>
      <c r="E90" s="4">
        <v>1978</v>
      </c>
      <c r="F90" s="28" t="s">
        <v>10</v>
      </c>
      <c r="G90" s="3" t="str">
        <f t="shared" si="2"/>
        <v>A</v>
      </c>
      <c r="H90" s="3">
        <f>COUNTIF($G$7:$G90,$G90)</f>
        <v>38</v>
      </c>
      <c r="I90" s="9">
        <v>0.03369212962962963</v>
      </c>
    </row>
    <row r="91" spans="1:9" s="71" customFormat="1" ht="13.5" thickBot="1">
      <c r="A91" s="36">
        <v>85</v>
      </c>
      <c r="B91" s="37">
        <v>76</v>
      </c>
      <c r="C91" s="38" t="s">
        <v>24</v>
      </c>
      <c r="D91" s="39" t="s">
        <v>20</v>
      </c>
      <c r="E91" s="39">
        <v>1958</v>
      </c>
      <c r="F91" s="70" t="s">
        <v>23</v>
      </c>
      <c r="G91" s="40" t="str">
        <f t="shared" si="2"/>
        <v>F</v>
      </c>
      <c r="H91" s="40">
        <f>COUNTIF($G$7:$G91,$G91)</f>
        <v>2</v>
      </c>
      <c r="I91" s="41">
        <v>0.0340625</v>
      </c>
    </row>
    <row r="92" spans="1:9" ht="13.5" thickBot="1">
      <c r="A92" s="10">
        <v>86</v>
      </c>
      <c r="B92" s="2">
        <v>77</v>
      </c>
      <c r="C92" s="5" t="s">
        <v>25</v>
      </c>
      <c r="D92" s="4" t="s">
        <v>5</v>
      </c>
      <c r="E92" s="4">
        <v>1953</v>
      </c>
      <c r="F92" s="28" t="s">
        <v>23</v>
      </c>
      <c r="G92" s="3" t="str">
        <f t="shared" si="2"/>
        <v>D</v>
      </c>
      <c r="H92" s="3">
        <f>COUNTIF($G$7:$G92,$G92)</f>
        <v>4</v>
      </c>
      <c r="I92" s="9">
        <v>0.03408564814814815</v>
      </c>
    </row>
    <row r="93" spans="1:9" ht="13.5" thickBot="1">
      <c r="A93" s="10">
        <v>87</v>
      </c>
      <c r="B93" s="2">
        <v>17</v>
      </c>
      <c r="C93" s="5" t="s">
        <v>106</v>
      </c>
      <c r="D93" s="4" t="s">
        <v>5</v>
      </c>
      <c r="E93" s="4">
        <v>1964</v>
      </c>
      <c r="F93" s="28" t="s">
        <v>107</v>
      </c>
      <c r="G93" s="3" t="str">
        <f t="shared" si="2"/>
        <v>B</v>
      </c>
      <c r="H93" s="3">
        <f>COUNTIF($G$7:$G93,$G93)</f>
        <v>16</v>
      </c>
      <c r="I93" s="9">
        <v>0.03414351851851852</v>
      </c>
    </row>
    <row r="94" spans="1:9" s="73" customFormat="1" ht="13.5" thickBot="1">
      <c r="A94" s="42">
        <v>88</v>
      </c>
      <c r="B94" s="43">
        <v>59</v>
      </c>
      <c r="C94" s="44" t="s">
        <v>146</v>
      </c>
      <c r="D94" s="45" t="s">
        <v>20</v>
      </c>
      <c r="E94" s="45">
        <v>1975</v>
      </c>
      <c r="F94" s="72" t="s">
        <v>12</v>
      </c>
      <c r="G94" s="46" t="str">
        <f t="shared" si="2"/>
        <v>F</v>
      </c>
      <c r="H94" s="46">
        <f>COUNTIF($G$7:$G94,$G94)</f>
        <v>3</v>
      </c>
      <c r="I94" s="47">
        <v>0.03418981481481482</v>
      </c>
    </row>
    <row r="95" spans="1:9" ht="13.5" thickBot="1">
      <c r="A95" s="10">
        <v>89</v>
      </c>
      <c r="B95" s="2">
        <v>42</v>
      </c>
      <c r="C95" s="5" t="s">
        <v>130</v>
      </c>
      <c r="D95" s="4" t="s">
        <v>5</v>
      </c>
      <c r="E95" s="4">
        <v>1954</v>
      </c>
      <c r="F95" s="28" t="s">
        <v>10</v>
      </c>
      <c r="G95" s="3" t="str">
        <f t="shared" si="2"/>
        <v>C</v>
      </c>
      <c r="H95" s="3">
        <f>COUNTIF($G$7:$G95,$G95)</f>
        <v>14</v>
      </c>
      <c r="I95" s="9">
        <v>0.034525462962962966</v>
      </c>
    </row>
    <row r="96" spans="1:9" ht="13.5" thickBot="1">
      <c r="A96" s="10">
        <v>90</v>
      </c>
      <c r="B96" s="2">
        <v>98</v>
      </c>
      <c r="C96" s="5" t="s">
        <v>186</v>
      </c>
      <c r="D96" s="4" t="s">
        <v>5</v>
      </c>
      <c r="E96" s="4">
        <v>1984</v>
      </c>
      <c r="F96" s="28" t="s">
        <v>10</v>
      </c>
      <c r="G96" s="3" t="str">
        <f t="shared" si="2"/>
        <v>A</v>
      </c>
      <c r="H96" s="3">
        <f>COUNTIF($G$7:$G96,$G96)</f>
        <v>39</v>
      </c>
      <c r="I96" s="9">
        <v>0.034571759259259253</v>
      </c>
    </row>
    <row r="97" spans="1:9" ht="13.5" thickBot="1">
      <c r="A97" s="10">
        <v>91</v>
      </c>
      <c r="B97" s="2">
        <v>69</v>
      </c>
      <c r="C97" s="5" t="s">
        <v>151</v>
      </c>
      <c r="D97" s="4" t="s">
        <v>20</v>
      </c>
      <c r="E97" s="4">
        <v>1988</v>
      </c>
      <c r="F97" s="28" t="s">
        <v>10</v>
      </c>
      <c r="G97" s="3" t="str">
        <f t="shared" si="2"/>
        <v>E</v>
      </c>
      <c r="H97" s="3">
        <f>COUNTIF($G$7:$G97,$G97)</f>
        <v>6</v>
      </c>
      <c r="I97" s="9">
        <v>0.0346412037037037</v>
      </c>
    </row>
    <row r="98" spans="1:9" ht="13.5" thickBot="1">
      <c r="A98" s="10">
        <v>92</v>
      </c>
      <c r="B98" s="2">
        <v>167</v>
      </c>
      <c r="C98" s="5" t="s">
        <v>56</v>
      </c>
      <c r="D98" s="4" t="s">
        <v>5</v>
      </c>
      <c r="E98" s="4">
        <v>1954</v>
      </c>
      <c r="F98" s="28" t="s">
        <v>14</v>
      </c>
      <c r="G98" s="3" t="str">
        <f t="shared" si="2"/>
        <v>C</v>
      </c>
      <c r="H98" s="3">
        <f>COUNTIF($G$7:$G98,$G98)</f>
        <v>15</v>
      </c>
      <c r="I98" s="9">
        <v>0.03481481481481481</v>
      </c>
    </row>
    <row r="99" spans="1:9" ht="13.5" thickBot="1">
      <c r="A99" s="10">
        <v>93</v>
      </c>
      <c r="B99" s="2">
        <v>157</v>
      </c>
      <c r="C99" s="5" t="s">
        <v>234</v>
      </c>
      <c r="D99" s="4" t="s">
        <v>5</v>
      </c>
      <c r="E99" s="4">
        <v>1992</v>
      </c>
      <c r="F99" s="28" t="s">
        <v>10</v>
      </c>
      <c r="G99" s="3" t="str">
        <f t="shared" si="2"/>
        <v>A</v>
      </c>
      <c r="H99" s="3">
        <f>COUNTIF($G$7:$G99,$G99)</f>
        <v>40</v>
      </c>
      <c r="I99" s="9">
        <v>0.03547453703703704</v>
      </c>
    </row>
    <row r="100" spans="1:9" ht="13.5" thickBot="1">
      <c r="A100" s="10">
        <v>94</v>
      </c>
      <c r="B100" s="2">
        <v>9</v>
      </c>
      <c r="C100" s="5" t="s">
        <v>99</v>
      </c>
      <c r="D100" s="4" t="s">
        <v>5</v>
      </c>
      <c r="E100" s="4">
        <v>1984</v>
      </c>
      <c r="F100" s="28" t="s">
        <v>10</v>
      </c>
      <c r="G100" s="3" t="str">
        <f t="shared" si="2"/>
        <v>A</v>
      </c>
      <c r="H100" s="3">
        <f>COUNTIF($G$7:$G100,$G100)</f>
        <v>41</v>
      </c>
      <c r="I100" s="9">
        <v>0.03576388888888889</v>
      </c>
    </row>
    <row r="101" spans="1:9" ht="13.5" thickBot="1">
      <c r="A101" s="10">
        <v>95</v>
      </c>
      <c r="B101" s="2">
        <v>5</v>
      </c>
      <c r="C101" s="5" t="s">
        <v>97</v>
      </c>
      <c r="D101" s="4" t="s">
        <v>5</v>
      </c>
      <c r="E101" s="4">
        <v>1964</v>
      </c>
      <c r="F101" s="28" t="s">
        <v>55</v>
      </c>
      <c r="G101" s="3" t="str">
        <f t="shared" si="2"/>
        <v>B</v>
      </c>
      <c r="H101" s="3">
        <f>COUNTIF($G$7:$G101,$G101)</f>
        <v>17</v>
      </c>
      <c r="I101" s="9">
        <v>0.03579861111111111</v>
      </c>
    </row>
    <row r="102" spans="1:9" ht="13.5" thickBot="1">
      <c r="A102" s="10">
        <v>96</v>
      </c>
      <c r="B102" s="2">
        <v>30</v>
      </c>
      <c r="C102" s="5" t="s">
        <v>119</v>
      </c>
      <c r="D102" s="4" t="s">
        <v>5</v>
      </c>
      <c r="E102" s="4">
        <v>1950</v>
      </c>
      <c r="F102" s="28" t="s">
        <v>120</v>
      </c>
      <c r="G102" s="3" t="str">
        <f t="shared" si="2"/>
        <v>D</v>
      </c>
      <c r="H102" s="3">
        <f>COUNTIF($G$7:$G102,$G102)</f>
        <v>5</v>
      </c>
      <c r="I102" s="9">
        <v>0.03582175925925926</v>
      </c>
    </row>
    <row r="103" spans="1:9" ht="13.5" thickBot="1">
      <c r="A103" s="10">
        <v>97</v>
      </c>
      <c r="B103" s="2">
        <v>52</v>
      </c>
      <c r="C103" s="5" t="s">
        <v>140</v>
      </c>
      <c r="D103" s="4" t="s">
        <v>5</v>
      </c>
      <c r="E103" s="4">
        <v>1981</v>
      </c>
      <c r="F103" s="28" t="s">
        <v>10</v>
      </c>
      <c r="G103" s="3" t="str">
        <f aca="true" t="shared" si="3" ref="G103:G134">IF($D103="m",IF($E$1-$E103&gt;19,IF($E$1-$E103&lt;40,"A",IF($E$1-$E103&gt;49,IF($E$1-$E103&gt;59,"D","C"),"B")),"JM"),IF($E$1-$E103&gt;19,IF($E$1-$E103&lt;35,"E","F"),"JŽ"))</f>
        <v>A</v>
      </c>
      <c r="H103" s="3">
        <f>COUNTIF($G$7:$G103,$G103)</f>
        <v>42</v>
      </c>
      <c r="I103" s="9">
        <v>0.03584490740740741</v>
      </c>
    </row>
    <row r="104" spans="1:9" ht="13.5" thickBot="1">
      <c r="A104" s="10">
        <v>98</v>
      </c>
      <c r="B104" s="2">
        <v>7</v>
      </c>
      <c r="C104" s="5" t="s">
        <v>28</v>
      </c>
      <c r="D104" s="4" t="s">
        <v>5</v>
      </c>
      <c r="E104" s="4">
        <v>1994</v>
      </c>
      <c r="F104" s="28" t="s">
        <v>10</v>
      </c>
      <c r="G104" s="3" t="str">
        <f t="shared" si="3"/>
        <v>JM</v>
      </c>
      <c r="H104" s="3">
        <f>COUNTIF($G$7:$G104,$G104)</f>
        <v>8</v>
      </c>
      <c r="I104" s="9">
        <v>0.03601851851851852</v>
      </c>
    </row>
    <row r="105" spans="1:9" ht="13.5" thickBot="1">
      <c r="A105" s="10">
        <v>99</v>
      </c>
      <c r="B105" s="2">
        <v>74</v>
      </c>
      <c r="C105" s="5" t="s">
        <v>158</v>
      </c>
      <c r="D105" s="4" t="s">
        <v>20</v>
      </c>
      <c r="E105" s="4">
        <v>1990</v>
      </c>
      <c r="F105" s="28" t="s">
        <v>156</v>
      </c>
      <c r="G105" s="3" t="str">
        <f t="shared" si="3"/>
        <v>E</v>
      </c>
      <c r="H105" s="3">
        <f>COUNTIF($G$7:$G105,$G105)</f>
        <v>7</v>
      </c>
      <c r="I105" s="9">
        <v>0.036377314814814814</v>
      </c>
    </row>
    <row r="106" spans="1:9" s="73" customFormat="1" ht="13.5" thickBot="1">
      <c r="A106" s="42">
        <v>100</v>
      </c>
      <c r="B106" s="43">
        <v>193</v>
      </c>
      <c r="C106" s="44" t="s">
        <v>223</v>
      </c>
      <c r="D106" s="45" t="s">
        <v>20</v>
      </c>
      <c r="E106" s="45">
        <v>1998</v>
      </c>
      <c r="F106" s="72" t="s">
        <v>222</v>
      </c>
      <c r="G106" s="46" t="str">
        <f t="shared" si="3"/>
        <v>JŽ</v>
      </c>
      <c r="H106" s="46">
        <f>COUNTIF($G$7:$G106,$G106)</f>
        <v>3</v>
      </c>
      <c r="I106" s="47">
        <v>0.036423611111111115</v>
      </c>
    </row>
    <row r="107" spans="1:9" ht="13.5" thickBot="1">
      <c r="A107" s="10">
        <v>101</v>
      </c>
      <c r="B107" s="2">
        <v>192</v>
      </c>
      <c r="C107" s="5" t="s">
        <v>221</v>
      </c>
      <c r="D107" s="4" t="s">
        <v>5</v>
      </c>
      <c r="E107" s="4">
        <v>1972</v>
      </c>
      <c r="F107" s="28" t="s">
        <v>222</v>
      </c>
      <c r="G107" s="3" t="str">
        <f t="shared" si="3"/>
        <v>B</v>
      </c>
      <c r="H107" s="3">
        <f>COUNTIF($G$7:$G107,$G107)</f>
        <v>18</v>
      </c>
      <c r="I107" s="9">
        <v>0.03644675925925926</v>
      </c>
    </row>
    <row r="108" spans="1:9" ht="13.5" thickBot="1">
      <c r="A108" s="10">
        <v>102</v>
      </c>
      <c r="B108" s="2">
        <v>33</v>
      </c>
      <c r="C108" s="5" t="s">
        <v>125</v>
      </c>
      <c r="D108" s="4" t="s">
        <v>20</v>
      </c>
      <c r="E108" s="4">
        <v>1977</v>
      </c>
      <c r="F108" s="28" t="s">
        <v>10</v>
      </c>
      <c r="G108" s="3" t="str">
        <f t="shared" si="3"/>
        <v>F</v>
      </c>
      <c r="H108" s="3">
        <f>COUNTIF($G$7:$G108,$G108)</f>
        <v>4</v>
      </c>
      <c r="I108" s="9">
        <v>0.036516203703703703</v>
      </c>
    </row>
    <row r="109" spans="1:9" ht="13.5" thickBot="1">
      <c r="A109" s="10">
        <v>103</v>
      </c>
      <c r="B109" s="2">
        <v>19</v>
      </c>
      <c r="C109" s="5" t="s">
        <v>29</v>
      </c>
      <c r="D109" s="4" t="s">
        <v>5</v>
      </c>
      <c r="E109" s="4">
        <v>1947</v>
      </c>
      <c r="F109" s="28" t="s">
        <v>34</v>
      </c>
      <c r="G109" s="3" t="str">
        <f t="shared" si="3"/>
        <v>D</v>
      </c>
      <c r="H109" s="3">
        <f>COUNTIF($G$7:$G109,$G109)</f>
        <v>6</v>
      </c>
      <c r="I109" s="9">
        <v>0.036909722222222226</v>
      </c>
    </row>
    <row r="110" spans="1:9" ht="13.5" thickBot="1">
      <c r="A110" s="10">
        <v>104</v>
      </c>
      <c r="B110" s="2">
        <v>189</v>
      </c>
      <c r="C110" s="5" t="s">
        <v>216</v>
      </c>
      <c r="D110" s="4" t="s">
        <v>5</v>
      </c>
      <c r="E110" s="4">
        <v>1967</v>
      </c>
      <c r="F110" s="28" t="s">
        <v>217</v>
      </c>
      <c r="G110" s="3" t="str">
        <f t="shared" si="3"/>
        <v>B</v>
      </c>
      <c r="H110" s="3">
        <f>COUNTIF($G$7:$G110,$G110)</f>
        <v>19</v>
      </c>
      <c r="I110" s="9">
        <v>0.03692129629629629</v>
      </c>
    </row>
    <row r="111" spans="1:9" ht="13.5" thickBot="1">
      <c r="A111" s="10">
        <v>105</v>
      </c>
      <c r="B111" s="2">
        <v>86</v>
      </c>
      <c r="C111" s="5" t="s">
        <v>168</v>
      </c>
      <c r="D111" s="4" t="s">
        <v>20</v>
      </c>
      <c r="E111" s="4">
        <v>1991</v>
      </c>
      <c r="F111" s="28" t="s">
        <v>169</v>
      </c>
      <c r="G111" s="3" t="str">
        <f t="shared" si="3"/>
        <v>E</v>
      </c>
      <c r="H111" s="3">
        <f>COUNTIF($G$7:$G111,$G111)</f>
        <v>8</v>
      </c>
      <c r="I111" s="9">
        <v>0.03702546296296296</v>
      </c>
    </row>
    <row r="112" spans="1:9" ht="13.5" thickBot="1">
      <c r="A112" s="10">
        <v>106</v>
      </c>
      <c r="B112" s="2">
        <v>169</v>
      </c>
      <c r="C112" s="5" t="s">
        <v>195</v>
      </c>
      <c r="D112" s="4" t="s">
        <v>5</v>
      </c>
      <c r="E112" s="4">
        <v>1955</v>
      </c>
      <c r="F112" s="28" t="s">
        <v>14</v>
      </c>
      <c r="G112" s="3" t="str">
        <f t="shared" si="3"/>
        <v>C</v>
      </c>
      <c r="H112" s="3">
        <f>COUNTIF($G$7:$G112,$G112)</f>
        <v>16</v>
      </c>
      <c r="I112" s="9">
        <v>0.03737268518518519</v>
      </c>
    </row>
    <row r="113" spans="1:9" ht="13.5" thickBot="1">
      <c r="A113" s="10">
        <v>107</v>
      </c>
      <c r="B113" s="2">
        <v>168</v>
      </c>
      <c r="C113" s="5" t="s">
        <v>194</v>
      </c>
      <c r="D113" s="4" t="s">
        <v>20</v>
      </c>
      <c r="E113" s="4">
        <v>1982</v>
      </c>
      <c r="F113" s="28" t="s">
        <v>10</v>
      </c>
      <c r="G113" s="3" t="str">
        <f t="shared" si="3"/>
        <v>E</v>
      </c>
      <c r="H113" s="3">
        <f>COUNTIF($G$7:$G113,$G113)</f>
        <v>9</v>
      </c>
      <c r="I113" s="9">
        <v>0.03778935185185185</v>
      </c>
    </row>
    <row r="114" spans="1:9" ht="13.5" thickBot="1">
      <c r="A114" s="10">
        <v>108</v>
      </c>
      <c r="B114" s="2">
        <v>178</v>
      </c>
      <c r="C114" s="5" t="s">
        <v>73</v>
      </c>
      <c r="D114" s="4" t="s">
        <v>5</v>
      </c>
      <c r="E114" s="4">
        <v>1981</v>
      </c>
      <c r="F114" s="28" t="s">
        <v>10</v>
      </c>
      <c r="G114" s="3" t="str">
        <f t="shared" si="3"/>
        <v>A</v>
      </c>
      <c r="H114" s="3">
        <f>COUNTIF($G$7:$G114,$G114)</f>
        <v>43</v>
      </c>
      <c r="I114" s="9">
        <v>0.03792824074074074</v>
      </c>
    </row>
    <row r="115" spans="1:9" ht="13.5" thickBot="1">
      <c r="A115" s="10">
        <v>109</v>
      </c>
      <c r="B115" s="2">
        <v>194</v>
      </c>
      <c r="C115" s="5" t="s">
        <v>224</v>
      </c>
      <c r="D115" s="4" t="s">
        <v>5</v>
      </c>
      <c r="E115" s="4">
        <v>1976</v>
      </c>
      <c r="F115" s="28" t="s">
        <v>253</v>
      </c>
      <c r="G115" s="3" t="str">
        <f t="shared" si="3"/>
        <v>A</v>
      </c>
      <c r="H115" s="3">
        <f>COUNTIF($G$7:$G115,$G115)</f>
        <v>44</v>
      </c>
      <c r="I115" s="9">
        <v>0.03805555555555556</v>
      </c>
    </row>
    <row r="116" spans="1:9" ht="13.5" thickBot="1">
      <c r="A116" s="10">
        <v>110</v>
      </c>
      <c r="B116" s="2">
        <v>177</v>
      </c>
      <c r="C116" s="5" t="s">
        <v>72</v>
      </c>
      <c r="D116" s="4" t="s">
        <v>5</v>
      </c>
      <c r="E116" s="4">
        <v>1981</v>
      </c>
      <c r="F116" s="28" t="s">
        <v>205</v>
      </c>
      <c r="G116" s="3" t="str">
        <f t="shared" si="3"/>
        <v>A</v>
      </c>
      <c r="H116" s="3">
        <f>COUNTIF($G$7:$G116,$G116)</f>
        <v>45</v>
      </c>
      <c r="I116" s="9">
        <v>0.038113425925925926</v>
      </c>
    </row>
    <row r="117" spans="1:9" ht="13.5" thickBot="1">
      <c r="A117" s="10">
        <v>111</v>
      </c>
      <c r="B117" s="2">
        <v>6</v>
      </c>
      <c r="C117" s="5" t="s">
        <v>16</v>
      </c>
      <c r="D117" s="4" t="s">
        <v>5</v>
      </c>
      <c r="E117" s="4">
        <v>1960</v>
      </c>
      <c r="F117" s="28" t="s">
        <v>14</v>
      </c>
      <c r="G117" s="3" t="str">
        <f t="shared" si="3"/>
        <v>C</v>
      </c>
      <c r="H117" s="3">
        <f>COUNTIF($G$7:$G117,$G117)</f>
        <v>17</v>
      </c>
      <c r="I117" s="9">
        <v>0.03826388888888889</v>
      </c>
    </row>
    <row r="118" spans="1:9" ht="13.5" thickBot="1">
      <c r="A118" s="10">
        <v>112</v>
      </c>
      <c r="B118" s="2">
        <v>197</v>
      </c>
      <c r="C118" s="5" t="s">
        <v>227</v>
      </c>
      <c r="D118" s="4" t="s">
        <v>20</v>
      </c>
      <c r="E118" s="4">
        <v>1999</v>
      </c>
      <c r="F118" s="28" t="s">
        <v>222</v>
      </c>
      <c r="G118" s="3" t="str">
        <f t="shared" si="3"/>
        <v>JŽ</v>
      </c>
      <c r="H118" s="3">
        <f>COUNTIF($G$7:$G118,$G118)</f>
        <v>4</v>
      </c>
      <c r="I118" s="9">
        <v>0.03878472222222223</v>
      </c>
    </row>
    <row r="119" spans="1:9" ht="13.5" thickBot="1">
      <c r="A119" s="10">
        <v>113</v>
      </c>
      <c r="B119" s="2">
        <v>198</v>
      </c>
      <c r="C119" s="5" t="s">
        <v>228</v>
      </c>
      <c r="D119" s="4" t="s">
        <v>5</v>
      </c>
      <c r="E119" s="4">
        <v>1969</v>
      </c>
      <c r="F119" s="28" t="s">
        <v>222</v>
      </c>
      <c r="G119" s="3" t="str">
        <f t="shared" si="3"/>
        <v>B</v>
      </c>
      <c r="H119" s="3">
        <f>COUNTIF($G$7:$G119,$G119)</f>
        <v>20</v>
      </c>
      <c r="I119" s="9">
        <v>0.03878472222222223</v>
      </c>
    </row>
    <row r="120" spans="1:9" ht="13.5" thickBot="1">
      <c r="A120" s="10">
        <v>114</v>
      </c>
      <c r="B120" s="2">
        <v>56</v>
      </c>
      <c r="C120" s="5" t="s">
        <v>144</v>
      </c>
      <c r="D120" s="4" t="s">
        <v>5</v>
      </c>
      <c r="E120" s="4">
        <v>1968</v>
      </c>
      <c r="F120" s="28" t="s">
        <v>10</v>
      </c>
      <c r="G120" s="3" t="str">
        <f t="shared" si="3"/>
        <v>B</v>
      </c>
      <c r="H120" s="3">
        <f>COUNTIF($G$7:$G120,$G120)</f>
        <v>21</v>
      </c>
      <c r="I120" s="9">
        <v>0.03885416666666667</v>
      </c>
    </row>
    <row r="121" spans="1:9" ht="13.5" thickBot="1">
      <c r="A121" s="10">
        <v>115</v>
      </c>
      <c r="B121" s="2">
        <v>88</v>
      </c>
      <c r="C121" s="5" t="s">
        <v>171</v>
      </c>
      <c r="D121" s="4" t="s">
        <v>5</v>
      </c>
      <c r="E121" s="4">
        <v>1942</v>
      </c>
      <c r="F121" s="28" t="s">
        <v>123</v>
      </c>
      <c r="G121" s="3" t="str">
        <f t="shared" si="3"/>
        <v>D</v>
      </c>
      <c r="H121" s="3">
        <f>COUNTIF($G$7:$G121,$G121)</f>
        <v>7</v>
      </c>
      <c r="I121" s="9">
        <v>0.03888888888888889</v>
      </c>
    </row>
    <row r="122" spans="1:9" ht="13.5" thickBot="1">
      <c r="A122" s="10">
        <v>116</v>
      </c>
      <c r="B122" s="2">
        <v>60</v>
      </c>
      <c r="C122" s="5" t="s">
        <v>51</v>
      </c>
      <c r="D122" s="4" t="s">
        <v>5</v>
      </c>
      <c r="E122" s="4">
        <v>1954</v>
      </c>
      <c r="F122" s="28" t="s">
        <v>30</v>
      </c>
      <c r="G122" s="3" t="str">
        <f t="shared" si="3"/>
        <v>C</v>
      </c>
      <c r="H122" s="3">
        <f>COUNTIF($G$7:$G122,$G122)</f>
        <v>18</v>
      </c>
      <c r="I122" s="9">
        <v>0.039074074074074074</v>
      </c>
    </row>
    <row r="123" spans="1:9" ht="13.5" thickBot="1">
      <c r="A123" s="10">
        <v>117</v>
      </c>
      <c r="B123" s="2">
        <v>158</v>
      </c>
      <c r="C123" s="5" t="s">
        <v>232</v>
      </c>
      <c r="D123" s="4" t="s">
        <v>20</v>
      </c>
      <c r="E123" s="4">
        <v>1987</v>
      </c>
      <c r="F123" s="28" t="s">
        <v>233</v>
      </c>
      <c r="G123" s="3" t="str">
        <f t="shared" si="3"/>
        <v>E</v>
      </c>
      <c r="H123" s="3">
        <f>COUNTIF($G$7:$G123,$G123)</f>
        <v>10</v>
      </c>
      <c r="I123" s="9">
        <v>0.039074074074074074</v>
      </c>
    </row>
    <row r="124" spans="1:9" ht="13.5" thickBot="1">
      <c r="A124" s="10">
        <v>118</v>
      </c>
      <c r="B124" s="2">
        <v>22</v>
      </c>
      <c r="C124" s="5" t="s">
        <v>75</v>
      </c>
      <c r="D124" s="4" t="s">
        <v>5</v>
      </c>
      <c r="E124" s="4">
        <v>1961</v>
      </c>
      <c r="F124" s="28" t="s">
        <v>41</v>
      </c>
      <c r="G124" s="3" t="str">
        <f t="shared" si="3"/>
        <v>C</v>
      </c>
      <c r="H124" s="3">
        <f>COUNTIF($G$7:$G124,$G124)</f>
        <v>19</v>
      </c>
      <c r="I124" s="9">
        <v>0.039247685185185184</v>
      </c>
    </row>
    <row r="125" spans="1:9" ht="13.5" thickBot="1">
      <c r="A125" s="10">
        <v>119</v>
      </c>
      <c r="B125" s="2">
        <v>100</v>
      </c>
      <c r="C125" s="5" t="s">
        <v>187</v>
      </c>
      <c r="D125" s="4" t="s">
        <v>5</v>
      </c>
      <c r="E125" s="4">
        <v>1980</v>
      </c>
      <c r="F125" s="28" t="s">
        <v>154</v>
      </c>
      <c r="G125" s="3" t="str">
        <f t="shared" si="3"/>
        <v>A</v>
      </c>
      <c r="H125" s="3">
        <f>COUNTIF($G$7:$G125,$G125)</f>
        <v>46</v>
      </c>
      <c r="I125" s="9">
        <v>0.03945601851851852</v>
      </c>
    </row>
    <row r="126" spans="1:9" ht="13.5" thickBot="1">
      <c r="A126" s="10">
        <v>120</v>
      </c>
      <c r="B126" s="2">
        <v>171</v>
      </c>
      <c r="C126" s="5" t="s">
        <v>198</v>
      </c>
      <c r="D126" s="4" t="s">
        <v>20</v>
      </c>
      <c r="E126" s="4">
        <v>1972</v>
      </c>
      <c r="F126" s="28" t="s">
        <v>197</v>
      </c>
      <c r="G126" s="3" t="str">
        <f t="shared" si="3"/>
        <v>F</v>
      </c>
      <c r="H126" s="3">
        <f>COUNTIF($G$7:$G126,$G126)</f>
        <v>5</v>
      </c>
      <c r="I126" s="9">
        <v>0.03954861111111111</v>
      </c>
    </row>
    <row r="127" spans="1:9" ht="13.5" thickBot="1">
      <c r="A127" s="10">
        <v>121</v>
      </c>
      <c r="B127" s="2">
        <v>72</v>
      </c>
      <c r="C127" s="5" t="s">
        <v>155</v>
      </c>
      <c r="D127" s="4" t="s">
        <v>20</v>
      </c>
      <c r="E127" s="4">
        <v>1981</v>
      </c>
      <c r="F127" s="28" t="s">
        <v>156</v>
      </c>
      <c r="G127" s="3" t="str">
        <f t="shared" si="3"/>
        <v>E</v>
      </c>
      <c r="H127" s="3">
        <f>COUNTIF($G$7:$G127,$G127)</f>
        <v>11</v>
      </c>
      <c r="I127" s="9">
        <v>0.03975694444444445</v>
      </c>
    </row>
    <row r="128" spans="1:9" ht="13.5" thickBot="1">
      <c r="A128" s="10">
        <v>122</v>
      </c>
      <c r="B128" s="2">
        <v>63</v>
      </c>
      <c r="C128" s="5" t="s">
        <v>147</v>
      </c>
      <c r="D128" s="4" t="s">
        <v>20</v>
      </c>
      <c r="E128" s="4">
        <v>1990</v>
      </c>
      <c r="F128" s="28" t="s">
        <v>10</v>
      </c>
      <c r="G128" s="3" t="str">
        <f t="shared" si="3"/>
        <v>E</v>
      </c>
      <c r="H128" s="3">
        <f>COUNTIF($G$7:$G128,$G128)</f>
        <v>12</v>
      </c>
      <c r="I128" s="9">
        <v>0.039872685185185185</v>
      </c>
    </row>
    <row r="129" spans="1:9" ht="12.75">
      <c r="A129" s="10">
        <v>123</v>
      </c>
      <c r="B129" s="60">
        <v>48</v>
      </c>
      <c r="C129" s="61" t="s">
        <v>135</v>
      </c>
      <c r="D129" s="62" t="s">
        <v>5</v>
      </c>
      <c r="E129" s="62">
        <v>1964</v>
      </c>
      <c r="F129" s="63" t="s">
        <v>10</v>
      </c>
      <c r="G129" s="55" t="str">
        <f t="shared" si="3"/>
        <v>B</v>
      </c>
      <c r="H129" s="55">
        <f>COUNTIF($G$7:$G129,$G129)</f>
        <v>22</v>
      </c>
      <c r="I129" s="64">
        <v>0.03991898148148148</v>
      </c>
    </row>
    <row r="130" spans="1:9" ht="12.75">
      <c r="A130" s="10">
        <v>124</v>
      </c>
      <c r="B130" s="2">
        <v>87</v>
      </c>
      <c r="C130" s="5" t="s">
        <v>170</v>
      </c>
      <c r="D130" s="4" t="s">
        <v>20</v>
      </c>
      <c r="E130" s="4">
        <v>1991</v>
      </c>
      <c r="F130" s="28" t="s">
        <v>10</v>
      </c>
      <c r="G130" s="2" t="str">
        <f t="shared" si="3"/>
        <v>E</v>
      </c>
      <c r="H130" s="2">
        <f>COUNTIF($G$7:$G130,$G130)</f>
        <v>13</v>
      </c>
      <c r="I130" s="9">
        <v>0.04052083333333333</v>
      </c>
    </row>
    <row r="131" spans="1:9" ht="12.75">
      <c r="A131" s="10">
        <v>125</v>
      </c>
      <c r="B131" s="2">
        <v>199</v>
      </c>
      <c r="C131" s="5" t="s">
        <v>229</v>
      </c>
      <c r="D131" s="4" t="s">
        <v>5</v>
      </c>
      <c r="E131" s="4">
        <v>1975</v>
      </c>
      <c r="F131" s="28" t="s">
        <v>31</v>
      </c>
      <c r="G131" s="2" t="str">
        <f t="shared" si="3"/>
        <v>A</v>
      </c>
      <c r="H131" s="2">
        <f>COUNTIF($G$7:$G131,$G131)</f>
        <v>47</v>
      </c>
      <c r="I131" s="9">
        <v>0.04085648148148149</v>
      </c>
    </row>
    <row r="132" spans="1:9" ht="12.75">
      <c r="A132" s="10">
        <v>126</v>
      </c>
      <c r="B132" s="2">
        <v>49</v>
      </c>
      <c r="C132" s="5" t="s">
        <v>136</v>
      </c>
      <c r="D132" s="4" t="s">
        <v>20</v>
      </c>
      <c r="E132" s="4">
        <v>1979</v>
      </c>
      <c r="F132" s="28" t="s">
        <v>10</v>
      </c>
      <c r="G132" s="2" t="str">
        <f t="shared" si="3"/>
        <v>E</v>
      </c>
      <c r="H132" s="2">
        <f>COUNTIF($G$7:$G132,$G132)</f>
        <v>14</v>
      </c>
      <c r="I132" s="9">
        <v>0.04107638888888889</v>
      </c>
    </row>
    <row r="133" spans="1:9" ht="12.75">
      <c r="A133" s="10">
        <v>127</v>
      </c>
      <c r="B133" s="2">
        <v>80</v>
      </c>
      <c r="C133" s="5" t="s">
        <v>162</v>
      </c>
      <c r="D133" s="4" t="s">
        <v>5</v>
      </c>
      <c r="E133" s="4">
        <v>1963</v>
      </c>
      <c r="F133" s="28" t="s">
        <v>10</v>
      </c>
      <c r="G133" s="2" t="str">
        <f t="shared" si="3"/>
        <v>C</v>
      </c>
      <c r="H133" s="2">
        <f>COUNTIF($G$7:$G133,$G133)</f>
        <v>20</v>
      </c>
      <c r="I133" s="9">
        <v>0.041215277777777774</v>
      </c>
    </row>
    <row r="134" spans="1:9" ht="12.75">
      <c r="A134" s="10">
        <v>128</v>
      </c>
      <c r="B134" s="2">
        <v>83</v>
      </c>
      <c r="C134" s="5" t="s">
        <v>164</v>
      </c>
      <c r="D134" s="4" t="s">
        <v>5</v>
      </c>
      <c r="E134" s="4">
        <v>1983</v>
      </c>
      <c r="F134" s="28" t="s">
        <v>10</v>
      </c>
      <c r="G134" s="2" t="str">
        <f t="shared" si="3"/>
        <v>A</v>
      </c>
      <c r="H134" s="2">
        <f>COUNTIF($G$7:$G134,$G134)</f>
        <v>48</v>
      </c>
      <c r="I134" s="9">
        <v>0.041215277777777774</v>
      </c>
    </row>
    <row r="135" spans="1:9" ht="12.75">
      <c r="A135" s="10">
        <v>129</v>
      </c>
      <c r="B135" s="2">
        <v>184</v>
      </c>
      <c r="C135" s="5" t="s">
        <v>211</v>
      </c>
      <c r="D135" s="4" t="s">
        <v>20</v>
      </c>
      <c r="E135" s="4">
        <v>1980</v>
      </c>
      <c r="F135" s="28" t="s">
        <v>10</v>
      </c>
      <c r="G135" s="2" t="str">
        <f aca="true" t="shared" si="4" ref="G135:G147">IF($D135="m",IF($E$1-$E135&gt;19,IF($E$1-$E135&lt;40,"A",IF($E$1-$E135&gt;49,IF($E$1-$E135&gt;59,"D","C"),"B")),"JM"),IF($E$1-$E135&gt;19,IF($E$1-$E135&lt;35,"E","F"),"JŽ"))</f>
        <v>E</v>
      </c>
      <c r="H135" s="2">
        <f>COUNTIF($G$7:$G135,$G135)</f>
        <v>15</v>
      </c>
      <c r="I135" s="9">
        <v>0.041747685185185186</v>
      </c>
    </row>
    <row r="136" spans="1:9" ht="12.75">
      <c r="A136" s="10">
        <v>130</v>
      </c>
      <c r="B136" s="10">
        <v>12</v>
      </c>
      <c r="C136" s="11" t="s">
        <v>118</v>
      </c>
      <c r="D136" s="12" t="s">
        <v>20</v>
      </c>
      <c r="E136" s="12">
        <v>1967</v>
      </c>
      <c r="F136" s="29" t="s">
        <v>11</v>
      </c>
      <c r="G136" s="10" t="str">
        <f t="shared" si="4"/>
        <v>F</v>
      </c>
      <c r="H136" s="10">
        <f>COUNTIF($G$7:$G136,$G136)</f>
        <v>6</v>
      </c>
      <c r="I136" s="15">
        <v>0.04217592592592592</v>
      </c>
    </row>
    <row r="137" spans="1:9" ht="12.75">
      <c r="A137" s="10">
        <v>131</v>
      </c>
      <c r="B137" s="2">
        <v>29</v>
      </c>
      <c r="C137" s="5" t="s">
        <v>117</v>
      </c>
      <c r="D137" s="4" t="s">
        <v>5</v>
      </c>
      <c r="E137" s="4">
        <v>1970</v>
      </c>
      <c r="F137" s="28" t="s">
        <v>10</v>
      </c>
      <c r="G137" s="2" t="str">
        <f t="shared" si="4"/>
        <v>B</v>
      </c>
      <c r="H137" s="2">
        <f>COUNTIF($G$7:$G137,$G137)</f>
        <v>23</v>
      </c>
      <c r="I137" s="9">
        <v>0.04253472222222222</v>
      </c>
    </row>
    <row r="138" spans="1:9" ht="12.75">
      <c r="A138" s="10">
        <v>132</v>
      </c>
      <c r="B138" s="2">
        <v>55</v>
      </c>
      <c r="C138" s="5" t="s">
        <v>142</v>
      </c>
      <c r="D138" s="4" t="s">
        <v>5</v>
      </c>
      <c r="E138" s="4">
        <v>1943</v>
      </c>
      <c r="F138" s="28" t="s">
        <v>143</v>
      </c>
      <c r="G138" s="2" t="str">
        <f t="shared" si="4"/>
        <v>D</v>
      </c>
      <c r="H138" s="2">
        <f>COUNTIF($G$7:$G138,$G138)</f>
        <v>8</v>
      </c>
      <c r="I138" s="9">
        <v>0.042569444444444444</v>
      </c>
    </row>
    <row r="139" spans="1:9" ht="12.75">
      <c r="A139" s="10">
        <v>133</v>
      </c>
      <c r="B139" s="2">
        <v>66</v>
      </c>
      <c r="C139" s="5" t="s">
        <v>149</v>
      </c>
      <c r="D139" s="4" t="s">
        <v>5</v>
      </c>
      <c r="E139" s="4">
        <v>1975</v>
      </c>
      <c r="F139" s="28" t="s">
        <v>10</v>
      </c>
      <c r="G139" s="2" t="str">
        <f t="shared" si="4"/>
        <v>A</v>
      </c>
      <c r="H139" s="2">
        <f>COUNTIF($G$7:$G139,$G139)</f>
        <v>49</v>
      </c>
      <c r="I139" s="9">
        <v>0.042604166666666665</v>
      </c>
    </row>
    <row r="140" spans="1:9" ht="12.75">
      <c r="A140" s="10">
        <v>134</v>
      </c>
      <c r="B140" s="2">
        <v>191</v>
      </c>
      <c r="C140" s="5" t="s">
        <v>219</v>
      </c>
      <c r="D140" s="4" t="s">
        <v>5</v>
      </c>
      <c r="E140" s="4">
        <v>1941</v>
      </c>
      <c r="F140" s="28" t="s">
        <v>220</v>
      </c>
      <c r="G140" s="2" t="str">
        <f t="shared" si="4"/>
        <v>D</v>
      </c>
      <c r="H140" s="2">
        <f>COUNTIF($G$7:$G140,$G140)</f>
        <v>9</v>
      </c>
      <c r="I140" s="9">
        <v>0.04293981481481481</v>
      </c>
    </row>
    <row r="141" spans="1:9" ht="12.75">
      <c r="A141" s="10">
        <v>135</v>
      </c>
      <c r="B141" s="2">
        <v>156</v>
      </c>
      <c r="C141" s="5" t="s">
        <v>235</v>
      </c>
      <c r="D141" s="4" t="s">
        <v>5</v>
      </c>
      <c r="E141" s="4">
        <v>1991</v>
      </c>
      <c r="F141" s="28" t="s">
        <v>11</v>
      </c>
      <c r="G141" s="2" t="str">
        <f t="shared" si="4"/>
        <v>A</v>
      </c>
      <c r="H141" s="2">
        <f>COUNTIF($G$7:$G141,$G141)</f>
        <v>50</v>
      </c>
      <c r="I141" s="9">
        <v>0.04415509259259259</v>
      </c>
    </row>
    <row r="142" spans="1:9" ht="12.75">
      <c r="A142" s="10">
        <v>136</v>
      </c>
      <c r="B142" s="2">
        <v>81</v>
      </c>
      <c r="C142" s="5" t="s">
        <v>163</v>
      </c>
      <c r="D142" s="4" t="s">
        <v>20</v>
      </c>
      <c r="E142" s="4">
        <v>1991</v>
      </c>
      <c r="F142" s="28" t="s">
        <v>10</v>
      </c>
      <c r="G142" s="2" t="str">
        <f t="shared" si="4"/>
        <v>E</v>
      </c>
      <c r="H142" s="2">
        <f>COUNTIF($G$7:$G142,$G142)</f>
        <v>16</v>
      </c>
      <c r="I142" s="9">
        <v>0.044236111111111115</v>
      </c>
    </row>
    <row r="143" spans="1:9" ht="12.75">
      <c r="A143" s="10">
        <v>137</v>
      </c>
      <c r="B143" s="2">
        <v>85</v>
      </c>
      <c r="C143" s="5" t="s">
        <v>166</v>
      </c>
      <c r="D143" s="4" t="s">
        <v>20</v>
      </c>
      <c r="E143" s="4">
        <v>1991</v>
      </c>
      <c r="F143" s="28" t="s">
        <v>167</v>
      </c>
      <c r="G143" s="2" t="str">
        <f t="shared" si="4"/>
        <v>E</v>
      </c>
      <c r="H143" s="2">
        <f>COUNTIF($G$7:$G143,$G143)</f>
        <v>17</v>
      </c>
      <c r="I143" s="9">
        <v>0.046018518518518514</v>
      </c>
    </row>
    <row r="144" spans="1:9" ht="12.75">
      <c r="A144" s="10">
        <v>138</v>
      </c>
      <c r="B144" s="2">
        <v>186</v>
      </c>
      <c r="C144" s="5" t="s">
        <v>213</v>
      </c>
      <c r="D144" s="4" t="s">
        <v>20</v>
      </c>
      <c r="E144" s="4">
        <v>1989</v>
      </c>
      <c r="F144" s="28" t="s">
        <v>10</v>
      </c>
      <c r="G144" s="2" t="str">
        <f t="shared" si="4"/>
        <v>E</v>
      </c>
      <c r="H144" s="2">
        <f>COUNTIF($G$7:$G144,$G144)</f>
        <v>18</v>
      </c>
      <c r="I144" s="9">
        <v>0.047337962962962964</v>
      </c>
    </row>
    <row r="145" spans="1:9" ht="12.75">
      <c r="A145" s="10">
        <v>139</v>
      </c>
      <c r="B145" s="2">
        <v>43</v>
      </c>
      <c r="C145" s="5" t="s">
        <v>131</v>
      </c>
      <c r="D145" s="4" t="s">
        <v>5</v>
      </c>
      <c r="E145" s="4">
        <v>1946</v>
      </c>
      <c r="F145" s="28" t="s">
        <v>132</v>
      </c>
      <c r="G145" s="2" t="str">
        <f t="shared" si="4"/>
        <v>D</v>
      </c>
      <c r="H145" s="2">
        <f>COUNTIF($G$7:$G145,$G145)</f>
        <v>10</v>
      </c>
      <c r="I145" s="9">
        <v>0.04752314814814815</v>
      </c>
    </row>
    <row r="146" spans="1:9" ht="12.75">
      <c r="A146" s="10">
        <v>140</v>
      </c>
      <c r="B146" s="2">
        <v>97</v>
      </c>
      <c r="C146" s="5" t="s">
        <v>185</v>
      </c>
      <c r="D146" s="4" t="s">
        <v>20</v>
      </c>
      <c r="E146" s="4">
        <v>1985</v>
      </c>
      <c r="F146" s="28" t="s">
        <v>10</v>
      </c>
      <c r="G146" s="2" t="str">
        <f t="shared" si="4"/>
        <v>E</v>
      </c>
      <c r="H146" s="2">
        <f>COUNTIF($G$7:$G146,$G146)</f>
        <v>19</v>
      </c>
      <c r="I146" s="9">
        <v>0.04864583333333333</v>
      </c>
    </row>
    <row r="147" spans="1:9" ht="12.75">
      <c r="A147" s="10">
        <v>141</v>
      </c>
      <c r="B147" s="2">
        <v>175</v>
      </c>
      <c r="C147" s="5" t="s">
        <v>202</v>
      </c>
      <c r="D147" s="4" t="s">
        <v>20</v>
      </c>
      <c r="E147" s="4">
        <v>1980</v>
      </c>
      <c r="F147" s="28" t="s">
        <v>10</v>
      </c>
      <c r="G147" s="2" t="str">
        <f t="shared" si="4"/>
        <v>E</v>
      </c>
      <c r="H147" s="2">
        <f>COUNTIF($G$7:$G147,$G147)</f>
        <v>20</v>
      </c>
      <c r="I147" s="9">
        <v>0.050648148148148144</v>
      </c>
    </row>
    <row r="149" spans="1:6" ht="12.75">
      <c r="A149" s="51" t="s">
        <v>87</v>
      </c>
      <c r="B149" s="51"/>
      <c r="C149" s="51"/>
      <c r="D149" s="51"/>
      <c r="F149" s="18"/>
    </row>
    <row r="150" spans="1:6" ht="12.75">
      <c r="A150" s="86" t="s">
        <v>88</v>
      </c>
      <c r="B150" s="86"/>
      <c r="C150" s="86"/>
      <c r="F150" s="18"/>
    </row>
  </sheetData>
  <sheetProtection/>
  <mergeCells count="4">
    <mergeCell ref="A2:I2"/>
    <mergeCell ref="A4:H4"/>
    <mergeCell ref="A5:I5"/>
    <mergeCell ref="A150:C150"/>
  </mergeCells>
  <printOptions/>
  <pageMargins left="0.7086614173228347" right="0.5118110236220472" top="0.9448818897637796" bottom="0.9448818897637796" header="0.31496062992125984" footer="0.31496062992125984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K24" sqref="K24"/>
    </sheetView>
  </sheetViews>
  <sheetFormatPr defaultColWidth="9.140625" defaultRowHeight="12.75"/>
  <cols>
    <col min="1" max="1" width="6.421875" style="17" customWidth="1"/>
    <col min="2" max="2" width="5.57421875" style="1" customWidth="1"/>
    <col min="3" max="3" width="20.421875" style="18" customWidth="1"/>
    <col min="4" max="4" width="3.8515625" style="1" customWidth="1"/>
    <col min="5" max="5" width="9.57421875" style="1" customWidth="1"/>
    <col min="6" max="6" width="14.28125" style="18" customWidth="1"/>
    <col min="7" max="7" width="5.8515625" style="1" customWidth="1"/>
    <col min="8" max="8" width="7.00390625" style="1" customWidth="1"/>
    <col min="9" max="9" width="10.28125" style="1" customWidth="1"/>
    <col min="10" max="16384" width="8.8515625" style="18" customWidth="1"/>
  </cols>
  <sheetData>
    <row r="1" spans="4:5" ht="3" customHeight="1">
      <c r="D1" s="1" t="s">
        <v>7</v>
      </c>
      <c r="E1" s="1">
        <v>2013</v>
      </c>
    </row>
    <row r="2" ht="14.25" customHeight="1"/>
    <row r="3" spans="1:9" ht="18">
      <c r="A3" s="82" t="s">
        <v>250</v>
      </c>
      <c r="B3" s="83"/>
      <c r="C3" s="83"/>
      <c r="D3" s="83"/>
      <c r="E3" s="83"/>
      <c r="F3" s="83"/>
      <c r="G3" s="83"/>
      <c r="H3" s="83"/>
      <c r="I3" s="83"/>
    </row>
    <row r="4" spans="1:9" ht="8.25" customHeight="1">
      <c r="A4" s="6"/>
      <c r="B4" s="7"/>
      <c r="C4" s="7"/>
      <c r="D4" s="7"/>
      <c r="E4" s="7"/>
      <c r="F4" s="7"/>
      <c r="G4" s="7"/>
      <c r="H4" s="7"/>
      <c r="I4" s="7"/>
    </row>
    <row r="5" spans="1:9" ht="15" customHeight="1">
      <c r="A5" s="87" t="s">
        <v>92</v>
      </c>
      <c r="B5" s="87"/>
      <c r="C5" s="87"/>
      <c r="D5" s="87"/>
      <c r="E5" s="87"/>
      <c r="F5" s="87"/>
      <c r="G5" s="87"/>
      <c r="H5" s="87"/>
      <c r="I5" s="7"/>
    </row>
    <row r="6" spans="1:9" ht="9" customHeight="1">
      <c r="A6" s="16"/>
      <c r="B6" s="16"/>
      <c r="C6" s="16"/>
      <c r="D6" s="16"/>
      <c r="E6" s="16"/>
      <c r="F6" s="16"/>
      <c r="G6" s="16"/>
      <c r="H6" s="16"/>
      <c r="I6" s="7"/>
    </row>
    <row r="7" spans="1:9" s="21" customFormat="1" ht="21" customHeight="1">
      <c r="A7" s="88" t="s">
        <v>82</v>
      </c>
      <c r="B7" s="88"/>
      <c r="C7" s="88"/>
      <c r="D7" s="88"/>
      <c r="E7" s="88"/>
      <c r="F7" s="88"/>
      <c r="G7" s="88"/>
      <c r="H7" s="88"/>
      <c r="I7" s="88"/>
    </row>
    <row r="8" spans="1:9" s="21" customFormat="1" ht="21.7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15.75" customHeight="1">
      <c r="A9" s="59" t="s">
        <v>84</v>
      </c>
      <c r="B9" s="25"/>
      <c r="C9" s="25"/>
      <c r="D9" s="25"/>
      <c r="E9" s="25"/>
      <c r="F9" s="25"/>
      <c r="G9" s="25"/>
      <c r="H9" s="25"/>
      <c r="I9" s="25"/>
    </row>
    <row r="10" spans="1:9" ht="15" customHeight="1" thickBot="1">
      <c r="A10" s="59"/>
      <c r="B10" s="25"/>
      <c r="C10" s="25"/>
      <c r="D10" s="25"/>
      <c r="E10" s="25"/>
      <c r="F10" s="25"/>
      <c r="G10" s="25"/>
      <c r="H10" s="25"/>
      <c r="I10" s="25"/>
    </row>
    <row r="11" spans="1:9" ht="27" customHeight="1" thickBot="1">
      <c r="A11" s="52" t="s">
        <v>89</v>
      </c>
      <c r="B11" s="53" t="s">
        <v>93</v>
      </c>
      <c r="C11" s="54" t="s">
        <v>1</v>
      </c>
      <c r="D11" s="55" t="s">
        <v>6</v>
      </c>
      <c r="E11" s="53" t="s">
        <v>86</v>
      </c>
      <c r="F11" s="54" t="s">
        <v>3</v>
      </c>
      <c r="G11" s="56" t="s">
        <v>9</v>
      </c>
      <c r="H11" s="57" t="s">
        <v>94</v>
      </c>
      <c r="I11" s="58" t="s">
        <v>4</v>
      </c>
    </row>
    <row r="12" spans="1:9" s="68" customFormat="1" ht="13.5" thickBot="1">
      <c r="A12" s="30">
        <v>1</v>
      </c>
      <c r="B12" s="31">
        <v>17</v>
      </c>
      <c r="C12" s="32" t="s">
        <v>81</v>
      </c>
      <c r="D12" s="33" t="s">
        <v>5</v>
      </c>
      <c r="E12" s="33">
        <v>1999</v>
      </c>
      <c r="F12" s="50" t="s">
        <v>244</v>
      </c>
      <c r="G12" s="76" t="str">
        <f aca="true" t="shared" si="0" ref="G12:G24">IF($D12="m",IF($E$1-$E12&gt;19,IF($E$1-$E12&lt;40,"A",IF($E$1-$E12&gt;49,IF($E$1-$E12&gt;59,"D","C"),"B")),"JM"),IF($E$1-$E12&gt;19,IF($E$1-$E12&lt;35,"E","F"),"JŽ"))</f>
        <v>JM</v>
      </c>
      <c r="H12" s="76">
        <f>COUNTIF($G$12:$G12,$G12)</f>
        <v>1</v>
      </c>
      <c r="I12" s="35">
        <v>0.0062499999999999995</v>
      </c>
    </row>
    <row r="13" spans="1:9" s="73" customFormat="1" ht="13.5" thickBot="1">
      <c r="A13" s="42">
        <v>2</v>
      </c>
      <c r="B13" s="43">
        <v>1</v>
      </c>
      <c r="C13" s="44" t="s">
        <v>60</v>
      </c>
      <c r="D13" s="45" t="s">
        <v>5</v>
      </c>
      <c r="E13" s="45">
        <v>1997</v>
      </c>
      <c r="F13" s="48" t="s">
        <v>61</v>
      </c>
      <c r="G13" s="77" t="str">
        <f t="shared" si="0"/>
        <v>JM</v>
      </c>
      <c r="H13" s="77">
        <f>COUNTIF($G$12:$G13,$G13)</f>
        <v>2</v>
      </c>
      <c r="I13" s="47">
        <v>0.006435185185185186</v>
      </c>
    </row>
    <row r="14" spans="1:9" s="71" customFormat="1" ht="13.5" thickBot="1">
      <c r="A14" s="36">
        <v>3</v>
      </c>
      <c r="B14" s="37">
        <v>10</v>
      </c>
      <c r="C14" s="38" t="s">
        <v>80</v>
      </c>
      <c r="D14" s="39" t="s">
        <v>5</v>
      </c>
      <c r="E14" s="39">
        <v>2000</v>
      </c>
      <c r="F14" s="49" t="s">
        <v>19</v>
      </c>
      <c r="G14" s="75" t="str">
        <f t="shared" si="0"/>
        <v>JM</v>
      </c>
      <c r="H14" s="75">
        <f>COUNTIF($G$12:$G14,$G14)</f>
        <v>3</v>
      </c>
      <c r="I14" s="41">
        <v>0.006666666666666667</v>
      </c>
    </row>
    <row r="15" spans="1:9" ht="13.5" thickBot="1">
      <c r="A15" s="10">
        <v>4</v>
      </c>
      <c r="B15" s="2">
        <v>19</v>
      </c>
      <c r="C15" s="5" t="s">
        <v>246</v>
      </c>
      <c r="D15" s="4" t="s">
        <v>5</v>
      </c>
      <c r="E15" s="4">
        <v>1998</v>
      </c>
      <c r="F15" s="8" t="s">
        <v>31</v>
      </c>
      <c r="G15" s="14" t="str">
        <f t="shared" si="0"/>
        <v>JM</v>
      </c>
      <c r="H15" s="14">
        <f>COUNTIF($G$12:$G15,$G15)</f>
        <v>4</v>
      </c>
      <c r="I15" s="9">
        <v>0.006921296296296297</v>
      </c>
    </row>
    <row r="16" spans="1:9" ht="13.5" thickBot="1">
      <c r="A16" s="10">
        <v>5</v>
      </c>
      <c r="B16" s="2">
        <v>8</v>
      </c>
      <c r="C16" s="5" t="s">
        <v>63</v>
      </c>
      <c r="D16" s="4" t="s">
        <v>5</v>
      </c>
      <c r="E16" s="4">
        <v>2000</v>
      </c>
      <c r="F16" s="8" t="s">
        <v>241</v>
      </c>
      <c r="G16" s="14" t="str">
        <f t="shared" si="0"/>
        <v>JM</v>
      </c>
      <c r="H16" s="14">
        <f>COUNTIF($G$12:$G16,$G16)</f>
        <v>5</v>
      </c>
      <c r="I16" s="9">
        <v>0.007129629629629631</v>
      </c>
    </row>
    <row r="17" spans="1:9" ht="13.5" thickBot="1">
      <c r="A17" s="10">
        <v>6</v>
      </c>
      <c r="B17" s="2">
        <v>5</v>
      </c>
      <c r="C17" s="5" t="s">
        <v>243</v>
      </c>
      <c r="D17" s="4" t="s">
        <v>5</v>
      </c>
      <c r="E17" s="4">
        <v>2001</v>
      </c>
      <c r="F17" s="8" t="s">
        <v>11</v>
      </c>
      <c r="G17" s="14" t="str">
        <f t="shared" si="0"/>
        <v>JM</v>
      </c>
      <c r="H17" s="14">
        <f>COUNTIF($G$12:$G17,$G17)</f>
        <v>6</v>
      </c>
      <c r="I17" s="9">
        <v>0.007777777777777777</v>
      </c>
    </row>
    <row r="18" spans="1:9" ht="13.5" thickBot="1">
      <c r="A18" s="10">
        <v>7</v>
      </c>
      <c r="B18" s="2">
        <v>16</v>
      </c>
      <c r="C18" s="5" t="s">
        <v>221</v>
      </c>
      <c r="D18" s="4" t="s">
        <v>5</v>
      </c>
      <c r="E18" s="4">
        <v>2001</v>
      </c>
      <c r="F18" s="8" t="s">
        <v>52</v>
      </c>
      <c r="G18" s="14" t="str">
        <f t="shared" si="0"/>
        <v>JM</v>
      </c>
      <c r="H18" s="14">
        <f>COUNTIF($G$12:$G18,$G18)</f>
        <v>7</v>
      </c>
      <c r="I18" s="9">
        <v>0.008425925925925925</v>
      </c>
    </row>
    <row r="19" spans="1:9" ht="13.5" thickBot="1">
      <c r="A19" s="10">
        <v>8</v>
      </c>
      <c r="B19" s="10">
        <v>14</v>
      </c>
      <c r="C19" s="11" t="s">
        <v>238</v>
      </c>
      <c r="D19" s="12" t="s">
        <v>5</v>
      </c>
      <c r="E19" s="12">
        <v>2001</v>
      </c>
      <c r="F19" s="13" t="s">
        <v>11</v>
      </c>
      <c r="G19" s="14" t="str">
        <f t="shared" si="0"/>
        <v>JM</v>
      </c>
      <c r="H19" s="14">
        <f>COUNTIF($G$12:$G19,$G19)</f>
        <v>8</v>
      </c>
      <c r="I19" s="15">
        <v>0.008645833333333333</v>
      </c>
    </row>
    <row r="20" spans="1:9" ht="13.5" thickBot="1">
      <c r="A20" s="10">
        <v>9</v>
      </c>
      <c r="B20" s="2">
        <v>2</v>
      </c>
      <c r="C20" s="5" t="s">
        <v>239</v>
      </c>
      <c r="D20" s="4" t="s">
        <v>5</v>
      </c>
      <c r="E20" s="4">
        <v>2000</v>
      </c>
      <c r="F20" s="8" t="s">
        <v>11</v>
      </c>
      <c r="G20" s="14" t="str">
        <f t="shared" si="0"/>
        <v>JM</v>
      </c>
      <c r="H20" s="14">
        <f>COUNTIF($G$12:$G20,$G20)</f>
        <v>9</v>
      </c>
      <c r="I20" s="9">
        <v>0.012766203703703703</v>
      </c>
    </row>
    <row r="21" spans="1:9" ht="13.5" thickBot="1">
      <c r="A21" s="10">
        <v>10</v>
      </c>
      <c r="B21" s="2">
        <v>3</v>
      </c>
      <c r="C21" s="5" t="s">
        <v>53</v>
      </c>
      <c r="D21" s="4" t="s">
        <v>5</v>
      </c>
      <c r="E21" s="4">
        <v>1936</v>
      </c>
      <c r="F21" s="8" t="s">
        <v>15</v>
      </c>
      <c r="G21" s="14" t="str">
        <f t="shared" si="0"/>
        <v>D</v>
      </c>
      <c r="H21" s="14">
        <f>COUNTIF($G$12:$G21,$G21)</f>
        <v>1</v>
      </c>
      <c r="I21" s="9">
        <v>0.013090277777777779</v>
      </c>
    </row>
    <row r="22" spans="1:9" ht="13.5" thickBot="1">
      <c r="A22" s="10">
        <v>11</v>
      </c>
      <c r="B22" s="2">
        <v>4</v>
      </c>
      <c r="C22" s="5" t="s">
        <v>240</v>
      </c>
      <c r="D22" s="4" t="s">
        <v>5</v>
      </c>
      <c r="E22" s="4">
        <v>1999</v>
      </c>
      <c r="F22" s="8" t="s">
        <v>11</v>
      </c>
      <c r="G22" s="14" t="str">
        <f t="shared" si="0"/>
        <v>JM</v>
      </c>
      <c r="H22" s="14">
        <f>COUNTIF($G$12:$G22,$G22)</f>
        <v>10</v>
      </c>
      <c r="I22" s="9" t="s">
        <v>254</v>
      </c>
    </row>
    <row r="23" spans="1:9" ht="13.5" thickBot="1">
      <c r="A23" s="10">
        <v>12</v>
      </c>
      <c r="B23" s="2">
        <v>6</v>
      </c>
      <c r="C23" s="5" t="s">
        <v>240</v>
      </c>
      <c r="D23" s="4" t="s">
        <v>5</v>
      </c>
      <c r="E23" s="4">
        <v>1999</v>
      </c>
      <c r="F23" s="8" t="s">
        <v>242</v>
      </c>
      <c r="G23" s="14" t="str">
        <f t="shared" si="0"/>
        <v>JM</v>
      </c>
      <c r="H23" s="14">
        <f>COUNTIF($G$12:$G23,$G23)</f>
        <v>11</v>
      </c>
      <c r="I23" s="9" t="s">
        <v>254</v>
      </c>
    </row>
    <row r="24" spans="1:9" ht="12.75">
      <c r="A24" s="10">
        <v>13</v>
      </c>
      <c r="B24" s="2">
        <v>7</v>
      </c>
      <c r="C24" s="5" t="s">
        <v>245</v>
      </c>
      <c r="D24" s="4" t="s">
        <v>5</v>
      </c>
      <c r="E24" s="4">
        <v>2000</v>
      </c>
      <c r="F24" s="8" t="s">
        <v>11</v>
      </c>
      <c r="G24" s="14" t="str">
        <f t="shared" si="0"/>
        <v>JM</v>
      </c>
      <c r="H24" s="14">
        <f>COUNTIF($G$12:$G24,$G24)</f>
        <v>12</v>
      </c>
      <c r="I24" s="9" t="s">
        <v>254</v>
      </c>
    </row>
    <row r="25" spans="1:9" ht="12.75">
      <c r="A25" s="19"/>
      <c r="B25" s="20"/>
      <c r="C25" s="21"/>
      <c r="D25" s="22"/>
      <c r="E25" s="22"/>
      <c r="F25" s="23"/>
      <c r="G25" s="19"/>
      <c r="H25" s="19"/>
      <c r="I25" s="24"/>
    </row>
    <row r="26" spans="1:9" ht="12.75">
      <c r="A26" s="19"/>
      <c r="B26" s="20"/>
      <c r="C26" s="21"/>
      <c r="D26" s="22"/>
      <c r="E26" s="22"/>
      <c r="F26" s="23"/>
      <c r="G26" s="19"/>
      <c r="H26" s="19"/>
      <c r="I26" s="24"/>
    </row>
    <row r="27" spans="1:9" ht="16.5" customHeight="1">
      <c r="A27" s="19" t="s">
        <v>85</v>
      </c>
      <c r="B27" s="20"/>
      <c r="C27" s="21"/>
      <c r="D27" s="22"/>
      <c r="E27" s="22"/>
      <c r="F27" s="23"/>
      <c r="G27" s="19"/>
      <c r="H27" s="19"/>
      <c r="I27" s="24"/>
    </row>
    <row r="28" spans="1:9" ht="12.75" customHeight="1" thickBot="1">
      <c r="A28" s="19"/>
      <c r="B28" s="20"/>
      <c r="C28" s="21"/>
      <c r="D28" s="22"/>
      <c r="E28" s="22"/>
      <c r="F28" s="23"/>
      <c r="G28" s="19"/>
      <c r="H28" s="19"/>
      <c r="I28" s="24"/>
    </row>
    <row r="29" spans="1:9" ht="27" customHeight="1" thickBot="1">
      <c r="A29" s="52" t="s">
        <v>89</v>
      </c>
      <c r="B29" s="53" t="s">
        <v>93</v>
      </c>
      <c r="C29" s="54" t="s">
        <v>1</v>
      </c>
      <c r="D29" s="55" t="s">
        <v>6</v>
      </c>
      <c r="E29" s="53" t="s">
        <v>86</v>
      </c>
      <c r="F29" s="54" t="s">
        <v>3</v>
      </c>
      <c r="G29" s="56" t="s">
        <v>9</v>
      </c>
      <c r="H29" s="57" t="s">
        <v>94</v>
      </c>
      <c r="I29" s="58" t="s">
        <v>4</v>
      </c>
    </row>
    <row r="30" spans="1:9" s="68" customFormat="1" ht="13.5" thickBot="1">
      <c r="A30" s="30">
        <v>1</v>
      </c>
      <c r="B30" s="31">
        <v>13</v>
      </c>
      <c r="C30" s="32" t="s">
        <v>77</v>
      </c>
      <c r="D30" s="33" t="s">
        <v>20</v>
      </c>
      <c r="E30" s="33">
        <v>2001</v>
      </c>
      <c r="F30" s="50" t="s">
        <v>19</v>
      </c>
      <c r="G30" s="76" t="str">
        <f>IF($D30="m",IF($E$1-$E30&gt;19,IF($E$1-$E30&lt;40,"A",IF($E$1-$E30&gt;49,IF($E$1-$E30&gt;59,"D","C"),"B")),"JM"),IF($E$1-$E30&gt;19,IF($E$1-$E30&lt;35,"E","F"),"JŽ"))</f>
        <v>JŽ</v>
      </c>
      <c r="H30" s="76">
        <f>COUNTIF($G$12:$G30,$G30)</f>
        <v>1</v>
      </c>
      <c r="I30" s="35">
        <v>0.007638888888888889</v>
      </c>
    </row>
    <row r="31" spans="1:9" s="73" customFormat="1" ht="13.5" thickBot="1">
      <c r="A31" s="42">
        <v>2</v>
      </c>
      <c r="B31" s="42">
        <v>9</v>
      </c>
      <c r="C31" s="78" t="s">
        <v>247</v>
      </c>
      <c r="D31" s="79" t="s">
        <v>20</v>
      </c>
      <c r="E31" s="79">
        <v>1999</v>
      </c>
      <c r="F31" s="80" t="s">
        <v>19</v>
      </c>
      <c r="G31" s="77" t="str">
        <f>IF($D31="m",IF($E$1-$E31&gt;19,IF($E$1-$E31&lt;40,"A",IF($E$1-$E31&gt;49,IF($E$1-$E31&gt;59,"D","C"),"B")),"JM"),IF($E$1-$E31&gt;19,IF($E$1-$E31&lt;35,"E","F"),"JŽ"))</f>
        <v>JŽ</v>
      </c>
      <c r="H31" s="77">
        <f>COUNTIF($G$12:$G31,$G31)</f>
        <v>2</v>
      </c>
      <c r="I31" s="81">
        <v>0.0078009259259259256</v>
      </c>
    </row>
    <row r="32" spans="1:9" s="71" customFormat="1" ht="13.5" thickBot="1">
      <c r="A32" s="36">
        <v>3</v>
      </c>
      <c r="B32" s="37">
        <v>18</v>
      </c>
      <c r="C32" s="38" t="s">
        <v>249</v>
      </c>
      <c r="D32" s="39" t="s">
        <v>20</v>
      </c>
      <c r="E32" s="39">
        <v>1997</v>
      </c>
      <c r="F32" s="49" t="s">
        <v>31</v>
      </c>
      <c r="G32" s="75" t="str">
        <f>IF($D32="m",IF($E$1-$E32&gt;19,IF($E$1-$E32&lt;40,"A",IF($E$1-$E32&gt;49,IF($E$1-$E32&gt;59,"D","C"),"B")),"JM"),IF($E$1-$E32&gt;19,IF($E$1-$E32&lt;35,"E","F"),"JŽ"))</f>
        <v>JŽ</v>
      </c>
      <c r="H32" s="75">
        <f>COUNTIF($G$12:$G32,$G32)</f>
        <v>3</v>
      </c>
      <c r="I32" s="41">
        <v>0.008101851851851851</v>
      </c>
    </row>
    <row r="33" spans="1:9" ht="13.5" thickBot="1">
      <c r="A33" s="10">
        <v>4</v>
      </c>
      <c r="B33" s="2">
        <v>12</v>
      </c>
      <c r="C33" s="5" t="s">
        <v>78</v>
      </c>
      <c r="D33" s="4" t="s">
        <v>20</v>
      </c>
      <c r="E33" s="4">
        <v>1998</v>
      </c>
      <c r="F33" s="8" t="s">
        <v>248</v>
      </c>
      <c r="G33" s="14" t="str">
        <f>IF($D33="m",IF($E$1-$E33&gt;19,IF($E$1-$E33&lt;40,"A",IF($E$1-$E33&gt;49,IF($E$1-$E33&gt;59,"D","C"),"B")),"JM"),IF($E$1-$E33&gt;19,IF($E$1-$E33&lt;35,"E","F"),"JŽ"))</f>
        <v>JŽ</v>
      </c>
      <c r="H33" s="14">
        <f>COUNTIF($G$12:$G33,$G33)</f>
        <v>4</v>
      </c>
      <c r="I33" s="9">
        <v>0.00920138888888889</v>
      </c>
    </row>
    <row r="34" spans="1:9" ht="12.75">
      <c r="A34" s="10">
        <v>5</v>
      </c>
      <c r="B34" s="2">
        <v>15</v>
      </c>
      <c r="C34" s="5" t="s">
        <v>79</v>
      </c>
      <c r="D34" s="4" t="s">
        <v>20</v>
      </c>
      <c r="E34" s="4">
        <v>1999</v>
      </c>
      <c r="F34" s="8" t="s">
        <v>248</v>
      </c>
      <c r="G34" s="14" t="str">
        <f>IF($D34="m",IF($E$1-$E34&gt;19,IF($E$1-$E34&lt;40,"A",IF($E$1-$E34&gt;49,IF($E$1-$E34&gt;59,"D","C"),"B")),"JM"),IF($E$1-$E34&gt;19,IF($E$1-$E34&lt;35,"E","F"),"JŽ"))</f>
        <v>JŽ</v>
      </c>
      <c r="H34" s="14">
        <f>COUNTIF($G$12:$G34,$G34)</f>
        <v>5</v>
      </c>
      <c r="I34" s="9">
        <v>0.00920138888888889</v>
      </c>
    </row>
    <row r="35" spans="1:9" ht="12.75">
      <c r="A35" s="19"/>
      <c r="B35" s="20"/>
      <c r="C35" s="21"/>
      <c r="D35" s="22"/>
      <c r="E35" s="22"/>
      <c r="F35" s="23"/>
      <c r="G35" s="19"/>
      <c r="H35" s="19"/>
      <c r="I35" s="24"/>
    </row>
    <row r="36" ht="48" customHeight="1"/>
    <row r="37" spans="1:4" ht="12.75">
      <c r="A37" s="51" t="s">
        <v>87</v>
      </c>
      <c r="B37" s="51"/>
      <c r="C37" s="51"/>
      <c r="D37" s="51"/>
    </row>
    <row r="38" spans="1:3" ht="12.75">
      <c r="A38" s="86" t="s">
        <v>88</v>
      </c>
      <c r="B38" s="86"/>
      <c r="C38" s="86"/>
    </row>
  </sheetData>
  <sheetProtection/>
  <mergeCells count="4">
    <mergeCell ref="A3:I3"/>
    <mergeCell ref="A5:H5"/>
    <mergeCell ref="A7:I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A152" sqref="A152:IV152"/>
    </sheetView>
  </sheetViews>
  <sheetFormatPr defaultColWidth="9.140625" defaultRowHeight="12.75"/>
  <cols>
    <col min="1" max="1" width="4.8515625" style="17" customWidth="1"/>
    <col min="2" max="2" width="5.57421875" style="1" customWidth="1"/>
    <col min="3" max="3" width="20.421875" style="18" customWidth="1"/>
    <col min="4" max="4" width="3.8515625" style="1" customWidth="1"/>
    <col min="5" max="5" width="9.57421875" style="1" customWidth="1"/>
    <col min="6" max="6" width="18.28125" style="26" customWidth="1"/>
    <col min="7" max="7" width="6.57421875" style="1" customWidth="1"/>
    <col min="8" max="8" width="5.8515625" style="1" customWidth="1"/>
    <col min="9" max="9" width="10.28125" style="1" customWidth="1"/>
    <col min="10" max="16384" width="8.8515625" style="18" customWidth="1"/>
  </cols>
  <sheetData>
    <row r="1" spans="4:5" ht="3" customHeight="1">
      <c r="D1" s="1" t="s">
        <v>7</v>
      </c>
      <c r="E1" s="1">
        <v>2013</v>
      </c>
    </row>
    <row r="2" spans="1:9" ht="37.5" customHeight="1">
      <c r="A2" s="82" t="s">
        <v>90</v>
      </c>
      <c r="B2" s="83"/>
      <c r="C2" s="83"/>
      <c r="D2" s="83"/>
      <c r="E2" s="83"/>
      <c r="F2" s="83"/>
      <c r="G2" s="83"/>
      <c r="H2" s="83"/>
      <c r="I2" s="83"/>
    </row>
    <row r="3" spans="1:9" ht="13.5" customHeight="1">
      <c r="A3" s="6"/>
      <c r="B3" s="7"/>
      <c r="C3" s="7"/>
      <c r="D3" s="7"/>
      <c r="E3" s="7"/>
      <c r="F3" s="27"/>
      <c r="G3" s="7"/>
      <c r="H3" s="7"/>
      <c r="I3" s="7"/>
    </row>
    <row r="4" spans="1:9" ht="21.75" customHeight="1">
      <c r="A4" s="84" t="s">
        <v>91</v>
      </c>
      <c r="B4" s="84"/>
      <c r="C4" s="84"/>
      <c r="D4" s="84"/>
      <c r="E4" s="84"/>
      <c r="F4" s="84"/>
      <c r="G4" s="84"/>
      <c r="H4" s="84"/>
      <c r="I4" s="7"/>
    </row>
    <row r="5" spans="1:9" ht="24" customHeight="1" thickBot="1">
      <c r="A5" s="85"/>
      <c r="B5" s="85"/>
      <c r="C5" s="85"/>
      <c r="D5" s="85"/>
      <c r="E5" s="85"/>
      <c r="F5" s="85"/>
      <c r="G5" s="85"/>
      <c r="H5" s="85"/>
      <c r="I5" s="85"/>
    </row>
    <row r="6" spans="1:9" ht="27" customHeight="1" thickBot="1">
      <c r="A6" s="52" t="s">
        <v>0</v>
      </c>
      <c r="B6" s="53" t="s">
        <v>8</v>
      </c>
      <c r="C6" s="54" t="s">
        <v>1</v>
      </c>
      <c r="D6" s="55" t="s">
        <v>6</v>
      </c>
      <c r="E6" s="53" t="s">
        <v>2</v>
      </c>
      <c r="F6" s="54" t="s">
        <v>3</v>
      </c>
      <c r="G6" s="56" t="s">
        <v>9</v>
      </c>
      <c r="H6" s="57" t="s">
        <v>251</v>
      </c>
      <c r="I6" s="58" t="s">
        <v>4</v>
      </c>
    </row>
    <row r="7" spans="1:9" s="68" customFormat="1" ht="13.5" thickBot="1">
      <c r="A7" s="30">
        <v>1</v>
      </c>
      <c r="B7" s="31">
        <v>8</v>
      </c>
      <c r="C7" s="32" t="s">
        <v>98</v>
      </c>
      <c r="D7" s="33" t="s">
        <v>5</v>
      </c>
      <c r="E7" s="33">
        <v>1986</v>
      </c>
      <c r="F7" s="67" t="s">
        <v>55</v>
      </c>
      <c r="G7" s="34" t="str">
        <f aca="true" t="shared" si="0" ref="G7:G38">IF($D7="m",IF($E$1-$E7&gt;19,IF($E$1-$E7&lt;40,"A",IF($E$1-$E7&gt;49,IF($E$1-$E7&gt;59,"D","C"),"B")),"JM"),IF($E$1-$E7&gt;19,IF($E$1-$E7&lt;35,"E","F"),"JŽ"))</f>
        <v>A</v>
      </c>
      <c r="H7" s="34">
        <f>COUNTIF($G$7:$G7,$G7)</f>
        <v>1</v>
      </c>
      <c r="I7" s="35">
        <v>0.02238425925925926</v>
      </c>
    </row>
    <row r="8" spans="1:9" s="71" customFormat="1" ht="13.5" thickBot="1">
      <c r="A8" s="36">
        <v>2</v>
      </c>
      <c r="B8" s="37">
        <v>95</v>
      </c>
      <c r="C8" s="38" t="s">
        <v>182</v>
      </c>
      <c r="D8" s="39" t="s">
        <v>5</v>
      </c>
      <c r="E8" s="39">
        <v>1986</v>
      </c>
      <c r="F8" s="70" t="s">
        <v>181</v>
      </c>
      <c r="G8" s="40" t="str">
        <f t="shared" si="0"/>
        <v>A</v>
      </c>
      <c r="H8" s="40">
        <f>COUNTIF($G$7:$G8,$G8)</f>
        <v>2</v>
      </c>
      <c r="I8" s="41">
        <v>0.02271990740740741</v>
      </c>
    </row>
    <row r="9" spans="1:9" s="73" customFormat="1" ht="13.5" thickBot="1">
      <c r="A9" s="42">
        <v>3</v>
      </c>
      <c r="B9" s="43">
        <v>36</v>
      </c>
      <c r="C9" s="44" t="s">
        <v>129</v>
      </c>
      <c r="D9" s="45" t="s">
        <v>5</v>
      </c>
      <c r="E9" s="45">
        <v>1974</v>
      </c>
      <c r="F9" s="72" t="s">
        <v>39</v>
      </c>
      <c r="G9" s="46" t="str">
        <f t="shared" si="0"/>
        <v>A</v>
      </c>
      <c r="H9" s="46">
        <f>COUNTIF($G$7:$G9,$G9)</f>
        <v>3</v>
      </c>
      <c r="I9" s="47">
        <v>0.022824074074074076</v>
      </c>
    </row>
    <row r="10" spans="1:9" ht="13.5" thickBot="1">
      <c r="A10" s="10">
        <v>4</v>
      </c>
      <c r="B10" s="2">
        <v>92</v>
      </c>
      <c r="C10" s="5" t="s">
        <v>177</v>
      </c>
      <c r="D10" s="4" t="s">
        <v>5</v>
      </c>
      <c r="E10" s="4">
        <v>1992</v>
      </c>
      <c r="F10" s="28" t="s">
        <v>176</v>
      </c>
      <c r="G10" s="3" t="str">
        <f t="shared" si="0"/>
        <v>A</v>
      </c>
      <c r="H10" s="3">
        <f>COUNTIF($G$7:$G10,$G10)</f>
        <v>4</v>
      </c>
      <c r="I10" s="9">
        <v>0.023067129629629632</v>
      </c>
    </row>
    <row r="11" spans="1:9" ht="13.5" thickBot="1">
      <c r="A11" s="10">
        <v>5</v>
      </c>
      <c r="B11" s="2">
        <v>79</v>
      </c>
      <c r="C11" s="5" t="s">
        <v>160</v>
      </c>
      <c r="D11" s="4" t="s">
        <v>5</v>
      </c>
      <c r="E11" s="4">
        <v>1986</v>
      </c>
      <c r="F11" s="28" t="s">
        <v>161</v>
      </c>
      <c r="G11" s="3" t="str">
        <f t="shared" si="0"/>
        <v>A</v>
      </c>
      <c r="H11" s="3">
        <f>COUNTIF($G$7:$G11,$G11)</f>
        <v>5</v>
      </c>
      <c r="I11" s="9">
        <v>0.023634259259259258</v>
      </c>
    </row>
    <row r="12" spans="1:9" ht="13.5" hidden="1" thickBot="1">
      <c r="A12" s="10">
        <v>6</v>
      </c>
      <c r="B12" s="2">
        <v>3</v>
      </c>
      <c r="C12" s="5" t="s">
        <v>36</v>
      </c>
      <c r="D12" s="4" t="s">
        <v>5</v>
      </c>
      <c r="E12" s="4">
        <v>1992</v>
      </c>
      <c r="F12" s="28" t="s">
        <v>96</v>
      </c>
      <c r="G12" s="3" t="str">
        <f t="shared" si="0"/>
        <v>A</v>
      </c>
      <c r="H12" s="3">
        <f>COUNTIF($G$7:$G12,$G12)</f>
        <v>6</v>
      </c>
      <c r="I12" s="9">
        <v>0.023738425925925923</v>
      </c>
    </row>
    <row r="13" spans="1:9" ht="13.5" hidden="1" thickBot="1">
      <c r="A13" s="10">
        <v>7</v>
      </c>
      <c r="B13" s="2">
        <v>57</v>
      </c>
      <c r="C13" s="5" t="s">
        <v>145</v>
      </c>
      <c r="D13" s="4" t="s">
        <v>5</v>
      </c>
      <c r="E13" s="4">
        <v>1991</v>
      </c>
      <c r="F13" s="28" t="s">
        <v>39</v>
      </c>
      <c r="G13" s="3" t="str">
        <f t="shared" si="0"/>
        <v>A</v>
      </c>
      <c r="H13" s="3">
        <f>COUNTIF($G$7:$G13,$G13)</f>
        <v>7</v>
      </c>
      <c r="I13" s="9">
        <v>0.024814814814814817</v>
      </c>
    </row>
    <row r="14" spans="1:9" ht="13.5" hidden="1" thickBot="1">
      <c r="A14" s="10">
        <v>8</v>
      </c>
      <c r="B14" s="2">
        <v>47</v>
      </c>
      <c r="C14" s="5" t="s">
        <v>58</v>
      </c>
      <c r="D14" s="4" t="s">
        <v>5</v>
      </c>
      <c r="E14" s="4">
        <v>1976</v>
      </c>
      <c r="F14" s="28" t="s">
        <v>59</v>
      </c>
      <c r="G14" s="3" t="str">
        <f t="shared" si="0"/>
        <v>A</v>
      </c>
      <c r="H14" s="3">
        <f>COUNTIF($G$7:$G14,$G14)</f>
        <v>8</v>
      </c>
      <c r="I14" s="9">
        <v>0.02534722222222222</v>
      </c>
    </row>
    <row r="15" spans="1:9" ht="13.5" hidden="1" thickBot="1">
      <c r="A15" s="10">
        <v>9</v>
      </c>
      <c r="B15" s="2">
        <v>16</v>
      </c>
      <c r="C15" s="5" t="s">
        <v>105</v>
      </c>
      <c r="D15" s="4" t="s">
        <v>5</v>
      </c>
      <c r="E15" s="4">
        <v>1981</v>
      </c>
      <c r="F15" s="28" t="s">
        <v>10</v>
      </c>
      <c r="G15" s="3" t="str">
        <f t="shared" si="0"/>
        <v>A</v>
      </c>
      <c r="H15" s="3">
        <f>COUNTIF($G$7:$G15,$G15)</f>
        <v>9</v>
      </c>
      <c r="I15" s="9">
        <v>0.02596064814814815</v>
      </c>
    </row>
    <row r="16" spans="1:9" ht="13.5" hidden="1" thickBot="1">
      <c r="A16" s="10">
        <v>10</v>
      </c>
      <c r="B16" s="2">
        <v>90</v>
      </c>
      <c r="C16" s="5" t="s">
        <v>174</v>
      </c>
      <c r="D16" s="4" t="s">
        <v>5</v>
      </c>
      <c r="E16" s="4">
        <v>1992</v>
      </c>
      <c r="F16" s="28" t="s">
        <v>173</v>
      </c>
      <c r="G16" s="3" t="str">
        <f t="shared" si="0"/>
        <v>A</v>
      </c>
      <c r="H16" s="3">
        <f>COUNTIF($G$7:$G16,$G16)</f>
        <v>10</v>
      </c>
      <c r="I16" s="9">
        <v>0.026030092592592594</v>
      </c>
    </row>
    <row r="17" spans="1:9" ht="13.5" hidden="1" thickBot="1">
      <c r="A17" s="10">
        <v>11</v>
      </c>
      <c r="B17" s="2">
        <v>35</v>
      </c>
      <c r="C17" s="5" t="s">
        <v>127</v>
      </c>
      <c r="D17" s="4" t="s">
        <v>5</v>
      </c>
      <c r="E17" s="4">
        <v>1977</v>
      </c>
      <c r="F17" s="28" t="s">
        <v>128</v>
      </c>
      <c r="G17" s="3" t="str">
        <f t="shared" si="0"/>
        <v>A</v>
      </c>
      <c r="H17" s="3">
        <f>COUNTIF($G$7:$G17,$G17)</f>
        <v>11</v>
      </c>
      <c r="I17" s="9">
        <v>0.026377314814814815</v>
      </c>
    </row>
    <row r="18" spans="1:9" ht="13.5" hidden="1" thickBot="1">
      <c r="A18" s="10">
        <v>12</v>
      </c>
      <c r="B18" s="2">
        <v>32</v>
      </c>
      <c r="C18" s="5" t="s">
        <v>124</v>
      </c>
      <c r="D18" s="4" t="s">
        <v>5</v>
      </c>
      <c r="E18" s="4">
        <v>1975</v>
      </c>
      <c r="F18" s="28" t="s">
        <v>123</v>
      </c>
      <c r="G18" s="3" t="str">
        <f t="shared" si="0"/>
        <v>A</v>
      </c>
      <c r="H18" s="3">
        <f>COUNTIF($G$7:$G18,$G18)</f>
        <v>12</v>
      </c>
      <c r="I18" s="9">
        <v>0.026400462962962962</v>
      </c>
    </row>
    <row r="19" spans="1:9" ht="13.5" hidden="1" thickBot="1">
      <c r="A19" s="10">
        <v>13</v>
      </c>
      <c r="B19" s="2">
        <v>53</v>
      </c>
      <c r="C19" s="5" t="s">
        <v>141</v>
      </c>
      <c r="D19" s="4" t="s">
        <v>5</v>
      </c>
      <c r="E19" s="4">
        <v>1980</v>
      </c>
      <c r="F19" s="28" t="s">
        <v>12</v>
      </c>
      <c r="G19" s="3" t="str">
        <f t="shared" si="0"/>
        <v>A</v>
      </c>
      <c r="H19" s="3">
        <f>COUNTIF($G$7:$G19,$G19)</f>
        <v>13</v>
      </c>
      <c r="I19" s="9">
        <v>0.026446759259259264</v>
      </c>
    </row>
    <row r="20" spans="1:9" ht="13.5" hidden="1" thickBot="1">
      <c r="A20" s="10">
        <v>14</v>
      </c>
      <c r="B20" s="2">
        <v>2</v>
      </c>
      <c r="C20" s="5" t="s">
        <v>95</v>
      </c>
      <c r="D20" s="4" t="s">
        <v>5</v>
      </c>
      <c r="E20" s="4">
        <v>1984</v>
      </c>
      <c r="F20" s="28" t="s">
        <v>62</v>
      </c>
      <c r="G20" s="3" t="str">
        <f t="shared" si="0"/>
        <v>A</v>
      </c>
      <c r="H20" s="3">
        <f>COUNTIF($G$7:$G20,$G20)</f>
        <v>14</v>
      </c>
      <c r="I20" s="9">
        <v>0.02715277777777778</v>
      </c>
    </row>
    <row r="21" spans="1:9" ht="13.5" hidden="1" thickBot="1">
      <c r="A21" s="10">
        <v>15</v>
      </c>
      <c r="B21" s="2">
        <v>62</v>
      </c>
      <c r="C21" s="5" t="s">
        <v>54</v>
      </c>
      <c r="D21" s="4" t="s">
        <v>5</v>
      </c>
      <c r="E21" s="4">
        <v>1990</v>
      </c>
      <c r="F21" s="28" t="s">
        <v>19</v>
      </c>
      <c r="G21" s="3" t="str">
        <f t="shared" si="0"/>
        <v>A</v>
      </c>
      <c r="H21" s="3">
        <f>COUNTIF($G$7:$G21,$G21)</f>
        <v>15</v>
      </c>
      <c r="I21" s="9">
        <v>0.028125</v>
      </c>
    </row>
    <row r="22" spans="1:9" ht="13.5" hidden="1" thickBot="1">
      <c r="A22" s="10">
        <v>16</v>
      </c>
      <c r="B22" s="2">
        <v>84</v>
      </c>
      <c r="C22" s="5" t="s">
        <v>165</v>
      </c>
      <c r="D22" s="4" t="s">
        <v>5</v>
      </c>
      <c r="E22" s="4">
        <v>1986</v>
      </c>
      <c r="F22" s="28" t="s">
        <v>10</v>
      </c>
      <c r="G22" s="3" t="str">
        <f t="shared" si="0"/>
        <v>A</v>
      </c>
      <c r="H22" s="3">
        <f>COUNTIF($G$7:$G22,$G22)</f>
        <v>16</v>
      </c>
      <c r="I22" s="9">
        <v>0.028194444444444442</v>
      </c>
    </row>
    <row r="23" spans="1:9" ht="13.5" hidden="1" thickBot="1">
      <c r="A23" s="10">
        <v>17</v>
      </c>
      <c r="B23" s="2">
        <v>24</v>
      </c>
      <c r="C23" s="5" t="s">
        <v>112</v>
      </c>
      <c r="D23" s="4" t="s">
        <v>5</v>
      </c>
      <c r="E23" s="4">
        <v>1989</v>
      </c>
      <c r="F23" s="28" t="s">
        <v>113</v>
      </c>
      <c r="G23" s="3" t="str">
        <f t="shared" si="0"/>
        <v>A</v>
      </c>
      <c r="H23" s="3">
        <f>COUNTIF($G$7:$G23,$G23)</f>
        <v>17</v>
      </c>
      <c r="I23" s="9">
        <v>0.02826388888888889</v>
      </c>
    </row>
    <row r="24" spans="1:9" ht="13.5" hidden="1" thickBot="1">
      <c r="A24" s="10">
        <v>18</v>
      </c>
      <c r="B24" s="2">
        <v>70</v>
      </c>
      <c r="C24" s="5" t="s">
        <v>50</v>
      </c>
      <c r="D24" s="4" t="s">
        <v>5</v>
      </c>
      <c r="E24" s="4">
        <v>1982</v>
      </c>
      <c r="F24" s="28" t="s">
        <v>152</v>
      </c>
      <c r="G24" s="3" t="str">
        <f t="shared" si="0"/>
        <v>A</v>
      </c>
      <c r="H24" s="3">
        <f>COUNTIF($G$7:$G24,$G24)</f>
        <v>18</v>
      </c>
      <c r="I24" s="9">
        <v>0.02837962962962963</v>
      </c>
    </row>
    <row r="25" spans="1:9" ht="13.5" hidden="1" thickBot="1">
      <c r="A25" s="10">
        <v>19</v>
      </c>
      <c r="B25" s="2">
        <v>183</v>
      </c>
      <c r="C25" s="5" t="s">
        <v>74</v>
      </c>
      <c r="D25" s="4" t="s">
        <v>5</v>
      </c>
      <c r="E25" s="4">
        <v>1974</v>
      </c>
      <c r="F25" s="28" t="s">
        <v>210</v>
      </c>
      <c r="G25" s="3" t="str">
        <f t="shared" si="0"/>
        <v>A</v>
      </c>
      <c r="H25" s="3">
        <f>COUNTIF($G$7:$G25,$G25)</f>
        <v>19</v>
      </c>
      <c r="I25" s="9">
        <v>0.028692129629629633</v>
      </c>
    </row>
    <row r="26" spans="1:9" ht="13.5" hidden="1" thickBot="1">
      <c r="A26" s="10">
        <v>20</v>
      </c>
      <c r="B26" s="2">
        <v>51</v>
      </c>
      <c r="C26" s="5" t="s">
        <v>139</v>
      </c>
      <c r="D26" s="4" t="s">
        <v>5</v>
      </c>
      <c r="E26" s="4">
        <v>1986</v>
      </c>
      <c r="F26" s="28" t="s">
        <v>10</v>
      </c>
      <c r="G26" s="3" t="str">
        <f t="shared" si="0"/>
        <v>A</v>
      </c>
      <c r="H26" s="3">
        <f>COUNTIF($G$7:$G26,$G26)</f>
        <v>20</v>
      </c>
      <c r="I26" s="9">
        <v>0.028819444444444443</v>
      </c>
    </row>
    <row r="27" spans="1:9" ht="13.5" hidden="1" thickBot="1">
      <c r="A27" s="10">
        <v>21</v>
      </c>
      <c r="B27" s="2">
        <v>41</v>
      </c>
      <c r="C27" s="5" t="s">
        <v>71</v>
      </c>
      <c r="D27" s="4" t="s">
        <v>5</v>
      </c>
      <c r="E27" s="4">
        <v>1987</v>
      </c>
      <c r="F27" s="28" t="s">
        <v>46</v>
      </c>
      <c r="G27" s="3" t="str">
        <f t="shared" si="0"/>
        <v>A</v>
      </c>
      <c r="H27" s="3">
        <f>COUNTIF($G$7:$G27,$G27)</f>
        <v>21</v>
      </c>
      <c r="I27" s="9">
        <v>0.02956018518518519</v>
      </c>
    </row>
    <row r="28" spans="1:9" ht="13.5" hidden="1" thickBot="1">
      <c r="A28" s="10">
        <v>22</v>
      </c>
      <c r="B28" s="2">
        <v>172</v>
      </c>
      <c r="C28" s="5" t="s">
        <v>199</v>
      </c>
      <c r="D28" s="4" t="s">
        <v>5</v>
      </c>
      <c r="E28" s="4">
        <v>1975</v>
      </c>
      <c r="F28" s="28" t="s">
        <v>200</v>
      </c>
      <c r="G28" s="3" t="str">
        <f t="shared" si="0"/>
        <v>A</v>
      </c>
      <c r="H28" s="3">
        <f>COUNTIF($G$7:$G28,$G28)</f>
        <v>22</v>
      </c>
      <c r="I28" s="9">
        <v>0.029594907407407407</v>
      </c>
    </row>
    <row r="29" spans="1:9" ht="13.5" hidden="1" thickBot="1">
      <c r="A29" s="10">
        <v>23</v>
      </c>
      <c r="B29" s="2">
        <v>14</v>
      </c>
      <c r="C29" s="5" t="s">
        <v>104</v>
      </c>
      <c r="D29" s="4" t="s">
        <v>5</v>
      </c>
      <c r="E29" s="4">
        <v>1985</v>
      </c>
      <c r="F29" s="28" t="s">
        <v>10</v>
      </c>
      <c r="G29" s="3" t="str">
        <f t="shared" si="0"/>
        <v>A</v>
      </c>
      <c r="H29" s="3">
        <f>COUNTIF($G$7:$G29,$G29)</f>
        <v>23</v>
      </c>
      <c r="I29" s="9">
        <v>0.0296412037037037</v>
      </c>
    </row>
    <row r="30" spans="1:9" ht="13.5" hidden="1" thickBot="1">
      <c r="A30" s="10">
        <v>24</v>
      </c>
      <c r="B30" s="2">
        <v>179</v>
      </c>
      <c r="C30" s="5" t="s">
        <v>206</v>
      </c>
      <c r="D30" s="4" t="s">
        <v>5</v>
      </c>
      <c r="E30" s="4">
        <v>1979</v>
      </c>
      <c r="F30" s="28" t="s">
        <v>207</v>
      </c>
      <c r="G30" s="3" t="str">
        <f t="shared" si="0"/>
        <v>A</v>
      </c>
      <c r="H30" s="3">
        <f>COUNTIF($G$7:$G30,$G30)</f>
        <v>24</v>
      </c>
      <c r="I30" s="9">
        <v>0.029664351851851855</v>
      </c>
    </row>
    <row r="31" spans="1:9" ht="13.5" hidden="1" thickBot="1">
      <c r="A31" s="10">
        <v>25</v>
      </c>
      <c r="B31" s="2">
        <v>174</v>
      </c>
      <c r="C31" s="5" t="s">
        <v>45</v>
      </c>
      <c r="D31" s="4" t="s">
        <v>5</v>
      </c>
      <c r="E31" s="4">
        <v>1980</v>
      </c>
      <c r="F31" s="28" t="s">
        <v>23</v>
      </c>
      <c r="G31" s="3" t="str">
        <f t="shared" si="0"/>
        <v>A</v>
      </c>
      <c r="H31" s="3">
        <f>COUNTIF($G$7:$G31,$G31)</f>
        <v>25</v>
      </c>
      <c r="I31" s="9">
        <v>0.02980324074074074</v>
      </c>
    </row>
    <row r="32" spans="1:9" ht="13.5" hidden="1" thickBot="1">
      <c r="A32" s="10">
        <v>26</v>
      </c>
      <c r="B32" s="2">
        <v>173</v>
      </c>
      <c r="C32" s="5" t="s">
        <v>201</v>
      </c>
      <c r="D32" s="4" t="s">
        <v>5</v>
      </c>
      <c r="E32" s="4">
        <v>1981</v>
      </c>
      <c r="F32" s="28" t="s">
        <v>10</v>
      </c>
      <c r="G32" s="3" t="str">
        <f t="shared" si="0"/>
        <v>A</v>
      </c>
      <c r="H32" s="3">
        <f>COUNTIF($G$7:$G32,$G32)</f>
        <v>26</v>
      </c>
      <c r="I32" s="9">
        <v>0.030462962962962966</v>
      </c>
    </row>
    <row r="33" spans="1:9" ht="13.5" hidden="1" thickBot="1">
      <c r="A33" s="10">
        <v>27</v>
      </c>
      <c r="B33" s="2">
        <v>166</v>
      </c>
      <c r="C33" s="5" t="s">
        <v>193</v>
      </c>
      <c r="D33" s="4" t="s">
        <v>5</v>
      </c>
      <c r="E33" s="4">
        <v>1975</v>
      </c>
      <c r="F33" s="28" t="s">
        <v>12</v>
      </c>
      <c r="G33" s="3" t="str">
        <f t="shared" si="0"/>
        <v>A</v>
      </c>
      <c r="H33" s="3">
        <f>COUNTIF($G$7:$G33,$G33)</f>
        <v>27</v>
      </c>
      <c r="I33" s="9">
        <v>0.030625</v>
      </c>
    </row>
    <row r="34" spans="1:9" ht="13.5" hidden="1" thickBot="1">
      <c r="A34" s="10">
        <v>28</v>
      </c>
      <c r="B34" s="2">
        <v>34</v>
      </c>
      <c r="C34" s="5" t="s">
        <v>27</v>
      </c>
      <c r="D34" s="4" t="s">
        <v>5</v>
      </c>
      <c r="E34" s="4">
        <v>1974</v>
      </c>
      <c r="F34" s="28" t="s">
        <v>126</v>
      </c>
      <c r="G34" s="3" t="str">
        <f t="shared" si="0"/>
        <v>A</v>
      </c>
      <c r="H34" s="3">
        <f>COUNTIF($G$7:$G34,$G34)</f>
        <v>28</v>
      </c>
      <c r="I34" s="9">
        <v>0.030694444444444444</v>
      </c>
    </row>
    <row r="35" spans="1:9" ht="13.5" hidden="1" thickBot="1">
      <c r="A35" s="10">
        <v>29</v>
      </c>
      <c r="B35" s="2">
        <v>75</v>
      </c>
      <c r="C35" s="5" t="s">
        <v>159</v>
      </c>
      <c r="D35" s="4" t="s">
        <v>5</v>
      </c>
      <c r="E35" s="4">
        <v>1988</v>
      </c>
      <c r="F35" s="28" t="s">
        <v>156</v>
      </c>
      <c r="G35" s="3" t="str">
        <f t="shared" si="0"/>
        <v>A</v>
      </c>
      <c r="H35" s="3">
        <f>COUNTIF($G$7:$G35,$G35)</f>
        <v>29</v>
      </c>
      <c r="I35" s="9">
        <v>0.030833333333333334</v>
      </c>
    </row>
    <row r="36" spans="1:9" ht="13.5" hidden="1" thickBot="1">
      <c r="A36" s="10">
        <v>30</v>
      </c>
      <c r="B36" s="2">
        <v>15</v>
      </c>
      <c r="C36" s="5" t="s">
        <v>83</v>
      </c>
      <c r="D36" s="4" t="s">
        <v>5</v>
      </c>
      <c r="E36" s="4">
        <v>1979</v>
      </c>
      <c r="F36" s="28" t="s">
        <v>11</v>
      </c>
      <c r="G36" s="3" t="str">
        <f t="shared" si="0"/>
        <v>A</v>
      </c>
      <c r="H36" s="3">
        <f>COUNTIF($G$7:$G36,$G36)</f>
        <v>30</v>
      </c>
      <c r="I36" s="9">
        <v>0.031006944444444445</v>
      </c>
    </row>
    <row r="37" spans="1:9" ht="13.5" hidden="1" thickBot="1">
      <c r="A37" s="10">
        <v>31</v>
      </c>
      <c r="B37" s="2">
        <v>93</v>
      </c>
      <c r="C37" s="5" t="s">
        <v>178</v>
      </c>
      <c r="D37" s="4" t="s">
        <v>5</v>
      </c>
      <c r="E37" s="4">
        <v>1983</v>
      </c>
      <c r="F37" s="28" t="s">
        <v>179</v>
      </c>
      <c r="G37" s="3" t="str">
        <f t="shared" si="0"/>
        <v>A</v>
      </c>
      <c r="H37" s="3">
        <f>COUNTIF($G$7:$G37,$G37)</f>
        <v>31</v>
      </c>
      <c r="I37" s="9">
        <v>0.031111111111111107</v>
      </c>
    </row>
    <row r="38" spans="1:9" ht="13.5" hidden="1" thickBot="1">
      <c r="A38" s="10">
        <v>32</v>
      </c>
      <c r="B38" s="2">
        <v>187</v>
      </c>
      <c r="C38" s="5" t="s">
        <v>214</v>
      </c>
      <c r="D38" s="4" t="s">
        <v>5</v>
      </c>
      <c r="E38" s="4">
        <v>1990</v>
      </c>
      <c r="F38" s="28" t="s">
        <v>10</v>
      </c>
      <c r="G38" s="3" t="str">
        <f t="shared" si="0"/>
        <v>A</v>
      </c>
      <c r="H38" s="3">
        <f>COUNTIF($G$7:$G38,$G38)</f>
        <v>32</v>
      </c>
      <c r="I38" s="9">
        <v>0.031655092592592596</v>
      </c>
    </row>
    <row r="39" spans="1:9" ht="13.5" hidden="1" thickBot="1">
      <c r="A39" s="10">
        <v>33</v>
      </c>
      <c r="B39" s="2">
        <v>161</v>
      </c>
      <c r="C39" s="5" t="s">
        <v>189</v>
      </c>
      <c r="D39" s="4" t="s">
        <v>5</v>
      </c>
      <c r="E39" s="4">
        <v>1976</v>
      </c>
      <c r="F39" s="28" t="s">
        <v>190</v>
      </c>
      <c r="G39" s="3" t="str">
        <f aca="true" t="shared" si="1" ref="G39:G56">IF($D39="m",IF($E$1-$E39&gt;19,IF($E$1-$E39&lt;40,"A",IF($E$1-$E39&gt;49,IF($E$1-$E39&gt;59,"D","C"),"B")),"JM"),IF($E$1-$E39&gt;19,IF($E$1-$E39&lt;35,"E","F"),"JŽ"))</f>
        <v>A</v>
      </c>
      <c r="H39" s="3">
        <f>COUNTIF($G$7:$G39,$G39)</f>
        <v>33</v>
      </c>
      <c r="I39" s="9">
        <v>0.031689814814814816</v>
      </c>
    </row>
    <row r="40" spans="1:9" ht="13.5" hidden="1" thickBot="1">
      <c r="A40" s="10">
        <v>34</v>
      </c>
      <c r="B40" s="2">
        <v>73</v>
      </c>
      <c r="C40" s="5" t="s">
        <v>157</v>
      </c>
      <c r="D40" s="4" t="s">
        <v>5</v>
      </c>
      <c r="E40" s="4">
        <v>1979</v>
      </c>
      <c r="F40" s="28" t="s">
        <v>156</v>
      </c>
      <c r="G40" s="3" t="str">
        <f t="shared" si="1"/>
        <v>A</v>
      </c>
      <c r="H40" s="3">
        <f>COUNTIF($G$7:$G40,$G40)</f>
        <v>34</v>
      </c>
      <c r="I40" s="9">
        <v>0.03210648148148148</v>
      </c>
    </row>
    <row r="41" spans="1:9" ht="13.5" hidden="1" thickBot="1">
      <c r="A41" s="10">
        <v>35</v>
      </c>
      <c r="B41" s="2">
        <v>71</v>
      </c>
      <c r="C41" s="5" t="s">
        <v>153</v>
      </c>
      <c r="D41" s="4" t="s">
        <v>5</v>
      </c>
      <c r="E41" s="4">
        <v>1978</v>
      </c>
      <c r="F41" s="28" t="s">
        <v>154</v>
      </c>
      <c r="G41" s="3" t="str">
        <f t="shared" si="1"/>
        <v>A</v>
      </c>
      <c r="H41" s="3">
        <f>COUNTIF($G$7:$G41,$G41)</f>
        <v>35</v>
      </c>
      <c r="I41" s="9">
        <v>0.03229166666666667</v>
      </c>
    </row>
    <row r="42" spans="1:9" ht="13.5" hidden="1" thickBot="1">
      <c r="A42" s="10">
        <v>36</v>
      </c>
      <c r="B42" s="2">
        <v>64</v>
      </c>
      <c r="C42" s="5" t="s">
        <v>148</v>
      </c>
      <c r="D42" s="4" t="s">
        <v>5</v>
      </c>
      <c r="E42" s="4">
        <v>1985</v>
      </c>
      <c r="F42" s="28" t="s">
        <v>10</v>
      </c>
      <c r="G42" s="3" t="str">
        <f t="shared" si="1"/>
        <v>A</v>
      </c>
      <c r="H42" s="3">
        <f>COUNTIF($G$7:$G42,$G42)</f>
        <v>36</v>
      </c>
      <c r="I42" s="9">
        <v>0.03253472222222222</v>
      </c>
    </row>
    <row r="43" spans="1:9" ht="13.5" hidden="1" thickBot="1">
      <c r="A43" s="10">
        <v>37</v>
      </c>
      <c r="B43" s="2">
        <v>78</v>
      </c>
      <c r="C43" s="5" t="s">
        <v>252</v>
      </c>
      <c r="D43" s="4" t="s">
        <v>5</v>
      </c>
      <c r="E43" s="4">
        <v>1982</v>
      </c>
      <c r="F43" s="28" t="s">
        <v>23</v>
      </c>
      <c r="G43" s="3" t="str">
        <f t="shared" si="1"/>
        <v>A</v>
      </c>
      <c r="H43" s="3">
        <f>COUNTIF($G$7:$G43,$G43)</f>
        <v>37</v>
      </c>
      <c r="I43" s="9">
        <v>0.032546296296296295</v>
      </c>
    </row>
    <row r="44" spans="1:9" ht="13.5" hidden="1" thickBot="1">
      <c r="A44" s="10">
        <v>38</v>
      </c>
      <c r="B44" s="2">
        <v>99</v>
      </c>
      <c r="C44" s="5" t="s">
        <v>44</v>
      </c>
      <c r="D44" s="4" t="s">
        <v>5</v>
      </c>
      <c r="E44" s="4">
        <v>1978</v>
      </c>
      <c r="F44" s="28" t="s">
        <v>10</v>
      </c>
      <c r="G44" s="3" t="str">
        <f t="shared" si="1"/>
        <v>A</v>
      </c>
      <c r="H44" s="3">
        <f>COUNTIF($G$7:$G44,$G44)</f>
        <v>38</v>
      </c>
      <c r="I44" s="9">
        <v>0.03369212962962963</v>
      </c>
    </row>
    <row r="45" spans="1:9" ht="13.5" hidden="1" thickBot="1">
      <c r="A45" s="10">
        <v>39</v>
      </c>
      <c r="B45" s="2">
        <v>98</v>
      </c>
      <c r="C45" s="5" t="s">
        <v>186</v>
      </c>
      <c r="D45" s="4" t="s">
        <v>5</v>
      </c>
      <c r="E45" s="4">
        <v>1984</v>
      </c>
      <c r="F45" s="28" t="s">
        <v>10</v>
      </c>
      <c r="G45" s="3" t="str">
        <f t="shared" si="1"/>
        <v>A</v>
      </c>
      <c r="H45" s="3">
        <f>COUNTIF($G$7:$G45,$G45)</f>
        <v>39</v>
      </c>
      <c r="I45" s="9">
        <v>0.034571759259259253</v>
      </c>
    </row>
    <row r="46" spans="1:9" ht="13.5" hidden="1" thickBot="1">
      <c r="A46" s="10">
        <v>40</v>
      </c>
      <c r="B46" s="2">
        <v>157</v>
      </c>
      <c r="C46" s="5" t="s">
        <v>234</v>
      </c>
      <c r="D46" s="4" t="s">
        <v>5</v>
      </c>
      <c r="E46" s="4">
        <v>1992</v>
      </c>
      <c r="F46" s="28" t="s">
        <v>10</v>
      </c>
      <c r="G46" s="3" t="str">
        <f t="shared" si="1"/>
        <v>A</v>
      </c>
      <c r="H46" s="3">
        <f>COUNTIF($G$7:$G46,$G46)</f>
        <v>40</v>
      </c>
      <c r="I46" s="9">
        <v>0.03547453703703704</v>
      </c>
    </row>
    <row r="47" spans="1:9" ht="13.5" hidden="1" thickBot="1">
      <c r="A47" s="10">
        <v>41</v>
      </c>
      <c r="B47" s="2">
        <v>9</v>
      </c>
      <c r="C47" s="5" t="s">
        <v>99</v>
      </c>
      <c r="D47" s="4" t="s">
        <v>5</v>
      </c>
      <c r="E47" s="4">
        <v>1984</v>
      </c>
      <c r="F47" s="28" t="s">
        <v>10</v>
      </c>
      <c r="G47" s="3" t="str">
        <f t="shared" si="1"/>
        <v>A</v>
      </c>
      <c r="H47" s="3">
        <f>COUNTIF($G$7:$G47,$G47)</f>
        <v>41</v>
      </c>
      <c r="I47" s="9">
        <v>0.03576388888888889</v>
      </c>
    </row>
    <row r="48" spans="1:9" ht="13.5" hidden="1" thickBot="1">
      <c r="A48" s="10">
        <v>42</v>
      </c>
      <c r="B48" s="2">
        <v>52</v>
      </c>
      <c r="C48" s="5" t="s">
        <v>140</v>
      </c>
      <c r="D48" s="4" t="s">
        <v>5</v>
      </c>
      <c r="E48" s="4">
        <v>1981</v>
      </c>
      <c r="F48" s="28" t="s">
        <v>10</v>
      </c>
      <c r="G48" s="3" t="str">
        <f t="shared" si="1"/>
        <v>A</v>
      </c>
      <c r="H48" s="3">
        <f>COUNTIF($G$7:$G48,$G48)</f>
        <v>42</v>
      </c>
      <c r="I48" s="9">
        <v>0.03584490740740741</v>
      </c>
    </row>
    <row r="49" spans="1:9" ht="13.5" hidden="1" thickBot="1">
      <c r="A49" s="10">
        <v>43</v>
      </c>
      <c r="B49" s="2">
        <v>178</v>
      </c>
      <c r="C49" s="5" t="s">
        <v>73</v>
      </c>
      <c r="D49" s="4" t="s">
        <v>5</v>
      </c>
      <c r="E49" s="4">
        <v>1981</v>
      </c>
      <c r="F49" s="28" t="s">
        <v>10</v>
      </c>
      <c r="G49" s="3" t="str">
        <f t="shared" si="1"/>
        <v>A</v>
      </c>
      <c r="H49" s="3">
        <f>COUNTIF($G$7:$G49,$G49)</f>
        <v>43</v>
      </c>
      <c r="I49" s="9">
        <v>0.03792824074074074</v>
      </c>
    </row>
    <row r="50" spans="1:9" ht="13.5" hidden="1" thickBot="1">
      <c r="A50" s="10">
        <v>44</v>
      </c>
      <c r="B50" s="2">
        <v>194</v>
      </c>
      <c r="C50" s="5" t="s">
        <v>224</v>
      </c>
      <c r="D50" s="4" t="s">
        <v>5</v>
      </c>
      <c r="E50" s="4">
        <v>1976</v>
      </c>
      <c r="F50" s="28" t="s">
        <v>253</v>
      </c>
      <c r="G50" s="3" t="str">
        <f t="shared" si="1"/>
        <v>A</v>
      </c>
      <c r="H50" s="3">
        <f>COUNTIF($G$7:$G50,$G50)</f>
        <v>44</v>
      </c>
      <c r="I50" s="9">
        <v>0.03805555555555556</v>
      </c>
    </row>
    <row r="51" spans="1:9" ht="13.5" hidden="1" thickBot="1">
      <c r="A51" s="10">
        <v>45</v>
      </c>
      <c r="B51" s="2">
        <v>177</v>
      </c>
      <c r="C51" s="5" t="s">
        <v>72</v>
      </c>
      <c r="D51" s="4" t="s">
        <v>5</v>
      </c>
      <c r="E51" s="4">
        <v>1981</v>
      </c>
      <c r="F51" s="28" t="s">
        <v>205</v>
      </c>
      <c r="G51" s="3" t="str">
        <f t="shared" si="1"/>
        <v>A</v>
      </c>
      <c r="H51" s="3">
        <f>COUNTIF($G$7:$G51,$G51)</f>
        <v>45</v>
      </c>
      <c r="I51" s="9">
        <v>0.038113425925925926</v>
      </c>
    </row>
    <row r="52" spans="1:9" ht="13.5" hidden="1" thickBot="1">
      <c r="A52" s="10">
        <v>46</v>
      </c>
      <c r="B52" s="2">
        <v>100</v>
      </c>
      <c r="C52" s="5" t="s">
        <v>187</v>
      </c>
      <c r="D52" s="4" t="s">
        <v>5</v>
      </c>
      <c r="E52" s="4">
        <v>1980</v>
      </c>
      <c r="F52" s="28" t="s">
        <v>154</v>
      </c>
      <c r="G52" s="3" t="str">
        <f t="shared" si="1"/>
        <v>A</v>
      </c>
      <c r="H52" s="3">
        <f>COUNTIF($G$7:$G52,$G52)</f>
        <v>46</v>
      </c>
      <c r="I52" s="9">
        <v>0.03945601851851852</v>
      </c>
    </row>
    <row r="53" spans="1:9" ht="13.5" hidden="1" thickBot="1">
      <c r="A53" s="10">
        <v>47</v>
      </c>
      <c r="B53" s="2">
        <v>199</v>
      </c>
      <c r="C53" s="5" t="s">
        <v>229</v>
      </c>
      <c r="D53" s="4" t="s">
        <v>5</v>
      </c>
      <c r="E53" s="4">
        <v>1975</v>
      </c>
      <c r="F53" s="28" t="s">
        <v>31</v>
      </c>
      <c r="G53" s="3" t="str">
        <f t="shared" si="1"/>
        <v>A</v>
      </c>
      <c r="H53" s="3">
        <f>COUNTIF($G$7:$G53,$G53)</f>
        <v>47</v>
      </c>
      <c r="I53" s="9">
        <v>0.04085648148148149</v>
      </c>
    </row>
    <row r="54" spans="1:9" ht="13.5" hidden="1" thickBot="1">
      <c r="A54" s="10">
        <v>48</v>
      </c>
      <c r="B54" s="2">
        <v>83</v>
      </c>
      <c r="C54" s="5" t="s">
        <v>164</v>
      </c>
      <c r="D54" s="4" t="s">
        <v>5</v>
      </c>
      <c r="E54" s="4">
        <v>1983</v>
      </c>
      <c r="F54" s="28" t="s">
        <v>10</v>
      </c>
      <c r="G54" s="3" t="str">
        <f t="shared" si="1"/>
        <v>A</v>
      </c>
      <c r="H54" s="3">
        <f>COUNTIF($G$7:$G54,$G54)</f>
        <v>48</v>
      </c>
      <c r="I54" s="9">
        <v>0.041215277777777774</v>
      </c>
    </row>
    <row r="55" spans="1:9" ht="13.5" hidden="1" thickBot="1">
      <c r="A55" s="10">
        <v>49</v>
      </c>
      <c r="B55" s="2">
        <v>66</v>
      </c>
      <c r="C55" s="5" t="s">
        <v>149</v>
      </c>
      <c r="D55" s="4" t="s">
        <v>5</v>
      </c>
      <c r="E55" s="4">
        <v>1975</v>
      </c>
      <c r="F55" s="28" t="s">
        <v>10</v>
      </c>
      <c r="G55" s="3" t="str">
        <f t="shared" si="1"/>
        <v>A</v>
      </c>
      <c r="H55" s="3">
        <f>COUNTIF($G$7:$G55,$G55)</f>
        <v>49</v>
      </c>
      <c r="I55" s="9">
        <v>0.042604166666666665</v>
      </c>
    </row>
    <row r="56" spans="1:9" ht="13.5" hidden="1" thickBot="1">
      <c r="A56" s="10">
        <v>50</v>
      </c>
      <c r="B56" s="2">
        <v>156</v>
      </c>
      <c r="C56" s="5" t="s">
        <v>235</v>
      </c>
      <c r="D56" s="4" t="s">
        <v>5</v>
      </c>
      <c r="E56" s="4">
        <v>1991</v>
      </c>
      <c r="F56" s="28" t="s">
        <v>11</v>
      </c>
      <c r="G56" s="3" t="str">
        <f t="shared" si="1"/>
        <v>A</v>
      </c>
      <c r="H56" s="3">
        <f>COUNTIF($G$7:$G56,$G56)</f>
        <v>50</v>
      </c>
      <c r="I56" s="9">
        <v>0.04415509259259259</v>
      </c>
    </row>
    <row r="57" spans="1:9" ht="13.5" thickBot="1">
      <c r="A57" s="10"/>
      <c r="B57" s="2"/>
      <c r="C57" s="5"/>
      <c r="D57" s="4"/>
      <c r="E57" s="4"/>
      <c r="F57" s="28"/>
      <c r="G57" s="3"/>
      <c r="H57" s="3"/>
      <c r="I57" s="9"/>
    </row>
    <row r="58" spans="1:9" s="69" customFormat="1" ht="13.5" thickBot="1">
      <c r="A58" s="30">
        <v>1</v>
      </c>
      <c r="B58" s="31">
        <v>4</v>
      </c>
      <c r="C58" s="32" t="s">
        <v>35</v>
      </c>
      <c r="D58" s="33" t="s">
        <v>5</v>
      </c>
      <c r="E58" s="33">
        <v>1968</v>
      </c>
      <c r="F58" s="67" t="s">
        <v>55</v>
      </c>
      <c r="G58" s="34" t="str">
        <f aca="true" t="shared" si="2" ref="G58:G80">IF($D58="m",IF($E$1-$E58&gt;19,IF($E$1-$E58&lt;40,"A",IF($E$1-$E58&gt;49,IF($E$1-$E58&gt;59,"D","C"),"B")),"JM"),IF($E$1-$E58&gt;19,IF($E$1-$E58&lt;35,"E","F"),"JŽ"))</f>
        <v>B</v>
      </c>
      <c r="H58" s="34">
        <f>COUNTIF($G$7:$G58,$G58)</f>
        <v>1</v>
      </c>
      <c r="I58" s="35">
        <v>0.023391203703703702</v>
      </c>
    </row>
    <row r="59" spans="1:9" s="71" customFormat="1" ht="13.5" thickBot="1">
      <c r="A59" s="36">
        <v>2</v>
      </c>
      <c r="B59" s="37">
        <v>39</v>
      </c>
      <c r="C59" s="38" t="s">
        <v>32</v>
      </c>
      <c r="D59" s="39" t="s">
        <v>5</v>
      </c>
      <c r="E59" s="39">
        <v>1970</v>
      </c>
      <c r="F59" s="70" t="s">
        <v>33</v>
      </c>
      <c r="G59" s="40" t="str">
        <f t="shared" si="2"/>
        <v>B</v>
      </c>
      <c r="H59" s="40">
        <f>COUNTIF($G$7:$G59,$G59)</f>
        <v>2</v>
      </c>
      <c r="I59" s="41">
        <v>0.024814814814814817</v>
      </c>
    </row>
    <row r="60" spans="1:9" s="73" customFormat="1" ht="13.5" thickBot="1">
      <c r="A60" s="42">
        <v>3</v>
      </c>
      <c r="B60" s="43">
        <v>155</v>
      </c>
      <c r="C60" s="44" t="s">
        <v>236</v>
      </c>
      <c r="D60" s="45" t="s">
        <v>5</v>
      </c>
      <c r="E60" s="45">
        <v>1964</v>
      </c>
      <c r="F60" s="72" t="s">
        <v>237</v>
      </c>
      <c r="G60" s="46" t="str">
        <f t="shared" si="2"/>
        <v>B</v>
      </c>
      <c r="H60" s="46">
        <f>COUNTIF($G$7:$G60,$G60)</f>
        <v>3</v>
      </c>
      <c r="I60" s="47">
        <v>0.025879629629629627</v>
      </c>
    </row>
    <row r="61" spans="1:9" ht="13.5" thickBot="1">
      <c r="A61" s="10">
        <v>4</v>
      </c>
      <c r="B61" s="2">
        <v>200</v>
      </c>
      <c r="C61" s="65" t="s">
        <v>230</v>
      </c>
      <c r="D61" s="4" t="s">
        <v>5</v>
      </c>
      <c r="E61" s="4">
        <v>1971</v>
      </c>
      <c r="F61" s="28" t="s">
        <v>231</v>
      </c>
      <c r="G61" s="3" t="str">
        <f t="shared" si="2"/>
        <v>B</v>
      </c>
      <c r="H61" s="3">
        <f>COUNTIF($G$7:$G61,$G61)</f>
        <v>4</v>
      </c>
      <c r="I61" s="9">
        <v>0.027418981481481485</v>
      </c>
    </row>
    <row r="62" spans="1:9" ht="13.5" hidden="1" thickBot="1">
      <c r="A62" s="10">
        <v>5</v>
      </c>
      <c r="B62" s="2">
        <v>18</v>
      </c>
      <c r="C62" s="5" t="s">
        <v>108</v>
      </c>
      <c r="D62" s="4" t="s">
        <v>5</v>
      </c>
      <c r="E62" s="4">
        <v>1973</v>
      </c>
      <c r="F62" s="28" t="s">
        <v>109</v>
      </c>
      <c r="G62" s="3" t="str">
        <f t="shared" si="2"/>
        <v>B</v>
      </c>
      <c r="H62" s="3">
        <f>COUNTIF($G$7:$G62,$G62)</f>
        <v>5</v>
      </c>
      <c r="I62" s="9">
        <v>0.027430555555555555</v>
      </c>
    </row>
    <row r="63" spans="1:9" ht="13.5" hidden="1" thickBot="1">
      <c r="A63" s="10">
        <v>6</v>
      </c>
      <c r="B63" s="2">
        <v>13</v>
      </c>
      <c r="C63" s="5" t="s">
        <v>102</v>
      </c>
      <c r="D63" s="4" t="s">
        <v>5</v>
      </c>
      <c r="E63" s="4">
        <v>1970</v>
      </c>
      <c r="F63" s="28" t="s">
        <v>103</v>
      </c>
      <c r="G63" s="3" t="str">
        <f t="shared" si="2"/>
        <v>B</v>
      </c>
      <c r="H63" s="3">
        <f>COUNTIF($G$7:$G63,$G63)</f>
        <v>6</v>
      </c>
      <c r="I63" s="9">
        <v>0.028807870370370373</v>
      </c>
    </row>
    <row r="64" spans="1:9" ht="13.5" hidden="1" thickBot="1">
      <c r="A64" s="10">
        <v>7</v>
      </c>
      <c r="B64" s="2">
        <v>170</v>
      </c>
      <c r="C64" s="5" t="s">
        <v>196</v>
      </c>
      <c r="D64" s="4" t="s">
        <v>5</v>
      </c>
      <c r="E64" s="4">
        <v>1970</v>
      </c>
      <c r="F64" s="28" t="s">
        <v>197</v>
      </c>
      <c r="G64" s="3" t="str">
        <f t="shared" si="2"/>
        <v>B</v>
      </c>
      <c r="H64" s="3">
        <f>COUNTIF($G$7:$G64,$G64)</f>
        <v>7</v>
      </c>
      <c r="I64" s="9">
        <v>0.03008101851851852</v>
      </c>
    </row>
    <row r="65" spans="1:9" ht="13.5" hidden="1" thickBot="1">
      <c r="A65" s="10">
        <v>8</v>
      </c>
      <c r="B65" s="2">
        <v>25</v>
      </c>
      <c r="C65" s="5" t="s">
        <v>114</v>
      </c>
      <c r="D65" s="4" t="s">
        <v>5</v>
      </c>
      <c r="E65" s="4">
        <v>1968</v>
      </c>
      <c r="F65" s="28" t="s">
        <v>115</v>
      </c>
      <c r="G65" s="3" t="str">
        <f t="shared" si="2"/>
        <v>B</v>
      </c>
      <c r="H65" s="3">
        <f>COUNTIF($G$7:$G65,$G65)</f>
        <v>8</v>
      </c>
      <c r="I65" s="9">
        <v>0.030289351851851855</v>
      </c>
    </row>
    <row r="66" spans="1:9" ht="13.5" hidden="1" thickBot="1">
      <c r="A66" s="10">
        <v>9</v>
      </c>
      <c r="B66" s="2">
        <v>20</v>
      </c>
      <c r="C66" s="5" t="s">
        <v>110</v>
      </c>
      <c r="D66" s="4" t="s">
        <v>5</v>
      </c>
      <c r="E66" s="4">
        <v>1970</v>
      </c>
      <c r="F66" s="28" t="s">
        <v>111</v>
      </c>
      <c r="G66" s="3" t="str">
        <f t="shared" si="2"/>
        <v>B</v>
      </c>
      <c r="H66" s="3">
        <f>COUNTIF($G$7:$G66,$G66)</f>
        <v>9</v>
      </c>
      <c r="I66" s="9">
        <v>0.03085648148148148</v>
      </c>
    </row>
    <row r="67" spans="1:9" ht="13.5" hidden="1" thickBot="1">
      <c r="A67" s="10">
        <v>10</v>
      </c>
      <c r="B67" s="2">
        <v>23</v>
      </c>
      <c r="C67" s="5" t="s">
        <v>76</v>
      </c>
      <c r="D67" s="4" t="s">
        <v>5</v>
      </c>
      <c r="E67" s="4">
        <v>1964</v>
      </c>
      <c r="F67" s="28" t="s">
        <v>41</v>
      </c>
      <c r="G67" s="3" t="str">
        <f t="shared" si="2"/>
        <v>B</v>
      </c>
      <c r="H67" s="3">
        <f>COUNTIF($G$7:$G67,$G67)</f>
        <v>10</v>
      </c>
      <c r="I67" s="9">
        <v>0.031018518518518515</v>
      </c>
    </row>
    <row r="68" spans="1:9" ht="13.5" hidden="1" thickBot="1">
      <c r="A68" s="10">
        <v>11</v>
      </c>
      <c r="B68" s="2">
        <v>96</v>
      </c>
      <c r="C68" s="5" t="s">
        <v>183</v>
      </c>
      <c r="D68" s="4" t="s">
        <v>5</v>
      </c>
      <c r="E68" s="4">
        <v>1968</v>
      </c>
      <c r="F68" s="28" t="s">
        <v>184</v>
      </c>
      <c r="G68" s="3" t="str">
        <f t="shared" si="2"/>
        <v>B</v>
      </c>
      <c r="H68" s="3">
        <f>COUNTIF($G$7:$G68,$G68)</f>
        <v>11</v>
      </c>
      <c r="I68" s="9">
        <v>0.031157407407407408</v>
      </c>
    </row>
    <row r="69" spans="1:9" ht="13.5" hidden="1" thickBot="1">
      <c r="A69" s="10">
        <v>12</v>
      </c>
      <c r="B69" s="2">
        <v>180</v>
      </c>
      <c r="C69" s="5" t="s">
        <v>208</v>
      </c>
      <c r="D69" s="4" t="s">
        <v>5</v>
      </c>
      <c r="E69" s="4">
        <v>1964</v>
      </c>
      <c r="F69" s="28" t="s">
        <v>31</v>
      </c>
      <c r="G69" s="3" t="str">
        <f t="shared" si="2"/>
        <v>B</v>
      </c>
      <c r="H69" s="3">
        <f>COUNTIF($G$7:$G69,$G69)</f>
        <v>12</v>
      </c>
      <c r="I69" s="9">
        <v>0.03266203703703704</v>
      </c>
    </row>
    <row r="70" spans="1:9" ht="13.5" hidden="1" thickBot="1">
      <c r="A70" s="10">
        <v>13</v>
      </c>
      <c r="B70" s="2">
        <v>188</v>
      </c>
      <c r="C70" s="5" t="s">
        <v>215</v>
      </c>
      <c r="D70" s="4" t="s">
        <v>5</v>
      </c>
      <c r="E70" s="4">
        <v>1968</v>
      </c>
      <c r="F70" s="28" t="s">
        <v>19</v>
      </c>
      <c r="G70" s="3" t="str">
        <f t="shared" si="2"/>
        <v>B</v>
      </c>
      <c r="H70" s="3">
        <f>COUNTIF($G$7:$G70,$G70)</f>
        <v>13</v>
      </c>
      <c r="I70" s="9">
        <v>0.03277777777777778</v>
      </c>
    </row>
    <row r="71" spans="1:9" ht="13.5" hidden="1" thickBot="1">
      <c r="A71" s="10">
        <v>14</v>
      </c>
      <c r="B71" s="2">
        <v>185</v>
      </c>
      <c r="C71" s="5" t="s">
        <v>212</v>
      </c>
      <c r="D71" s="4" t="s">
        <v>5</v>
      </c>
      <c r="E71" s="4">
        <v>1972</v>
      </c>
      <c r="F71" s="28" t="s">
        <v>10</v>
      </c>
      <c r="G71" s="3" t="str">
        <f t="shared" si="2"/>
        <v>B</v>
      </c>
      <c r="H71" s="3">
        <f>COUNTIF($G$7:$G71,$G71)</f>
        <v>14</v>
      </c>
      <c r="I71" s="9">
        <v>0.03347222222222222</v>
      </c>
    </row>
    <row r="72" spans="1:9" ht="13.5" hidden="1" thickBot="1">
      <c r="A72" s="10">
        <v>15</v>
      </c>
      <c r="B72" s="2">
        <v>160</v>
      </c>
      <c r="C72" s="5" t="s">
        <v>38</v>
      </c>
      <c r="D72" s="4" t="s">
        <v>5</v>
      </c>
      <c r="E72" s="4">
        <v>1968</v>
      </c>
      <c r="F72" s="28" t="s">
        <v>10</v>
      </c>
      <c r="G72" s="3" t="str">
        <f t="shared" si="2"/>
        <v>B</v>
      </c>
      <c r="H72" s="3">
        <f>COUNTIF($G$7:$G72,$G72)</f>
        <v>15</v>
      </c>
      <c r="I72" s="9">
        <v>0.03353009259259259</v>
      </c>
    </row>
    <row r="73" spans="1:9" ht="13.5" hidden="1" thickBot="1">
      <c r="A73" s="10">
        <v>16</v>
      </c>
      <c r="B73" s="2">
        <v>17</v>
      </c>
      <c r="C73" s="5" t="s">
        <v>106</v>
      </c>
      <c r="D73" s="4" t="s">
        <v>5</v>
      </c>
      <c r="E73" s="4">
        <v>1964</v>
      </c>
      <c r="F73" s="28" t="s">
        <v>107</v>
      </c>
      <c r="G73" s="3" t="str">
        <f t="shared" si="2"/>
        <v>B</v>
      </c>
      <c r="H73" s="3">
        <f>COUNTIF($G$7:$G73,$G73)</f>
        <v>16</v>
      </c>
      <c r="I73" s="9">
        <v>0.03414351851851852</v>
      </c>
    </row>
    <row r="74" spans="1:9" ht="13.5" hidden="1" thickBot="1">
      <c r="A74" s="10">
        <v>17</v>
      </c>
      <c r="B74" s="2">
        <v>5</v>
      </c>
      <c r="C74" s="5" t="s">
        <v>97</v>
      </c>
      <c r="D74" s="4" t="s">
        <v>5</v>
      </c>
      <c r="E74" s="4">
        <v>1964</v>
      </c>
      <c r="F74" s="28" t="s">
        <v>55</v>
      </c>
      <c r="G74" s="3" t="str">
        <f t="shared" si="2"/>
        <v>B</v>
      </c>
      <c r="H74" s="3">
        <f>COUNTIF($G$7:$G74,$G74)</f>
        <v>17</v>
      </c>
      <c r="I74" s="9">
        <v>0.03579861111111111</v>
      </c>
    </row>
    <row r="75" spans="1:9" ht="13.5" hidden="1" thickBot="1">
      <c r="A75" s="10">
        <v>18</v>
      </c>
      <c r="B75" s="2">
        <v>192</v>
      </c>
      <c r="C75" s="5" t="s">
        <v>221</v>
      </c>
      <c r="D75" s="4" t="s">
        <v>5</v>
      </c>
      <c r="E75" s="4">
        <v>1972</v>
      </c>
      <c r="F75" s="28" t="s">
        <v>222</v>
      </c>
      <c r="G75" s="3" t="str">
        <f t="shared" si="2"/>
        <v>B</v>
      </c>
      <c r="H75" s="3">
        <f>COUNTIF($G$7:$G75,$G75)</f>
        <v>18</v>
      </c>
      <c r="I75" s="9">
        <v>0.03644675925925926</v>
      </c>
    </row>
    <row r="76" spans="1:9" ht="13.5" hidden="1" thickBot="1">
      <c r="A76" s="10">
        <v>19</v>
      </c>
      <c r="B76" s="2">
        <v>189</v>
      </c>
      <c r="C76" s="5" t="s">
        <v>216</v>
      </c>
      <c r="D76" s="4" t="s">
        <v>5</v>
      </c>
      <c r="E76" s="4">
        <v>1967</v>
      </c>
      <c r="F76" s="28" t="s">
        <v>217</v>
      </c>
      <c r="G76" s="3" t="str">
        <f t="shared" si="2"/>
        <v>B</v>
      </c>
      <c r="H76" s="3">
        <f>COUNTIF($G$7:$G76,$G76)</f>
        <v>19</v>
      </c>
      <c r="I76" s="9">
        <v>0.03692129629629629</v>
      </c>
    </row>
    <row r="77" spans="1:9" ht="13.5" hidden="1" thickBot="1">
      <c r="A77" s="10">
        <v>20</v>
      </c>
      <c r="B77" s="2">
        <v>198</v>
      </c>
      <c r="C77" s="5" t="s">
        <v>228</v>
      </c>
      <c r="D77" s="4" t="s">
        <v>5</v>
      </c>
      <c r="E77" s="4">
        <v>1969</v>
      </c>
      <c r="F77" s="28" t="s">
        <v>222</v>
      </c>
      <c r="G77" s="3" t="str">
        <f t="shared" si="2"/>
        <v>B</v>
      </c>
      <c r="H77" s="3">
        <f>COUNTIF($G$7:$G77,$G77)</f>
        <v>20</v>
      </c>
      <c r="I77" s="9">
        <v>0.03878472222222223</v>
      </c>
    </row>
    <row r="78" spans="1:9" ht="13.5" hidden="1" thickBot="1">
      <c r="A78" s="10">
        <v>21</v>
      </c>
      <c r="B78" s="2">
        <v>56</v>
      </c>
      <c r="C78" s="5" t="s">
        <v>144</v>
      </c>
      <c r="D78" s="4" t="s">
        <v>5</v>
      </c>
      <c r="E78" s="4">
        <v>1968</v>
      </c>
      <c r="F78" s="28" t="s">
        <v>10</v>
      </c>
      <c r="G78" s="3" t="str">
        <f t="shared" si="2"/>
        <v>B</v>
      </c>
      <c r="H78" s="3">
        <f>COUNTIF($G$7:$G78,$G78)</f>
        <v>21</v>
      </c>
      <c r="I78" s="9">
        <v>0.03885416666666667</v>
      </c>
    </row>
    <row r="79" spans="1:9" ht="13.5" hidden="1" thickBot="1">
      <c r="A79" s="10">
        <v>22</v>
      </c>
      <c r="B79" s="2">
        <v>48</v>
      </c>
      <c r="C79" s="5" t="s">
        <v>135</v>
      </c>
      <c r="D79" s="4" t="s">
        <v>5</v>
      </c>
      <c r="E79" s="4">
        <v>1964</v>
      </c>
      <c r="F79" s="28" t="s">
        <v>10</v>
      </c>
      <c r="G79" s="3" t="str">
        <f t="shared" si="2"/>
        <v>B</v>
      </c>
      <c r="H79" s="3">
        <f>COUNTIF($G$7:$G79,$G79)</f>
        <v>22</v>
      </c>
      <c r="I79" s="9">
        <v>0.03991898148148148</v>
      </c>
    </row>
    <row r="80" spans="1:9" ht="13.5" hidden="1" thickBot="1">
      <c r="A80" s="10">
        <v>23</v>
      </c>
      <c r="B80" s="2">
        <v>29</v>
      </c>
      <c r="C80" s="5" t="s">
        <v>117</v>
      </c>
      <c r="D80" s="4" t="s">
        <v>5</v>
      </c>
      <c r="E80" s="4">
        <v>1970</v>
      </c>
      <c r="F80" s="28" t="s">
        <v>10</v>
      </c>
      <c r="G80" s="3" t="str">
        <f t="shared" si="2"/>
        <v>B</v>
      </c>
      <c r="H80" s="3">
        <f>COUNTIF($G$7:$G80,$G80)</f>
        <v>23</v>
      </c>
      <c r="I80" s="9">
        <v>0.04253472222222222</v>
      </c>
    </row>
    <row r="81" spans="1:9" ht="13.5" thickBot="1">
      <c r="A81" s="10"/>
      <c r="B81" s="2"/>
      <c r="C81" s="5"/>
      <c r="D81" s="4"/>
      <c r="E81" s="4"/>
      <c r="F81" s="28"/>
      <c r="G81" s="3"/>
      <c r="H81" s="3"/>
      <c r="I81" s="9"/>
    </row>
    <row r="82" spans="1:9" s="69" customFormat="1" ht="13.5" thickBot="1">
      <c r="A82" s="30">
        <v>1</v>
      </c>
      <c r="B82" s="31">
        <v>58</v>
      </c>
      <c r="C82" s="32" t="s">
        <v>17</v>
      </c>
      <c r="D82" s="33" t="s">
        <v>5</v>
      </c>
      <c r="E82" s="33">
        <v>1962</v>
      </c>
      <c r="F82" s="67" t="s">
        <v>19</v>
      </c>
      <c r="G82" s="34" t="str">
        <f aca="true" t="shared" si="3" ref="G82:G101">IF($D82="m",IF($E$1-$E82&gt;19,IF($E$1-$E82&lt;40,"A",IF($E$1-$E82&gt;49,IF($E$1-$E82&gt;59,"D","C"),"B")),"JM"),IF($E$1-$E82&gt;19,IF($E$1-$E82&lt;35,"E","F"),"JŽ"))</f>
        <v>C</v>
      </c>
      <c r="H82" s="34">
        <f>COUNTIF($G$7:$G82,$G82)</f>
        <v>1</v>
      </c>
      <c r="I82" s="35">
        <v>0.026759259259259257</v>
      </c>
    </row>
    <row r="83" spans="1:9" s="71" customFormat="1" ht="13.5" thickBot="1">
      <c r="A83" s="36">
        <v>2</v>
      </c>
      <c r="B83" s="37">
        <v>91</v>
      </c>
      <c r="C83" s="38" t="s">
        <v>175</v>
      </c>
      <c r="D83" s="39" t="s">
        <v>5</v>
      </c>
      <c r="E83" s="39">
        <v>1962</v>
      </c>
      <c r="F83" s="70" t="s">
        <v>176</v>
      </c>
      <c r="G83" s="40" t="str">
        <f t="shared" si="3"/>
        <v>C</v>
      </c>
      <c r="H83" s="40">
        <f>COUNTIF($G$7:$G83,$G83)</f>
        <v>2</v>
      </c>
      <c r="I83" s="41">
        <v>0.02695601851851852</v>
      </c>
    </row>
    <row r="84" spans="1:9" s="73" customFormat="1" ht="13.5" thickBot="1">
      <c r="A84" s="42">
        <v>3</v>
      </c>
      <c r="B84" s="43">
        <v>28</v>
      </c>
      <c r="C84" s="44" t="s">
        <v>18</v>
      </c>
      <c r="D84" s="45" t="s">
        <v>5</v>
      </c>
      <c r="E84" s="45">
        <v>1961</v>
      </c>
      <c r="F84" s="72" t="s">
        <v>46</v>
      </c>
      <c r="G84" s="46" t="str">
        <f t="shared" si="3"/>
        <v>C</v>
      </c>
      <c r="H84" s="46">
        <f>COUNTIF($G$7:$G84,$G84)</f>
        <v>3</v>
      </c>
      <c r="I84" s="47">
        <v>0.027372685185185184</v>
      </c>
    </row>
    <row r="85" spans="1:9" ht="13.5" hidden="1" thickBot="1">
      <c r="A85" s="10">
        <v>4</v>
      </c>
      <c r="B85" s="2">
        <v>44</v>
      </c>
      <c r="C85" s="5" t="s">
        <v>47</v>
      </c>
      <c r="D85" s="4" t="s">
        <v>5</v>
      </c>
      <c r="E85" s="4">
        <v>1955</v>
      </c>
      <c r="F85" s="28" t="s">
        <v>48</v>
      </c>
      <c r="G85" s="3" t="str">
        <f t="shared" si="3"/>
        <v>C</v>
      </c>
      <c r="H85" s="3">
        <f>COUNTIF($G$7:$G85,$G85)</f>
        <v>4</v>
      </c>
      <c r="I85" s="9">
        <v>0.028310185185185185</v>
      </c>
    </row>
    <row r="86" spans="1:9" ht="13.5" hidden="1" thickBot="1">
      <c r="A86" s="10">
        <v>5</v>
      </c>
      <c r="B86" s="2">
        <v>65</v>
      </c>
      <c r="C86" s="5" t="s">
        <v>69</v>
      </c>
      <c r="D86" s="4" t="s">
        <v>5</v>
      </c>
      <c r="E86" s="4">
        <v>1954</v>
      </c>
      <c r="F86" s="28" t="s">
        <v>70</v>
      </c>
      <c r="G86" s="3" t="str">
        <f t="shared" si="3"/>
        <v>C</v>
      </c>
      <c r="H86" s="3">
        <f>COUNTIF($G$7:$G86,$G86)</f>
        <v>5</v>
      </c>
      <c r="I86" s="9">
        <v>0.028576388888888887</v>
      </c>
    </row>
    <row r="87" spans="1:9" ht="13.5" hidden="1" thickBot="1">
      <c r="A87" s="10">
        <v>6</v>
      </c>
      <c r="B87" s="2">
        <v>195</v>
      </c>
      <c r="C87" s="5" t="s">
        <v>225</v>
      </c>
      <c r="D87" s="4" t="s">
        <v>5</v>
      </c>
      <c r="E87" s="4">
        <v>1958</v>
      </c>
      <c r="F87" s="28" t="s">
        <v>253</v>
      </c>
      <c r="G87" s="3" t="str">
        <f t="shared" si="3"/>
        <v>C</v>
      </c>
      <c r="H87" s="3">
        <f>COUNTIF($G$7:$G87,$G87)</f>
        <v>6</v>
      </c>
      <c r="I87" s="9">
        <v>0.03023148148148148</v>
      </c>
    </row>
    <row r="88" spans="1:9" ht="13.5" hidden="1" thickBot="1">
      <c r="A88" s="10">
        <v>7</v>
      </c>
      <c r="B88" s="2">
        <v>21</v>
      </c>
      <c r="C88" s="5" t="s">
        <v>40</v>
      </c>
      <c r="D88" s="4" t="s">
        <v>5</v>
      </c>
      <c r="E88" s="4">
        <v>1963</v>
      </c>
      <c r="F88" s="28" t="s">
        <v>41</v>
      </c>
      <c r="G88" s="3" t="str">
        <f t="shared" si="3"/>
        <v>C</v>
      </c>
      <c r="H88" s="3">
        <f>COUNTIF($G$7:$G88,$G88)</f>
        <v>7</v>
      </c>
      <c r="I88" s="9">
        <v>0.030243055555555554</v>
      </c>
    </row>
    <row r="89" spans="1:9" ht="13.5" hidden="1" thickBot="1">
      <c r="A89" s="10">
        <v>8</v>
      </c>
      <c r="B89" s="2">
        <v>27</v>
      </c>
      <c r="C89" s="5" t="s">
        <v>116</v>
      </c>
      <c r="D89" s="4" t="s">
        <v>5</v>
      </c>
      <c r="E89" s="4">
        <v>1957</v>
      </c>
      <c r="F89" s="28" t="s">
        <v>113</v>
      </c>
      <c r="G89" s="3" t="str">
        <f t="shared" si="3"/>
        <v>C</v>
      </c>
      <c r="H89" s="3">
        <f>COUNTIF($G$7:$G89,$G89)</f>
        <v>8</v>
      </c>
      <c r="I89" s="9">
        <v>0.030416666666666665</v>
      </c>
    </row>
    <row r="90" spans="1:9" ht="13.5" hidden="1" thickBot="1">
      <c r="A90" s="10">
        <v>9</v>
      </c>
      <c r="B90" s="2">
        <v>31</v>
      </c>
      <c r="C90" s="5" t="s">
        <v>121</v>
      </c>
      <c r="D90" s="4" t="s">
        <v>5</v>
      </c>
      <c r="E90" s="4">
        <v>1962</v>
      </c>
      <c r="F90" s="28" t="s">
        <v>122</v>
      </c>
      <c r="G90" s="3" t="str">
        <f t="shared" si="3"/>
        <v>C</v>
      </c>
      <c r="H90" s="3">
        <f>COUNTIF($G$7:$G90,$G90)</f>
        <v>9</v>
      </c>
      <c r="I90" s="9">
        <v>0.031053240740740742</v>
      </c>
    </row>
    <row r="91" spans="1:9" ht="13.5" hidden="1" thickBot="1">
      <c r="A91" s="10">
        <v>10</v>
      </c>
      <c r="B91" s="2">
        <v>163</v>
      </c>
      <c r="C91" s="5" t="s">
        <v>66</v>
      </c>
      <c r="D91" s="4" t="s">
        <v>5</v>
      </c>
      <c r="E91" s="4">
        <v>1957</v>
      </c>
      <c r="F91" s="28" t="s">
        <v>12</v>
      </c>
      <c r="G91" s="3" t="str">
        <f t="shared" si="3"/>
        <v>C</v>
      </c>
      <c r="H91" s="3">
        <f>COUNTIF($G$7:$G91,$G91)</f>
        <v>10</v>
      </c>
      <c r="I91" s="9">
        <v>0.031203703703703702</v>
      </c>
    </row>
    <row r="92" spans="1:9" ht="13.5" hidden="1" thickBot="1">
      <c r="A92" s="10">
        <v>11</v>
      </c>
      <c r="B92" s="2">
        <v>11</v>
      </c>
      <c r="C92" s="5" t="s">
        <v>67</v>
      </c>
      <c r="D92" s="4" t="s">
        <v>5</v>
      </c>
      <c r="E92" s="4">
        <v>1961</v>
      </c>
      <c r="F92" s="28" t="s">
        <v>101</v>
      </c>
      <c r="G92" s="3" t="str">
        <f t="shared" si="3"/>
        <v>C</v>
      </c>
      <c r="H92" s="3">
        <f>COUNTIF($G$7:$G92,$G92)</f>
        <v>11</v>
      </c>
      <c r="I92" s="9">
        <v>0.031516203703703706</v>
      </c>
    </row>
    <row r="93" spans="1:9" ht="13.5" hidden="1" thickBot="1">
      <c r="A93" s="10">
        <v>12</v>
      </c>
      <c r="B93" s="2">
        <v>54</v>
      </c>
      <c r="C93" s="5" t="s">
        <v>21</v>
      </c>
      <c r="D93" s="4" t="s">
        <v>5</v>
      </c>
      <c r="E93" s="4">
        <v>1962</v>
      </c>
      <c r="F93" s="28" t="s">
        <v>15</v>
      </c>
      <c r="G93" s="3" t="str">
        <f t="shared" si="3"/>
        <v>C</v>
      </c>
      <c r="H93" s="3">
        <f>COUNTIF($G$7:$G93,$G93)</f>
        <v>12</v>
      </c>
      <c r="I93" s="9">
        <v>0.031782407407407405</v>
      </c>
    </row>
    <row r="94" spans="1:9" ht="13.5" hidden="1" thickBot="1">
      <c r="A94" s="10">
        <v>13</v>
      </c>
      <c r="B94" s="2">
        <v>165</v>
      </c>
      <c r="C94" s="5" t="s">
        <v>191</v>
      </c>
      <c r="D94" s="4" t="s">
        <v>5</v>
      </c>
      <c r="E94" s="4">
        <v>1962</v>
      </c>
      <c r="F94" s="28" t="s">
        <v>192</v>
      </c>
      <c r="G94" s="3" t="str">
        <f t="shared" si="3"/>
        <v>C</v>
      </c>
      <c r="H94" s="3">
        <f>COUNTIF($G$7:$G94,$G94)</f>
        <v>13</v>
      </c>
      <c r="I94" s="9">
        <v>0.033125</v>
      </c>
    </row>
    <row r="95" spans="1:9" ht="13.5" hidden="1" thickBot="1">
      <c r="A95" s="10">
        <v>14</v>
      </c>
      <c r="B95" s="2">
        <v>42</v>
      </c>
      <c r="C95" s="5" t="s">
        <v>130</v>
      </c>
      <c r="D95" s="4" t="s">
        <v>5</v>
      </c>
      <c r="E95" s="4">
        <v>1954</v>
      </c>
      <c r="F95" s="28" t="s">
        <v>10</v>
      </c>
      <c r="G95" s="3" t="str">
        <f t="shared" si="3"/>
        <v>C</v>
      </c>
      <c r="H95" s="3">
        <f>COUNTIF($G$7:$G95,$G95)</f>
        <v>14</v>
      </c>
      <c r="I95" s="9">
        <v>0.034525462962962966</v>
      </c>
    </row>
    <row r="96" spans="1:9" ht="13.5" hidden="1" thickBot="1">
      <c r="A96" s="10">
        <v>15</v>
      </c>
      <c r="B96" s="2">
        <v>167</v>
      </c>
      <c r="C96" s="5" t="s">
        <v>56</v>
      </c>
      <c r="D96" s="4" t="s">
        <v>5</v>
      </c>
      <c r="E96" s="4">
        <v>1954</v>
      </c>
      <c r="F96" s="28" t="s">
        <v>14</v>
      </c>
      <c r="G96" s="3" t="str">
        <f t="shared" si="3"/>
        <v>C</v>
      </c>
      <c r="H96" s="3">
        <f>COUNTIF($G$7:$G96,$G96)</f>
        <v>15</v>
      </c>
      <c r="I96" s="9">
        <v>0.03481481481481481</v>
      </c>
    </row>
    <row r="97" spans="1:9" ht="13.5" hidden="1" thickBot="1">
      <c r="A97" s="10">
        <v>16</v>
      </c>
      <c r="B97" s="2">
        <v>169</v>
      </c>
      <c r="C97" s="5" t="s">
        <v>195</v>
      </c>
      <c r="D97" s="4" t="s">
        <v>5</v>
      </c>
      <c r="E97" s="4">
        <v>1955</v>
      </c>
      <c r="F97" s="28" t="s">
        <v>14</v>
      </c>
      <c r="G97" s="3" t="str">
        <f t="shared" si="3"/>
        <v>C</v>
      </c>
      <c r="H97" s="3">
        <f>COUNTIF($G$7:$G97,$G97)</f>
        <v>16</v>
      </c>
      <c r="I97" s="9">
        <v>0.03737268518518519</v>
      </c>
    </row>
    <row r="98" spans="1:9" ht="13.5" hidden="1" thickBot="1">
      <c r="A98" s="10">
        <v>17</v>
      </c>
      <c r="B98" s="2">
        <v>6</v>
      </c>
      <c r="C98" s="5" t="s">
        <v>16</v>
      </c>
      <c r="D98" s="4" t="s">
        <v>5</v>
      </c>
      <c r="E98" s="4">
        <v>1960</v>
      </c>
      <c r="F98" s="28" t="s">
        <v>14</v>
      </c>
      <c r="G98" s="3" t="str">
        <f t="shared" si="3"/>
        <v>C</v>
      </c>
      <c r="H98" s="3">
        <f>COUNTIF($G$7:$G98,$G98)</f>
        <v>17</v>
      </c>
      <c r="I98" s="9">
        <v>0.03826388888888889</v>
      </c>
    </row>
    <row r="99" spans="1:9" ht="13.5" hidden="1" thickBot="1">
      <c r="A99" s="10">
        <v>18</v>
      </c>
      <c r="B99" s="2">
        <v>60</v>
      </c>
      <c r="C99" s="5" t="s">
        <v>51</v>
      </c>
      <c r="D99" s="4" t="s">
        <v>5</v>
      </c>
      <c r="E99" s="4">
        <v>1954</v>
      </c>
      <c r="F99" s="28" t="s">
        <v>30</v>
      </c>
      <c r="G99" s="3" t="str">
        <f t="shared" si="3"/>
        <v>C</v>
      </c>
      <c r="H99" s="3">
        <f>COUNTIF($G$7:$G99,$G99)</f>
        <v>18</v>
      </c>
      <c r="I99" s="9">
        <v>0.039074074074074074</v>
      </c>
    </row>
    <row r="100" spans="1:9" ht="13.5" hidden="1" thickBot="1">
      <c r="A100" s="10">
        <v>19</v>
      </c>
      <c r="B100" s="2">
        <v>22</v>
      </c>
      <c r="C100" s="5" t="s">
        <v>75</v>
      </c>
      <c r="D100" s="4" t="s">
        <v>5</v>
      </c>
      <c r="E100" s="4">
        <v>1961</v>
      </c>
      <c r="F100" s="28" t="s">
        <v>41</v>
      </c>
      <c r="G100" s="3" t="str">
        <f t="shared" si="3"/>
        <v>C</v>
      </c>
      <c r="H100" s="3">
        <f>COUNTIF($G$7:$G100,$G100)</f>
        <v>19</v>
      </c>
      <c r="I100" s="9">
        <v>0.039247685185185184</v>
      </c>
    </row>
    <row r="101" spans="1:9" ht="13.5" hidden="1" thickBot="1">
      <c r="A101" s="10">
        <v>20</v>
      </c>
      <c r="B101" s="2">
        <v>80</v>
      </c>
      <c r="C101" s="5" t="s">
        <v>162</v>
      </c>
      <c r="D101" s="4" t="s">
        <v>5</v>
      </c>
      <c r="E101" s="4">
        <v>1963</v>
      </c>
      <c r="F101" s="28" t="s">
        <v>10</v>
      </c>
      <c r="G101" s="3" t="str">
        <f t="shared" si="3"/>
        <v>C</v>
      </c>
      <c r="H101" s="3">
        <f>COUNTIF($G$7:$G101,$G101)</f>
        <v>20</v>
      </c>
      <c r="I101" s="9">
        <v>0.041215277777777774</v>
      </c>
    </row>
    <row r="102" spans="1:9" ht="13.5" thickBot="1">
      <c r="A102" s="10"/>
      <c r="B102" s="2"/>
      <c r="C102" s="5"/>
      <c r="D102" s="4"/>
      <c r="E102" s="4"/>
      <c r="F102" s="28"/>
      <c r="G102" s="3"/>
      <c r="H102" s="3"/>
      <c r="I102" s="9"/>
    </row>
    <row r="103" spans="1:9" s="69" customFormat="1" ht="13.5" thickBot="1">
      <c r="A103" s="30">
        <v>1</v>
      </c>
      <c r="B103" s="31">
        <v>37</v>
      </c>
      <c r="C103" s="32" t="s">
        <v>57</v>
      </c>
      <c r="D103" s="33" t="s">
        <v>5</v>
      </c>
      <c r="E103" s="33">
        <v>1950</v>
      </c>
      <c r="F103" s="67" t="s">
        <v>13</v>
      </c>
      <c r="G103" s="34" t="str">
        <f aca="true" t="shared" si="4" ref="G103:G112">IF($D103="m",IF($E$1-$E103&gt;19,IF($E$1-$E103&lt;40,"A",IF($E$1-$E103&gt;49,IF($E$1-$E103&gt;59,"D","C"),"B")),"JM"),IF($E$1-$E103&gt;19,IF($E$1-$E103&lt;35,"E","F"),"JŽ"))</f>
        <v>D</v>
      </c>
      <c r="H103" s="34">
        <f>COUNTIF($G$7:$G103,$G103)</f>
        <v>1</v>
      </c>
      <c r="I103" s="35">
        <v>0.028993055555555553</v>
      </c>
    </row>
    <row r="104" spans="1:9" s="71" customFormat="1" ht="13.5" thickBot="1">
      <c r="A104" s="36">
        <v>2</v>
      </c>
      <c r="B104" s="37">
        <v>45</v>
      </c>
      <c r="C104" s="38" t="s">
        <v>49</v>
      </c>
      <c r="D104" s="39" t="s">
        <v>5</v>
      </c>
      <c r="E104" s="39">
        <v>1949</v>
      </c>
      <c r="F104" s="70" t="s">
        <v>48</v>
      </c>
      <c r="G104" s="40" t="str">
        <f t="shared" si="4"/>
        <v>D</v>
      </c>
      <c r="H104" s="40">
        <f>COUNTIF($G$7:$G104,$G104)</f>
        <v>2</v>
      </c>
      <c r="I104" s="41">
        <v>0.03019675925925926</v>
      </c>
    </row>
    <row r="105" spans="1:9" s="73" customFormat="1" ht="13.5" thickBot="1">
      <c r="A105" s="42">
        <v>3</v>
      </c>
      <c r="B105" s="43">
        <v>38</v>
      </c>
      <c r="C105" s="44" t="s">
        <v>42</v>
      </c>
      <c r="D105" s="45" t="s">
        <v>5</v>
      </c>
      <c r="E105" s="45">
        <v>1952</v>
      </c>
      <c r="F105" s="72" t="s">
        <v>43</v>
      </c>
      <c r="G105" s="46" t="str">
        <f t="shared" si="4"/>
        <v>D</v>
      </c>
      <c r="H105" s="46">
        <f>COUNTIF($G$7:$G105,$G105)</f>
        <v>3</v>
      </c>
      <c r="I105" s="47">
        <v>0.03277777777777778</v>
      </c>
    </row>
    <row r="106" spans="1:9" ht="13.5" hidden="1" thickBot="1">
      <c r="A106" s="10">
        <v>4</v>
      </c>
      <c r="B106" s="2">
        <v>77</v>
      </c>
      <c r="C106" s="5" t="s">
        <v>25</v>
      </c>
      <c r="D106" s="4" t="s">
        <v>5</v>
      </c>
      <c r="E106" s="4">
        <v>1953</v>
      </c>
      <c r="F106" s="28" t="s">
        <v>23</v>
      </c>
      <c r="G106" s="3" t="str">
        <f t="shared" si="4"/>
        <v>D</v>
      </c>
      <c r="H106" s="3">
        <f>COUNTIF($G$7:$G106,$G106)</f>
        <v>4</v>
      </c>
      <c r="I106" s="9">
        <v>0.03408564814814815</v>
      </c>
    </row>
    <row r="107" spans="1:9" ht="13.5" hidden="1" thickBot="1">
      <c r="A107" s="10">
        <v>5</v>
      </c>
      <c r="B107" s="2">
        <v>30</v>
      </c>
      <c r="C107" s="5" t="s">
        <v>119</v>
      </c>
      <c r="D107" s="4" t="s">
        <v>5</v>
      </c>
      <c r="E107" s="4">
        <v>1950</v>
      </c>
      <c r="F107" s="28" t="s">
        <v>120</v>
      </c>
      <c r="G107" s="3" t="str">
        <f t="shared" si="4"/>
        <v>D</v>
      </c>
      <c r="H107" s="3">
        <f>COUNTIF($G$7:$G107,$G107)</f>
        <v>5</v>
      </c>
      <c r="I107" s="9">
        <v>0.03582175925925926</v>
      </c>
    </row>
    <row r="108" spans="1:9" ht="13.5" hidden="1" thickBot="1">
      <c r="A108" s="10">
        <v>6</v>
      </c>
      <c r="B108" s="2">
        <v>19</v>
      </c>
      <c r="C108" s="5" t="s">
        <v>29</v>
      </c>
      <c r="D108" s="4" t="s">
        <v>5</v>
      </c>
      <c r="E108" s="4">
        <v>1947</v>
      </c>
      <c r="F108" s="28" t="s">
        <v>34</v>
      </c>
      <c r="G108" s="3" t="str">
        <f t="shared" si="4"/>
        <v>D</v>
      </c>
      <c r="H108" s="3">
        <f>COUNTIF($G$7:$G108,$G108)</f>
        <v>6</v>
      </c>
      <c r="I108" s="9">
        <v>0.036909722222222226</v>
      </c>
    </row>
    <row r="109" spans="1:9" ht="13.5" hidden="1" thickBot="1">
      <c r="A109" s="10">
        <v>7</v>
      </c>
      <c r="B109" s="2">
        <v>88</v>
      </c>
      <c r="C109" s="5" t="s">
        <v>171</v>
      </c>
      <c r="D109" s="4" t="s">
        <v>5</v>
      </c>
      <c r="E109" s="4">
        <v>1942</v>
      </c>
      <c r="F109" s="28" t="s">
        <v>123</v>
      </c>
      <c r="G109" s="3" t="str">
        <f t="shared" si="4"/>
        <v>D</v>
      </c>
      <c r="H109" s="3">
        <f>COUNTIF($G$7:$G109,$G109)</f>
        <v>7</v>
      </c>
      <c r="I109" s="9">
        <v>0.03888888888888889</v>
      </c>
    </row>
    <row r="110" spans="1:9" ht="13.5" hidden="1" thickBot="1">
      <c r="A110" s="10">
        <v>8</v>
      </c>
      <c r="B110" s="2">
        <v>55</v>
      </c>
      <c r="C110" s="5" t="s">
        <v>142</v>
      </c>
      <c r="D110" s="4" t="s">
        <v>5</v>
      </c>
      <c r="E110" s="4">
        <v>1943</v>
      </c>
      <c r="F110" s="28" t="s">
        <v>143</v>
      </c>
      <c r="G110" s="3" t="str">
        <f t="shared" si="4"/>
        <v>D</v>
      </c>
      <c r="H110" s="3">
        <f>COUNTIF($G$7:$G110,$G110)</f>
        <v>8</v>
      </c>
      <c r="I110" s="9">
        <v>0.042569444444444444</v>
      </c>
    </row>
    <row r="111" spans="1:9" ht="13.5" hidden="1" thickBot="1">
      <c r="A111" s="10">
        <v>9</v>
      </c>
      <c r="B111" s="2">
        <v>191</v>
      </c>
      <c r="C111" s="5" t="s">
        <v>219</v>
      </c>
      <c r="D111" s="4" t="s">
        <v>5</v>
      </c>
      <c r="E111" s="4">
        <v>1941</v>
      </c>
      <c r="F111" s="28" t="s">
        <v>220</v>
      </c>
      <c r="G111" s="3" t="str">
        <f t="shared" si="4"/>
        <v>D</v>
      </c>
      <c r="H111" s="3">
        <f>COUNTIF($G$7:$G111,$G111)</f>
        <v>9</v>
      </c>
      <c r="I111" s="9">
        <v>0.04293981481481481</v>
      </c>
    </row>
    <row r="112" spans="1:9" ht="13.5" hidden="1" thickBot="1">
      <c r="A112" s="10">
        <v>10</v>
      </c>
      <c r="B112" s="2">
        <v>43</v>
      </c>
      <c r="C112" s="5" t="s">
        <v>131</v>
      </c>
      <c r="D112" s="4" t="s">
        <v>5</v>
      </c>
      <c r="E112" s="4">
        <v>1946</v>
      </c>
      <c r="F112" s="28" t="s">
        <v>132</v>
      </c>
      <c r="G112" s="3" t="str">
        <f t="shared" si="4"/>
        <v>D</v>
      </c>
      <c r="H112" s="3">
        <f>COUNTIF($G$7:$G112,$G112)</f>
        <v>10</v>
      </c>
      <c r="I112" s="9">
        <v>0.04752314814814815</v>
      </c>
    </row>
    <row r="113" spans="1:9" ht="13.5" thickBot="1">
      <c r="A113" s="10"/>
      <c r="B113" s="2"/>
      <c r="C113" s="5"/>
      <c r="D113" s="4"/>
      <c r="E113" s="4"/>
      <c r="F113" s="28"/>
      <c r="G113" s="3"/>
      <c r="H113" s="3"/>
      <c r="I113" s="9"/>
    </row>
    <row r="114" spans="1:9" s="69" customFormat="1" ht="13.5" thickBot="1">
      <c r="A114" s="30">
        <v>1</v>
      </c>
      <c r="B114" s="31">
        <v>61</v>
      </c>
      <c r="C114" s="32" t="s">
        <v>68</v>
      </c>
      <c r="D114" s="33" t="s">
        <v>20</v>
      </c>
      <c r="E114" s="33">
        <v>1983</v>
      </c>
      <c r="F114" s="67" t="s">
        <v>62</v>
      </c>
      <c r="G114" s="34" t="str">
        <f aca="true" t="shared" si="5" ref="G114:G133">IF($D114="m",IF($E$1-$E114&gt;19,IF($E$1-$E114&lt;40,"A",IF($E$1-$E114&gt;49,IF($E$1-$E114&gt;59,"D","C"),"B")),"JM"),IF($E$1-$E114&gt;19,IF($E$1-$E114&lt;35,"E","F"),"JŽ"))</f>
        <v>E</v>
      </c>
      <c r="H114" s="34">
        <f>COUNTIF($G$7:$G114,$G114)</f>
        <v>1</v>
      </c>
      <c r="I114" s="35">
        <v>0.028344907407407412</v>
      </c>
    </row>
    <row r="115" spans="1:9" s="71" customFormat="1" ht="13.5" thickBot="1">
      <c r="A115" s="36">
        <v>2</v>
      </c>
      <c r="B115" s="37">
        <v>67</v>
      </c>
      <c r="C115" s="38" t="s">
        <v>22</v>
      </c>
      <c r="D115" s="39" t="s">
        <v>20</v>
      </c>
      <c r="E115" s="39">
        <v>1985</v>
      </c>
      <c r="F115" s="70" t="s">
        <v>150</v>
      </c>
      <c r="G115" s="40" t="str">
        <f t="shared" si="5"/>
        <v>E</v>
      </c>
      <c r="H115" s="40">
        <f>COUNTIF($G$7:$G115,$G115)</f>
        <v>2</v>
      </c>
      <c r="I115" s="41">
        <v>0.031099537037037037</v>
      </c>
    </row>
    <row r="116" spans="1:9" s="73" customFormat="1" ht="12.75">
      <c r="A116" s="42">
        <v>3</v>
      </c>
      <c r="B116" s="43">
        <v>50</v>
      </c>
      <c r="C116" s="44" t="s">
        <v>138</v>
      </c>
      <c r="D116" s="45" t="s">
        <v>20</v>
      </c>
      <c r="E116" s="45">
        <v>1982</v>
      </c>
      <c r="F116" s="72" t="s">
        <v>137</v>
      </c>
      <c r="G116" s="46" t="str">
        <f t="shared" si="5"/>
        <v>E</v>
      </c>
      <c r="H116" s="46">
        <f>COUNTIF($G$7:$G116,$G116)</f>
        <v>3</v>
      </c>
      <c r="I116" s="47">
        <v>0.03113425925925926</v>
      </c>
    </row>
    <row r="117" spans="1:9" ht="12.75" hidden="1">
      <c r="A117" s="10">
        <v>4</v>
      </c>
      <c r="B117" s="2">
        <v>94</v>
      </c>
      <c r="C117" s="5" t="s">
        <v>180</v>
      </c>
      <c r="D117" s="4" t="s">
        <v>20</v>
      </c>
      <c r="E117" s="4">
        <v>1990</v>
      </c>
      <c r="F117" s="28" t="s">
        <v>181</v>
      </c>
      <c r="G117" s="3" t="str">
        <f t="shared" si="5"/>
        <v>E</v>
      </c>
      <c r="H117" s="3">
        <f>COUNTIF($G$7:$G117,$G117)</f>
        <v>4</v>
      </c>
      <c r="I117" s="9">
        <v>0.03231481481481482</v>
      </c>
    </row>
    <row r="118" spans="1:9" ht="12.75" hidden="1">
      <c r="A118" s="10">
        <v>5</v>
      </c>
      <c r="B118" s="2">
        <v>10</v>
      </c>
      <c r="C118" s="5" t="s">
        <v>100</v>
      </c>
      <c r="D118" s="4" t="s">
        <v>20</v>
      </c>
      <c r="E118" s="4">
        <v>1982</v>
      </c>
      <c r="F118" s="28" t="s">
        <v>10</v>
      </c>
      <c r="G118" s="3" t="str">
        <f t="shared" si="5"/>
        <v>E</v>
      </c>
      <c r="H118" s="3">
        <f>COUNTIF($G$7:$G118,$G118)</f>
        <v>5</v>
      </c>
      <c r="I118" s="9">
        <v>0.03361111111111111</v>
      </c>
    </row>
    <row r="119" spans="1:9" ht="12.75" hidden="1">
      <c r="A119" s="10">
        <v>6</v>
      </c>
      <c r="B119" s="2">
        <v>69</v>
      </c>
      <c r="C119" s="5" t="s">
        <v>151</v>
      </c>
      <c r="D119" s="4" t="s">
        <v>20</v>
      </c>
      <c r="E119" s="4">
        <v>1988</v>
      </c>
      <c r="F119" s="28" t="s">
        <v>10</v>
      </c>
      <c r="G119" s="3" t="str">
        <f t="shared" si="5"/>
        <v>E</v>
      </c>
      <c r="H119" s="3">
        <f>COUNTIF($G$7:$G119,$G119)</f>
        <v>6</v>
      </c>
      <c r="I119" s="9">
        <v>0.0346412037037037</v>
      </c>
    </row>
    <row r="120" spans="1:9" ht="12.75" hidden="1">
      <c r="A120" s="10">
        <v>7</v>
      </c>
      <c r="B120" s="2">
        <v>74</v>
      </c>
      <c r="C120" s="5" t="s">
        <v>158</v>
      </c>
      <c r="D120" s="4" t="s">
        <v>20</v>
      </c>
      <c r="E120" s="4">
        <v>1990</v>
      </c>
      <c r="F120" s="28" t="s">
        <v>156</v>
      </c>
      <c r="G120" s="3" t="str">
        <f t="shared" si="5"/>
        <v>E</v>
      </c>
      <c r="H120" s="3">
        <f>COUNTIF($G$7:$G120,$G120)</f>
        <v>7</v>
      </c>
      <c r="I120" s="9">
        <v>0.036377314814814814</v>
      </c>
    </row>
    <row r="121" spans="1:9" ht="12.75" hidden="1">
      <c r="A121" s="10">
        <v>8</v>
      </c>
      <c r="B121" s="2">
        <v>86</v>
      </c>
      <c r="C121" s="5" t="s">
        <v>168</v>
      </c>
      <c r="D121" s="4" t="s">
        <v>20</v>
      </c>
      <c r="E121" s="4">
        <v>1991</v>
      </c>
      <c r="F121" s="28" t="s">
        <v>169</v>
      </c>
      <c r="G121" s="3" t="str">
        <f t="shared" si="5"/>
        <v>E</v>
      </c>
      <c r="H121" s="3">
        <f>COUNTIF($G$7:$G121,$G121)</f>
        <v>8</v>
      </c>
      <c r="I121" s="9">
        <v>0.03702546296296296</v>
      </c>
    </row>
    <row r="122" spans="1:9" ht="12.75" hidden="1">
      <c r="A122" s="10">
        <v>9</v>
      </c>
      <c r="B122" s="2">
        <v>168</v>
      </c>
      <c r="C122" s="5" t="s">
        <v>194</v>
      </c>
      <c r="D122" s="4" t="s">
        <v>20</v>
      </c>
      <c r="E122" s="4">
        <v>1982</v>
      </c>
      <c r="F122" s="28" t="s">
        <v>10</v>
      </c>
      <c r="G122" s="3" t="str">
        <f t="shared" si="5"/>
        <v>E</v>
      </c>
      <c r="H122" s="3">
        <f>COUNTIF($G$7:$G122,$G122)</f>
        <v>9</v>
      </c>
      <c r="I122" s="9">
        <v>0.03778935185185185</v>
      </c>
    </row>
    <row r="123" spans="1:9" ht="12.75" hidden="1">
      <c r="A123" s="10">
        <v>10</v>
      </c>
      <c r="B123" s="2">
        <v>158</v>
      </c>
      <c r="C123" s="5" t="s">
        <v>232</v>
      </c>
      <c r="D123" s="4" t="s">
        <v>20</v>
      </c>
      <c r="E123" s="4">
        <v>1987</v>
      </c>
      <c r="F123" s="28" t="s">
        <v>233</v>
      </c>
      <c r="G123" s="3" t="str">
        <f t="shared" si="5"/>
        <v>E</v>
      </c>
      <c r="H123" s="3">
        <f>COUNTIF($G$7:$G123,$G123)</f>
        <v>10</v>
      </c>
      <c r="I123" s="9">
        <v>0.039074074074074074</v>
      </c>
    </row>
    <row r="124" spans="1:9" ht="12.75" hidden="1">
      <c r="A124" s="10">
        <v>11</v>
      </c>
      <c r="B124" s="2">
        <v>72</v>
      </c>
      <c r="C124" s="5" t="s">
        <v>155</v>
      </c>
      <c r="D124" s="4" t="s">
        <v>20</v>
      </c>
      <c r="E124" s="4">
        <v>1981</v>
      </c>
      <c r="F124" s="28" t="s">
        <v>156</v>
      </c>
      <c r="G124" s="3" t="str">
        <f t="shared" si="5"/>
        <v>E</v>
      </c>
      <c r="H124" s="3">
        <f>COUNTIF($G$7:$G124,$G124)</f>
        <v>11</v>
      </c>
      <c r="I124" s="9">
        <v>0.03975694444444445</v>
      </c>
    </row>
    <row r="125" spans="1:9" ht="12.75" hidden="1">
      <c r="A125" s="10">
        <v>12</v>
      </c>
      <c r="B125" s="2">
        <v>63</v>
      </c>
      <c r="C125" s="5" t="s">
        <v>147</v>
      </c>
      <c r="D125" s="4" t="s">
        <v>20</v>
      </c>
      <c r="E125" s="4">
        <v>1990</v>
      </c>
      <c r="F125" s="28" t="s">
        <v>10</v>
      </c>
      <c r="G125" s="3" t="str">
        <f t="shared" si="5"/>
        <v>E</v>
      </c>
      <c r="H125" s="3">
        <f>COUNTIF($G$7:$G125,$G125)</f>
        <v>12</v>
      </c>
      <c r="I125" s="9">
        <v>0.039872685185185185</v>
      </c>
    </row>
    <row r="126" spans="1:9" ht="12.75" hidden="1">
      <c r="A126" s="10">
        <v>13</v>
      </c>
      <c r="B126" s="2">
        <v>87</v>
      </c>
      <c r="C126" s="5" t="s">
        <v>170</v>
      </c>
      <c r="D126" s="4" t="s">
        <v>20</v>
      </c>
      <c r="E126" s="4">
        <v>1991</v>
      </c>
      <c r="F126" s="28" t="s">
        <v>10</v>
      </c>
      <c r="G126" s="3" t="str">
        <f t="shared" si="5"/>
        <v>E</v>
      </c>
      <c r="H126" s="3">
        <f>COUNTIF($G$7:$G126,$G126)</f>
        <v>13</v>
      </c>
      <c r="I126" s="9">
        <v>0.04052083333333333</v>
      </c>
    </row>
    <row r="127" spans="1:9" ht="12.75" hidden="1">
      <c r="A127" s="10">
        <v>14</v>
      </c>
      <c r="B127" s="2">
        <v>49</v>
      </c>
      <c r="C127" s="5" t="s">
        <v>136</v>
      </c>
      <c r="D127" s="4" t="s">
        <v>20</v>
      </c>
      <c r="E127" s="4">
        <v>1979</v>
      </c>
      <c r="F127" s="28" t="s">
        <v>10</v>
      </c>
      <c r="G127" s="3" t="str">
        <f t="shared" si="5"/>
        <v>E</v>
      </c>
      <c r="H127" s="3">
        <f>COUNTIF($G$7:$G127,$G127)</f>
        <v>14</v>
      </c>
      <c r="I127" s="9">
        <v>0.04107638888888889</v>
      </c>
    </row>
    <row r="128" spans="1:9" ht="12.75" hidden="1">
      <c r="A128" s="10">
        <v>15</v>
      </c>
      <c r="B128" s="2">
        <v>184</v>
      </c>
      <c r="C128" s="5" t="s">
        <v>211</v>
      </c>
      <c r="D128" s="4" t="s">
        <v>20</v>
      </c>
      <c r="E128" s="4">
        <v>1980</v>
      </c>
      <c r="F128" s="28" t="s">
        <v>10</v>
      </c>
      <c r="G128" s="3" t="str">
        <f t="shared" si="5"/>
        <v>E</v>
      </c>
      <c r="H128" s="3">
        <f>COUNTIF($G$7:$G128,$G128)</f>
        <v>15</v>
      </c>
      <c r="I128" s="9">
        <v>0.041747685185185186</v>
      </c>
    </row>
    <row r="129" spans="1:9" ht="12.75" hidden="1">
      <c r="A129" s="10">
        <v>16</v>
      </c>
      <c r="B129" s="2">
        <v>81</v>
      </c>
      <c r="C129" s="5" t="s">
        <v>163</v>
      </c>
      <c r="D129" s="4" t="s">
        <v>20</v>
      </c>
      <c r="E129" s="4">
        <v>1991</v>
      </c>
      <c r="F129" s="28" t="s">
        <v>10</v>
      </c>
      <c r="G129" s="3" t="str">
        <f t="shared" si="5"/>
        <v>E</v>
      </c>
      <c r="H129" s="3">
        <f>COUNTIF($G$7:$G129,$G129)</f>
        <v>16</v>
      </c>
      <c r="I129" s="9">
        <v>0.044236111111111115</v>
      </c>
    </row>
    <row r="130" spans="1:9" ht="12.75" hidden="1">
      <c r="A130" s="10">
        <v>17</v>
      </c>
      <c r="B130" s="2">
        <v>85</v>
      </c>
      <c r="C130" s="5" t="s">
        <v>166</v>
      </c>
      <c r="D130" s="4" t="s">
        <v>20</v>
      </c>
      <c r="E130" s="4">
        <v>1991</v>
      </c>
      <c r="F130" s="28" t="s">
        <v>167</v>
      </c>
      <c r="G130" s="3" t="str">
        <f t="shared" si="5"/>
        <v>E</v>
      </c>
      <c r="H130" s="3">
        <f>COUNTIF($G$7:$G130,$G130)</f>
        <v>17</v>
      </c>
      <c r="I130" s="9">
        <v>0.046018518518518514</v>
      </c>
    </row>
    <row r="131" spans="1:9" ht="12.75" hidden="1">
      <c r="A131" s="10">
        <v>18</v>
      </c>
      <c r="B131" s="2">
        <v>186</v>
      </c>
      <c r="C131" s="5" t="s">
        <v>213</v>
      </c>
      <c r="D131" s="4" t="s">
        <v>20</v>
      </c>
      <c r="E131" s="4">
        <v>1989</v>
      </c>
      <c r="F131" s="28" t="s">
        <v>10</v>
      </c>
      <c r="G131" s="3" t="str">
        <f t="shared" si="5"/>
        <v>E</v>
      </c>
      <c r="H131" s="3">
        <f>COUNTIF($G$7:$G131,$G131)</f>
        <v>18</v>
      </c>
      <c r="I131" s="9">
        <v>0.047337962962962964</v>
      </c>
    </row>
    <row r="132" spans="1:9" ht="12.75" hidden="1">
      <c r="A132" s="10">
        <v>19</v>
      </c>
      <c r="B132" s="2">
        <v>97</v>
      </c>
      <c r="C132" s="5" t="s">
        <v>185</v>
      </c>
      <c r="D132" s="4" t="s">
        <v>20</v>
      </c>
      <c r="E132" s="4">
        <v>1985</v>
      </c>
      <c r="F132" s="28" t="s">
        <v>10</v>
      </c>
      <c r="G132" s="3" t="str">
        <f t="shared" si="5"/>
        <v>E</v>
      </c>
      <c r="H132" s="3">
        <f>COUNTIF($G$7:$G132,$G132)</f>
        <v>19</v>
      </c>
      <c r="I132" s="9">
        <v>0.04864583333333333</v>
      </c>
    </row>
    <row r="133" spans="1:9" ht="12.75" hidden="1">
      <c r="A133" s="10">
        <v>20</v>
      </c>
      <c r="B133" s="60">
        <v>175</v>
      </c>
      <c r="C133" s="61" t="s">
        <v>202</v>
      </c>
      <c r="D133" s="62" t="s">
        <v>20</v>
      </c>
      <c r="E133" s="62">
        <v>1980</v>
      </c>
      <c r="F133" s="63" t="s">
        <v>10</v>
      </c>
      <c r="G133" s="55" t="str">
        <f t="shared" si="5"/>
        <v>E</v>
      </c>
      <c r="H133" s="55">
        <f>COUNTIF($G$7:$G133,$G133)</f>
        <v>20</v>
      </c>
      <c r="I133" s="64">
        <v>0.050648148148148144</v>
      </c>
    </row>
    <row r="134" spans="1:9" ht="12.75">
      <c r="A134" s="10"/>
      <c r="B134" s="60"/>
      <c r="C134" s="61"/>
      <c r="D134" s="62"/>
      <c r="E134" s="62"/>
      <c r="F134" s="63"/>
      <c r="G134" s="66"/>
      <c r="H134" s="66"/>
      <c r="I134" s="64"/>
    </row>
    <row r="135" spans="1:9" s="69" customFormat="1" ht="12.75">
      <c r="A135" s="30">
        <v>1</v>
      </c>
      <c r="B135" s="31">
        <v>162</v>
      </c>
      <c r="C135" s="32" t="s">
        <v>64</v>
      </c>
      <c r="D135" s="33" t="s">
        <v>20</v>
      </c>
      <c r="E135" s="33">
        <v>1957</v>
      </c>
      <c r="F135" s="67" t="s">
        <v>65</v>
      </c>
      <c r="G135" s="31" t="str">
        <f aca="true" t="shared" si="6" ref="G135:G140">IF($D135="m",IF($E$1-$E135&gt;19,IF($E$1-$E135&lt;40,"A",IF($E$1-$E135&gt;49,IF($E$1-$E135&gt;59,"D","C"),"B")),"JM"),IF($E$1-$E135&gt;19,IF($E$1-$E135&lt;35,"E","F"),"JŽ"))</f>
        <v>F</v>
      </c>
      <c r="H135" s="31">
        <f>COUNTIF($G$7:$G135,$G135)</f>
        <v>1</v>
      </c>
      <c r="I135" s="35">
        <v>0.03350694444444444</v>
      </c>
    </row>
    <row r="136" spans="1:9" s="71" customFormat="1" ht="12.75">
      <c r="A136" s="36">
        <v>2</v>
      </c>
      <c r="B136" s="37">
        <v>76</v>
      </c>
      <c r="C136" s="38" t="s">
        <v>24</v>
      </c>
      <c r="D136" s="39" t="s">
        <v>20</v>
      </c>
      <c r="E136" s="39">
        <v>1958</v>
      </c>
      <c r="F136" s="70" t="s">
        <v>23</v>
      </c>
      <c r="G136" s="37" t="str">
        <f t="shared" si="6"/>
        <v>F</v>
      </c>
      <c r="H136" s="37">
        <f>COUNTIF($G$7:$G136,$G136)</f>
        <v>2</v>
      </c>
      <c r="I136" s="41">
        <v>0.0340625</v>
      </c>
    </row>
    <row r="137" spans="1:9" s="73" customFormat="1" ht="12.75">
      <c r="A137" s="42">
        <v>3</v>
      </c>
      <c r="B137" s="43">
        <v>59</v>
      </c>
      <c r="C137" s="44" t="s">
        <v>146</v>
      </c>
      <c r="D137" s="45" t="s">
        <v>20</v>
      </c>
      <c r="E137" s="45">
        <v>1975</v>
      </c>
      <c r="F137" s="72" t="s">
        <v>12</v>
      </c>
      <c r="G137" s="43" t="str">
        <f t="shared" si="6"/>
        <v>F</v>
      </c>
      <c r="H137" s="43">
        <f>COUNTIF($G$7:$G137,$G137)</f>
        <v>3</v>
      </c>
      <c r="I137" s="47">
        <v>0.03418981481481482</v>
      </c>
    </row>
    <row r="138" spans="1:9" ht="12.75" hidden="1">
      <c r="A138" s="10">
        <v>4</v>
      </c>
      <c r="B138" s="2">
        <v>33</v>
      </c>
      <c r="C138" s="5" t="s">
        <v>125</v>
      </c>
      <c r="D138" s="4" t="s">
        <v>20</v>
      </c>
      <c r="E138" s="4">
        <v>1977</v>
      </c>
      <c r="F138" s="28" t="s">
        <v>10</v>
      </c>
      <c r="G138" s="2" t="str">
        <f t="shared" si="6"/>
        <v>F</v>
      </c>
      <c r="H138" s="2">
        <f>COUNTIF($G$7:$G138,$G138)</f>
        <v>4</v>
      </c>
      <c r="I138" s="9">
        <v>0.036516203703703703</v>
      </c>
    </row>
    <row r="139" spans="1:9" ht="12.75" hidden="1">
      <c r="A139" s="10">
        <v>5</v>
      </c>
      <c r="B139" s="2">
        <v>171</v>
      </c>
      <c r="C139" s="5" t="s">
        <v>198</v>
      </c>
      <c r="D139" s="4" t="s">
        <v>20</v>
      </c>
      <c r="E139" s="4">
        <v>1972</v>
      </c>
      <c r="F139" s="28" t="s">
        <v>197</v>
      </c>
      <c r="G139" s="2" t="str">
        <f t="shared" si="6"/>
        <v>F</v>
      </c>
      <c r="H139" s="2">
        <f>COUNTIF($G$7:$G139,$G139)</f>
        <v>5</v>
      </c>
      <c r="I139" s="9">
        <v>0.03954861111111111</v>
      </c>
    </row>
    <row r="140" spans="1:9" ht="12.75" hidden="1">
      <c r="A140" s="10">
        <v>6</v>
      </c>
      <c r="B140" s="10">
        <v>12</v>
      </c>
      <c r="C140" s="11" t="s">
        <v>118</v>
      </c>
      <c r="D140" s="12" t="s">
        <v>20</v>
      </c>
      <c r="E140" s="12">
        <v>1967</v>
      </c>
      <c r="F140" s="29" t="s">
        <v>11</v>
      </c>
      <c r="G140" s="10" t="str">
        <f t="shared" si="6"/>
        <v>F</v>
      </c>
      <c r="H140" s="10">
        <f>COUNTIF($G$7:$G140,$G140)</f>
        <v>6</v>
      </c>
      <c r="I140" s="15">
        <v>0.04217592592592592</v>
      </c>
    </row>
    <row r="141" spans="1:9" ht="12.75">
      <c r="A141" s="10"/>
      <c r="B141" s="10"/>
      <c r="C141" s="11"/>
      <c r="D141" s="12"/>
      <c r="E141" s="12"/>
      <c r="F141" s="29"/>
      <c r="G141" s="10"/>
      <c r="H141" s="10"/>
      <c r="I141" s="15"/>
    </row>
    <row r="142" spans="1:9" s="69" customFormat="1" ht="12.75">
      <c r="A142" s="30">
        <v>1</v>
      </c>
      <c r="B142" s="31">
        <v>190</v>
      </c>
      <c r="C142" s="32" t="s">
        <v>218</v>
      </c>
      <c r="D142" s="33" t="s">
        <v>5</v>
      </c>
      <c r="E142" s="33">
        <v>1997</v>
      </c>
      <c r="F142" s="67" t="s">
        <v>217</v>
      </c>
      <c r="G142" s="31" t="str">
        <f aca="true" t="shared" si="7" ref="G142:G149">IF($D142="m",IF($E$1-$E142&gt;19,IF($E$1-$E142&lt;40,"A",IF($E$1-$E142&gt;49,IF($E$1-$E142&gt;59,"D","C"),"B")),"JM"),IF($E$1-$E142&gt;19,IF($E$1-$E142&lt;35,"E","F"),"JŽ"))</f>
        <v>JM</v>
      </c>
      <c r="H142" s="31">
        <f>COUNTIF($G$7:$G142,$G142)</f>
        <v>1</v>
      </c>
      <c r="I142" s="35">
        <v>0.025578703703703704</v>
      </c>
    </row>
    <row r="143" spans="1:9" s="71" customFormat="1" ht="12.75">
      <c r="A143" s="36">
        <v>2</v>
      </c>
      <c r="B143" s="37">
        <v>164</v>
      </c>
      <c r="C143" s="38" t="s">
        <v>188</v>
      </c>
      <c r="D143" s="39" t="s">
        <v>5</v>
      </c>
      <c r="E143" s="39">
        <v>1994</v>
      </c>
      <c r="F143" s="70" t="s">
        <v>10</v>
      </c>
      <c r="G143" s="37" t="str">
        <f t="shared" si="7"/>
        <v>JM</v>
      </c>
      <c r="H143" s="37">
        <f>COUNTIF($G$7:$G143,$G143)</f>
        <v>2</v>
      </c>
      <c r="I143" s="41">
        <v>0.02704861111111111</v>
      </c>
    </row>
    <row r="144" spans="1:9" s="73" customFormat="1" ht="12.75">
      <c r="A144" s="42">
        <v>3</v>
      </c>
      <c r="B144" s="43">
        <v>1</v>
      </c>
      <c r="C144" s="44" t="s">
        <v>26</v>
      </c>
      <c r="D144" s="45" t="s">
        <v>5</v>
      </c>
      <c r="E144" s="45">
        <v>1997</v>
      </c>
      <c r="F144" s="72" t="s">
        <v>19</v>
      </c>
      <c r="G144" s="43" t="str">
        <f t="shared" si="7"/>
        <v>JM</v>
      </c>
      <c r="H144" s="43">
        <f>COUNTIF($G$7:$G144,$G144)</f>
        <v>3</v>
      </c>
      <c r="I144" s="47">
        <v>0.027268518518518515</v>
      </c>
    </row>
    <row r="145" spans="1:9" ht="12.75" hidden="1">
      <c r="A145" s="10">
        <v>4</v>
      </c>
      <c r="B145" s="2">
        <v>40</v>
      </c>
      <c r="C145" s="5" t="s">
        <v>37</v>
      </c>
      <c r="D145" s="4" t="s">
        <v>5</v>
      </c>
      <c r="E145" s="4">
        <v>1997</v>
      </c>
      <c r="F145" s="28" t="s">
        <v>13</v>
      </c>
      <c r="G145" s="2" t="str">
        <f t="shared" si="7"/>
        <v>JM</v>
      </c>
      <c r="H145" s="2">
        <f>COUNTIF($G$7:$G145,$G145)</f>
        <v>4</v>
      </c>
      <c r="I145" s="9">
        <v>0.028506944444444442</v>
      </c>
    </row>
    <row r="146" spans="1:9" ht="12.75" hidden="1">
      <c r="A146" s="10">
        <v>5</v>
      </c>
      <c r="B146" s="2">
        <v>176</v>
      </c>
      <c r="C146" s="5" t="s">
        <v>203</v>
      </c>
      <c r="D146" s="4" t="s">
        <v>5</v>
      </c>
      <c r="E146" s="4">
        <v>1994</v>
      </c>
      <c r="F146" s="28" t="s">
        <v>204</v>
      </c>
      <c r="G146" s="2" t="str">
        <f t="shared" si="7"/>
        <v>JM</v>
      </c>
      <c r="H146" s="2">
        <f>COUNTIF($G$7:$G146,$G146)</f>
        <v>5</v>
      </c>
      <c r="I146" s="9">
        <v>0.03037037037037037</v>
      </c>
    </row>
    <row r="147" spans="1:9" ht="12.75" hidden="1">
      <c r="A147" s="10">
        <v>6</v>
      </c>
      <c r="B147" s="2">
        <v>46</v>
      </c>
      <c r="C147" s="5" t="s">
        <v>133</v>
      </c>
      <c r="D147" s="4" t="s">
        <v>5</v>
      </c>
      <c r="E147" s="4">
        <v>1995</v>
      </c>
      <c r="F147" s="28" t="s">
        <v>134</v>
      </c>
      <c r="G147" s="2" t="str">
        <f t="shared" si="7"/>
        <v>JM</v>
      </c>
      <c r="H147" s="2">
        <f>COUNTIF($G$7:$G147,$G147)</f>
        <v>6</v>
      </c>
      <c r="I147" s="9">
        <v>0.030648148148148147</v>
      </c>
    </row>
    <row r="148" spans="1:9" ht="12.75" hidden="1">
      <c r="A148" s="10">
        <v>7</v>
      </c>
      <c r="B148" s="2">
        <v>182</v>
      </c>
      <c r="C148" s="5" t="s">
        <v>209</v>
      </c>
      <c r="D148" s="4" t="s">
        <v>5</v>
      </c>
      <c r="E148" s="4">
        <v>1994</v>
      </c>
      <c r="F148" s="28" t="s">
        <v>31</v>
      </c>
      <c r="G148" s="2" t="str">
        <f t="shared" si="7"/>
        <v>JM</v>
      </c>
      <c r="H148" s="2">
        <f>COUNTIF($G$7:$G148,$G148)</f>
        <v>7</v>
      </c>
      <c r="I148" s="9">
        <v>0.032962962962962965</v>
      </c>
    </row>
    <row r="149" spans="1:9" ht="12.75" hidden="1">
      <c r="A149" s="10">
        <v>8</v>
      </c>
      <c r="B149" s="2">
        <v>7</v>
      </c>
      <c r="C149" s="5" t="s">
        <v>28</v>
      </c>
      <c r="D149" s="4" t="s">
        <v>5</v>
      </c>
      <c r="E149" s="4">
        <v>1994</v>
      </c>
      <c r="F149" s="28" t="s">
        <v>10</v>
      </c>
      <c r="G149" s="2" t="str">
        <f t="shared" si="7"/>
        <v>JM</v>
      </c>
      <c r="H149" s="2">
        <f>COUNTIF($G$7:$G149,$G149)</f>
        <v>8</v>
      </c>
      <c r="I149" s="9">
        <v>0.03601851851851852</v>
      </c>
    </row>
    <row r="150" spans="1:9" ht="12.75">
      <c r="A150" s="10"/>
      <c r="B150" s="2"/>
      <c r="C150" s="5"/>
      <c r="D150" s="4"/>
      <c r="E150" s="4"/>
      <c r="F150" s="28"/>
      <c r="G150" s="2"/>
      <c r="H150" s="2"/>
      <c r="I150" s="9"/>
    </row>
    <row r="151" spans="1:9" s="69" customFormat="1" ht="12.75">
      <c r="A151" s="30">
        <v>1</v>
      </c>
      <c r="B151" s="31">
        <v>89</v>
      </c>
      <c r="C151" s="32" t="s">
        <v>172</v>
      </c>
      <c r="D151" s="33" t="s">
        <v>20</v>
      </c>
      <c r="E151" s="33">
        <v>1995</v>
      </c>
      <c r="F151" s="67" t="s">
        <v>173</v>
      </c>
      <c r="G151" s="31" t="str">
        <f>IF($D151="m",IF($E$1-$E151&gt;19,IF($E$1-$E151&lt;40,"A",IF($E$1-$E151&gt;49,IF($E$1-$E151&gt;59,"D","C"),"B")),"JM"),IF($E$1-$E151&gt;19,IF($E$1-$E151&lt;35,"E","F"),"JŽ"))</f>
        <v>JŽ</v>
      </c>
      <c r="H151" s="31">
        <f>COUNTIF($G$7:$G151,$G151)</f>
        <v>1</v>
      </c>
      <c r="I151" s="35">
        <v>0.0328125</v>
      </c>
    </row>
    <row r="152" spans="1:9" s="71" customFormat="1" ht="12.75">
      <c r="A152" s="36">
        <v>2</v>
      </c>
      <c r="B152" s="37">
        <v>196</v>
      </c>
      <c r="C152" s="38" t="s">
        <v>226</v>
      </c>
      <c r="D152" s="39" t="s">
        <v>20</v>
      </c>
      <c r="E152" s="39">
        <v>1997</v>
      </c>
      <c r="F152" s="70" t="s">
        <v>222</v>
      </c>
      <c r="G152" s="37" t="str">
        <f>IF($D152="m",IF($E$1-$E152&gt;19,IF($E$1-$E152&lt;40,"A",IF($E$1-$E152&gt;49,IF($E$1-$E152&gt;59,"D","C"),"B")),"JM"),IF($E$1-$E152&gt;19,IF($E$1-$E152&lt;35,"E","F"),"JŽ"))</f>
        <v>JŽ</v>
      </c>
      <c r="H152" s="37">
        <f>COUNTIF($G$7:$G152,$G152)</f>
        <v>2</v>
      </c>
      <c r="I152" s="41">
        <v>0.03325231481481481</v>
      </c>
    </row>
    <row r="153" spans="1:9" s="73" customFormat="1" ht="12.75">
      <c r="A153" s="42">
        <v>3</v>
      </c>
      <c r="B153" s="43">
        <v>193</v>
      </c>
      <c r="C153" s="44" t="s">
        <v>223</v>
      </c>
      <c r="D153" s="45" t="s">
        <v>20</v>
      </c>
      <c r="E153" s="45">
        <v>1998</v>
      </c>
      <c r="F153" s="72" t="s">
        <v>222</v>
      </c>
      <c r="G153" s="43" t="str">
        <f>IF($D153="m",IF($E$1-$E153&gt;19,IF($E$1-$E153&lt;40,"A",IF($E$1-$E153&gt;49,IF($E$1-$E153&gt;59,"D","C"),"B")),"JM"),IF($E$1-$E153&gt;19,IF($E$1-$E153&lt;35,"E","F"),"JŽ"))</f>
        <v>JŽ</v>
      </c>
      <c r="H153" s="43">
        <f>COUNTIF($G$7:$G153,$G153)</f>
        <v>3</v>
      </c>
      <c r="I153" s="47">
        <v>0.036423611111111115</v>
      </c>
    </row>
    <row r="154" spans="1:9" ht="12.75" hidden="1">
      <c r="A154" s="10">
        <v>4</v>
      </c>
      <c r="B154" s="2">
        <v>197</v>
      </c>
      <c r="C154" s="5" t="s">
        <v>227</v>
      </c>
      <c r="D154" s="4" t="s">
        <v>20</v>
      </c>
      <c r="E154" s="4">
        <v>1999</v>
      </c>
      <c r="F154" s="28" t="s">
        <v>222</v>
      </c>
      <c r="G154" s="2" t="str">
        <f>IF($D154="m",IF($E$1-$E154&gt;19,IF($E$1-$E154&lt;40,"A",IF($E$1-$E154&gt;49,IF($E$1-$E154&gt;59,"D","C"),"B")),"JM"),IF($E$1-$E154&gt;19,IF($E$1-$E154&lt;35,"E","F"),"JŽ"))</f>
        <v>JŽ</v>
      </c>
      <c r="H154" s="2">
        <f>COUNTIF($G$7:$G154,$G154)</f>
        <v>4</v>
      </c>
      <c r="I154" s="9">
        <v>0.03878472222222223</v>
      </c>
    </row>
    <row r="156" spans="1:6" ht="12.75">
      <c r="A156" s="51" t="s">
        <v>87</v>
      </c>
      <c r="B156" s="51"/>
      <c r="C156" s="51"/>
      <c r="D156" s="51"/>
      <c r="F156" s="18"/>
    </row>
    <row r="157" spans="1:6" ht="12.75">
      <c r="A157" s="86" t="s">
        <v>88</v>
      </c>
      <c r="B157" s="86"/>
      <c r="C157" s="86"/>
      <c r="F157" s="18"/>
    </row>
  </sheetData>
  <sheetProtection/>
  <mergeCells count="4">
    <mergeCell ref="A2:I2"/>
    <mergeCell ref="A4:H4"/>
    <mergeCell ref="A5:I5"/>
    <mergeCell ref="A157:C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2013-08-11T15:38:39Z</cp:lastPrinted>
  <dcterms:created xsi:type="dcterms:W3CDTF">2006-08-10T15:02:00Z</dcterms:created>
  <dcterms:modified xsi:type="dcterms:W3CDTF">2013-08-11T20:48:02Z</dcterms:modified>
  <cp:category>KE-Saca</cp:category>
  <cp:version/>
  <cp:contentType/>
  <cp:contentStatus/>
</cp:coreProperties>
</file>