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a" sheetId="1" r:id="rId1"/>
    <sheet name="Kategórie" sheetId="2" r:id="rId2"/>
    <sheet name="Oblasť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<sst xmlns="http://schemas.openxmlformats.org/spreadsheetml/2006/main" count="808" uniqueCount="160">
  <si>
    <t>Por.číslo</t>
  </si>
  <si>
    <t>Meno</t>
  </si>
  <si>
    <t>Oddiel</t>
  </si>
  <si>
    <t>Čas</t>
  </si>
  <si>
    <t>m</t>
  </si>
  <si>
    <t>ž</t>
  </si>
  <si>
    <t>m/ž</t>
  </si>
  <si>
    <t>rok</t>
  </si>
  <si>
    <t>10. decembra 2011 Tušice</t>
  </si>
  <si>
    <t>Štart. číslo</t>
  </si>
  <si>
    <t>Rok nar.</t>
  </si>
  <si>
    <t>Kategória</t>
  </si>
  <si>
    <t>Por . v kat.</t>
  </si>
  <si>
    <t>Hapák Eduard</t>
  </si>
  <si>
    <t>MOK Mszana Dolna</t>
  </si>
  <si>
    <t>Ukrajina</t>
  </si>
  <si>
    <t>Orest Babjak</t>
  </si>
  <si>
    <t>Ivančo Michal</t>
  </si>
  <si>
    <t>ŠK Banské</t>
  </si>
  <si>
    <t>BK Šaca</t>
  </si>
  <si>
    <t>Rácz Štefan</t>
  </si>
  <si>
    <t>Kysak</t>
  </si>
  <si>
    <t>Košice</t>
  </si>
  <si>
    <t>Ivanysh Dmitro</t>
  </si>
  <si>
    <t>Štefanišin Jozef</t>
  </si>
  <si>
    <t>Breznica</t>
  </si>
  <si>
    <t>Pribula Vladimír</t>
  </si>
  <si>
    <t>OBS Prešov</t>
  </si>
  <si>
    <t>Labaš Karol</t>
  </si>
  <si>
    <t>Tisza Tibor</t>
  </si>
  <si>
    <t>BK STEEL Košice</t>
  </si>
  <si>
    <t>Dancák Zoltán</t>
  </si>
  <si>
    <t>TJ Obal servis Košice</t>
  </si>
  <si>
    <t>Bačík Peter</t>
  </si>
  <si>
    <t>O5 BK Furča Košice</t>
  </si>
  <si>
    <t>Tomčo Ján</t>
  </si>
  <si>
    <t>ŠK Vyšná Šebastová</t>
  </si>
  <si>
    <t>Lukáč Mikuláš</t>
  </si>
  <si>
    <t>Huszar Tibor</t>
  </si>
  <si>
    <t>Kechnec</t>
  </si>
  <si>
    <t>Grendel Peter</t>
  </si>
  <si>
    <t>Autoškola Grendel Košice</t>
  </si>
  <si>
    <t>Juraško Peter</t>
  </si>
  <si>
    <t>Metropol Košice</t>
  </si>
  <si>
    <t>Sopka Seňa</t>
  </si>
  <si>
    <t>Pavlov Jaroslav</t>
  </si>
  <si>
    <t>Hatalov</t>
  </si>
  <si>
    <t>MARKAM MOK Mzsana Dolna</t>
  </si>
  <si>
    <t>Wydra Sabina</t>
  </si>
  <si>
    <t>Litváková Helena</t>
  </si>
  <si>
    <t>Trebišov</t>
  </si>
  <si>
    <t>Valkošáková Natália</t>
  </si>
  <si>
    <t>Tiszová Alžbeta</t>
  </si>
  <si>
    <t>Tube City IMS Košice</t>
  </si>
  <si>
    <t>Varchola Mikuláš</t>
  </si>
  <si>
    <t>Porostov</t>
  </si>
  <si>
    <t>Falisová Ľudmila</t>
  </si>
  <si>
    <t>AC Michalovce</t>
  </si>
  <si>
    <t>Habura Martin</t>
  </si>
  <si>
    <t>OŠK Tušická N.Ves,Tušice</t>
  </si>
  <si>
    <t>Lyznicki Zygmunt</t>
  </si>
  <si>
    <t>Vaľo Ján</t>
  </si>
  <si>
    <t>Czuszczon Terzy</t>
  </si>
  <si>
    <t>Wydra Ján</t>
  </si>
  <si>
    <t>Pallai Július</t>
  </si>
  <si>
    <t>MŠK Ruskov</t>
  </si>
  <si>
    <t>Decha Vladimír</t>
  </si>
  <si>
    <t>OÚ Horovce</t>
  </si>
  <si>
    <t>Malejčík Jozef</t>
  </si>
  <si>
    <t>Jenkovce</t>
  </si>
  <si>
    <t>Geoma Košice</t>
  </si>
  <si>
    <t>Asnaď Miroslav</t>
  </si>
  <si>
    <t>Safko Milan</t>
  </si>
  <si>
    <t>Ficzere Bartolomej</t>
  </si>
  <si>
    <t>Gajdoš Dávid</t>
  </si>
  <si>
    <t>Billá Erika</t>
  </si>
  <si>
    <t>Vaško Peter</t>
  </si>
  <si>
    <t>Obec Úbrežany</t>
  </si>
  <si>
    <t>Šoltés Jozef</t>
  </si>
  <si>
    <t>Ocú Rokycany</t>
  </si>
  <si>
    <t>Sopko Anton</t>
  </si>
  <si>
    <t>ZVL Prešov</t>
  </si>
  <si>
    <t>Bednár František</t>
  </si>
  <si>
    <t>Balog Vladimír</t>
  </si>
  <si>
    <t>Urban Jozef</t>
  </si>
  <si>
    <t>JM Demolex Bardejov</t>
  </si>
  <si>
    <t>Jordan Marek</t>
  </si>
  <si>
    <t>KKB Mosir Krosno</t>
  </si>
  <si>
    <t>Urbanaski Jozef</t>
  </si>
  <si>
    <t>Szybisty Grzegorz</t>
  </si>
  <si>
    <t>Koš Adam Lukasz</t>
  </si>
  <si>
    <t xml:space="preserve">Zdeb Bogdan </t>
  </si>
  <si>
    <t>Novák Miloš</t>
  </si>
  <si>
    <t>Zemplínske Hradište</t>
  </si>
  <si>
    <t>Seligová Beáta</t>
  </si>
  <si>
    <t>Madár Pavol</t>
  </si>
  <si>
    <t>Doležal Jozef</t>
  </si>
  <si>
    <t>VVS Michalovce</t>
  </si>
  <si>
    <t>Sabo Gabriel</t>
  </si>
  <si>
    <t>Exenberger Ernest</t>
  </si>
  <si>
    <t>Remetské Hámre</t>
  </si>
  <si>
    <t>Remo Jozef</t>
  </si>
  <si>
    <t>PRŠ Nižný Hrabovec</t>
  </si>
  <si>
    <t>Hirjak Vladimír</t>
  </si>
  <si>
    <t>Pallai Ondrej</t>
  </si>
  <si>
    <t>Šiplák Blažej</t>
  </si>
  <si>
    <t>Rusnák Michal</t>
  </si>
  <si>
    <t>Sečovce</t>
  </si>
  <si>
    <t>Telepčák Martin</t>
  </si>
  <si>
    <t>Sabol Vladimír</t>
  </si>
  <si>
    <t>Vranov</t>
  </si>
  <si>
    <t>Kiovsky Marek</t>
  </si>
  <si>
    <t>Stanovčáková Zuzana</t>
  </si>
  <si>
    <t>Pancurák Jaroslav</t>
  </si>
  <si>
    <t>ETES Vranov</t>
  </si>
  <si>
    <t>MŠK Vranov</t>
  </si>
  <si>
    <t>Baran Andrej</t>
  </si>
  <si>
    <t>Parilák Gérard</t>
  </si>
  <si>
    <t>Triklub Michalovce</t>
  </si>
  <si>
    <t>Vranovské Vydry</t>
  </si>
  <si>
    <t>Stohl Richard</t>
  </si>
  <si>
    <t>Bažo Martin</t>
  </si>
  <si>
    <t>BTVT Vranov</t>
  </si>
  <si>
    <t>Pallai Július ml.</t>
  </si>
  <si>
    <t>Štieber Martin</t>
  </si>
  <si>
    <t>Vargaeštok Gejza</t>
  </si>
  <si>
    <t>MBK V. Kapušany</t>
  </si>
  <si>
    <t>Švagrovský Ján</t>
  </si>
  <si>
    <t>OŠK Budkovce</t>
  </si>
  <si>
    <t>Rada Ladislav</t>
  </si>
  <si>
    <t>MBO Strážskle</t>
  </si>
  <si>
    <t>Demčák Ján</t>
  </si>
  <si>
    <t>Lipovský Jozef</t>
  </si>
  <si>
    <t>Kocurišin Tomáš</t>
  </si>
  <si>
    <t>Medzilaborce</t>
  </si>
  <si>
    <t>Pavlov Ľubomír</t>
  </si>
  <si>
    <t>Michalovce</t>
  </si>
  <si>
    <t>Vaľo Peter</t>
  </si>
  <si>
    <t>Interfood Strážske</t>
  </si>
  <si>
    <t>Kukuruc Michal</t>
  </si>
  <si>
    <t>Rataj Antoni</t>
  </si>
  <si>
    <t>Adamčík Ján</t>
  </si>
  <si>
    <t>Gaľa Martin</t>
  </si>
  <si>
    <t>Farský úrad Budkovce</t>
  </si>
  <si>
    <t>Telepovský Miroslav</t>
  </si>
  <si>
    <t>eMTe Trebišov</t>
  </si>
  <si>
    <t>Mačičák Pavol</t>
  </si>
  <si>
    <t>IUVENTA Michalovce</t>
  </si>
  <si>
    <t>A</t>
  </si>
  <si>
    <t>Výsledková listina 1. ročníka Mikulášskeho behu Tušická pätnástka</t>
  </si>
  <si>
    <t>mimo súťaž - korčule</t>
  </si>
  <si>
    <t xml:space="preserve">15 km </t>
  </si>
  <si>
    <t>Hlavný rozhodca: Buc Peter</t>
  </si>
  <si>
    <t>Výsledky spracovala: Bucová Anna</t>
  </si>
  <si>
    <t>Kuchta Štefan</t>
  </si>
  <si>
    <t>MBO Strážske</t>
  </si>
  <si>
    <t>Babjak Orest</t>
  </si>
  <si>
    <t>Kuchta Štefan"</t>
  </si>
  <si>
    <r>
      <t>10. decembra 2011 Tušice</t>
    </r>
    <r>
      <rPr>
        <b/>
        <sz val="12"/>
        <color indexed="9"/>
        <rFont val="Arial"/>
        <family val="2"/>
      </rPr>
      <t>.</t>
    </r>
  </si>
  <si>
    <t>,,,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</si>
</sst>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21" fontId="0" fillId="0" borderId="10" xfId="0" applyNumberForma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21" fontId="0" fillId="24" borderId="10" xfId="0" applyNumberFormat="1" applyFill="1" applyBorder="1" applyAlignment="1">
      <alignment horizontal="center"/>
    </xf>
    <xf numFmtId="0" fontId="0" fillId="24" borderId="0" xfId="0" applyFill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21" fontId="24" fillId="0" borderId="10" xfId="0" applyNumberFormat="1" applyFont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21" fontId="24" fillId="24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21" fontId="2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21" fontId="26" fillId="0" borderId="10" xfId="0" applyNumberFormat="1" applyFont="1" applyBorder="1" applyAlignment="1">
      <alignment horizontal="center"/>
    </xf>
    <xf numFmtId="46" fontId="26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8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8515625" style="2" customWidth="1"/>
    <col min="2" max="2" width="6.28125" style="26" customWidth="1"/>
    <col min="3" max="3" width="20.28125" style="0" customWidth="1"/>
    <col min="4" max="4" width="4.57421875" style="0" customWidth="1"/>
    <col min="5" max="5" width="8.140625" style="2" customWidth="1"/>
    <col min="6" max="6" width="27.28125" style="0" customWidth="1"/>
    <col min="7" max="7" width="7.7109375" style="2" customWidth="1"/>
    <col min="8" max="8" width="5.7109375" style="2" customWidth="1"/>
    <col min="9" max="9" width="9.140625" style="2" customWidth="1"/>
  </cols>
  <sheetData>
    <row r="1" spans="4:5" ht="0.75" customHeight="1">
      <c r="D1" t="s">
        <v>7</v>
      </c>
      <c r="E1" s="2">
        <v>2011</v>
      </c>
    </row>
    <row r="4" spans="1:9" s="4" customFormat="1" ht="18">
      <c r="A4" s="45" t="s">
        <v>149</v>
      </c>
      <c r="B4" s="45"/>
      <c r="C4" s="45"/>
      <c r="D4" s="45"/>
      <c r="E4" s="45"/>
      <c r="F4" s="45"/>
      <c r="G4" s="45"/>
      <c r="H4" s="45"/>
      <c r="I4" s="45"/>
    </row>
    <row r="5" spans="1:9" s="4" customFormat="1" ht="10.5" customHeight="1">
      <c r="A5" s="5"/>
      <c r="B5" s="5"/>
      <c r="C5" s="5"/>
      <c r="D5" s="5"/>
      <c r="E5" s="49" t="s">
        <v>159</v>
      </c>
      <c r="F5" s="5"/>
      <c r="G5" s="5"/>
      <c r="H5" s="5"/>
      <c r="I5" s="5"/>
    </row>
    <row r="6" spans="1:9" s="4" customFormat="1" ht="15.75">
      <c r="A6" s="46" t="s">
        <v>158</v>
      </c>
      <c r="B6" s="46"/>
      <c r="C6" s="46"/>
      <c r="D6" s="46"/>
      <c r="E6" s="46"/>
      <c r="F6" s="46"/>
      <c r="G6" s="46"/>
      <c r="H6" s="46"/>
      <c r="I6" s="46"/>
    </row>
    <row r="7" spans="1:9" s="4" customFormat="1" ht="15">
      <c r="A7" s="5"/>
      <c r="B7" s="5"/>
      <c r="C7" s="5"/>
      <c r="D7" s="5"/>
      <c r="E7" s="5"/>
      <c r="F7" s="5"/>
      <c r="G7" s="5"/>
      <c r="H7" s="5"/>
      <c r="I7" s="5"/>
    </row>
    <row r="8" spans="1:9" s="4" customFormat="1" ht="15.75">
      <c r="A8" s="48" t="s">
        <v>151</v>
      </c>
      <c r="B8" s="48"/>
      <c r="C8" s="5"/>
      <c r="D8" s="5"/>
      <c r="E8" s="5"/>
      <c r="F8" s="5"/>
      <c r="G8" s="5"/>
      <c r="H8" s="5"/>
      <c r="I8" s="5"/>
    </row>
    <row r="9" ht="13.5" thickBot="1"/>
    <row r="10" spans="1:9" s="12" customFormat="1" ht="25.5">
      <c r="A10" s="6" t="s">
        <v>0</v>
      </c>
      <c r="B10" s="7" t="s">
        <v>9</v>
      </c>
      <c r="C10" s="8" t="s">
        <v>1</v>
      </c>
      <c r="D10" s="8" t="s">
        <v>6</v>
      </c>
      <c r="E10" s="7" t="s">
        <v>10</v>
      </c>
      <c r="F10" s="8" t="s">
        <v>2</v>
      </c>
      <c r="G10" s="9" t="s">
        <v>11</v>
      </c>
      <c r="H10" s="10" t="s">
        <v>12</v>
      </c>
      <c r="I10" s="11" t="s">
        <v>3</v>
      </c>
    </row>
    <row r="11" spans="1:9" s="24" customFormat="1" ht="12.75">
      <c r="A11" s="28">
        <v>1</v>
      </c>
      <c r="B11" s="28">
        <v>31</v>
      </c>
      <c r="C11" s="29" t="s">
        <v>84</v>
      </c>
      <c r="D11" s="40" t="s">
        <v>4</v>
      </c>
      <c r="E11" s="28">
        <v>1986</v>
      </c>
      <c r="F11" s="29" t="s">
        <v>85</v>
      </c>
      <c r="G11" s="28" t="str">
        <f aca="true" t="shared" si="0" ref="G11:G37">IF($D11="m",IF($E$1-$E11&gt;19,IF($E$1-$E11&lt;40,"A",IF($E$1-$E11&gt;49,IF($E$1-$E11&gt;59,IF($E$1-$E11&gt;69,"E","D"),"C"),"B")),"JM"),IF($E$1-$E11&gt;19,IF($E$1-$E11&lt;35,"F","G"),"JŽ"))</f>
        <v>A</v>
      </c>
      <c r="H11" s="28">
        <f>COUNTIF($G$11:$G11,$G11)</f>
        <v>1</v>
      </c>
      <c r="I11" s="30">
        <v>0.03540509259259259</v>
      </c>
    </row>
    <row r="12" spans="1:9" ht="12.75">
      <c r="A12" s="33">
        <v>2</v>
      </c>
      <c r="B12" s="33">
        <v>7</v>
      </c>
      <c r="C12" s="34" t="s">
        <v>13</v>
      </c>
      <c r="D12" s="33" t="s">
        <v>4</v>
      </c>
      <c r="E12" s="33">
        <v>1983</v>
      </c>
      <c r="F12" s="34" t="s">
        <v>14</v>
      </c>
      <c r="G12" s="33" t="str">
        <f t="shared" si="0"/>
        <v>A</v>
      </c>
      <c r="H12" s="33">
        <f>COUNTIF($G$11:$G12,$G12)</f>
        <v>2</v>
      </c>
      <c r="I12" s="35">
        <v>0.03581018518518519</v>
      </c>
    </row>
    <row r="13" spans="1:9" ht="12.75">
      <c r="A13" s="36">
        <v>3</v>
      </c>
      <c r="B13" s="36">
        <v>4</v>
      </c>
      <c r="C13" s="37" t="s">
        <v>63</v>
      </c>
      <c r="D13" s="36" t="s">
        <v>4</v>
      </c>
      <c r="E13" s="36">
        <v>1975</v>
      </c>
      <c r="F13" s="37" t="s">
        <v>14</v>
      </c>
      <c r="G13" s="36" t="str">
        <f t="shared" si="0"/>
        <v>A</v>
      </c>
      <c r="H13" s="36">
        <f>COUNTIF($G$11:$G13,$G13)</f>
        <v>3</v>
      </c>
      <c r="I13" s="39">
        <v>0.03582175925925926</v>
      </c>
    </row>
    <row r="14" spans="1:9" ht="12.75">
      <c r="A14" s="28">
        <v>4</v>
      </c>
      <c r="B14" s="28">
        <v>10</v>
      </c>
      <c r="C14" s="29" t="s">
        <v>16</v>
      </c>
      <c r="D14" s="40" t="s">
        <v>4</v>
      </c>
      <c r="E14" s="28">
        <v>1968</v>
      </c>
      <c r="F14" s="29" t="s">
        <v>15</v>
      </c>
      <c r="G14" s="28" t="str">
        <f t="shared" si="0"/>
        <v>B</v>
      </c>
      <c r="H14" s="28">
        <f>COUNTIF($G$11:$G14,$G14)</f>
        <v>1</v>
      </c>
      <c r="I14" s="30">
        <v>0.03626157407407408</v>
      </c>
    </row>
    <row r="15" spans="1:9" ht="12.75">
      <c r="A15" s="33">
        <v>5</v>
      </c>
      <c r="B15" s="33">
        <v>55</v>
      </c>
      <c r="C15" s="34" t="s">
        <v>17</v>
      </c>
      <c r="D15" s="41" t="s">
        <v>4</v>
      </c>
      <c r="E15" s="33">
        <v>1970</v>
      </c>
      <c r="F15" s="34" t="s">
        <v>18</v>
      </c>
      <c r="G15" s="33" t="str">
        <f t="shared" si="0"/>
        <v>B</v>
      </c>
      <c r="H15" s="33">
        <f>COUNTIF($G$11:$G15,$G15)</f>
        <v>2</v>
      </c>
      <c r="I15" s="35">
        <v>0.039155092592592596</v>
      </c>
    </row>
    <row r="16" spans="1:9" ht="12.75">
      <c r="A16" s="28">
        <v>6</v>
      </c>
      <c r="B16" s="28">
        <v>43</v>
      </c>
      <c r="C16" s="29" t="s">
        <v>154</v>
      </c>
      <c r="D16" s="40" t="s">
        <v>4</v>
      </c>
      <c r="E16" s="28">
        <v>1961</v>
      </c>
      <c r="F16" s="29" t="s">
        <v>22</v>
      </c>
      <c r="G16" s="28" t="str">
        <f t="shared" si="0"/>
        <v>C</v>
      </c>
      <c r="H16" s="28">
        <f>COUNTIF($G$11:$G16,$G16)</f>
        <v>1</v>
      </c>
      <c r="I16" s="30">
        <v>0.039699074074074074</v>
      </c>
    </row>
    <row r="17" spans="1:9" ht="12.75">
      <c r="A17" s="36">
        <v>7</v>
      </c>
      <c r="B17" s="36">
        <v>30</v>
      </c>
      <c r="C17" s="37" t="s">
        <v>83</v>
      </c>
      <c r="D17" s="42" t="s">
        <v>4</v>
      </c>
      <c r="E17" s="36">
        <v>1963</v>
      </c>
      <c r="F17" s="37" t="s">
        <v>32</v>
      </c>
      <c r="G17" s="36" t="str">
        <f t="shared" si="0"/>
        <v>B</v>
      </c>
      <c r="H17" s="36">
        <f>COUNTIF($G$11:$G17,$G17)</f>
        <v>3</v>
      </c>
      <c r="I17" s="38">
        <v>0.04010416666666667</v>
      </c>
    </row>
    <row r="18" spans="1:9" ht="12.75">
      <c r="A18" s="3">
        <v>8</v>
      </c>
      <c r="B18" s="16">
        <v>35</v>
      </c>
      <c r="C18" s="17" t="s">
        <v>90</v>
      </c>
      <c r="D18" s="43" t="s">
        <v>4</v>
      </c>
      <c r="E18" s="3">
        <v>1982</v>
      </c>
      <c r="F18" s="17" t="s">
        <v>87</v>
      </c>
      <c r="G18" s="3" t="str">
        <f t="shared" si="0"/>
        <v>A</v>
      </c>
      <c r="H18" s="3">
        <f>COUNTIF($G$11:$G18,$G18)</f>
        <v>4</v>
      </c>
      <c r="I18" s="13">
        <v>0.04083333333333333</v>
      </c>
    </row>
    <row r="19" spans="1:9" ht="12.75">
      <c r="A19" s="3">
        <v>9</v>
      </c>
      <c r="B19" s="16">
        <v>75</v>
      </c>
      <c r="C19" s="17" t="s">
        <v>133</v>
      </c>
      <c r="D19" s="43" t="s">
        <v>4</v>
      </c>
      <c r="E19" s="3">
        <v>1991</v>
      </c>
      <c r="F19" s="17" t="s">
        <v>134</v>
      </c>
      <c r="G19" s="3" t="str">
        <f t="shared" si="0"/>
        <v>A</v>
      </c>
      <c r="H19" s="3">
        <f>COUNTIF($G$11:$G19,$G19)</f>
        <v>5</v>
      </c>
      <c r="I19" s="13">
        <v>0.04114583333333333</v>
      </c>
    </row>
    <row r="20" spans="1:9" ht="12.75">
      <c r="A20" s="33">
        <v>10</v>
      </c>
      <c r="B20" s="33">
        <v>14</v>
      </c>
      <c r="C20" s="34" t="s">
        <v>28</v>
      </c>
      <c r="D20" s="41" t="s">
        <v>4</v>
      </c>
      <c r="E20" s="33">
        <v>1954</v>
      </c>
      <c r="F20" s="34" t="s">
        <v>70</v>
      </c>
      <c r="G20" s="33" t="str">
        <f t="shared" si="0"/>
        <v>C</v>
      </c>
      <c r="H20" s="33">
        <f>COUNTIF($G$11:$G20,$G20)</f>
        <v>2</v>
      </c>
      <c r="I20" s="35">
        <v>0.041192129629629634</v>
      </c>
    </row>
    <row r="21" spans="1:9" ht="12.75">
      <c r="A21" s="28">
        <v>11</v>
      </c>
      <c r="B21" s="28">
        <v>1</v>
      </c>
      <c r="C21" s="29" t="s">
        <v>60</v>
      </c>
      <c r="D21" s="28" t="s">
        <v>4</v>
      </c>
      <c r="E21" s="28">
        <v>1951</v>
      </c>
      <c r="F21" s="29" t="s">
        <v>47</v>
      </c>
      <c r="G21" s="28" t="str">
        <f t="shared" si="0"/>
        <v>D</v>
      </c>
      <c r="H21" s="31">
        <f>COUNTIF($G$11:$G21,$G21)</f>
        <v>1</v>
      </c>
      <c r="I21" s="32">
        <v>0.04137731481481482</v>
      </c>
    </row>
    <row r="22" spans="1:9" ht="12.75">
      <c r="A22" s="36">
        <v>12</v>
      </c>
      <c r="B22" s="36">
        <v>16</v>
      </c>
      <c r="C22" s="37" t="s">
        <v>26</v>
      </c>
      <c r="D22" s="42" t="s">
        <v>4</v>
      </c>
      <c r="E22" s="36">
        <v>1958</v>
      </c>
      <c r="F22" s="37" t="s">
        <v>27</v>
      </c>
      <c r="G22" s="36" t="str">
        <f t="shared" si="0"/>
        <v>C</v>
      </c>
      <c r="H22" s="36">
        <f>COUNTIF($G$11:$G22,$G22)</f>
        <v>3</v>
      </c>
      <c r="I22" s="38">
        <v>0.04164351851851852</v>
      </c>
    </row>
    <row r="23" spans="1:9" ht="12.75">
      <c r="A23" s="3">
        <v>13</v>
      </c>
      <c r="B23" s="16">
        <v>9</v>
      </c>
      <c r="C23" s="17" t="s">
        <v>23</v>
      </c>
      <c r="D23" s="3" t="s">
        <v>4</v>
      </c>
      <c r="E23" s="3">
        <v>1958</v>
      </c>
      <c r="F23" s="17" t="s">
        <v>65</v>
      </c>
      <c r="G23" s="3" t="str">
        <f t="shared" si="0"/>
        <v>C</v>
      </c>
      <c r="H23" s="3">
        <f>COUNTIF($G$11:$G23,$G23)</f>
        <v>4</v>
      </c>
      <c r="I23" s="13">
        <v>0.04190972222222222</v>
      </c>
    </row>
    <row r="24" spans="1:9" ht="12.75">
      <c r="A24" s="33">
        <v>14</v>
      </c>
      <c r="B24" s="33">
        <v>42</v>
      </c>
      <c r="C24" s="34" t="s">
        <v>95</v>
      </c>
      <c r="D24" s="41" t="s">
        <v>4</v>
      </c>
      <c r="E24" s="33">
        <v>1951</v>
      </c>
      <c r="F24" s="34" t="s">
        <v>32</v>
      </c>
      <c r="G24" s="33" t="str">
        <f t="shared" si="0"/>
        <v>D</v>
      </c>
      <c r="H24" s="33">
        <f>COUNTIF($G$11:$G24,$G24)</f>
        <v>2</v>
      </c>
      <c r="I24" s="35">
        <v>0.04197916666666667</v>
      </c>
    </row>
    <row r="25" spans="1:9" ht="12.75">
      <c r="A25" s="3">
        <v>15</v>
      </c>
      <c r="B25" s="16">
        <v>67</v>
      </c>
      <c r="C25" s="17" t="s">
        <v>124</v>
      </c>
      <c r="D25" s="43" t="s">
        <v>4</v>
      </c>
      <c r="E25" s="3">
        <v>1982</v>
      </c>
      <c r="F25" s="17" t="s">
        <v>107</v>
      </c>
      <c r="G25" s="3" t="str">
        <f t="shared" si="0"/>
        <v>A</v>
      </c>
      <c r="H25" s="3">
        <f>COUNTIF($G$11:$G25,$G25)</f>
        <v>6</v>
      </c>
      <c r="I25" s="13">
        <v>0.04212962962962963</v>
      </c>
    </row>
    <row r="26" spans="1:9" ht="12.75">
      <c r="A26" s="3">
        <v>16</v>
      </c>
      <c r="B26" s="16">
        <v>59</v>
      </c>
      <c r="C26" s="17" t="s">
        <v>24</v>
      </c>
      <c r="D26" s="43" t="s">
        <v>4</v>
      </c>
      <c r="E26" s="3">
        <v>1969</v>
      </c>
      <c r="F26" s="17" t="s">
        <v>25</v>
      </c>
      <c r="G26" s="3" t="str">
        <f t="shared" si="0"/>
        <v>B</v>
      </c>
      <c r="H26" s="3">
        <f>COUNTIF($G$11:$G26,$G26)</f>
        <v>4</v>
      </c>
      <c r="I26" s="13">
        <v>0.04252314814814815</v>
      </c>
    </row>
    <row r="27" spans="1:9" ht="12.75">
      <c r="A27" s="3">
        <v>17</v>
      </c>
      <c r="B27" s="16">
        <v>78</v>
      </c>
      <c r="C27" s="17" t="s">
        <v>139</v>
      </c>
      <c r="D27" s="43" t="s">
        <v>4</v>
      </c>
      <c r="E27" s="3">
        <v>1961</v>
      </c>
      <c r="F27" s="17" t="s">
        <v>138</v>
      </c>
      <c r="G27" s="3" t="str">
        <f t="shared" si="0"/>
        <v>C</v>
      </c>
      <c r="H27" s="3">
        <f>COUNTIF($G$11:$G27,$G27)</f>
        <v>5</v>
      </c>
      <c r="I27" s="13">
        <v>0.0431712962962963</v>
      </c>
    </row>
    <row r="28" spans="1:9" ht="12.75">
      <c r="A28" s="28">
        <v>18</v>
      </c>
      <c r="B28" s="28">
        <v>56</v>
      </c>
      <c r="C28" s="29" t="s">
        <v>112</v>
      </c>
      <c r="D28" s="40" t="s">
        <v>5</v>
      </c>
      <c r="E28" s="28">
        <v>1981</v>
      </c>
      <c r="F28" s="29" t="s">
        <v>32</v>
      </c>
      <c r="G28" s="28" t="str">
        <f t="shared" si="0"/>
        <v>F</v>
      </c>
      <c r="H28" s="28">
        <f>COUNTIF($G$11:$G28,$G28)</f>
        <v>1</v>
      </c>
      <c r="I28" s="30">
        <v>0.04341435185185185</v>
      </c>
    </row>
    <row r="29" spans="1:9" ht="12.75">
      <c r="A29" s="3">
        <v>19</v>
      </c>
      <c r="B29" s="16">
        <v>41</v>
      </c>
      <c r="C29" s="17" t="s">
        <v>31</v>
      </c>
      <c r="D29" s="43" t="s">
        <v>4</v>
      </c>
      <c r="E29" s="3">
        <v>1959</v>
      </c>
      <c r="F29" s="17" t="s">
        <v>22</v>
      </c>
      <c r="G29" s="3" t="str">
        <f t="shared" si="0"/>
        <v>C</v>
      </c>
      <c r="H29" s="3">
        <f>COUNTIF($G$11:$G29,$G29)</f>
        <v>6</v>
      </c>
      <c r="I29" s="13">
        <v>0.04403935185185185</v>
      </c>
    </row>
    <row r="30" spans="1:9" ht="12.75">
      <c r="A30" s="3">
        <v>20</v>
      </c>
      <c r="B30" s="16">
        <v>37</v>
      </c>
      <c r="C30" s="17" t="s">
        <v>29</v>
      </c>
      <c r="D30" s="43" t="s">
        <v>4</v>
      </c>
      <c r="E30" s="3">
        <v>1957</v>
      </c>
      <c r="F30" s="17" t="s">
        <v>30</v>
      </c>
      <c r="G30" s="3" t="str">
        <f t="shared" si="0"/>
        <v>C</v>
      </c>
      <c r="H30" s="3">
        <f>COUNTIF($G$11:$G30,$G30)</f>
        <v>7</v>
      </c>
      <c r="I30" s="13">
        <v>0.04430555555555555</v>
      </c>
    </row>
    <row r="31" spans="1:9" ht="12.75">
      <c r="A31" s="3">
        <v>21</v>
      </c>
      <c r="B31" s="16">
        <v>63</v>
      </c>
      <c r="C31" s="17" t="s">
        <v>120</v>
      </c>
      <c r="D31" s="43" t="s">
        <v>4</v>
      </c>
      <c r="E31" s="3">
        <v>1983</v>
      </c>
      <c r="F31" s="17" t="s">
        <v>119</v>
      </c>
      <c r="G31" s="3" t="str">
        <f t="shared" si="0"/>
        <v>A</v>
      </c>
      <c r="H31" s="3">
        <f>COUNTIF($G$11:$G31,$G31)</f>
        <v>7</v>
      </c>
      <c r="I31" s="13">
        <v>0.044583333333333336</v>
      </c>
    </row>
    <row r="32" spans="1:9" ht="12.75">
      <c r="A32" s="3">
        <v>22</v>
      </c>
      <c r="B32" s="16">
        <v>17</v>
      </c>
      <c r="C32" s="17" t="s">
        <v>72</v>
      </c>
      <c r="D32" s="43" t="s">
        <v>4</v>
      </c>
      <c r="E32" s="3">
        <v>1965</v>
      </c>
      <c r="F32" s="17" t="s">
        <v>36</v>
      </c>
      <c r="G32" s="3" t="str">
        <f t="shared" si="0"/>
        <v>B</v>
      </c>
      <c r="H32" s="3">
        <f>COUNTIF($G$11:$G32,$G32)</f>
        <v>5</v>
      </c>
      <c r="I32" s="13">
        <v>0.04488425925925926</v>
      </c>
    </row>
    <row r="33" spans="1:9" ht="12.75">
      <c r="A33" s="3">
        <v>23</v>
      </c>
      <c r="B33" s="16">
        <v>57</v>
      </c>
      <c r="C33" s="17" t="s">
        <v>113</v>
      </c>
      <c r="D33" s="43" t="s">
        <v>4</v>
      </c>
      <c r="E33" s="3">
        <v>1981</v>
      </c>
      <c r="F33" s="17" t="s">
        <v>114</v>
      </c>
      <c r="G33" s="3" t="str">
        <f t="shared" si="0"/>
        <v>A</v>
      </c>
      <c r="H33" s="3">
        <f>COUNTIF($G$11:$G33,$G33)</f>
        <v>8</v>
      </c>
      <c r="I33" s="13">
        <v>0.0450462962962963</v>
      </c>
    </row>
    <row r="34" spans="1:9" ht="12.75">
      <c r="A34" s="3">
        <v>24</v>
      </c>
      <c r="B34" s="16">
        <v>64</v>
      </c>
      <c r="C34" s="17" t="s">
        <v>121</v>
      </c>
      <c r="D34" s="43" t="s">
        <v>4</v>
      </c>
      <c r="E34" s="3">
        <v>1984</v>
      </c>
      <c r="F34" s="17" t="s">
        <v>122</v>
      </c>
      <c r="G34" s="3" t="str">
        <f t="shared" si="0"/>
        <v>A</v>
      </c>
      <c r="H34" s="3">
        <f>COUNTIF($G$11:$G34,$G34)</f>
        <v>9</v>
      </c>
      <c r="I34" s="13">
        <v>0.04508101851851851</v>
      </c>
    </row>
    <row r="35" spans="1:9" ht="12.75">
      <c r="A35" s="3">
        <v>25</v>
      </c>
      <c r="B35" s="16">
        <v>72</v>
      </c>
      <c r="C35" s="17" t="s">
        <v>129</v>
      </c>
      <c r="D35" s="43" t="s">
        <v>4</v>
      </c>
      <c r="E35" s="3">
        <v>1953</v>
      </c>
      <c r="F35" s="17" t="s">
        <v>130</v>
      </c>
      <c r="G35" s="3" t="str">
        <f t="shared" si="0"/>
        <v>C</v>
      </c>
      <c r="H35" s="3">
        <f>COUNTIF($G$11:$G35,$G35)</f>
        <v>8</v>
      </c>
      <c r="I35" s="13">
        <v>0.045092592592592594</v>
      </c>
    </row>
    <row r="36" spans="1:9" ht="12.75">
      <c r="A36" s="3">
        <v>26</v>
      </c>
      <c r="B36" s="16">
        <v>69</v>
      </c>
      <c r="C36" s="17" t="s">
        <v>127</v>
      </c>
      <c r="D36" s="43" t="s">
        <v>4</v>
      </c>
      <c r="E36" s="3">
        <v>1959</v>
      </c>
      <c r="F36" s="17" t="s">
        <v>128</v>
      </c>
      <c r="G36" s="3" t="str">
        <f t="shared" si="0"/>
        <v>C</v>
      </c>
      <c r="H36" s="3">
        <f>COUNTIF($G$11:$G36,$G36)</f>
        <v>9</v>
      </c>
      <c r="I36" s="13">
        <v>0.04510416666666667</v>
      </c>
    </row>
    <row r="37" spans="1:9" ht="12.75">
      <c r="A37" s="3">
        <v>27</v>
      </c>
      <c r="B37" s="16">
        <v>45</v>
      </c>
      <c r="C37" s="17" t="s">
        <v>98</v>
      </c>
      <c r="D37" s="44" t="s">
        <v>4</v>
      </c>
      <c r="E37" s="3">
        <v>1961</v>
      </c>
      <c r="F37" s="17" t="s">
        <v>97</v>
      </c>
      <c r="G37" s="3" t="str">
        <f t="shared" si="0"/>
        <v>C</v>
      </c>
      <c r="H37" s="3">
        <f>COUNTIF($G$11:$G37,$G37)</f>
        <v>10</v>
      </c>
      <c r="I37" s="13">
        <v>0.045173611111111116</v>
      </c>
    </row>
    <row r="38" spans="1:9" ht="12.75">
      <c r="A38" s="3">
        <v>28</v>
      </c>
      <c r="B38" s="16">
        <v>23</v>
      </c>
      <c r="C38" s="17" t="s">
        <v>74</v>
      </c>
      <c r="D38" s="43" t="s">
        <v>4</v>
      </c>
      <c r="E38" s="3">
        <v>1997</v>
      </c>
      <c r="F38" s="17" t="s">
        <v>44</v>
      </c>
      <c r="G38" s="16" t="s">
        <v>148</v>
      </c>
      <c r="H38" s="3">
        <f>COUNTIF($G$11:$G38,$G38)</f>
        <v>10</v>
      </c>
      <c r="I38" s="13">
        <v>0.04546296296296296</v>
      </c>
    </row>
    <row r="39" spans="1:9" ht="12.75">
      <c r="A39" s="36">
        <v>29</v>
      </c>
      <c r="B39" s="36">
        <v>22</v>
      </c>
      <c r="C39" s="37" t="s">
        <v>73</v>
      </c>
      <c r="D39" s="42" t="s">
        <v>4</v>
      </c>
      <c r="E39" s="36">
        <v>1950</v>
      </c>
      <c r="F39" s="37" t="s">
        <v>44</v>
      </c>
      <c r="G39" s="36" t="str">
        <f aca="true" t="shared" si="1" ref="G39:G44">IF($D39="m",IF($E$1-$E39&gt;19,IF($E$1-$E39&lt;40,"A",IF($E$1-$E39&gt;49,IF($E$1-$E39&gt;59,IF($E$1-$E39&gt;69,"E","D"),"C"),"B")),"JM"),IF($E$1-$E39&gt;19,IF($E$1-$E39&lt;35,"F","G"),"JŽ"))</f>
        <v>D</v>
      </c>
      <c r="H39" s="36">
        <f>COUNTIF($G$11:$G39,$G39)</f>
        <v>3</v>
      </c>
      <c r="I39" s="38">
        <v>0.04547453703703704</v>
      </c>
    </row>
    <row r="40" spans="1:9" ht="12.75">
      <c r="A40" s="3">
        <v>30</v>
      </c>
      <c r="B40" s="16">
        <v>48</v>
      </c>
      <c r="C40" s="17" t="s">
        <v>103</v>
      </c>
      <c r="D40" s="43" t="s">
        <v>4</v>
      </c>
      <c r="E40" s="3">
        <v>1957</v>
      </c>
      <c r="F40" s="17" t="s">
        <v>57</v>
      </c>
      <c r="G40" s="3" t="str">
        <f t="shared" si="1"/>
        <v>C</v>
      </c>
      <c r="H40" s="3">
        <f>COUNTIF($G$11:$G40,$G40)</f>
        <v>11</v>
      </c>
      <c r="I40" s="13">
        <v>0.04555555555555555</v>
      </c>
    </row>
    <row r="41" spans="1:9" ht="12.75">
      <c r="A41" s="3">
        <v>31</v>
      </c>
      <c r="B41" s="16">
        <v>68</v>
      </c>
      <c r="C41" s="17" t="s">
        <v>125</v>
      </c>
      <c r="D41" s="43" t="s">
        <v>4</v>
      </c>
      <c r="E41" s="3">
        <v>1955</v>
      </c>
      <c r="F41" s="17" t="s">
        <v>126</v>
      </c>
      <c r="G41" s="3" t="str">
        <f t="shared" si="1"/>
        <v>C</v>
      </c>
      <c r="H41" s="3">
        <f>COUNTIF($G$11:$G41,$G41)</f>
        <v>12</v>
      </c>
      <c r="I41" s="13">
        <v>0.04567129629629629</v>
      </c>
    </row>
    <row r="42" spans="1:9" ht="12.75">
      <c r="A42" s="3">
        <v>32</v>
      </c>
      <c r="B42" s="16">
        <v>44</v>
      </c>
      <c r="C42" s="17" t="s">
        <v>96</v>
      </c>
      <c r="D42" s="43" t="s">
        <v>4</v>
      </c>
      <c r="E42" s="3">
        <v>1967</v>
      </c>
      <c r="F42" s="17" t="s">
        <v>57</v>
      </c>
      <c r="G42" s="3" t="str">
        <f t="shared" si="1"/>
        <v>B</v>
      </c>
      <c r="H42" s="3">
        <f>COUNTIF($G$11:$G42,$G42)</f>
        <v>6</v>
      </c>
      <c r="I42" s="13">
        <v>0.045752314814814815</v>
      </c>
    </row>
    <row r="43" spans="1:9" ht="12.75">
      <c r="A43" s="3">
        <v>33</v>
      </c>
      <c r="B43" s="16">
        <v>73</v>
      </c>
      <c r="C43" s="17" t="s">
        <v>131</v>
      </c>
      <c r="D43" s="43" t="s">
        <v>4</v>
      </c>
      <c r="E43" s="3">
        <v>1966</v>
      </c>
      <c r="F43" s="17" t="s">
        <v>130</v>
      </c>
      <c r="G43" s="3" t="str">
        <f t="shared" si="1"/>
        <v>B</v>
      </c>
      <c r="H43" s="3">
        <f>COUNTIF($G$11:$G43,$G43)</f>
        <v>7</v>
      </c>
      <c r="I43" s="13">
        <v>0.045925925925925926</v>
      </c>
    </row>
    <row r="44" spans="1:9" ht="12.75">
      <c r="A44" s="3">
        <v>34</v>
      </c>
      <c r="B44" s="16">
        <v>39</v>
      </c>
      <c r="C44" s="17" t="s">
        <v>92</v>
      </c>
      <c r="D44" s="43" t="s">
        <v>4</v>
      </c>
      <c r="E44" s="3">
        <v>1961</v>
      </c>
      <c r="F44" s="17" t="s">
        <v>93</v>
      </c>
      <c r="G44" s="3" t="str">
        <f t="shared" si="1"/>
        <v>C</v>
      </c>
      <c r="H44" s="3">
        <f>COUNTIF($G$11:$G44,$G44)</f>
        <v>13</v>
      </c>
      <c r="I44" s="13">
        <v>0.04597222222222222</v>
      </c>
    </row>
    <row r="45" spans="1:9" ht="12.75">
      <c r="A45" s="3">
        <v>35</v>
      </c>
      <c r="B45" s="16">
        <v>54</v>
      </c>
      <c r="C45" s="17" t="s">
        <v>111</v>
      </c>
      <c r="D45" s="43" t="s">
        <v>4</v>
      </c>
      <c r="E45" s="3">
        <v>1993</v>
      </c>
      <c r="F45" s="19" t="s">
        <v>59</v>
      </c>
      <c r="G45" s="16" t="s">
        <v>148</v>
      </c>
      <c r="H45" s="3">
        <f>COUNTIF($G$11:$G45,$G45)</f>
        <v>11</v>
      </c>
      <c r="I45" s="13">
        <v>0.04611111111111111</v>
      </c>
    </row>
    <row r="46" spans="1:9" ht="12.75">
      <c r="A46" s="3">
        <v>36</v>
      </c>
      <c r="B46" s="16">
        <v>34</v>
      </c>
      <c r="C46" s="17" t="s">
        <v>89</v>
      </c>
      <c r="D46" s="43" t="s">
        <v>4</v>
      </c>
      <c r="E46" s="3">
        <v>1972</v>
      </c>
      <c r="F46" s="17" t="s">
        <v>87</v>
      </c>
      <c r="G46" s="3" t="str">
        <f aca="true" t="shared" si="2" ref="G46:G81">IF($D46="m",IF($E$1-$E46&gt;19,IF($E$1-$E46&lt;40,"A",IF($E$1-$E46&gt;49,IF($E$1-$E46&gt;59,IF($E$1-$E46&gt;69,"E","D"),"C"),"B")),"JM"),IF($E$1-$E46&gt;19,IF($E$1-$E46&lt;35,"F","G"),"JŽ"))</f>
        <v>A</v>
      </c>
      <c r="H46" s="3">
        <f>COUNTIF($G$11:$G46,$G46)</f>
        <v>12</v>
      </c>
      <c r="I46" s="13">
        <v>0.046168981481481484</v>
      </c>
    </row>
    <row r="47" spans="1:9" ht="12.75">
      <c r="A47" s="3">
        <v>37</v>
      </c>
      <c r="B47" s="16">
        <v>28</v>
      </c>
      <c r="C47" s="17" t="s">
        <v>80</v>
      </c>
      <c r="D47" s="43" t="s">
        <v>4</v>
      </c>
      <c r="E47" s="3">
        <v>1961</v>
      </c>
      <c r="F47" s="17" t="s">
        <v>81</v>
      </c>
      <c r="G47" s="3" t="str">
        <f t="shared" si="2"/>
        <v>C</v>
      </c>
      <c r="H47" s="3">
        <f>COUNTIF($G$11:$G47,$G47)</f>
        <v>14</v>
      </c>
      <c r="I47" s="13">
        <v>0.0462037037037037</v>
      </c>
    </row>
    <row r="48" spans="1:9" ht="12.75">
      <c r="A48" s="3">
        <v>38</v>
      </c>
      <c r="B48" s="16">
        <v>27</v>
      </c>
      <c r="C48" s="17" t="s">
        <v>78</v>
      </c>
      <c r="D48" s="43" t="s">
        <v>4</v>
      </c>
      <c r="E48" s="3">
        <v>1966</v>
      </c>
      <c r="F48" s="17" t="s">
        <v>79</v>
      </c>
      <c r="G48" s="3" t="str">
        <f t="shared" si="2"/>
        <v>B</v>
      </c>
      <c r="H48" s="3">
        <f>COUNTIF($G$11:$G48,$G48)</f>
        <v>8</v>
      </c>
      <c r="I48" s="13">
        <v>0.04658564814814815</v>
      </c>
    </row>
    <row r="49" spans="1:9" ht="12.75">
      <c r="A49" s="3">
        <v>39</v>
      </c>
      <c r="B49" s="16">
        <v>62</v>
      </c>
      <c r="C49" s="17" t="s">
        <v>37</v>
      </c>
      <c r="D49" s="43" t="s">
        <v>4</v>
      </c>
      <c r="E49" s="3">
        <v>1982</v>
      </c>
      <c r="F49" s="17" t="s">
        <v>22</v>
      </c>
      <c r="G49" s="3" t="str">
        <f t="shared" si="2"/>
        <v>A</v>
      </c>
      <c r="H49" s="3">
        <f>COUNTIF($G$11:$G49,$G49)</f>
        <v>13</v>
      </c>
      <c r="I49" s="13">
        <v>0.047233796296296295</v>
      </c>
    </row>
    <row r="50" spans="1:9" ht="12.75">
      <c r="A50" s="3">
        <v>40</v>
      </c>
      <c r="B50" s="16">
        <v>2</v>
      </c>
      <c r="C50" s="17" t="s">
        <v>62</v>
      </c>
      <c r="D50" s="3" t="s">
        <v>4</v>
      </c>
      <c r="E50" s="3">
        <v>1951</v>
      </c>
      <c r="F50" s="17" t="s">
        <v>14</v>
      </c>
      <c r="G50" s="3" t="str">
        <f t="shared" si="2"/>
        <v>D</v>
      </c>
      <c r="H50" s="3">
        <f>COUNTIF($G$11:$G50,$G50)</f>
        <v>4</v>
      </c>
      <c r="I50" s="13">
        <v>0.04725694444444445</v>
      </c>
    </row>
    <row r="51" spans="1:9" ht="12.75">
      <c r="A51" s="3">
        <v>41</v>
      </c>
      <c r="B51" s="16">
        <v>26</v>
      </c>
      <c r="C51" s="17" t="s">
        <v>76</v>
      </c>
      <c r="D51" s="43" t="s">
        <v>4</v>
      </c>
      <c r="E51" s="3">
        <v>1958</v>
      </c>
      <c r="F51" s="17" t="s">
        <v>77</v>
      </c>
      <c r="G51" s="3" t="str">
        <f t="shared" si="2"/>
        <v>C</v>
      </c>
      <c r="H51" s="3">
        <f>COUNTIF($G$11:$G51,$G51)</f>
        <v>15</v>
      </c>
      <c r="I51" s="13">
        <v>0.047511574074074074</v>
      </c>
    </row>
    <row r="52" spans="1:9" ht="12.75">
      <c r="A52" s="3">
        <v>42</v>
      </c>
      <c r="B52" s="16">
        <v>47</v>
      </c>
      <c r="C52" s="17" t="s">
        <v>101</v>
      </c>
      <c r="D52" s="43" t="s">
        <v>4</v>
      </c>
      <c r="E52" s="3">
        <v>1968</v>
      </c>
      <c r="F52" s="17" t="s">
        <v>102</v>
      </c>
      <c r="G52" s="3" t="str">
        <f t="shared" si="2"/>
        <v>B</v>
      </c>
      <c r="H52" s="3">
        <f>COUNTIF($G$11:$G52,$G52)</f>
        <v>9</v>
      </c>
      <c r="I52" s="13">
        <v>0.04756944444444444</v>
      </c>
    </row>
    <row r="53" spans="1:9" ht="12.75">
      <c r="A53" s="3">
        <v>43</v>
      </c>
      <c r="B53" s="16">
        <v>18</v>
      </c>
      <c r="C53" s="17" t="s">
        <v>35</v>
      </c>
      <c r="D53" s="43" t="s">
        <v>4</v>
      </c>
      <c r="E53" s="3">
        <v>1956</v>
      </c>
      <c r="F53" s="17" t="s">
        <v>36</v>
      </c>
      <c r="G53" s="3" t="str">
        <f t="shared" si="2"/>
        <v>C</v>
      </c>
      <c r="H53" s="3">
        <f>COUNTIF($G$11:$G53,$G53)</f>
        <v>16</v>
      </c>
      <c r="I53" s="13">
        <v>0.047592592592592596</v>
      </c>
    </row>
    <row r="54" spans="1:9" ht="12.75">
      <c r="A54" s="3">
        <v>44</v>
      </c>
      <c r="B54" s="16">
        <v>77</v>
      </c>
      <c r="C54" s="17" t="s">
        <v>137</v>
      </c>
      <c r="D54" s="43" t="s">
        <v>4</v>
      </c>
      <c r="E54" s="3">
        <v>1974</v>
      </c>
      <c r="F54" s="19" t="s">
        <v>59</v>
      </c>
      <c r="G54" s="3" t="str">
        <f t="shared" si="2"/>
        <v>A</v>
      </c>
      <c r="H54" s="3">
        <f>COUNTIF($G$11:$G54,$G54)</f>
        <v>14</v>
      </c>
      <c r="I54" s="13">
        <v>0.04795138888888889</v>
      </c>
    </row>
    <row r="55" spans="1:9" ht="12.75">
      <c r="A55" s="3">
        <v>45</v>
      </c>
      <c r="B55" s="16">
        <v>12</v>
      </c>
      <c r="C55" s="17" t="s">
        <v>66</v>
      </c>
      <c r="D55" s="43" t="s">
        <v>4</v>
      </c>
      <c r="E55" s="3">
        <v>1953</v>
      </c>
      <c r="F55" s="17" t="s">
        <v>67</v>
      </c>
      <c r="G55" s="3" t="str">
        <f t="shared" si="2"/>
        <v>C</v>
      </c>
      <c r="H55" s="3">
        <f>COUNTIF($G$11:$G55,$G55)</f>
        <v>17</v>
      </c>
      <c r="I55" s="13">
        <v>0.04809027777777778</v>
      </c>
    </row>
    <row r="56" spans="1:9" ht="12.75">
      <c r="A56" s="3">
        <v>46</v>
      </c>
      <c r="B56" s="16">
        <v>36</v>
      </c>
      <c r="C56" s="17" t="s">
        <v>91</v>
      </c>
      <c r="D56" s="43" t="s">
        <v>4</v>
      </c>
      <c r="E56" s="3">
        <v>1970</v>
      </c>
      <c r="F56" s="17" t="s">
        <v>87</v>
      </c>
      <c r="G56" s="3" t="str">
        <f t="shared" si="2"/>
        <v>B</v>
      </c>
      <c r="H56" s="3">
        <f>COUNTIF($G$11:$G56,$G56)</f>
        <v>10</v>
      </c>
      <c r="I56" s="13">
        <v>0.04822916666666666</v>
      </c>
    </row>
    <row r="57" spans="1:9" ht="12.75">
      <c r="A57" s="33">
        <v>47</v>
      </c>
      <c r="B57" s="33">
        <v>3</v>
      </c>
      <c r="C57" s="34" t="s">
        <v>48</v>
      </c>
      <c r="D57" s="33" t="s">
        <v>5</v>
      </c>
      <c r="E57" s="33">
        <v>1982</v>
      </c>
      <c r="F57" s="34" t="s">
        <v>14</v>
      </c>
      <c r="G57" s="33" t="str">
        <f t="shared" si="2"/>
        <v>F</v>
      </c>
      <c r="H57" s="33">
        <f>COUNTIF($G$11:$G57,$G57)</f>
        <v>2</v>
      </c>
      <c r="I57" s="35">
        <v>0.048310185185185185</v>
      </c>
    </row>
    <row r="58" spans="1:9" ht="12.75">
      <c r="A58" s="36">
        <v>48</v>
      </c>
      <c r="B58" s="36">
        <v>40</v>
      </c>
      <c r="C58" s="37" t="s">
        <v>94</v>
      </c>
      <c r="D58" s="42" t="s">
        <v>5</v>
      </c>
      <c r="E58" s="36">
        <v>1980</v>
      </c>
      <c r="F58" s="37" t="s">
        <v>43</v>
      </c>
      <c r="G58" s="36" t="str">
        <f t="shared" si="2"/>
        <v>F</v>
      </c>
      <c r="H58" s="36">
        <f>COUNTIF($G$11:$G58,$G58)</f>
        <v>3</v>
      </c>
      <c r="I58" s="38">
        <v>0.048321759259259266</v>
      </c>
    </row>
    <row r="59" spans="1:9" ht="12.75">
      <c r="A59" s="3">
        <v>49</v>
      </c>
      <c r="B59" s="16">
        <v>46</v>
      </c>
      <c r="C59" s="17" t="s">
        <v>99</v>
      </c>
      <c r="D59" s="43" t="s">
        <v>4</v>
      </c>
      <c r="E59" s="3">
        <v>1961</v>
      </c>
      <c r="F59" s="17" t="s">
        <v>100</v>
      </c>
      <c r="G59" s="3" t="str">
        <f t="shared" si="2"/>
        <v>C</v>
      </c>
      <c r="H59" s="3">
        <f>COUNTIF($G$11:$G59,$G59)</f>
        <v>18</v>
      </c>
      <c r="I59" s="13">
        <v>0.04833333333333333</v>
      </c>
    </row>
    <row r="60" spans="1:9" ht="12.75">
      <c r="A60" s="3">
        <v>50</v>
      </c>
      <c r="B60" s="16">
        <v>82</v>
      </c>
      <c r="C60" s="17" t="s">
        <v>144</v>
      </c>
      <c r="D60" s="43" t="s">
        <v>4</v>
      </c>
      <c r="E60" s="3">
        <v>1962</v>
      </c>
      <c r="F60" s="17" t="s">
        <v>145</v>
      </c>
      <c r="G60" s="3" t="str">
        <f t="shared" si="2"/>
        <v>B</v>
      </c>
      <c r="H60" s="3">
        <f>COUNTIF($G$11:$G60,$G60)</f>
        <v>11</v>
      </c>
      <c r="I60" s="13">
        <v>0.048553240740740744</v>
      </c>
    </row>
    <row r="61" spans="1:9" ht="12.75">
      <c r="A61" s="3">
        <v>51</v>
      </c>
      <c r="B61" s="16">
        <v>33</v>
      </c>
      <c r="C61" s="17" t="s">
        <v>88</v>
      </c>
      <c r="D61" s="43" t="s">
        <v>4</v>
      </c>
      <c r="E61" s="3">
        <v>1958</v>
      </c>
      <c r="F61" s="17" t="s">
        <v>87</v>
      </c>
      <c r="G61" s="3" t="str">
        <f t="shared" si="2"/>
        <v>C</v>
      </c>
      <c r="H61" s="3">
        <f>COUNTIF($G$11:$G61,$G61)</f>
        <v>19</v>
      </c>
      <c r="I61" s="13">
        <v>0.04856481481481482</v>
      </c>
    </row>
    <row r="62" spans="1:9" ht="12.75">
      <c r="A62" s="3">
        <v>52</v>
      </c>
      <c r="B62" s="16">
        <v>29</v>
      </c>
      <c r="C62" s="17" t="s">
        <v>82</v>
      </c>
      <c r="D62" s="43" t="s">
        <v>4</v>
      </c>
      <c r="E62" s="3">
        <v>1958</v>
      </c>
      <c r="F62" s="17" t="s">
        <v>81</v>
      </c>
      <c r="G62" s="3" t="str">
        <f t="shared" si="2"/>
        <v>C</v>
      </c>
      <c r="H62" s="3">
        <f>COUNTIF($G$11:$G62,$G62)</f>
        <v>20</v>
      </c>
      <c r="I62" s="13">
        <v>0.04900462962962963</v>
      </c>
    </row>
    <row r="63" spans="1:9" ht="12.75">
      <c r="A63" s="3">
        <v>53</v>
      </c>
      <c r="B63" s="16">
        <v>25</v>
      </c>
      <c r="C63" s="17" t="s">
        <v>33</v>
      </c>
      <c r="D63" s="43" t="s">
        <v>4</v>
      </c>
      <c r="E63" s="3">
        <v>1953</v>
      </c>
      <c r="F63" s="17" t="s">
        <v>34</v>
      </c>
      <c r="G63" s="3" t="str">
        <f t="shared" si="2"/>
        <v>C</v>
      </c>
      <c r="H63" s="3">
        <f>COUNTIF($G$11:$G63,$G63)</f>
        <v>21</v>
      </c>
      <c r="I63" s="13">
        <v>0.04978009259259259</v>
      </c>
    </row>
    <row r="64" spans="1:9" ht="12.75">
      <c r="A64" s="3">
        <v>54</v>
      </c>
      <c r="B64" s="16">
        <v>19</v>
      </c>
      <c r="C64" s="17" t="s">
        <v>38</v>
      </c>
      <c r="D64" s="43" t="s">
        <v>4</v>
      </c>
      <c r="E64" s="3">
        <v>1952</v>
      </c>
      <c r="F64" s="17" t="s">
        <v>39</v>
      </c>
      <c r="G64" s="3" t="str">
        <f t="shared" si="2"/>
        <v>C</v>
      </c>
      <c r="H64" s="3">
        <f>COUNTIF($G$11:$G64,$G64)</f>
        <v>22</v>
      </c>
      <c r="I64" s="13">
        <v>0.049930555555555554</v>
      </c>
    </row>
    <row r="65" spans="1:9" ht="12.75">
      <c r="A65" s="3">
        <v>55</v>
      </c>
      <c r="B65" s="16">
        <v>83</v>
      </c>
      <c r="C65" s="17" t="s">
        <v>146</v>
      </c>
      <c r="D65" s="43" t="s">
        <v>4</v>
      </c>
      <c r="E65" s="3">
        <v>1966</v>
      </c>
      <c r="F65" s="17" t="s">
        <v>147</v>
      </c>
      <c r="G65" s="3" t="str">
        <f t="shared" si="2"/>
        <v>B</v>
      </c>
      <c r="H65" s="3">
        <f>COUNTIF($G$11:$G65,$G65)</f>
        <v>12</v>
      </c>
      <c r="I65" s="13">
        <v>0.05028935185185185</v>
      </c>
    </row>
    <row r="66" spans="1:9" ht="12.75">
      <c r="A66" s="3">
        <v>56</v>
      </c>
      <c r="B66" s="16">
        <v>70</v>
      </c>
      <c r="C66" s="17" t="s">
        <v>45</v>
      </c>
      <c r="D66" s="43" t="s">
        <v>4</v>
      </c>
      <c r="E66" s="3">
        <v>1964</v>
      </c>
      <c r="F66" s="17" t="s">
        <v>46</v>
      </c>
      <c r="G66" s="3" t="str">
        <f t="shared" si="2"/>
        <v>B</v>
      </c>
      <c r="H66" s="3">
        <f>COUNTIF($G$11:$G66,$G66)</f>
        <v>13</v>
      </c>
      <c r="I66" s="13">
        <v>0.050381944444444444</v>
      </c>
    </row>
    <row r="67" spans="1:9" ht="12.75">
      <c r="A67" s="3">
        <v>57</v>
      </c>
      <c r="B67" s="16">
        <v>13</v>
      </c>
      <c r="C67" s="17" t="s">
        <v>68</v>
      </c>
      <c r="D67" s="43" t="s">
        <v>4</v>
      </c>
      <c r="E67" s="3">
        <v>1955</v>
      </c>
      <c r="F67" s="17" t="s">
        <v>69</v>
      </c>
      <c r="G67" s="3" t="str">
        <f t="shared" si="2"/>
        <v>C</v>
      </c>
      <c r="H67" s="3">
        <f>COUNTIF($G$11:$G67,$G67)</f>
        <v>23</v>
      </c>
      <c r="I67" s="13">
        <v>0.050567129629629635</v>
      </c>
    </row>
    <row r="68" spans="1:9" ht="12.75">
      <c r="A68" s="28">
        <v>58</v>
      </c>
      <c r="B68" s="28">
        <v>38</v>
      </c>
      <c r="C68" s="29" t="s">
        <v>52</v>
      </c>
      <c r="D68" s="40" t="s">
        <v>5</v>
      </c>
      <c r="E68" s="28">
        <v>1957</v>
      </c>
      <c r="F68" s="29" t="s">
        <v>53</v>
      </c>
      <c r="G68" s="28" t="str">
        <f t="shared" si="2"/>
        <v>G</v>
      </c>
      <c r="H68" s="28">
        <f>COUNTIF($G$11:$G68,$G68)</f>
        <v>1</v>
      </c>
      <c r="I68" s="30">
        <v>0.051006944444444445</v>
      </c>
    </row>
    <row r="69" spans="1:9" ht="12.75">
      <c r="A69" s="33">
        <v>59</v>
      </c>
      <c r="B69" s="33">
        <v>24</v>
      </c>
      <c r="C69" s="34" t="s">
        <v>75</v>
      </c>
      <c r="D69" s="41" t="s">
        <v>5</v>
      </c>
      <c r="E69" s="33">
        <v>1963</v>
      </c>
      <c r="F69" s="34" t="s">
        <v>30</v>
      </c>
      <c r="G69" s="33" t="str">
        <f t="shared" si="2"/>
        <v>G</v>
      </c>
      <c r="H69" s="33">
        <f>COUNTIF($G$11:$G69,$G69)</f>
        <v>2</v>
      </c>
      <c r="I69" s="35">
        <v>0.051006944444444445</v>
      </c>
    </row>
    <row r="70" spans="1:9" ht="12.75">
      <c r="A70" s="3">
        <v>60</v>
      </c>
      <c r="B70" s="16">
        <v>79</v>
      </c>
      <c r="C70" s="17" t="s">
        <v>140</v>
      </c>
      <c r="D70" s="43" t="s">
        <v>4</v>
      </c>
      <c r="E70" s="3">
        <v>1964</v>
      </c>
      <c r="F70" s="17" t="s">
        <v>14</v>
      </c>
      <c r="G70" s="3" t="str">
        <f t="shared" si="2"/>
        <v>B</v>
      </c>
      <c r="H70" s="3">
        <f>COUNTIF($G$11:$G70,$G70)</f>
        <v>14</v>
      </c>
      <c r="I70" s="13">
        <v>0.05122685185185185</v>
      </c>
    </row>
    <row r="71" spans="1:9" ht="12.75">
      <c r="A71" s="36">
        <v>61</v>
      </c>
      <c r="B71" s="36">
        <v>21</v>
      </c>
      <c r="C71" s="37" t="s">
        <v>49</v>
      </c>
      <c r="D71" s="42" t="s">
        <v>5</v>
      </c>
      <c r="E71" s="36">
        <v>1957</v>
      </c>
      <c r="F71" s="37" t="s">
        <v>50</v>
      </c>
      <c r="G71" s="36" t="str">
        <f t="shared" si="2"/>
        <v>G</v>
      </c>
      <c r="H71" s="36">
        <f>COUNTIF($G$11:$G71,$G71)</f>
        <v>3</v>
      </c>
      <c r="I71" s="38">
        <v>0.05126157407407408</v>
      </c>
    </row>
    <row r="72" spans="1:9" ht="12.75">
      <c r="A72" s="3">
        <v>62</v>
      </c>
      <c r="B72" s="16">
        <v>20</v>
      </c>
      <c r="C72" s="17" t="s">
        <v>51</v>
      </c>
      <c r="D72" s="44" t="s">
        <v>5</v>
      </c>
      <c r="E72" s="3">
        <v>1980</v>
      </c>
      <c r="F72" s="17" t="s">
        <v>50</v>
      </c>
      <c r="G72" s="3" t="str">
        <f t="shared" si="2"/>
        <v>F</v>
      </c>
      <c r="H72" s="3">
        <f>COUNTIF($G$11:$G72,$G72)</f>
        <v>4</v>
      </c>
      <c r="I72" s="13">
        <v>0.05151620370370371</v>
      </c>
    </row>
    <row r="73" spans="1:9" ht="12.75">
      <c r="A73" s="3">
        <v>63</v>
      </c>
      <c r="B73" s="16">
        <v>8</v>
      </c>
      <c r="C73" s="17" t="s">
        <v>61</v>
      </c>
      <c r="D73" s="3" t="s">
        <v>4</v>
      </c>
      <c r="E73" s="3">
        <v>1951</v>
      </c>
      <c r="F73" s="19" t="s">
        <v>59</v>
      </c>
      <c r="G73" s="3" t="str">
        <f t="shared" si="2"/>
        <v>D</v>
      </c>
      <c r="H73" s="3">
        <f>COUNTIF($G$11:$G73,$G73)</f>
        <v>5</v>
      </c>
      <c r="I73" s="13">
        <v>0.05196759259259259</v>
      </c>
    </row>
    <row r="74" spans="1:9" ht="12.75">
      <c r="A74" s="3">
        <v>64</v>
      </c>
      <c r="B74" s="16">
        <v>60</v>
      </c>
      <c r="C74" s="17" t="s">
        <v>117</v>
      </c>
      <c r="D74" s="43" t="s">
        <v>4</v>
      </c>
      <c r="E74" s="3">
        <v>1943</v>
      </c>
      <c r="F74" s="17" t="s">
        <v>118</v>
      </c>
      <c r="G74" s="3" t="str">
        <f t="shared" si="2"/>
        <v>D</v>
      </c>
      <c r="H74" s="3">
        <f>COUNTIF($G$11:$G74,$G74)</f>
        <v>6</v>
      </c>
      <c r="I74" s="13">
        <v>0.052083333333333336</v>
      </c>
    </row>
    <row r="75" spans="1:9" ht="12.75">
      <c r="A75" s="3">
        <v>65</v>
      </c>
      <c r="B75" s="16">
        <v>6</v>
      </c>
      <c r="C75" s="17" t="s">
        <v>64</v>
      </c>
      <c r="D75" s="16" t="s">
        <v>4</v>
      </c>
      <c r="E75" s="3">
        <v>1969</v>
      </c>
      <c r="F75" s="19" t="s">
        <v>59</v>
      </c>
      <c r="G75" s="3" t="str">
        <f t="shared" si="2"/>
        <v>B</v>
      </c>
      <c r="H75" s="3">
        <f>COUNTIF($G$11:$G75,$G75)</f>
        <v>15</v>
      </c>
      <c r="I75" s="13">
        <v>0.05265046296296296</v>
      </c>
    </row>
    <row r="76" spans="1:9" ht="12.75">
      <c r="A76" s="3">
        <v>66</v>
      </c>
      <c r="B76" s="16">
        <v>53</v>
      </c>
      <c r="C76" s="17" t="s">
        <v>109</v>
      </c>
      <c r="D76" s="43" t="s">
        <v>4</v>
      </c>
      <c r="E76" s="3">
        <v>1959</v>
      </c>
      <c r="F76" s="17" t="s">
        <v>110</v>
      </c>
      <c r="G76" s="3" t="str">
        <f t="shared" si="2"/>
        <v>C</v>
      </c>
      <c r="H76" s="3">
        <f>COUNTIF($G$11:$G76,$G76)</f>
        <v>24</v>
      </c>
      <c r="I76" s="13">
        <v>0.05288194444444444</v>
      </c>
    </row>
    <row r="77" spans="1:9" ht="12.75">
      <c r="A77" s="3">
        <v>67</v>
      </c>
      <c r="B77" s="16">
        <v>65</v>
      </c>
      <c r="C77" s="17" t="s">
        <v>42</v>
      </c>
      <c r="D77" s="43" t="s">
        <v>4</v>
      </c>
      <c r="E77" s="3">
        <v>1968</v>
      </c>
      <c r="F77" s="17" t="s">
        <v>19</v>
      </c>
      <c r="G77" s="3" t="str">
        <f t="shared" si="2"/>
        <v>B</v>
      </c>
      <c r="H77" s="3">
        <f>COUNTIF($G$11:$G77,$G77)</f>
        <v>16</v>
      </c>
      <c r="I77" s="13">
        <v>0.05395833333333333</v>
      </c>
    </row>
    <row r="78" spans="1:9" ht="12.75">
      <c r="A78" s="28">
        <v>68</v>
      </c>
      <c r="B78" s="28">
        <v>74</v>
      </c>
      <c r="C78" s="29" t="s">
        <v>132</v>
      </c>
      <c r="D78" s="40" t="s">
        <v>4</v>
      </c>
      <c r="E78" s="28">
        <v>1939</v>
      </c>
      <c r="F78" s="29" t="s">
        <v>155</v>
      </c>
      <c r="G78" s="28" t="str">
        <f t="shared" si="2"/>
        <v>E</v>
      </c>
      <c r="H78" s="28">
        <f>COUNTIF($G$11:$G78,$G78)</f>
        <v>1</v>
      </c>
      <c r="I78" s="30">
        <v>0.054375</v>
      </c>
    </row>
    <row r="79" spans="1:9" ht="12.75">
      <c r="A79" s="3">
        <v>69</v>
      </c>
      <c r="B79" s="16">
        <v>81</v>
      </c>
      <c r="C79" s="17" t="s">
        <v>142</v>
      </c>
      <c r="D79" s="43" t="s">
        <v>4</v>
      </c>
      <c r="E79" s="3">
        <v>1984</v>
      </c>
      <c r="F79" s="17" t="s">
        <v>143</v>
      </c>
      <c r="G79" s="3" t="str">
        <f t="shared" si="2"/>
        <v>A</v>
      </c>
      <c r="H79" s="3">
        <f>COUNTIF($G$11:$G79,$G79)</f>
        <v>15</v>
      </c>
      <c r="I79" s="13">
        <v>0.05533564814814815</v>
      </c>
    </row>
    <row r="80" spans="1:9" ht="12.75">
      <c r="A80" s="3">
        <v>70</v>
      </c>
      <c r="B80" s="16">
        <v>80</v>
      </c>
      <c r="C80" s="17" t="s">
        <v>141</v>
      </c>
      <c r="D80" s="43" t="s">
        <v>4</v>
      </c>
      <c r="E80" s="3">
        <v>1956</v>
      </c>
      <c r="F80" s="17" t="s">
        <v>143</v>
      </c>
      <c r="G80" s="3" t="str">
        <f t="shared" si="2"/>
        <v>C</v>
      </c>
      <c r="H80" s="3">
        <f>COUNTIF($G$11:$G80,$G80)</f>
        <v>25</v>
      </c>
      <c r="I80" s="13">
        <v>0.05609953703703704</v>
      </c>
    </row>
    <row r="81" spans="1:9" ht="12.75">
      <c r="A81" s="3">
        <v>71</v>
      </c>
      <c r="B81" s="16">
        <v>61</v>
      </c>
      <c r="C81" s="17" t="s">
        <v>40</v>
      </c>
      <c r="D81" s="43" t="s">
        <v>4</v>
      </c>
      <c r="E81" s="3">
        <v>1973</v>
      </c>
      <c r="F81" s="17" t="s">
        <v>41</v>
      </c>
      <c r="G81" s="3" t="str">
        <f t="shared" si="2"/>
        <v>A</v>
      </c>
      <c r="H81" s="3">
        <f>COUNTIF($G$11:$G81,$G81)</f>
        <v>16</v>
      </c>
      <c r="I81" s="13">
        <v>0.056574074074074075</v>
      </c>
    </row>
    <row r="82" spans="1:9" ht="12.75">
      <c r="A82" s="3">
        <v>72</v>
      </c>
      <c r="B82" s="16">
        <v>66</v>
      </c>
      <c r="C82" s="17" t="s">
        <v>123</v>
      </c>
      <c r="D82" s="43" t="s">
        <v>4</v>
      </c>
      <c r="E82" s="3">
        <v>1992</v>
      </c>
      <c r="F82" s="17" t="s">
        <v>59</v>
      </c>
      <c r="G82" s="16" t="s">
        <v>148</v>
      </c>
      <c r="H82" s="3">
        <f>COUNTIF($G$11:$G82,$G82)</f>
        <v>17</v>
      </c>
      <c r="I82" s="13">
        <v>0.0566550925925926</v>
      </c>
    </row>
    <row r="83" spans="1:9" ht="12.75">
      <c r="A83" s="3">
        <v>73</v>
      </c>
      <c r="B83" s="16">
        <v>49</v>
      </c>
      <c r="C83" s="17" t="s">
        <v>104</v>
      </c>
      <c r="D83" s="43" t="s">
        <v>4</v>
      </c>
      <c r="E83" s="3">
        <v>1993</v>
      </c>
      <c r="F83" s="19" t="s">
        <v>59</v>
      </c>
      <c r="G83" s="16" t="s">
        <v>148</v>
      </c>
      <c r="H83" s="3">
        <f>COUNTIF($G$11:$G83,$G83)</f>
        <v>18</v>
      </c>
      <c r="I83" s="13">
        <v>0.057476851851851855</v>
      </c>
    </row>
    <row r="84" spans="1:9" ht="12.75">
      <c r="A84" s="3">
        <v>74</v>
      </c>
      <c r="B84" s="16">
        <v>52</v>
      </c>
      <c r="C84" s="17" t="s">
        <v>108</v>
      </c>
      <c r="D84" s="43" t="s">
        <v>4</v>
      </c>
      <c r="E84" s="3">
        <v>1966</v>
      </c>
      <c r="F84" s="17" t="s">
        <v>50</v>
      </c>
      <c r="G84" s="3" t="str">
        <f aca="true" t="shared" si="3" ref="G84:G92">IF($D84="m",IF($E$1-$E84&gt;19,IF($E$1-$E84&lt;40,"A",IF($E$1-$E84&gt;49,IF($E$1-$E84&gt;59,IF($E$1-$E84&gt;69,"E","D"),"C"),"B")),"JM"),IF($E$1-$E84&gt;19,IF($E$1-$E84&lt;35,"F","G"),"JŽ"))</f>
        <v>B</v>
      </c>
      <c r="H84" s="3">
        <f>COUNTIF($G$11:$G84,$G84)</f>
        <v>17</v>
      </c>
      <c r="I84" s="13">
        <v>0.058194444444444444</v>
      </c>
    </row>
    <row r="85" spans="1:9" ht="12.75">
      <c r="A85" s="3">
        <v>75</v>
      </c>
      <c r="B85" s="16">
        <v>15</v>
      </c>
      <c r="C85" s="17" t="s">
        <v>71</v>
      </c>
      <c r="D85" s="43" t="s">
        <v>4</v>
      </c>
      <c r="E85" s="3">
        <v>1961</v>
      </c>
      <c r="F85" s="19" t="s">
        <v>59</v>
      </c>
      <c r="G85" s="3" t="str">
        <f t="shared" si="3"/>
        <v>C</v>
      </c>
      <c r="H85" s="3">
        <f>COUNTIF($G$11:$G85,$G85)</f>
        <v>26</v>
      </c>
      <c r="I85" s="13">
        <v>0.05828703703703703</v>
      </c>
    </row>
    <row r="86" spans="1:9" ht="12.75">
      <c r="A86" s="3">
        <v>76</v>
      </c>
      <c r="B86" s="27">
        <v>11</v>
      </c>
      <c r="C86" s="21" t="s">
        <v>58</v>
      </c>
      <c r="D86" s="27" t="s">
        <v>4</v>
      </c>
      <c r="E86" s="20">
        <v>1975</v>
      </c>
      <c r="F86" s="22" t="s">
        <v>59</v>
      </c>
      <c r="G86" s="20" t="str">
        <f t="shared" si="3"/>
        <v>A</v>
      </c>
      <c r="H86" s="3">
        <f>COUNTIF($G$11:$G86,$G86)</f>
        <v>19</v>
      </c>
      <c r="I86" s="13">
        <v>0.05862268518518519</v>
      </c>
    </row>
    <row r="87" spans="1:9" ht="12.75">
      <c r="A87" s="3">
        <v>77</v>
      </c>
      <c r="B87" s="16">
        <v>32</v>
      </c>
      <c r="C87" s="17" t="s">
        <v>86</v>
      </c>
      <c r="D87" s="43" t="s">
        <v>4</v>
      </c>
      <c r="E87" s="3">
        <v>1951</v>
      </c>
      <c r="F87" s="17" t="s">
        <v>87</v>
      </c>
      <c r="G87" s="3" t="str">
        <f t="shared" si="3"/>
        <v>D</v>
      </c>
      <c r="H87" s="3">
        <f>COUNTIF($G$11:$G87,$G87)</f>
        <v>7</v>
      </c>
      <c r="I87" s="13">
        <v>0.06010416666666666</v>
      </c>
    </row>
    <row r="88" spans="1:9" ht="12.75">
      <c r="A88" s="3">
        <v>78</v>
      </c>
      <c r="B88" s="16">
        <v>76</v>
      </c>
      <c r="C88" s="17" t="s">
        <v>135</v>
      </c>
      <c r="D88" s="43" t="s">
        <v>4</v>
      </c>
      <c r="E88" s="3">
        <v>1960</v>
      </c>
      <c r="F88" s="17" t="s">
        <v>136</v>
      </c>
      <c r="G88" s="3" t="str">
        <f t="shared" si="3"/>
        <v>C</v>
      </c>
      <c r="H88" s="3">
        <f>COUNTIF($G$11:$G88,$G88)</f>
        <v>27</v>
      </c>
      <c r="I88" s="13">
        <v>0.06304398148148148</v>
      </c>
    </row>
    <row r="89" spans="1:9" ht="12.75">
      <c r="A89" s="3">
        <v>79</v>
      </c>
      <c r="B89" s="16">
        <v>51</v>
      </c>
      <c r="C89" s="17" t="s">
        <v>106</v>
      </c>
      <c r="D89" s="43" t="s">
        <v>4</v>
      </c>
      <c r="E89" s="3">
        <v>1947</v>
      </c>
      <c r="F89" s="17" t="s">
        <v>107</v>
      </c>
      <c r="G89" s="3" t="str">
        <f t="shared" si="3"/>
        <v>D</v>
      </c>
      <c r="H89" s="3">
        <f>COUNTIF($G$11:$G89,$G89)</f>
        <v>8</v>
      </c>
      <c r="I89" s="13">
        <v>0.0641087962962963</v>
      </c>
    </row>
    <row r="90" spans="1:9" ht="12.75">
      <c r="A90" s="3">
        <v>80</v>
      </c>
      <c r="B90" s="16">
        <v>58</v>
      </c>
      <c r="C90" s="17" t="s">
        <v>116</v>
      </c>
      <c r="D90" s="43" t="s">
        <v>4</v>
      </c>
      <c r="E90" s="3">
        <v>1942</v>
      </c>
      <c r="F90" s="17" t="s">
        <v>115</v>
      </c>
      <c r="G90" s="3" t="str">
        <f t="shared" si="3"/>
        <v>D</v>
      </c>
      <c r="H90" s="3">
        <f>COUNTIF($G$11:$G90,$G90)</f>
        <v>9</v>
      </c>
      <c r="I90" s="13">
        <v>0.06469907407407406</v>
      </c>
    </row>
    <row r="91" spans="1:9" ht="12.75">
      <c r="A91" s="3">
        <v>81</v>
      </c>
      <c r="B91" s="16">
        <v>71</v>
      </c>
      <c r="C91" s="17" t="s">
        <v>56</v>
      </c>
      <c r="D91" s="44" t="s">
        <v>5</v>
      </c>
      <c r="E91" s="3">
        <v>1963</v>
      </c>
      <c r="F91" s="17" t="s">
        <v>57</v>
      </c>
      <c r="G91" s="3" t="str">
        <f t="shared" si="3"/>
        <v>G</v>
      </c>
      <c r="H91" s="3">
        <f>COUNTIF($G$11:$G91,$G91)</f>
        <v>4</v>
      </c>
      <c r="I91" s="13">
        <v>0.07344907407407407</v>
      </c>
    </row>
    <row r="92" spans="1:9" ht="12.75">
      <c r="A92" s="33">
        <v>82</v>
      </c>
      <c r="B92" s="33">
        <v>5</v>
      </c>
      <c r="C92" s="34" t="s">
        <v>54</v>
      </c>
      <c r="D92" s="33" t="s">
        <v>4</v>
      </c>
      <c r="E92" s="33">
        <v>1940</v>
      </c>
      <c r="F92" s="34" t="s">
        <v>55</v>
      </c>
      <c r="G92" s="33" t="str">
        <f t="shared" si="3"/>
        <v>E</v>
      </c>
      <c r="H92" s="33">
        <f>COUNTIF($G$11:$G92,$G92)</f>
        <v>2</v>
      </c>
      <c r="I92" s="35">
        <v>0.07346064814814814</v>
      </c>
    </row>
    <row r="94" spans="1:5" ht="12.75">
      <c r="A94" s="47" t="s">
        <v>150</v>
      </c>
      <c r="B94" s="47"/>
      <c r="C94" s="47"/>
      <c r="D94" s="47"/>
      <c r="E94" s="47"/>
    </row>
    <row r="96" spans="1:9" ht="12.75">
      <c r="A96" s="3">
        <v>1</v>
      </c>
      <c r="B96" s="16">
        <v>50</v>
      </c>
      <c r="C96" s="17" t="s">
        <v>105</v>
      </c>
      <c r="D96" s="43" t="s">
        <v>4</v>
      </c>
      <c r="E96" s="3">
        <v>1962</v>
      </c>
      <c r="F96" s="17" t="s">
        <v>50</v>
      </c>
      <c r="G96" s="3" t="str">
        <f>IF($D96="m",IF($E$1-$E96&gt;19,IF($E$1-$E96&lt;40,"A",IF($E$1-$E96&gt;49,IF($E$1-$E96&gt;59,IF($E$1-$E96&gt;69,"E","D"),"C"),"B")),"JM"),IF($E$1-$E96&gt;19,IF($E$1-$E96&lt;35,"F","G"),"JŽ"))</f>
        <v>B</v>
      </c>
      <c r="H96" s="3">
        <f>COUNTIF($G$11:$G96,$G96)</f>
        <v>18</v>
      </c>
      <c r="I96" s="25">
        <v>0.043680555555555556</v>
      </c>
    </row>
    <row r="99" spans="1:3" ht="12.75">
      <c r="A99" s="47" t="s">
        <v>152</v>
      </c>
      <c r="B99" s="47"/>
      <c r="C99" s="47"/>
    </row>
    <row r="101" spans="1:3" ht="12.75">
      <c r="A101" s="47" t="s">
        <v>153</v>
      </c>
      <c r="B101" s="47"/>
      <c r="C101" s="47"/>
    </row>
  </sheetData>
  <sheetProtection/>
  <mergeCells count="6">
    <mergeCell ref="A99:C99"/>
    <mergeCell ref="A101:C101"/>
    <mergeCell ref="A4:I4"/>
    <mergeCell ref="A6:I6"/>
    <mergeCell ref="A94:E94"/>
    <mergeCell ref="A8:B8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0" workbookViewId="0" topLeftCell="A1">
      <selection activeCell="L54" sqref="L54"/>
    </sheetView>
  </sheetViews>
  <sheetFormatPr defaultColWidth="9.140625" defaultRowHeight="12.75"/>
  <cols>
    <col min="1" max="1" width="4.8515625" style="2" customWidth="1"/>
    <col min="2" max="2" width="7.28125" style="26" customWidth="1"/>
    <col min="3" max="3" width="19.421875" style="0" customWidth="1"/>
    <col min="4" max="4" width="4.57421875" style="0" customWidth="1"/>
    <col min="5" max="5" width="8.140625" style="2" customWidth="1"/>
    <col min="6" max="6" width="26.28125" style="0" customWidth="1"/>
    <col min="7" max="8" width="5.7109375" style="2" customWidth="1"/>
    <col min="9" max="9" width="8.7109375" style="2" customWidth="1"/>
  </cols>
  <sheetData>
    <row r="1" spans="4:5" ht="0.75" customHeight="1">
      <c r="D1" t="s">
        <v>7</v>
      </c>
      <c r="E1" s="2">
        <v>2011</v>
      </c>
    </row>
    <row r="4" spans="1:9" s="4" customFormat="1" ht="18">
      <c r="A4" s="45" t="s">
        <v>149</v>
      </c>
      <c r="B4" s="45"/>
      <c r="C4" s="45"/>
      <c r="D4" s="45"/>
      <c r="E4" s="45"/>
      <c r="F4" s="45"/>
      <c r="G4" s="45"/>
      <c r="H4" s="45"/>
      <c r="I4" s="45"/>
    </row>
    <row r="5" spans="1:9" s="4" customFormat="1" ht="10.5" customHeight="1">
      <c r="A5" s="5"/>
      <c r="B5" s="5"/>
      <c r="C5" s="5"/>
      <c r="D5" s="5"/>
      <c r="E5" s="5"/>
      <c r="F5" s="5"/>
      <c r="G5" s="5"/>
      <c r="H5" s="5"/>
      <c r="I5" s="5"/>
    </row>
    <row r="6" spans="1:9" s="4" customFormat="1" ht="15.75">
      <c r="A6" s="46" t="s">
        <v>8</v>
      </c>
      <c r="B6" s="46"/>
      <c r="C6" s="46"/>
      <c r="D6" s="46"/>
      <c r="E6" s="46"/>
      <c r="F6" s="46"/>
      <c r="G6" s="46"/>
      <c r="H6" s="46"/>
      <c r="I6" s="46"/>
    </row>
    <row r="7" spans="1:9" s="4" customFormat="1" ht="15">
      <c r="A7" s="5"/>
      <c r="B7" s="5"/>
      <c r="C7" s="5"/>
      <c r="D7" s="5"/>
      <c r="E7" s="5"/>
      <c r="F7" s="5"/>
      <c r="G7" s="5"/>
      <c r="H7" s="5"/>
      <c r="I7" s="5"/>
    </row>
    <row r="8" spans="1:9" s="4" customFormat="1" ht="15.75">
      <c r="A8" s="48" t="s">
        <v>151</v>
      </c>
      <c r="B8" s="48"/>
      <c r="C8" s="5"/>
      <c r="D8" s="5"/>
      <c r="E8" s="5"/>
      <c r="F8" s="5"/>
      <c r="G8" s="5"/>
      <c r="H8" s="5"/>
      <c r="I8" s="5"/>
    </row>
    <row r="9" ht="13.5" thickBot="1"/>
    <row r="10" spans="1:9" s="12" customFormat="1" ht="25.5">
      <c r="A10" s="6" t="s">
        <v>0</v>
      </c>
      <c r="B10" s="7" t="s">
        <v>9</v>
      </c>
      <c r="C10" s="8" t="s">
        <v>1</v>
      </c>
      <c r="D10" s="8" t="s">
        <v>6</v>
      </c>
      <c r="E10" s="7" t="s">
        <v>10</v>
      </c>
      <c r="F10" s="8" t="s">
        <v>2</v>
      </c>
      <c r="G10" s="9" t="s">
        <v>11</v>
      </c>
      <c r="H10" s="10" t="s">
        <v>12</v>
      </c>
      <c r="I10" s="11" t="s">
        <v>3</v>
      </c>
    </row>
    <row r="11" spans="1:9" s="24" customFormat="1" ht="12.75">
      <c r="A11" s="28">
        <v>1</v>
      </c>
      <c r="B11" s="28">
        <v>31</v>
      </c>
      <c r="C11" s="29" t="s">
        <v>84</v>
      </c>
      <c r="D11" s="40" t="s">
        <v>4</v>
      </c>
      <c r="E11" s="28">
        <v>1986</v>
      </c>
      <c r="F11" s="29" t="s">
        <v>85</v>
      </c>
      <c r="G11" s="28" t="str">
        <f aca="true" t="shared" si="0" ref="G11:G19">IF($D11="m",IF($E$1-$E11&gt;19,IF($E$1-$E11&lt;40,"A",IF($E$1-$E11&gt;49,IF($E$1-$E11&gt;59,IF($E$1-$E11&gt;69,"E","D"),"C"),"B")),"JM"),IF($E$1-$E11&gt;19,IF($E$1-$E11&lt;35,"F","G"),"JŽ"))</f>
        <v>A</v>
      </c>
      <c r="H11" s="28">
        <f>COUNTIF($G$11:$G11,$G11)</f>
        <v>1</v>
      </c>
      <c r="I11" s="30">
        <v>0.03540509259259259</v>
      </c>
    </row>
    <row r="12" spans="1:9" ht="12.75">
      <c r="A12" s="33">
        <v>2</v>
      </c>
      <c r="B12" s="33">
        <v>7</v>
      </c>
      <c r="C12" s="34" t="s">
        <v>13</v>
      </c>
      <c r="D12" s="33" t="s">
        <v>4</v>
      </c>
      <c r="E12" s="33">
        <v>1983</v>
      </c>
      <c r="F12" s="34" t="s">
        <v>14</v>
      </c>
      <c r="G12" s="33" t="str">
        <f t="shared" si="0"/>
        <v>A</v>
      </c>
      <c r="H12" s="33">
        <f>COUNTIF($G$11:$G12,$G12)</f>
        <v>2</v>
      </c>
      <c r="I12" s="35">
        <v>0.03581018518518519</v>
      </c>
    </row>
    <row r="13" spans="1:9" ht="12.75">
      <c r="A13" s="36">
        <v>3</v>
      </c>
      <c r="B13" s="36">
        <v>4</v>
      </c>
      <c r="C13" s="37" t="s">
        <v>63</v>
      </c>
      <c r="D13" s="36" t="s">
        <v>4</v>
      </c>
      <c r="E13" s="36">
        <v>1975</v>
      </c>
      <c r="F13" s="37" t="s">
        <v>14</v>
      </c>
      <c r="G13" s="36" t="str">
        <f t="shared" si="0"/>
        <v>A</v>
      </c>
      <c r="H13" s="36">
        <f>COUNTIF($G$11:$G13,$G13)</f>
        <v>3</v>
      </c>
      <c r="I13" s="39">
        <v>0.03582175925925926</v>
      </c>
    </row>
    <row r="14" spans="1:9" ht="12.75">
      <c r="A14" s="3">
        <v>4</v>
      </c>
      <c r="B14" s="16">
        <v>35</v>
      </c>
      <c r="C14" s="17" t="s">
        <v>90</v>
      </c>
      <c r="D14" s="43" t="s">
        <v>4</v>
      </c>
      <c r="E14" s="3">
        <v>1982</v>
      </c>
      <c r="F14" s="17" t="s">
        <v>87</v>
      </c>
      <c r="G14" s="3" t="str">
        <f t="shared" si="0"/>
        <v>A</v>
      </c>
      <c r="H14" s="3">
        <f>COUNTIF($G$11:$G14,$G14)</f>
        <v>4</v>
      </c>
      <c r="I14" s="13">
        <v>0.04083333333333333</v>
      </c>
    </row>
    <row r="15" spans="1:9" ht="12.75">
      <c r="A15" s="3">
        <v>5</v>
      </c>
      <c r="B15" s="16">
        <v>75</v>
      </c>
      <c r="C15" s="17" t="s">
        <v>133</v>
      </c>
      <c r="D15" s="43" t="s">
        <v>4</v>
      </c>
      <c r="E15" s="3">
        <v>1991</v>
      </c>
      <c r="F15" s="17" t="s">
        <v>134</v>
      </c>
      <c r="G15" s="3" t="str">
        <f t="shared" si="0"/>
        <v>A</v>
      </c>
      <c r="H15" s="3">
        <f>COUNTIF($G$11:$G15,$G15)</f>
        <v>5</v>
      </c>
      <c r="I15" s="13">
        <v>0.04114583333333333</v>
      </c>
    </row>
    <row r="16" spans="1:9" ht="12.75">
      <c r="A16" s="3">
        <v>6</v>
      </c>
      <c r="B16" s="16">
        <v>67</v>
      </c>
      <c r="C16" s="17" t="s">
        <v>124</v>
      </c>
      <c r="D16" s="43" t="s">
        <v>4</v>
      </c>
      <c r="E16" s="3">
        <v>1982</v>
      </c>
      <c r="F16" s="17" t="s">
        <v>107</v>
      </c>
      <c r="G16" s="3" t="str">
        <f t="shared" si="0"/>
        <v>A</v>
      </c>
      <c r="H16" s="3">
        <f>COUNTIF($G$11:$G16,$G16)</f>
        <v>6</v>
      </c>
      <c r="I16" s="13">
        <v>0.04212962962962963</v>
      </c>
    </row>
    <row r="17" spans="1:9" ht="12.75">
      <c r="A17" s="3">
        <v>7</v>
      </c>
      <c r="B17" s="16">
        <v>63</v>
      </c>
      <c r="C17" s="17" t="s">
        <v>120</v>
      </c>
      <c r="D17" s="43" t="s">
        <v>4</v>
      </c>
      <c r="E17" s="3">
        <v>1983</v>
      </c>
      <c r="F17" s="17" t="s">
        <v>119</v>
      </c>
      <c r="G17" s="3" t="str">
        <f t="shared" si="0"/>
        <v>A</v>
      </c>
      <c r="H17" s="3">
        <f>COUNTIF($G$11:$G17,$G17)</f>
        <v>7</v>
      </c>
      <c r="I17" s="13">
        <v>0.044583333333333336</v>
      </c>
    </row>
    <row r="18" spans="1:9" ht="12.75">
      <c r="A18" s="3">
        <v>8</v>
      </c>
      <c r="B18" s="16">
        <v>57</v>
      </c>
      <c r="C18" s="17" t="s">
        <v>113</v>
      </c>
      <c r="D18" s="43" t="s">
        <v>4</v>
      </c>
      <c r="E18" s="3">
        <v>1981</v>
      </c>
      <c r="F18" s="17" t="s">
        <v>114</v>
      </c>
      <c r="G18" s="3" t="str">
        <f t="shared" si="0"/>
        <v>A</v>
      </c>
      <c r="H18" s="3">
        <f>COUNTIF($G$11:$G18,$G18)</f>
        <v>8</v>
      </c>
      <c r="I18" s="13">
        <v>0.0450462962962963</v>
      </c>
    </row>
    <row r="19" spans="1:9" ht="12.75">
      <c r="A19" s="3">
        <v>9</v>
      </c>
      <c r="B19" s="16">
        <v>64</v>
      </c>
      <c r="C19" s="17" t="s">
        <v>121</v>
      </c>
      <c r="D19" s="43" t="s">
        <v>4</v>
      </c>
      <c r="E19" s="3">
        <v>1984</v>
      </c>
      <c r="F19" s="17" t="s">
        <v>122</v>
      </c>
      <c r="G19" s="3" t="str">
        <f t="shared" si="0"/>
        <v>A</v>
      </c>
      <c r="H19" s="3">
        <f>COUNTIF($G$11:$G19,$G19)</f>
        <v>9</v>
      </c>
      <c r="I19" s="13">
        <v>0.04508101851851851</v>
      </c>
    </row>
    <row r="20" spans="1:9" ht="12.75">
      <c r="A20" s="3">
        <v>10</v>
      </c>
      <c r="B20" s="16">
        <v>23</v>
      </c>
      <c r="C20" s="17" t="s">
        <v>74</v>
      </c>
      <c r="D20" s="43" t="s">
        <v>4</v>
      </c>
      <c r="E20" s="3">
        <v>1997</v>
      </c>
      <c r="F20" s="17" t="s">
        <v>44</v>
      </c>
      <c r="G20" s="16" t="s">
        <v>148</v>
      </c>
      <c r="H20" s="3">
        <f>COUNTIF($G$11:$G20,$G20)</f>
        <v>10</v>
      </c>
      <c r="I20" s="13">
        <v>0.04546296296296296</v>
      </c>
    </row>
    <row r="21" spans="1:9" ht="12.75">
      <c r="A21" s="3">
        <v>11</v>
      </c>
      <c r="B21" s="16">
        <v>54</v>
      </c>
      <c r="C21" s="17" t="s">
        <v>111</v>
      </c>
      <c r="D21" s="43" t="s">
        <v>4</v>
      </c>
      <c r="E21" s="3">
        <v>1993</v>
      </c>
      <c r="F21" s="19" t="s">
        <v>59</v>
      </c>
      <c r="G21" s="16" t="s">
        <v>148</v>
      </c>
      <c r="H21" s="3">
        <f>COUNTIF($G$11:$G21,$G21)</f>
        <v>11</v>
      </c>
      <c r="I21" s="13">
        <v>0.04611111111111111</v>
      </c>
    </row>
    <row r="22" spans="1:9" ht="12.75">
      <c r="A22" s="3">
        <v>12</v>
      </c>
      <c r="B22" s="16">
        <v>34</v>
      </c>
      <c r="C22" s="17" t="s">
        <v>89</v>
      </c>
      <c r="D22" s="43" t="s">
        <v>4</v>
      </c>
      <c r="E22" s="3">
        <v>1972</v>
      </c>
      <c r="F22" s="17" t="s">
        <v>87</v>
      </c>
      <c r="G22" s="3" t="str">
        <f>IF($D22="m",IF($E$1-$E22&gt;19,IF($E$1-$E22&lt;40,"A",IF($E$1-$E22&gt;49,IF($E$1-$E22&gt;59,IF($E$1-$E22&gt;69,"E","D"),"C"),"B")),"JM"),IF($E$1-$E22&gt;19,IF($E$1-$E22&lt;35,"F","G"),"JŽ"))</f>
        <v>A</v>
      </c>
      <c r="H22" s="3">
        <f>COUNTIF($G$11:$G22,$G22)</f>
        <v>12</v>
      </c>
      <c r="I22" s="13">
        <v>0.046168981481481484</v>
      </c>
    </row>
    <row r="23" spans="1:9" ht="12.75">
      <c r="A23" s="3">
        <v>13</v>
      </c>
      <c r="B23" s="16">
        <v>62</v>
      </c>
      <c r="C23" s="17" t="s">
        <v>37</v>
      </c>
      <c r="D23" s="43" t="s">
        <v>4</v>
      </c>
      <c r="E23" s="3">
        <v>1982</v>
      </c>
      <c r="F23" s="17" t="s">
        <v>22</v>
      </c>
      <c r="G23" s="3" t="str">
        <f>IF($D23="m",IF($E$1-$E23&gt;19,IF($E$1-$E23&lt;40,"A",IF($E$1-$E23&gt;49,IF($E$1-$E23&gt;59,IF($E$1-$E23&gt;69,"E","D"),"C"),"B")),"JM"),IF($E$1-$E23&gt;19,IF($E$1-$E23&lt;35,"F","G"),"JŽ"))</f>
        <v>A</v>
      </c>
      <c r="H23" s="3">
        <f>COUNTIF($G$11:$G23,$G23)</f>
        <v>13</v>
      </c>
      <c r="I23" s="13">
        <v>0.047233796296296295</v>
      </c>
    </row>
    <row r="24" spans="1:9" ht="12.75">
      <c r="A24" s="3">
        <v>14</v>
      </c>
      <c r="B24" s="16">
        <v>77</v>
      </c>
      <c r="C24" s="17" t="s">
        <v>137</v>
      </c>
      <c r="D24" s="43" t="s">
        <v>4</v>
      </c>
      <c r="E24" s="3">
        <v>1974</v>
      </c>
      <c r="F24" s="19" t="s">
        <v>59</v>
      </c>
      <c r="G24" s="3" t="str">
        <f>IF($D24="m",IF($E$1-$E24&gt;19,IF($E$1-$E24&lt;40,"A",IF($E$1-$E24&gt;49,IF($E$1-$E24&gt;59,IF($E$1-$E24&gt;69,"E","D"),"C"),"B")),"JM"),IF($E$1-$E24&gt;19,IF($E$1-$E24&lt;35,"F","G"),"JŽ"))</f>
        <v>A</v>
      </c>
      <c r="H24" s="3">
        <f>COUNTIF($G$11:$G24,$G24)</f>
        <v>14</v>
      </c>
      <c r="I24" s="13">
        <v>0.04795138888888889</v>
      </c>
    </row>
    <row r="25" spans="1:9" ht="12.75">
      <c r="A25" s="3">
        <v>15</v>
      </c>
      <c r="B25" s="16">
        <v>81</v>
      </c>
      <c r="C25" s="17" t="s">
        <v>142</v>
      </c>
      <c r="D25" s="43" t="s">
        <v>4</v>
      </c>
      <c r="E25" s="3">
        <v>1984</v>
      </c>
      <c r="F25" s="17" t="s">
        <v>143</v>
      </c>
      <c r="G25" s="3" t="str">
        <f>IF($D25="m",IF($E$1-$E25&gt;19,IF($E$1-$E25&lt;40,"A",IF($E$1-$E25&gt;49,IF($E$1-$E25&gt;59,IF($E$1-$E25&gt;69,"E","D"),"C"),"B")),"JM"),IF($E$1-$E25&gt;19,IF($E$1-$E25&lt;35,"F","G"),"JŽ"))</f>
        <v>A</v>
      </c>
      <c r="H25" s="3">
        <f>COUNTIF($G$11:$G25,$G25)</f>
        <v>15</v>
      </c>
      <c r="I25" s="13">
        <v>0.05533564814814815</v>
      </c>
    </row>
    <row r="26" spans="1:9" ht="12.75">
      <c r="A26" s="3">
        <v>16</v>
      </c>
      <c r="B26" s="16">
        <v>61</v>
      </c>
      <c r="C26" s="17" t="s">
        <v>40</v>
      </c>
      <c r="D26" s="43" t="s">
        <v>4</v>
      </c>
      <c r="E26" s="3">
        <v>1973</v>
      </c>
      <c r="F26" s="17" t="s">
        <v>41</v>
      </c>
      <c r="G26" s="3" t="str">
        <f>IF($D26="m",IF($E$1-$E26&gt;19,IF($E$1-$E26&lt;40,"A",IF($E$1-$E26&gt;49,IF($E$1-$E26&gt;59,IF($E$1-$E26&gt;69,"E","D"),"C"),"B")),"JM"),IF($E$1-$E26&gt;19,IF($E$1-$E26&lt;35,"F","G"),"JŽ"))</f>
        <v>A</v>
      </c>
      <c r="H26" s="3">
        <f>COUNTIF($G$11:$G26,$G26)</f>
        <v>16</v>
      </c>
      <c r="I26" s="13">
        <v>0.056574074074074075</v>
      </c>
    </row>
    <row r="27" spans="1:9" ht="12.75">
      <c r="A27" s="3">
        <v>17</v>
      </c>
      <c r="B27" s="16">
        <v>66</v>
      </c>
      <c r="C27" s="17" t="s">
        <v>123</v>
      </c>
      <c r="D27" s="43" t="s">
        <v>4</v>
      </c>
      <c r="E27" s="3">
        <v>1992</v>
      </c>
      <c r="F27" s="17" t="s">
        <v>59</v>
      </c>
      <c r="G27" s="16" t="s">
        <v>148</v>
      </c>
      <c r="H27" s="3">
        <f>COUNTIF($G$11:$G27,$G27)</f>
        <v>17</v>
      </c>
      <c r="I27" s="13">
        <v>0.0566550925925926</v>
      </c>
    </row>
    <row r="28" spans="1:9" ht="12.75">
      <c r="A28" s="3">
        <v>18</v>
      </c>
      <c r="B28" s="16">
        <v>49</v>
      </c>
      <c r="C28" s="17" t="s">
        <v>104</v>
      </c>
      <c r="D28" s="43" t="s">
        <v>4</v>
      </c>
      <c r="E28" s="3">
        <v>1993</v>
      </c>
      <c r="F28" s="19" t="s">
        <v>59</v>
      </c>
      <c r="G28" s="16" t="s">
        <v>148</v>
      </c>
      <c r="H28" s="3">
        <f>COUNTIF($G$11:$G28,$G28)</f>
        <v>18</v>
      </c>
      <c r="I28" s="13">
        <v>0.057476851851851855</v>
      </c>
    </row>
    <row r="29" spans="1:9" ht="12.75">
      <c r="A29" s="3">
        <v>19</v>
      </c>
      <c r="B29" s="27">
        <v>11</v>
      </c>
      <c r="C29" s="21" t="s">
        <v>58</v>
      </c>
      <c r="D29" s="27" t="s">
        <v>4</v>
      </c>
      <c r="E29" s="20">
        <v>1975</v>
      </c>
      <c r="F29" s="22" t="s">
        <v>59</v>
      </c>
      <c r="G29" s="20" t="str">
        <f>IF($D29="m",IF($E$1-$E29&gt;19,IF($E$1-$E29&lt;40,"A",IF($E$1-$E29&gt;49,IF($E$1-$E29&gt;59,IF($E$1-$E29&gt;69,"E","D"),"C"),"B")),"JM"),IF($E$1-$E29&gt;19,IF($E$1-$E29&lt;35,"F","G"),"JŽ"))</f>
        <v>A</v>
      </c>
      <c r="H29" s="3">
        <f>COUNTIF($G$11:$G29,$G29)</f>
        <v>19</v>
      </c>
      <c r="I29" s="13">
        <v>0.05862268518518519</v>
      </c>
    </row>
    <row r="30" spans="1:9" ht="12.75">
      <c r="A30" s="3"/>
      <c r="B30" s="27"/>
      <c r="C30" s="21"/>
      <c r="D30" s="27"/>
      <c r="E30" s="20"/>
      <c r="F30" s="22"/>
      <c r="G30" s="20"/>
      <c r="H30" s="3"/>
      <c r="I30" s="13"/>
    </row>
    <row r="31" spans="1:9" ht="12.75">
      <c r="A31" s="28">
        <v>1</v>
      </c>
      <c r="B31" s="28">
        <v>10</v>
      </c>
      <c r="C31" s="29" t="s">
        <v>156</v>
      </c>
      <c r="D31" s="40" t="s">
        <v>4</v>
      </c>
      <c r="E31" s="28">
        <v>1968</v>
      </c>
      <c r="F31" s="29" t="s">
        <v>15</v>
      </c>
      <c r="G31" s="28" t="str">
        <f aca="true" t="shared" si="1" ref="G31:G47">IF($D31="m",IF($E$1-$E31&gt;19,IF($E$1-$E31&lt;40,"A",IF($E$1-$E31&gt;49,IF($E$1-$E31&gt;59,IF($E$1-$E31&gt;69,"E","D"),"C"),"B")),"JM"),IF($E$1-$E31&gt;19,IF($E$1-$E31&lt;35,"F","G"),"JŽ"))</f>
        <v>B</v>
      </c>
      <c r="H31" s="28">
        <f>COUNTIF($G$11:$G31,$G31)</f>
        <v>1</v>
      </c>
      <c r="I31" s="30">
        <v>0.03626157407407408</v>
      </c>
    </row>
    <row r="32" spans="1:9" ht="12.75">
      <c r="A32" s="33">
        <v>2</v>
      </c>
      <c r="B32" s="33">
        <v>55</v>
      </c>
      <c r="C32" s="34" t="s">
        <v>17</v>
      </c>
      <c r="D32" s="41" t="s">
        <v>4</v>
      </c>
      <c r="E32" s="33">
        <v>1970</v>
      </c>
      <c r="F32" s="34" t="s">
        <v>18</v>
      </c>
      <c r="G32" s="33" t="str">
        <f t="shared" si="1"/>
        <v>B</v>
      </c>
      <c r="H32" s="33">
        <f>COUNTIF($G$11:$G32,$G32)</f>
        <v>2</v>
      </c>
      <c r="I32" s="35">
        <v>0.039155092592592596</v>
      </c>
    </row>
    <row r="33" spans="1:9" ht="12.75">
      <c r="A33" s="36">
        <v>3</v>
      </c>
      <c r="B33" s="36">
        <v>30</v>
      </c>
      <c r="C33" s="37" t="s">
        <v>83</v>
      </c>
      <c r="D33" s="42" t="s">
        <v>4</v>
      </c>
      <c r="E33" s="36">
        <v>1963</v>
      </c>
      <c r="F33" s="37" t="s">
        <v>32</v>
      </c>
      <c r="G33" s="36" t="str">
        <f t="shared" si="1"/>
        <v>B</v>
      </c>
      <c r="H33" s="36">
        <f>COUNTIF($G$11:$G33,$G33)</f>
        <v>3</v>
      </c>
      <c r="I33" s="38">
        <v>0.04010416666666667</v>
      </c>
    </row>
    <row r="34" spans="1:9" ht="12.75">
      <c r="A34" s="3">
        <v>4</v>
      </c>
      <c r="B34" s="16">
        <v>59</v>
      </c>
      <c r="C34" s="17" t="s">
        <v>24</v>
      </c>
      <c r="D34" s="43" t="s">
        <v>4</v>
      </c>
      <c r="E34" s="3">
        <v>1969</v>
      </c>
      <c r="F34" s="17" t="s">
        <v>25</v>
      </c>
      <c r="G34" s="3" t="str">
        <f t="shared" si="1"/>
        <v>B</v>
      </c>
      <c r="H34" s="3">
        <f>COUNTIF($G$11:$G34,$G34)</f>
        <v>4</v>
      </c>
      <c r="I34" s="13">
        <v>0.04252314814814815</v>
      </c>
    </row>
    <row r="35" spans="1:9" ht="12.75">
      <c r="A35" s="3">
        <v>5</v>
      </c>
      <c r="B35" s="16">
        <v>17</v>
      </c>
      <c r="C35" s="17" t="s">
        <v>72</v>
      </c>
      <c r="D35" s="43" t="s">
        <v>4</v>
      </c>
      <c r="E35" s="3">
        <v>1965</v>
      </c>
      <c r="F35" s="17" t="s">
        <v>36</v>
      </c>
      <c r="G35" s="3" t="str">
        <f t="shared" si="1"/>
        <v>B</v>
      </c>
      <c r="H35" s="3">
        <f>COUNTIF($G$11:$G35,$G35)</f>
        <v>5</v>
      </c>
      <c r="I35" s="13">
        <v>0.04488425925925926</v>
      </c>
    </row>
    <row r="36" spans="1:9" ht="12.75">
      <c r="A36" s="3">
        <v>6</v>
      </c>
      <c r="B36" s="16">
        <v>44</v>
      </c>
      <c r="C36" s="17" t="s">
        <v>96</v>
      </c>
      <c r="D36" s="43" t="s">
        <v>4</v>
      </c>
      <c r="E36" s="3">
        <v>1967</v>
      </c>
      <c r="F36" s="17" t="s">
        <v>57</v>
      </c>
      <c r="G36" s="3" t="str">
        <f t="shared" si="1"/>
        <v>B</v>
      </c>
      <c r="H36" s="3">
        <f>COUNTIF($G$11:$G36,$G36)</f>
        <v>6</v>
      </c>
      <c r="I36" s="13">
        <v>0.045752314814814815</v>
      </c>
    </row>
    <row r="37" spans="1:9" ht="12.75">
      <c r="A37" s="3">
        <v>7</v>
      </c>
      <c r="B37" s="16">
        <v>73</v>
      </c>
      <c r="C37" s="17" t="s">
        <v>131</v>
      </c>
      <c r="D37" s="43" t="s">
        <v>4</v>
      </c>
      <c r="E37" s="3">
        <v>1966</v>
      </c>
      <c r="F37" s="17" t="s">
        <v>130</v>
      </c>
      <c r="G37" s="3" t="str">
        <f t="shared" si="1"/>
        <v>B</v>
      </c>
      <c r="H37" s="3">
        <f>COUNTIF($G$11:$G37,$G37)</f>
        <v>7</v>
      </c>
      <c r="I37" s="13">
        <v>0.045925925925925926</v>
      </c>
    </row>
    <row r="38" spans="1:9" ht="12.75">
      <c r="A38" s="3">
        <v>8</v>
      </c>
      <c r="B38" s="16">
        <v>27</v>
      </c>
      <c r="C38" s="17" t="s">
        <v>78</v>
      </c>
      <c r="D38" s="43" t="s">
        <v>4</v>
      </c>
      <c r="E38" s="3">
        <v>1966</v>
      </c>
      <c r="F38" s="17" t="s">
        <v>79</v>
      </c>
      <c r="G38" s="3" t="str">
        <f t="shared" si="1"/>
        <v>B</v>
      </c>
      <c r="H38" s="3">
        <f>COUNTIF($G$11:$G38,$G38)</f>
        <v>8</v>
      </c>
      <c r="I38" s="13">
        <v>0.04658564814814815</v>
      </c>
    </row>
    <row r="39" spans="1:9" ht="12.75">
      <c r="A39" s="3">
        <v>9</v>
      </c>
      <c r="B39" s="16">
        <v>47</v>
      </c>
      <c r="C39" s="17" t="s">
        <v>101</v>
      </c>
      <c r="D39" s="43" t="s">
        <v>4</v>
      </c>
      <c r="E39" s="3">
        <v>1968</v>
      </c>
      <c r="F39" s="17" t="s">
        <v>102</v>
      </c>
      <c r="G39" s="3" t="str">
        <f t="shared" si="1"/>
        <v>B</v>
      </c>
      <c r="H39" s="3">
        <f>COUNTIF($G$11:$G39,$G39)</f>
        <v>9</v>
      </c>
      <c r="I39" s="13">
        <v>0.04756944444444444</v>
      </c>
    </row>
    <row r="40" spans="1:9" ht="12.75">
      <c r="A40" s="3">
        <v>10</v>
      </c>
      <c r="B40" s="16">
        <v>36</v>
      </c>
      <c r="C40" s="17" t="s">
        <v>91</v>
      </c>
      <c r="D40" s="43" t="s">
        <v>4</v>
      </c>
      <c r="E40" s="3">
        <v>1970</v>
      </c>
      <c r="F40" s="17" t="s">
        <v>87</v>
      </c>
      <c r="G40" s="3" t="str">
        <f t="shared" si="1"/>
        <v>B</v>
      </c>
      <c r="H40" s="3">
        <f>COUNTIF($G$11:$G40,$G40)</f>
        <v>10</v>
      </c>
      <c r="I40" s="13">
        <v>0.04822916666666666</v>
      </c>
    </row>
    <row r="41" spans="1:9" ht="12.75">
      <c r="A41" s="3">
        <v>11</v>
      </c>
      <c r="B41" s="16">
        <v>82</v>
      </c>
      <c r="C41" s="17" t="s">
        <v>144</v>
      </c>
      <c r="D41" s="43" t="s">
        <v>4</v>
      </c>
      <c r="E41" s="3">
        <v>1962</v>
      </c>
      <c r="F41" s="17" t="s">
        <v>145</v>
      </c>
      <c r="G41" s="3" t="str">
        <f t="shared" si="1"/>
        <v>B</v>
      </c>
      <c r="H41" s="3">
        <f>COUNTIF($G$11:$G41,$G41)</f>
        <v>11</v>
      </c>
      <c r="I41" s="13">
        <v>0.048553240740740744</v>
      </c>
    </row>
    <row r="42" spans="1:9" ht="12.75">
      <c r="A42" s="3">
        <v>12</v>
      </c>
      <c r="B42" s="16">
        <v>83</v>
      </c>
      <c r="C42" s="17" t="s">
        <v>146</v>
      </c>
      <c r="D42" s="43" t="s">
        <v>4</v>
      </c>
      <c r="E42" s="3">
        <v>1966</v>
      </c>
      <c r="F42" s="17" t="s">
        <v>147</v>
      </c>
      <c r="G42" s="3" t="str">
        <f t="shared" si="1"/>
        <v>B</v>
      </c>
      <c r="H42" s="3">
        <f>COUNTIF($G$11:$G42,$G42)</f>
        <v>12</v>
      </c>
      <c r="I42" s="13">
        <v>0.05028935185185185</v>
      </c>
    </row>
    <row r="43" spans="1:9" ht="12.75">
      <c r="A43" s="3">
        <v>13</v>
      </c>
      <c r="B43" s="16">
        <v>70</v>
      </c>
      <c r="C43" s="17" t="s">
        <v>45</v>
      </c>
      <c r="D43" s="43" t="s">
        <v>4</v>
      </c>
      <c r="E43" s="3">
        <v>1964</v>
      </c>
      <c r="F43" s="17" t="s">
        <v>46</v>
      </c>
      <c r="G43" s="3" t="str">
        <f t="shared" si="1"/>
        <v>B</v>
      </c>
      <c r="H43" s="3">
        <f>COUNTIF($G$11:$G43,$G43)</f>
        <v>13</v>
      </c>
      <c r="I43" s="13">
        <v>0.050381944444444444</v>
      </c>
    </row>
    <row r="44" spans="1:9" ht="12.75">
      <c r="A44" s="3">
        <v>14</v>
      </c>
      <c r="B44" s="16">
        <v>79</v>
      </c>
      <c r="C44" s="17" t="s">
        <v>140</v>
      </c>
      <c r="D44" s="43" t="s">
        <v>4</v>
      </c>
      <c r="E44" s="3">
        <v>1964</v>
      </c>
      <c r="F44" s="17" t="s">
        <v>14</v>
      </c>
      <c r="G44" s="3" t="str">
        <f t="shared" si="1"/>
        <v>B</v>
      </c>
      <c r="H44" s="3">
        <f>COUNTIF($G$11:$G44,$G44)</f>
        <v>14</v>
      </c>
      <c r="I44" s="13">
        <v>0.05122685185185185</v>
      </c>
    </row>
    <row r="45" spans="1:9" ht="12.75">
      <c r="A45" s="3">
        <v>15</v>
      </c>
      <c r="B45" s="16">
        <v>6</v>
      </c>
      <c r="C45" s="17" t="s">
        <v>64</v>
      </c>
      <c r="D45" s="16" t="s">
        <v>4</v>
      </c>
      <c r="E45" s="3">
        <v>1969</v>
      </c>
      <c r="F45" s="19" t="s">
        <v>59</v>
      </c>
      <c r="G45" s="3" t="str">
        <f t="shared" si="1"/>
        <v>B</v>
      </c>
      <c r="H45" s="3">
        <f>COUNTIF($G$11:$G45,$G45)</f>
        <v>15</v>
      </c>
      <c r="I45" s="13">
        <v>0.05265046296296296</v>
      </c>
    </row>
    <row r="46" spans="1:9" ht="12.75">
      <c r="A46" s="3">
        <v>16</v>
      </c>
      <c r="B46" s="16">
        <v>65</v>
      </c>
      <c r="C46" s="17" t="s">
        <v>42</v>
      </c>
      <c r="D46" s="43" t="s">
        <v>4</v>
      </c>
      <c r="E46" s="3">
        <v>1968</v>
      </c>
      <c r="F46" s="17" t="s">
        <v>19</v>
      </c>
      <c r="G46" s="3" t="str">
        <f t="shared" si="1"/>
        <v>B</v>
      </c>
      <c r="H46" s="3">
        <f>COUNTIF($G$11:$G46,$G46)</f>
        <v>16</v>
      </c>
      <c r="I46" s="13">
        <v>0.05395833333333333</v>
      </c>
    </row>
    <row r="47" spans="1:9" ht="12.75">
      <c r="A47" s="3">
        <v>17</v>
      </c>
      <c r="B47" s="16">
        <v>52</v>
      </c>
      <c r="C47" s="17" t="s">
        <v>108</v>
      </c>
      <c r="D47" s="43" t="s">
        <v>4</v>
      </c>
      <c r="E47" s="3">
        <v>1966</v>
      </c>
      <c r="F47" s="17" t="s">
        <v>50</v>
      </c>
      <c r="G47" s="3" t="str">
        <f t="shared" si="1"/>
        <v>B</v>
      </c>
      <c r="H47" s="3">
        <f>COUNTIF($G$11:$G47,$G47)</f>
        <v>17</v>
      </c>
      <c r="I47" s="13">
        <v>0.058194444444444444</v>
      </c>
    </row>
    <row r="48" spans="1:9" ht="12.75">
      <c r="A48" s="3"/>
      <c r="B48" s="16"/>
      <c r="C48" s="17"/>
      <c r="D48" s="43"/>
      <c r="E48" s="3"/>
      <c r="F48" s="17"/>
      <c r="G48" s="3"/>
      <c r="H48" s="3"/>
      <c r="I48" s="13"/>
    </row>
    <row r="49" spans="1:9" ht="12.75">
      <c r="A49" s="28">
        <v>1</v>
      </c>
      <c r="B49" s="28">
        <v>43</v>
      </c>
      <c r="C49" s="29" t="s">
        <v>157</v>
      </c>
      <c r="D49" s="40" t="s">
        <v>4</v>
      </c>
      <c r="E49" s="28">
        <v>1961</v>
      </c>
      <c r="F49" s="29" t="s">
        <v>22</v>
      </c>
      <c r="G49" s="28" t="str">
        <f aca="true" t="shared" si="2" ref="G49:G75">IF($D49="m",IF($E$1-$E49&gt;19,IF($E$1-$E49&lt;40,"A",IF($E$1-$E49&gt;49,IF($E$1-$E49&gt;59,IF($E$1-$E49&gt;69,"E","D"),"C"),"B")),"JM"),IF($E$1-$E49&gt;19,IF($E$1-$E49&lt;35,"F","G"),"JŽ"))</f>
        <v>C</v>
      </c>
      <c r="H49" s="28">
        <f>COUNTIF($G$11:$G49,$G49)</f>
        <v>1</v>
      </c>
      <c r="I49" s="30">
        <v>0.039699074074074074</v>
      </c>
    </row>
    <row r="50" spans="1:9" ht="12.75">
      <c r="A50" s="33">
        <v>2</v>
      </c>
      <c r="B50" s="33">
        <v>14</v>
      </c>
      <c r="C50" s="34" t="s">
        <v>28</v>
      </c>
      <c r="D50" s="41" t="s">
        <v>4</v>
      </c>
      <c r="E50" s="33">
        <v>1954</v>
      </c>
      <c r="F50" s="34" t="s">
        <v>70</v>
      </c>
      <c r="G50" s="33" t="str">
        <f t="shared" si="2"/>
        <v>C</v>
      </c>
      <c r="H50" s="33">
        <f>COUNTIF($G$11:$G50,$G50)</f>
        <v>2</v>
      </c>
      <c r="I50" s="35">
        <v>0.041192129629629634</v>
      </c>
    </row>
    <row r="51" spans="1:9" ht="12.75">
      <c r="A51" s="36">
        <v>3</v>
      </c>
      <c r="B51" s="36">
        <v>16</v>
      </c>
      <c r="C51" s="37" t="s">
        <v>26</v>
      </c>
      <c r="D51" s="42" t="s">
        <v>4</v>
      </c>
      <c r="E51" s="36">
        <v>1958</v>
      </c>
      <c r="F51" s="37" t="s">
        <v>27</v>
      </c>
      <c r="G51" s="36" t="str">
        <f t="shared" si="2"/>
        <v>C</v>
      </c>
      <c r="H51" s="36">
        <f>COUNTIF($G$11:$G51,$G51)</f>
        <v>3</v>
      </c>
      <c r="I51" s="38">
        <v>0.04164351851851852</v>
      </c>
    </row>
    <row r="52" spans="1:9" ht="12.75">
      <c r="A52" s="3">
        <v>4</v>
      </c>
      <c r="B52" s="16">
        <v>9</v>
      </c>
      <c r="C52" s="17" t="s">
        <v>23</v>
      </c>
      <c r="D52" s="3" t="s">
        <v>4</v>
      </c>
      <c r="E52" s="3">
        <v>1958</v>
      </c>
      <c r="F52" s="17" t="s">
        <v>65</v>
      </c>
      <c r="G52" s="3" t="str">
        <f t="shared" si="2"/>
        <v>C</v>
      </c>
      <c r="H52" s="3">
        <f>COUNTIF($G$11:$G52,$G52)</f>
        <v>4</v>
      </c>
      <c r="I52" s="13">
        <v>0.04190972222222222</v>
      </c>
    </row>
    <row r="53" spans="1:9" ht="12.75">
      <c r="A53" s="3">
        <v>5</v>
      </c>
      <c r="B53" s="16">
        <v>78</v>
      </c>
      <c r="C53" s="17" t="s">
        <v>139</v>
      </c>
      <c r="D53" s="43" t="s">
        <v>4</v>
      </c>
      <c r="E53" s="3">
        <v>1961</v>
      </c>
      <c r="F53" s="17" t="s">
        <v>138</v>
      </c>
      <c r="G53" s="3" t="str">
        <f t="shared" si="2"/>
        <v>C</v>
      </c>
      <c r="H53" s="3">
        <f>COUNTIF($G$11:$G53,$G53)</f>
        <v>5</v>
      </c>
      <c r="I53" s="13">
        <v>0.0431712962962963</v>
      </c>
    </row>
    <row r="54" spans="1:9" ht="12.75">
      <c r="A54" s="3">
        <v>6</v>
      </c>
      <c r="B54" s="16">
        <v>41</v>
      </c>
      <c r="C54" s="17" t="s">
        <v>31</v>
      </c>
      <c r="D54" s="43" t="s">
        <v>4</v>
      </c>
      <c r="E54" s="3">
        <v>1959</v>
      </c>
      <c r="F54" s="17" t="s">
        <v>22</v>
      </c>
      <c r="G54" s="3" t="str">
        <f t="shared" si="2"/>
        <v>C</v>
      </c>
      <c r="H54" s="3">
        <f>COUNTIF($G$11:$G54,$G54)</f>
        <v>6</v>
      </c>
      <c r="I54" s="13">
        <v>0.04403935185185185</v>
      </c>
    </row>
    <row r="55" spans="1:9" ht="12.75">
      <c r="A55" s="3">
        <v>7</v>
      </c>
      <c r="B55" s="16">
        <v>37</v>
      </c>
      <c r="C55" s="17" t="s">
        <v>29</v>
      </c>
      <c r="D55" s="43" t="s">
        <v>4</v>
      </c>
      <c r="E55" s="3">
        <v>1957</v>
      </c>
      <c r="F55" s="17" t="s">
        <v>30</v>
      </c>
      <c r="G55" s="3" t="str">
        <f t="shared" si="2"/>
        <v>C</v>
      </c>
      <c r="H55" s="3">
        <f>COUNTIF($G$11:$G55,$G55)</f>
        <v>7</v>
      </c>
      <c r="I55" s="13">
        <v>0.04430555555555555</v>
      </c>
    </row>
    <row r="56" spans="1:9" ht="12.75">
      <c r="A56" s="3">
        <v>8</v>
      </c>
      <c r="B56" s="16">
        <v>72</v>
      </c>
      <c r="C56" s="17" t="s">
        <v>129</v>
      </c>
      <c r="D56" s="43" t="s">
        <v>4</v>
      </c>
      <c r="E56" s="3">
        <v>1953</v>
      </c>
      <c r="F56" s="17" t="s">
        <v>130</v>
      </c>
      <c r="G56" s="3" t="str">
        <f t="shared" si="2"/>
        <v>C</v>
      </c>
      <c r="H56" s="3">
        <f>COUNTIF($G$11:$G56,$G56)</f>
        <v>8</v>
      </c>
      <c r="I56" s="13">
        <v>0.045092592592592594</v>
      </c>
    </row>
    <row r="57" spans="1:9" ht="12.75">
      <c r="A57" s="3">
        <v>9</v>
      </c>
      <c r="B57" s="16">
        <v>69</v>
      </c>
      <c r="C57" s="17" t="s">
        <v>127</v>
      </c>
      <c r="D57" s="43" t="s">
        <v>4</v>
      </c>
      <c r="E57" s="3">
        <v>1959</v>
      </c>
      <c r="F57" s="17" t="s">
        <v>128</v>
      </c>
      <c r="G57" s="3" t="str">
        <f t="shared" si="2"/>
        <v>C</v>
      </c>
      <c r="H57" s="3">
        <f>COUNTIF($G$11:$G57,$G57)</f>
        <v>9</v>
      </c>
      <c r="I57" s="13">
        <v>0.04510416666666667</v>
      </c>
    </row>
    <row r="58" spans="1:9" ht="12.75">
      <c r="A58" s="3">
        <v>10</v>
      </c>
      <c r="B58" s="16">
        <v>45</v>
      </c>
      <c r="C58" s="17" t="s">
        <v>98</v>
      </c>
      <c r="D58" s="44" t="s">
        <v>4</v>
      </c>
      <c r="E58" s="3">
        <v>1961</v>
      </c>
      <c r="F58" s="17" t="s">
        <v>97</v>
      </c>
      <c r="G58" s="3" t="str">
        <f t="shared" si="2"/>
        <v>C</v>
      </c>
      <c r="H58" s="3">
        <f>COUNTIF($G$11:$G58,$G58)</f>
        <v>10</v>
      </c>
      <c r="I58" s="13">
        <v>0.045173611111111116</v>
      </c>
    </row>
    <row r="59" spans="1:9" ht="12.75">
      <c r="A59" s="3">
        <v>11</v>
      </c>
      <c r="B59" s="16">
        <v>48</v>
      </c>
      <c r="C59" s="17" t="s">
        <v>103</v>
      </c>
      <c r="D59" s="43" t="s">
        <v>4</v>
      </c>
      <c r="E59" s="3">
        <v>1957</v>
      </c>
      <c r="F59" s="17" t="s">
        <v>57</v>
      </c>
      <c r="G59" s="3" t="str">
        <f t="shared" si="2"/>
        <v>C</v>
      </c>
      <c r="H59" s="3">
        <f>COUNTIF($G$11:$G59,$G59)</f>
        <v>11</v>
      </c>
      <c r="I59" s="13">
        <v>0.04555555555555555</v>
      </c>
    </row>
    <row r="60" spans="1:9" ht="12.75">
      <c r="A60" s="3">
        <v>12</v>
      </c>
      <c r="B60" s="16">
        <v>68</v>
      </c>
      <c r="C60" s="17" t="s">
        <v>125</v>
      </c>
      <c r="D60" s="43" t="s">
        <v>4</v>
      </c>
      <c r="E60" s="3">
        <v>1955</v>
      </c>
      <c r="F60" s="17" t="s">
        <v>126</v>
      </c>
      <c r="G60" s="3" t="str">
        <f t="shared" si="2"/>
        <v>C</v>
      </c>
      <c r="H60" s="3">
        <f>COUNTIF($G$11:$G60,$G60)</f>
        <v>12</v>
      </c>
      <c r="I60" s="13">
        <v>0.04567129629629629</v>
      </c>
    </row>
    <row r="61" spans="1:9" ht="12.75">
      <c r="A61" s="3">
        <v>13</v>
      </c>
      <c r="B61" s="16">
        <v>39</v>
      </c>
      <c r="C61" s="17" t="s">
        <v>92</v>
      </c>
      <c r="D61" s="43" t="s">
        <v>4</v>
      </c>
      <c r="E61" s="3">
        <v>1961</v>
      </c>
      <c r="F61" s="17" t="s">
        <v>93</v>
      </c>
      <c r="G61" s="3" t="str">
        <f t="shared" si="2"/>
        <v>C</v>
      </c>
      <c r="H61" s="3">
        <f>COUNTIF($G$11:$G61,$G61)</f>
        <v>13</v>
      </c>
      <c r="I61" s="13">
        <v>0.04597222222222222</v>
      </c>
    </row>
    <row r="62" spans="1:9" ht="12.75">
      <c r="A62" s="3">
        <v>14</v>
      </c>
      <c r="B62" s="16">
        <v>28</v>
      </c>
      <c r="C62" s="17" t="s">
        <v>80</v>
      </c>
      <c r="D62" s="43" t="s">
        <v>4</v>
      </c>
      <c r="E62" s="3">
        <v>1961</v>
      </c>
      <c r="F62" s="17" t="s">
        <v>81</v>
      </c>
      <c r="G62" s="3" t="str">
        <f t="shared" si="2"/>
        <v>C</v>
      </c>
      <c r="H62" s="3">
        <f>COUNTIF($G$11:$G62,$G62)</f>
        <v>14</v>
      </c>
      <c r="I62" s="13">
        <v>0.0462037037037037</v>
      </c>
    </row>
    <row r="63" spans="1:9" ht="12.75">
      <c r="A63" s="3">
        <v>15</v>
      </c>
      <c r="B63" s="16">
        <v>26</v>
      </c>
      <c r="C63" s="17" t="s">
        <v>76</v>
      </c>
      <c r="D63" s="43" t="s">
        <v>4</v>
      </c>
      <c r="E63" s="3">
        <v>1958</v>
      </c>
      <c r="F63" s="17" t="s">
        <v>77</v>
      </c>
      <c r="G63" s="3" t="str">
        <f t="shared" si="2"/>
        <v>C</v>
      </c>
      <c r="H63" s="3">
        <f>COUNTIF($G$11:$G63,$G63)</f>
        <v>15</v>
      </c>
      <c r="I63" s="13">
        <v>0.047511574074074074</v>
      </c>
    </row>
    <row r="64" spans="1:9" ht="12.75">
      <c r="A64" s="3">
        <v>16</v>
      </c>
      <c r="B64" s="16">
        <v>18</v>
      </c>
      <c r="C64" s="17" t="s">
        <v>35</v>
      </c>
      <c r="D64" s="43" t="s">
        <v>4</v>
      </c>
      <c r="E64" s="3">
        <v>1956</v>
      </c>
      <c r="F64" s="17" t="s">
        <v>36</v>
      </c>
      <c r="G64" s="3" t="str">
        <f t="shared" si="2"/>
        <v>C</v>
      </c>
      <c r="H64" s="3">
        <f>COUNTIF($G$11:$G64,$G64)</f>
        <v>16</v>
      </c>
      <c r="I64" s="13">
        <v>0.047592592592592596</v>
      </c>
    </row>
    <row r="65" spans="1:9" ht="12.75">
      <c r="A65" s="3">
        <v>17</v>
      </c>
      <c r="B65" s="16">
        <v>12</v>
      </c>
      <c r="C65" s="17" t="s">
        <v>66</v>
      </c>
      <c r="D65" s="43" t="s">
        <v>4</v>
      </c>
      <c r="E65" s="3">
        <v>1953</v>
      </c>
      <c r="F65" s="17" t="s">
        <v>67</v>
      </c>
      <c r="G65" s="3" t="str">
        <f t="shared" si="2"/>
        <v>C</v>
      </c>
      <c r="H65" s="3">
        <f>COUNTIF($G$11:$G65,$G65)</f>
        <v>17</v>
      </c>
      <c r="I65" s="13">
        <v>0.04809027777777778</v>
      </c>
    </row>
    <row r="66" spans="1:9" ht="12.75">
      <c r="A66" s="3">
        <v>18</v>
      </c>
      <c r="B66" s="16">
        <v>46</v>
      </c>
      <c r="C66" s="17" t="s">
        <v>99</v>
      </c>
      <c r="D66" s="43" t="s">
        <v>4</v>
      </c>
      <c r="E66" s="3">
        <v>1961</v>
      </c>
      <c r="F66" s="17" t="s">
        <v>100</v>
      </c>
      <c r="G66" s="3" t="str">
        <f t="shared" si="2"/>
        <v>C</v>
      </c>
      <c r="H66" s="3">
        <f>COUNTIF($G$11:$G66,$G66)</f>
        <v>18</v>
      </c>
      <c r="I66" s="13">
        <v>0.04833333333333333</v>
      </c>
    </row>
    <row r="67" spans="1:9" ht="12.75">
      <c r="A67" s="3">
        <v>19</v>
      </c>
      <c r="B67" s="16">
        <v>33</v>
      </c>
      <c r="C67" s="17" t="s">
        <v>88</v>
      </c>
      <c r="D67" s="43" t="s">
        <v>4</v>
      </c>
      <c r="E67" s="3">
        <v>1958</v>
      </c>
      <c r="F67" s="17" t="s">
        <v>87</v>
      </c>
      <c r="G67" s="3" t="str">
        <f t="shared" si="2"/>
        <v>C</v>
      </c>
      <c r="H67" s="3">
        <f>COUNTIF($G$11:$G67,$G67)</f>
        <v>19</v>
      </c>
      <c r="I67" s="13">
        <v>0.04856481481481482</v>
      </c>
    </row>
    <row r="68" spans="1:9" ht="12.75">
      <c r="A68" s="3">
        <v>20</v>
      </c>
      <c r="B68" s="16">
        <v>29</v>
      </c>
      <c r="C68" s="17" t="s">
        <v>82</v>
      </c>
      <c r="D68" s="43" t="s">
        <v>4</v>
      </c>
      <c r="E68" s="3">
        <v>1958</v>
      </c>
      <c r="F68" s="17" t="s">
        <v>81</v>
      </c>
      <c r="G68" s="3" t="str">
        <f t="shared" si="2"/>
        <v>C</v>
      </c>
      <c r="H68" s="3">
        <f>COUNTIF($G$11:$G68,$G68)</f>
        <v>20</v>
      </c>
      <c r="I68" s="13">
        <v>0.04900462962962963</v>
      </c>
    </row>
    <row r="69" spans="1:9" ht="12.75">
      <c r="A69" s="3">
        <v>21</v>
      </c>
      <c r="B69" s="16">
        <v>25</v>
      </c>
      <c r="C69" s="17" t="s">
        <v>33</v>
      </c>
      <c r="D69" s="43" t="s">
        <v>4</v>
      </c>
      <c r="E69" s="3">
        <v>1953</v>
      </c>
      <c r="F69" s="17" t="s">
        <v>34</v>
      </c>
      <c r="G69" s="3" t="str">
        <f t="shared" si="2"/>
        <v>C</v>
      </c>
      <c r="H69" s="3">
        <f>COUNTIF($G$11:$G69,$G69)</f>
        <v>21</v>
      </c>
      <c r="I69" s="13">
        <v>0.04978009259259259</v>
      </c>
    </row>
    <row r="70" spans="1:9" ht="12.75">
      <c r="A70" s="3">
        <v>22</v>
      </c>
      <c r="B70" s="16">
        <v>19</v>
      </c>
      <c r="C70" s="17" t="s">
        <v>38</v>
      </c>
      <c r="D70" s="43" t="s">
        <v>4</v>
      </c>
      <c r="E70" s="3">
        <v>1952</v>
      </c>
      <c r="F70" s="17" t="s">
        <v>39</v>
      </c>
      <c r="G70" s="3" t="str">
        <f t="shared" si="2"/>
        <v>C</v>
      </c>
      <c r="H70" s="3">
        <f>COUNTIF($G$11:$G70,$G70)</f>
        <v>22</v>
      </c>
      <c r="I70" s="13">
        <v>0.049930555555555554</v>
      </c>
    </row>
    <row r="71" spans="1:9" ht="12.75">
      <c r="A71" s="3">
        <v>23</v>
      </c>
      <c r="B71" s="16">
        <v>13</v>
      </c>
      <c r="C71" s="17" t="s">
        <v>68</v>
      </c>
      <c r="D71" s="43" t="s">
        <v>4</v>
      </c>
      <c r="E71" s="3">
        <v>1955</v>
      </c>
      <c r="F71" s="17" t="s">
        <v>69</v>
      </c>
      <c r="G71" s="3" t="str">
        <f t="shared" si="2"/>
        <v>C</v>
      </c>
      <c r="H71" s="3">
        <f>COUNTIF($G$11:$G71,$G71)</f>
        <v>23</v>
      </c>
      <c r="I71" s="13">
        <v>0.050567129629629635</v>
      </c>
    </row>
    <row r="72" spans="1:9" ht="12.75">
      <c r="A72" s="3">
        <v>24</v>
      </c>
      <c r="B72" s="16">
        <v>53</v>
      </c>
      <c r="C72" s="17" t="s">
        <v>109</v>
      </c>
      <c r="D72" s="43" t="s">
        <v>4</v>
      </c>
      <c r="E72" s="3">
        <v>1959</v>
      </c>
      <c r="F72" s="17" t="s">
        <v>110</v>
      </c>
      <c r="G72" s="3" t="str">
        <f t="shared" si="2"/>
        <v>C</v>
      </c>
      <c r="H72" s="3">
        <f>COUNTIF($G$11:$G72,$G72)</f>
        <v>24</v>
      </c>
      <c r="I72" s="13">
        <v>0.05288194444444444</v>
      </c>
    </row>
    <row r="73" spans="1:9" ht="12.75">
      <c r="A73" s="3">
        <v>25</v>
      </c>
      <c r="B73" s="16">
        <v>80</v>
      </c>
      <c r="C73" s="17" t="s">
        <v>141</v>
      </c>
      <c r="D73" s="43" t="s">
        <v>4</v>
      </c>
      <c r="E73" s="3">
        <v>1956</v>
      </c>
      <c r="F73" s="17" t="s">
        <v>143</v>
      </c>
      <c r="G73" s="3" t="str">
        <f t="shared" si="2"/>
        <v>C</v>
      </c>
      <c r="H73" s="3">
        <f>COUNTIF($G$11:$G73,$G73)</f>
        <v>25</v>
      </c>
      <c r="I73" s="13">
        <v>0.05609953703703704</v>
      </c>
    </row>
    <row r="74" spans="1:9" ht="12.75">
      <c r="A74" s="3">
        <v>26</v>
      </c>
      <c r="B74" s="16">
        <v>15</v>
      </c>
      <c r="C74" s="17" t="s">
        <v>71</v>
      </c>
      <c r="D74" s="43" t="s">
        <v>4</v>
      </c>
      <c r="E74" s="3">
        <v>1961</v>
      </c>
      <c r="F74" s="19" t="s">
        <v>59</v>
      </c>
      <c r="G74" s="3" t="str">
        <f t="shared" si="2"/>
        <v>C</v>
      </c>
      <c r="H74" s="3">
        <f>COUNTIF($G$11:$G74,$G74)</f>
        <v>26</v>
      </c>
      <c r="I74" s="13">
        <v>0.05828703703703703</v>
      </c>
    </row>
    <row r="75" spans="1:9" ht="12.75">
      <c r="A75" s="3">
        <v>27</v>
      </c>
      <c r="B75" s="16">
        <v>76</v>
      </c>
      <c r="C75" s="17" t="s">
        <v>135</v>
      </c>
      <c r="D75" s="43" t="s">
        <v>4</v>
      </c>
      <c r="E75" s="3">
        <v>1960</v>
      </c>
      <c r="F75" s="17" t="s">
        <v>136</v>
      </c>
      <c r="G75" s="3" t="str">
        <f t="shared" si="2"/>
        <v>C</v>
      </c>
      <c r="H75" s="3">
        <f>COUNTIF($G$11:$G75,$G75)</f>
        <v>27</v>
      </c>
      <c r="I75" s="13">
        <v>0.06304398148148148</v>
      </c>
    </row>
    <row r="76" spans="1:9" ht="12.75">
      <c r="A76" s="3"/>
      <c r="B76" s="16"/>
      <c r="C76" s="17"/>
      <c r="D76" s="43"/>
      <c r="E76" s="3"/>
      <c r="F76" s="17"/>
      <c r="G76" s="3"/>
      <c r="H76" s="3"/>
      <c r="I76" s="13"/>
    </row>
    <row r="77" spans="1:9" ht="12.75">
      <c r="A77" s="28">
        <v>1</v>
      </c>
      <c r="B77" s="28">
        <v>1</v>
      </c>
      <c r="C77" s="29" t="s">
        <v>60</v>
      </c>
      <c r="D77" s="28" t="s">
        <v>4</v>
      </c>
      <c r="E77" s="28">
        <v>1951</v>
      </c>
      <c r="F77" s="29" t="s">
        <v>47</v>
      </c>
      <c r="G77" s="28" t="str">
        <f aca="true" t="shared" si="3" ref="G77:G85">IF($D77="m",IF($E$1-$E77&gt;19,IF($E$1-$E77&lt;40,"A",IF($E$1-$E77&gt;49,IF($E$1-$E77&gt;59,IF($E$1-$E77&gt;69,"E","D"),"C"),"B")),"JM"),IF($E$1-$E77&gt;19,IF($E$1-$E77&lt;35,"F","G"),"JŽ"))</f>
        <v>D</v>
      </c>
      <c r="H77" s="31">
        <f>COUNTIF($G$11:$G77,$G77)</f>
        <v>1</v>
      </c>
      <c r="I77" s="32">
        <v>0.04137731481481482</v>
      </c>
    </row>
    <row r="78" spans="1:9" ht="12.75">
      <c r="A78" s="33">
        <v>2</v>
      </c>
      <c r="B78" s="33">
        <v>42</v>
      </c>
      <c r="C78" s="34" t="s">
        <v>95</v>
      </c>
      <c r="D78" s="41" t="s">
        <v>4</v>
      </c>
      <c r="E78" s="33">
        <v>1951</v>
      </c>
      <c r="F78" s="34" t="s">
        <v>32</v>
      </c>
      <c r="G78" s="33" t="str">
        <f t="shared" si="3"/>
        <v>D</v>
      </c>
      <c r="H78" s="33">
        <f>COUNTIF($G$11:$G78,$G78)</f>
        <v>2</v>
      </c>
      <c r="I78" s="35">
        <v>0.04197916666666667</v>
      </c>
    </row>
    <row r="79" spans="1:9" ht="12.75">
      <c r="A79" s="36">
        <v>3</v>
      </c>
      <c r="B79" s="36">
        <v>22</v>
      </c>
      <c r="C79" s="37" t="s">
        <v>73</v>
      </c>
      <c r="D79" s="42" t="s">
        <v>4</v>
      </c>
      <c r="E79" s="36">
        <v>1950</v>
      </c>
      <c r="F79" s="37" t="s">
        <v>44</v>
      </c>
      <c r="G79" s="36" t="str">
        <f t="shared" si="3"/>
        <v>D</v>
      </c>
      <c r="H79" s="36">
        <f>COUNTIF($G$11:$G79,$G79)</f>
        <v>3</v>
      </c>
      <c r="I79" s="38">
        <v>0.04547453703703704</v>
      </c>
    </row>
    <row r="80" spans="1:9" ht="12.75">
      <c r="A80" s="3">
        <v>4</v>
      </c>
      <c r="B80" s="16">
        <v>2</v>
      </c>
      <c r="C80" s="17" t="s">
        <v>62</v>
      </c>
      <c r="D80" s="3" t="s">
        <v>4</v>
      </c>
      <c r="E80" s="3">
        <v>1951</v>
      </c>
      <c r="F80" s="17" t="s">
        <v>14</v>
      </c>
      <c r="G80" s="3" t="str">
        <f t="shared" si="3"/>
        <v>D</v>
      </c>
      <c r="H80" s="3">
        <f>COUNTIF($G$11:$G80,$G80)</f>
        <v>4</v>
      </c>
      <c r="I80" s="13">
        <v>0.04725694444444445</v>
      </c>
    </row>
    <row r="81" spans="1:9" ht="12.75">
      <c r="A81" s="3">
        <v>5</v>
      </c>
      <c r="B81" s="16">
        <v>8</v>
      </c>
      <c r="C81" s="17" t="s">
        <v>61</v>
      </c>
      <c r="D81" s="3" t="s">
        <v>4</v>
      </c>
      <c r="E81" s="3">
        <v>1951</v>
      </c>
      <c r="F81" s="19" t="s">
        <v>59</v>
      </c>
      <c r="G81" s="3" t="str">
        <f t="shared" si="3"/>
        <v>D</v>
      </c>
      <c r="H81" s="3">
        <f>COUNTIF($G$11:$G81,$G81)</f>
        <v>5</v>
      </c>
      <c r="I81" s="13">
        <v>0.05196759259259259</v>
      </c>
    </row>
    <row r="82" spans="1:9" ht="12.75">
      <c r="A82" s="3">
        <v>6</v>
      </c>
      <c r="B82" s="16">
        <v>60</v>
      </c>
      <c r="C82" s="17" t="s">
        <v>117</v>
      </c>
      <c r="D82" s="43" t="s">
        <v>4</v>
      </c>
      <c r="E82" s="3">
        <v>1943</v>
      </c>
      <c r="F82" s="17" t="s">
        <v>118</v>
      </c>
      <c r="G82" s="3" t="str">
        <f t="shared" si="3"/>
        <v>D</v>
      </c>
      <c r="H82" s="3">
        <f>COUNTIF($G$11:$G82,$G82)</f>
        <v>6</v>
      </c>
      <c r="I82" s="13">
        <v>0.052083333333333336</v>
      </c>
    </row>
    <row r="83" spans="1:9" ht="12.75">
      <c r="A83" s="3">
        <v>7</v>
      </c>
      <c r="B83" s="16">
        <v>32</v>
      </c>
      <c r="C83" s="17" t="s">
        <v>86</v>
      </c>
      <c r="D83" s="43" t="s">
        <v>4</v>
      </c>
      <c r="E83" s="3">
        <v>1951</v>
      </c>
      <c r="F83" s="17" t="s">
        <v>87</v>
      </c>
      <c r="G83" s="3" t="str">
        <f t="shared" si="3"/>
        <v>D</v>
      </c>
      <c r="H83" s="3">
        <f>COUNTIF($G$11:$G83,$G83)</f>
        <v>7</v>
      </c>
      <c r="I83" s="13">
        <v>0.06010416666666666</v>
      </c>
    </row>
    <row r="84" spans="1:9" ht="12.75">
      <c r="A84" s="3">
        <v>8</v>
      </c>
      <c r="B84" s="16">
        <v>51</v>
      </c>
      <c r="C84" s="17" t="s">
        <v>106</v>
      </c>
      <c r="D84" s="43" t="s">
        <v>4</v>
      </c>
      <c r="E84" s="3">
        <v>1947</v>
      </c>
      <c r="F84" s="17" t="s">
        <v>107</v>
      </c>
      <c r="G84" s="3" t="str">
        <f t="shared" si="3"/>
        <v>D</v>
      </c>
      <c r="H84" s="3">
        <f>COUNTIF($G$11:$G84,$G84)</f>
        <v>8</v>
      </c>
      <c r="I84" s="13">
        <v>0.0641087962962963</v>
      </c>
    </row>
    <row r="85" spans="1:9" ht="12.75">
      <c r="A85" s="3">
        <v>9</v>
      </c>
      <c r="B85" s="16">
        <v>58</v>
      </c>
      <c r="C85" s="17" t="s">
        <v>116</v>
      </c>
      <c r="D85" s="43" t="s">
        <v>4</v>
      </c>
      <c r="E85" s="3">
        <v>1942</v>
      </c>
      <c r="F85" s="17" t="s">
        <v>115</v>
      </c>
      <c r="G85" s="3" t="str">
        <f t="shared" si="3"/>
        <v>D</v>
      </c>
      <c r="H85" s="3">
        <f>COUNTIF($G$11:$G85,$G85)</f>
        <v>9</v>
      </c>
      <c r="I85" s="13">
        <v>0.06469907407407406</v>
      </c>
    </row>
    <row r="86" spans="1:9" ht="12.75">
      <c r="A86" s="3"/>
      <c r="B86" s="16"/>
      <c r="C86" s="17"/>
      <c r="D86" s="43"/>
      <c r="E86" s="3"/>
      <c r="F86" s="17"/>
      <c r="G86" s="3"/>
      <c r="H86" s="3"/>
      <c r="I86" s="13"/>
    </row>
    <row r="87" spans="1:9" ht="12.75">
      <c r="A87" s="28">
        <v>1</v>
      </c>
      <c r="B87" s="28">
        <v>74</v>
      </c>
      <c r="C87" s="29" t="s">
        <v>132</v>
      </c>
      <c r="D87" s="40" t="s">
        <v>4</v>
      </c>
      <c r="E87" s="28">
        <v>1939</v>
      </c>
      <c r="F87" s="29" t="s">
        <v>155</v>
      </c>
      <c r="G87" s="28" t="str">
        <f>IF($D87="m",IF($E$1-$E87&gt;19,IF($E$1-$E87&lt;40,"A",IF($E$1-$E87&gt;49,IF($E$1-$E87&gt;59,IF($E$1-$E87&gt;69,"E","D"),"C"),"B")),"JM"),IF($E$1-$E87&gt;19,IF($E$1-$E87&lt;35,"F","G"),"JŽ"))</f>
        <v>E</v>
      </c>
      <c r="H87" s="28">
        <f>COUNTIF($G$11:$G87,$G87)</f>
        <v>1</v>
      </c>
      <c r="I87" s="30">
        <v>0.054375</v>
      </c>
    </row>
    <row r="88" spans="1:9" ht="12.75">
      <c r="A88" s="33">
        <v>2</v>
      </c>
      <c r="B88" s="33">
        <v>5</v>
      </c>
      <c r="C88" s="34" t="s">
        <v>54</v>
      </c>
      <c r="D88" s="33" t="s">
        <v>4</v>
      </c>
      <c r="E88" s="33">
        <v>1940</v>
      </c>
      <c r="F88" s="34" t="s">
        <v>55</v>
      </c>
      <c r="G88" s="33" t="str">
        <f>IF($D88="m",IF($E$1-$E88&gt;19,IF($E$1-$E88&lt;40,"A",IF($E$1-$E88&gt;49,IF($E$1-$E88&gt;59,IF($E$1-$E88&gt;69,"E","D"),"C"),"B")),"JM"),IF($E$1-$E88&gt;19,IF($E$1-$E88&lt;35,"F","G"),"JŽ"))</f>
        <v>E</v>
      </c>
      <c r="H88" s="33">
        <f>COUNTIF($G$11:$G88,$G88)</f>
        <v>2</v>
      </c>
      <c r="I88" s="35">
        <v>0.07346064814814814</v>
      </c>
    </row>
    <row r="89" spans="1:9" ht="12.75">
      <c r="A89" s="3"/>
      <c r="B89" s="16"/>
      <c r="C89" s="17"/>
      <c r="D89" s="16"/>
      <c r="E89" s="3"/>
      <c r="F89" s="17"/>
      <c r="G89" s="3"/>
      <c r="H89" s="3"/>
      <c r="I89" s="13"/>
    </row>
    <row r="90" spans="1:9" ht="12.75">
      <c r="A90" s="28">
        <v>1</v>
      </c>
      <c r="B90" s="28">
        <v>56</v>
      </c>
      <c r="C90" s="29" t="s">
        <v>112</v>
      </c>
      <c r="D90" s="40" t="s">
        <v>5</v>
      </c>
      <c r="E90" s="28">
        <v>1981</v>
      </c>
      <c r="F90" s="29" t="s">
        <v>32</v>
      </c>
      <c r="G90" s="28" t="str">
        <f>IF($D90="m",IF($E$1-$E90&gt;19,IF($E$1-$E90&lt;40,"A",IF($E$1-$E90&gt;49,IF($E$1-$E90&gt;59,IF($E$1-$E90&gt;69,"E","D"),"C"),"B")),"JM"),IF($E$1-$E90&gt;19,IF($E$1-$E90&lt;35,"F","G"),"JŽ"))</f>
        <v>F</v>
      </c>
      <c r="H90" s="28">
        <f>COUNTIF($G$11:$G90,$G90)</f>
        <v>1</v>
      </c>
      <c r="I90" s="30">
        <v>0.04341435185185185</v>
      </c>
    </row>
    <row r="91" spans="1:9" ht="12.75">
      <c r="A91" s="33">
        <v>2</v>
      </c>
      <c r="B91" s="33">
        <v>3</v>
      </c>
      <c r="C91" s="34" t="s">
        <v>48</v>
      </c>
      <c r="D91" s="33" t="s">
        <v>5</v>
      </c>
      <c r="E91" s="33">
        <v>1982</v>
      </c>
      <c r="F91" s="34" t="s">
        <v>14</v>
      </c>
      <c r="G91" s="33" t="str">
        <f>IF($D91="m",IF($E$1-$E91&gt;19,IF($E$1-$E91&lt;40,"A",IF($E$1-$E91&gt;49,IF($E$1-$E91&gt;59,IF($E$1-$E91&gt;69,"E","D"),"C"),"B")),"JM"),IF($E$1-$E91&gt;19,IF($E$1-$E91&lt;35,"F","G"),"JŽ"))</f>
        <v>F</v>
      </c>
      <c r="H91" s="33">
        <f>COUNTIF($G$11:$G91,$G91)</f>
        <v>2</v>
      </c>
      <c r="I91" s="35">
        <v>0.048310185185185185</v>
      </c>
    </row>
    <row r="92" spans="1:9" ht="12.75">
      <c r="A92" s="36">
        <v>3</v>
      </c>
      <c r="B92" s="36">
        <v>40</v>
      </c>
      <c r="C92" s="37" t="s">
        <v>94</v>
      </c>
      <c r="D92" s="42" t="s">
        <v>5</v>
      </c>
      <c r="E92" s="36">
        <v>1980</v>
      </c>
      <c r="F92" s="37" t="s">
        <v>43</v>
      </c>
      <c r="G92" s="36" t="str">
        <f>IF($D92="m",IF($E$1-$E92&gt;19,IF($E$1-$E92&lt;40,"A",IF($E$1-$E92&gt;49,IF($E$1-$E92&gt;59,IF($E$1-$E92&gt;69,"E","D"),"C"),"B")),"JM"),IF($E$1-$E92&gt;19,IF($E$1-$E92&lt;35,"F","G"),"JŽ"))</f>
        <v>F</v>
      </c>
      <c r="H92" s="36">
        <f>COUNTIF($G$11:$G92,$G92)</f>
        <v>3</v>
      </c>
      <c r="I92" s="38">
        <v>0.048321759259259266</v>
      </c>
    </row>
    <row r="93" spans="1:9" ht="12.75">
      <c r="A93" s="3">
        <v>4</v>
      </c>
      <c r="B93" s="16">
        <v>20</v>
      </c>
      <c r="C93" s="17" t="s">
        <v>51</v>
      </c>
      <c r="D93" s="44" t="s">
        <v>5</v>
      </c>
      <c r="E93" s="3">
        <v>1980</v>
      </c>
      <c r="F93" s="17" t="s">
        <v>50</v>
      </c>
      <c r="G93" s="3" t="str">
        <f>IF($D93="m",IF($E$1-$E93&gt;19,IF($E$1-$E93&lt;40,"A",IF($E$1-$E93&gt;49,IF($E$1-$E93&gt;59,IF($E$1-$E93&gt;69,"E","D"),"C"),"B")),"JM"),IF($E$1-$E93&gt;19,IF($E$1-$E93&lt;35,"F","G"),"JŽ"))</f>
        <v>F</v>
      </c>
      <c r="H93" s="3">
        <f>COUNTIF($G$11:$G93,$G93)</f>
        <v>4</v>
      </c>
      <c r="I93" s="13">
        <v>0.05151620370370371</v>
      </c>
    </row>
    <row r="94" spans="1:9" ht="12.75">
      <c r="A94" s="3"/>
      <c r="B94" s="16"/>
      <c r="C94" s="17"/>
      <c r="D94" s="44"/>
      <c r="E94" s="3"/>
      <c r="F94" s="17"/>
      <c r="G94" s="3"/>
      <c r="H94" s="3"/>
      <c r="I94" s="13"/>
    </row>
    <row r="95" spans="1:9" ht="12.75">
      <c r="A95" s="28">
        <v>1</v>
      </c>
      <c r="B95" s="28">
        <v>38</v>
      </c>
      <c r="C95" s="29" t="s">
        <v>52</v>
      </c>
      <c r="D95" s="40" t="s">
        <v>5</v>
      </c>
      <c r="E95" s="28">
        <v>1957</v>
      </c>
      <c r="F95" s="29" t="s">
        <v>53</v>
      </c>
      <c r="G95" s="28" t="str">
        <f>IF($D95="m",IF($E$1-$E95&gt;19,IF($E$1-$E95&lt;40,"A",IF($E$1-$E95&gt;49,IF($E$1-$E95&gt;59,IF($E$1-$E95&gt;69,"E","D"),"C"),"B")),"JM"),IF($E$1-$E95&gt;19,IF($E$1-$E95&lt;35,"F","G"),"JŽ"))</f>
        <v>G</v>
      </c>
      <c r="H95" s="28">
        <f>COUNTIF($G$11:$G95,$G95)</f>
        <v>1</v>
      </c>
      <c r="I95" s="30">
        <v>0.051006944444444445</v>
      </c>
    </row>
    <row r="96" spans="1:9" ht="12.75">
      <c r="A96" s="33">
        <v>2</v>
      </c>
      <c r="B96" s="33">
        <v>24</v>
      </c>
      <c r="C96" s="34" t="s">
        <v>75</v>
      </c>
      <c r="D96" s="41" t="s">
        <v>5</v>
      </c>
      <c r="E96" s="33">
        <v>1963</v>
      </c>
      <c r="F96" s="34" t="s">
        <v>30</v>
      </c>
      <c r="G96" s="33" t="str">
        <f>IF($D96="m",IF($E$1-$E96&gt;19,IF($E$1-$E96&lt;40,"A",IF($E$1-$E96&gt;49,IF($E$1-$E96&gt;59,IF($E$1-$E96&gt;69,"E","D"),"C"),"B")),"JM"),IF($E$1-$E96&gt;19,IF($E$1-$E96&lt;35,"F","G"),"JŽ"))</f>
        <v>G</v>
      </c>
      <c r="H96" s="33">
        <f>COUNTIF($G$11:$G96,$G96)</f>
        <v>2</v>
      </c>
      <c r="I96" s="35">
        <v>0.051006944444444445</v>
      </c>
    </row>
    <row r="97" spans="1:9" ht="12.75">
      <c r="A97" s="36">
        <v>3</v>
      </c>
      <c r="B97" s="36">
        <v>21</v>
      </c>
      <c r="C97" s="37" t="s">
        <v>49</v>
      </c>
      <c r="D97" s="42" t="s">
        <v>5</v>
      </c>
      <c r="E97" s="36">
        <v>1957</v>
      </c>
      <c r="F97" s="37" t="s">
        <v>50</v>
      </c>
      <c r="G97" s="36" t="str">
        <f>IF($D97="m",IF($E$1-$E97&gt;19,IF($E$1-$E97&lt;40,"A",IF($E$1-$E97&gt;49,IF($E$1-$E97&gt;59,IF($E$1-$E97&gt;69,"E","D"),"C"),"B")),"JM"),IF($E$1-$E97&gt;19,IF($E$1-$E97&lt;35,"F","G"),"JŽ"))</f>
        <v>G</v>
      </c>
      <c r="H97" s="36">
        <f>COUNTIF($G$11:$G97,$G97)</f>
        <v>3</v>
      </c>
      <c r="I97" s="38">
        <v>0.05126157407407408</v>
      </c>
    </row>
    <row r="98" spans="1:9" ht="12.75">
      <c r="A98" s="3">
        <v>4</v>
      </c>
      <c r="B98" s="16">
        <v>71</v>
      </c>
      <c r="C98" s="17" t="s">
        <v>56</v>
      </c>
      <c r="D98" s="44" t="s">
        <v>5</v>
      </c>
      <c r="E98" s="3">
        <v>1963</v>
      </c>
      <c r="F98" s="17" t="s">
        <v>57</v>
      </c>
      <c r="G98" s="3" t="str">
        <f>IF($D98="m",IF($E$1-$E98&gt;19,IF($E$1-$E98&lt;40,"A",IF($E$1-$E98&gt;49,IF($E$1-$E98&gt;59,IF($E$1-$E98&gt;69,"E","D"),"C"),"B")),"JM"),IF($E$1-$E98&gt;19,IF($E$1-$E98&lt;35,"F","G"),"JŽ"))</f>
        <v>G</v>
      </c>
      <c r="H98" s="3">
        <f>COUNTIF($G$11:$G98,$G98)</f>
        <v>4</v>
      </c>
      <c r="I98" s="13">
        <v>0.07344907407407407</v>
      </c>
    </row>
    <row r="100" spans="1:5" ht="12.75">
      <c r="A100" s="47" t="s">
        <v>150</v>
      </c>
      <c r="B100" s="47"/>
      <c r="C100" s="47"/>
      <c r="D100" s="47"/>
      <c r="E100" s="47"/>
    </row>
    <row r="102" spans="1:9" ht="12.75">
      <c r="A102" s="3">
        <v>1</v>
      </c>
      <c r="B102" s="16">
        <v>50</v>
      </c>
      <c r="C102" s="17" t="s">
        <v>105</v>
      </c>
      <c r="D102" s="43" t="s">
        <v>4</v>
      </c>
      <c r="E102" s="3">
        <v>1962</v>
      </c>
      <c r="F102" s="17" t="s">
        <v>50</v>
      </c>
      <c r="G102" s="3" t="str">
        <f>IF($D102="m",IF($E$1-$E102&gt;19,IF($E$1-$E102&lt;40,"A",IF($E$1-$E102&gt;49,IF($E$1-$E102&gt;59,IF($E$1-$E102&gt;69,"E","D"),"C"),"B")),"JM"),IF($E$1-$E102&gt;19,IF($E$1-$E102&lt;35,"F","G"),"JŽ"))</f>
        <v>B</v>
      </c>
      <c r="H102" s="3">
        <f>COUNTIF($G$11:$G102,$G102)</f>
        <v>18</v>
      </c>
      <c r="I102" s="25">
        <v>0.043680555555555556</v>
      </c>
    </row>
    <row r="105" spans="1:3" ht="12.75">
      <c r="A105" s="47" t="s">
        <v>152</v>
      </c>
      <c r="B105" s="47"/>
      <c r="C105" s="47"/>
    </row>
    <row r="107" spans="1:3" ht="12.75">
      <c r="A107" s="47" t="s">
        <v>153</v>
      </c>
      <c r="B107" s="47"/>
      <c r="C107" s="47"/>
    </row>
  </sheetData>
  <sheetProtection/>
  <mergeCells count="6">
    <mergeCell ref="A105:C105"/>
    <mergeCell ref="A107:C107"/>
    <mergeCell ref="A4:I4"/>
    <mergeCell ref="A6:I6"/>
    <mergeCell ref="A8:B8"/>
    <mergeCell ref="A100:E10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4">
      <selection activeCell="N63" sqref="N63"/>
    </sheetView>
  </sheetViews>
  <sheetFormatPr defaultColWidth="9.140625" defaultRowHeight="12.75"/>
  <cols>
    <col min="1" max="1" width="4.8515625" style="2" customWidth="1"/>
    <col min="2" max="2" width="7.28125" style="26" customWidth="1"/>
    <col min="3" max="3" width="16.7109375" style="0" customWidth="1"/>
    <col min="4" max="4" width="4.57421875" style="0" customWidth="1"/>
    <col min="5" max="5" width="8.140625" style="2" customWidth="1"/>
    <col min="6" max="6" width="20.7109375" style="0" customWidth="1"/>
    <col min="7" max="7" width="8.7109375" style="2" customWidth="1"/>
    <col min="8" max="8" width="5.7109375" style="2" customWidth="1"/>
    <col min="9" max="9" width="9.7109375" style="2" customWidth="1"/>
  </cols>
  <sheetData>
    <row r="1" spans="4:5" ht="0.75" customHeight="1">
      <c r="D1" t="s">
        <v>7</v>
      </c>
      <c r="E1" s="2">
        <v>2011</v>
      </c>
    </row>
    <row r="4" spans="1:9" s="4" customFormat="1" ht="18">
      <c r="A4" s="45" t="s">
        <v>149</v>
      </c>
      <c r="B4" s="45"/>
      <c r="C4" s="45"/>
      <c r="D4" s="45"/>
      <c r="E4" s="45"/>
      <c r="F4" s="45"/>
      <c r="G4" s="45"/>
      <c r="H4" s="45"/>
      <c r="I4" s="45"/>
    </row>
    <row r="5" spans="1:9" s="4" customFormat="1" ht="10.5" customHeight="1">
      <c r="A5" s="5"/>
      <c r="B5" s="5"/>
      <c r="C5" s="5"/>
      <c r="D5" s="5"/>
      <c r="E5" s="5"/>
      <c r="F5" s="5"/>
      <c r="G5" s="5"/>
      <c r="H5" s="5"/>
      <c r="I5" s="5"/>
    </row>
    <row r="6" spans="1:9" s="4" customFormat="1" ht="15.75">
      <c r="A6" s="46" t="s">
        <v>8</v>
      </c>
      <c r="B6" s="46"/>
      <c r="C6" s="46"/>
      <c r="D6" s="46"/>
      <c r="E6" s="46"/>
      <c r="F6" s="46"/>
      <c r="G6" s="46"/>
      <c r="H6" s="46"/>
      <c r="I6" s="46"/>
    </row>
    <row r="7" spans="1:9" s="4" customFormat="1" ht="15">
      <c r="A7" s="5"/>
      <c r="B7" s="5"/>
      <c r="C7" s="5"/>
      <c r="D7" s="5"/>
      <c r="E7" s="5"/>
      <c r="F7" s="5"/>
      <c r="G7" s="5"/>
      <c r="H7" s="5"/>
      <c r="I7" s="5"/>
    </row>
    <row r="8" spans="1:9" s="4" customFormat="1" ht="15.75">
      <c r="A8" s="48" t="s">
        <v>151</v>
      </c>
      <c r="B8" s="48"/>
      <c r="C8" s="5"/>
      <c r="D8" s="5"/>
      <c r="E8" s="5"/>
      <c r="F8" s="5"/>
      <c r="G8" s="5"/>
      <c r="H8" s="5"/>
      <c r="I8" s="5"/>
    </row>
    <row r="9" ht="13.5" thickBot="1"/>
    <row r="10" spans="1:9" s="12" customFormat="1" ht="25.5">
      <c r="A10" s="6" t="s">
        <v>0</v>
      </c>
      <c r="B10" s="7" t="s">
        <v>9</v>
      </c>
      <c r="C10" s="8" t="s">
        <v>1</v>
      </c>
      <c r="D10" s="8" t="s">
        <v>6</v>
      </c>
      <c r="E10" s="7" t="s">
        <v>10</v>
      </c>
      <c r="F10" s="8" t="s">
        <v>2</v>
      </c>
      <c r="G10" s="9" t="s">
        <v>11</v>
      </c>
      <c r="H10" s="10" t="s">
        <v>12</v>
      </c>
      <c r="I10" s="11" t="s">
        <v>3</v>
      </c>
    </row>
    <row r="11" spans="1:9" s="24" customFormat="1" ht="12.75" hidden="1">
      <c r="A11" s="3">
        <v>30</v>
      </c>
      <c r="B11" s="16">
        <v>48</v>
      </c>
      <c r="C11" s="17" t="s">
        <v>103</v>
      </c>
      <c r="D11" s="15" t="s">
        <v>4</v>
      </c>
      <c r="E11" s="3">
        <v>1957</v>
      </c>
      <c r="F11" s="17" t="s">
        <v>57</v>
      </c>
      <c r="G11" s="3" t="str">
        <f aca="true" t="shared" si="0" ref="G11:G58">IF($D11="m",IF($E$1-$E11&gt;19,IF($E$1-$E11&lt;40,"A",IF($E$1-$E11&gt;49,IF($E$1-$E11&gt;59,IF($E$1-$E11&gt;69,"E","D"),"C"),"B")),"JM"),IF($E$1-$E11&gt;19,IF($E$1-$E11&lt;35,"F","G"),"JŽ"))</f>
        <v>C</v>
      </c>
      <c r="H11" s="3">
        <f>COUNTIF($G$11:$G11,$G11)</f>
        <v>1</v>
      </c>
      <c r="I11" s="13">
        <v>0.04555555555555555</v>
      </c>
    </row>
    <row r="12" spans="1:9" ht="12.75" hidden="1">
      <c r="A12" s="3">
        <v>32</v>
      </c>
      <c r="B12" s="16">
        <v>44</v>
      </c>
      <c r="C12" s="17" t="s">
        <v>96</v>
      </c>
      <c r="D12" s="15" t="s">
        <v>4</v>
      </c>
      <c r="E12" s="3">
        <v>1967</v>
      </c>
      <c r="F12" s="17" t="s">
        <v>57</v>
      </c>
      <c r="G12" s="3" t="str">
        <f t="shared" si="0"/>
        <v>B</v>
      </c>
      <c r="H12" s="3">
        <f>COUNTIF($G$11:$G12,$G12)</f>
        <v>1</v>
      </c>
      <c r="I12" s="13">
        <v>0.045752314814814815</v>
      </c>
    </row>
    <row r="13" spans="1:9" ht="12.75" hidden="1">
      <c r="A13" s="3">
        <v>81</v>
      </c>
      <c r="B13" s="16">
        <v>71</v>
      </c>
      <c r="C13" s="17" t="s">
        <v>56</v>
      </c>
      <c r="D13" s="18" t="s">
        <v>5</v>
      </c>
      <c r="E13" s="3">
        <v>1963</v>
      </c>
      <c r="F13" s="17" t="s">
        <v>57</v>
      </c>
      <c r="G13" s="3" t="str">
        <f t="shared" si="0"/>
        <v>G</v>
      </c>
      <c r="H13" s="3">
        <f>COUNTIF($G$11:$G13,$G13)</f>
        <v>1</v>
      </c>
      <c r="I13" s="13">
        <v>0.07344907407407407</v>
      </c>
    </row>
    <row r="14" spans="1:9" ht="12.75" hidden="1">
      <c r="A14" s="3">
        <v>71</v>
      </c>
      <c r="B14" s="16">
        <v>61</v>
      </c>
      <c r="C14" s="17" t="s">
        <v>40</v>
      </c>
      <c r="D14" s="15" t="s">
        <v>4</v>
      </c>
      <c r="E14" s="3">
        <v>1973</v>
      </c>
      <c r="F14" s="17" t="s">
        <v>41</v>
      </c>
      <c r="G14" s="3" t="str">
        <f t="shared" si="0"/>
        <v>A</v>
      </c>
      <c r="H14" s="3">
        <f>COUNTIF($G$11:$G14,$G14)</f>
        <v>1</v>
      </c>
      <c r="I14" s="13">
        <v>0.056574074074074075</v>
      </c>
    </row>
    <row r="15" spans="1:9" ht="12.75" hidden="1">
      <c r="A15" s="3">
        <v>20</v>
      </c>
      <c r="B15" s="16">
        <v>37</v>
      </c>
      <c r="C15" s="17" t="s">
        <v>29</v>
      </c>
      <c r="D15" s="15" t="s">
        <v>4</v>
      </c>
      <c r="E15" s="3">
        <v>1957</v>
      </c>
      <c r="F15" s="17" t="s">
        <v>30</v>
      </c>
      <c r="G15" s="3" t="str">
        <f t="shared" si="0"/>
        <v>C</v>
      </c>
      <c r="H15" s="3">
        <f>COUNTIF($G$11:$G15,$G15)</f>
        <v>2</v>
      </c>
      <c r="I15" s="13">
        <v>0.04430555555555555</v>
      </c>
    </row>
    <row r="16" spans="1:9" ht="12.75" hidden="1">
      <c r="A16" s="3">
        <v>59</v>
      </c>
      <c r="B16" s="16">
        <v>24</v>
      </c>
      <c r="C16" s="17" t="s">
        <v>75</v>
      </c>
      <c r="D16" s="18" t="s">
        <v>5</v>
      </c>
      <c r="E16" s="3">
        <v>1963</v>
      </c>
      <c r="F16" s="17" t="s">
        <v>30</v>
      </c>
      <c r="G16" s="3" t="str">
        <f t="shared" si="0"/>
        <v>G</v>
      </c>
      <c r="H16" s="3">
        <f>COUNTIF($G$11:$G16,$G16)</f>
        <v>2</v>
      </c>
      <c r="I16" s="13">
        <v>0.051006944444444445</v>
      </c>
    </row>
    <row r="17" spans="1:9" ht="12.75" hidden="1">
      <c r="A17" s="3">
        <v>67</v>
      </c>
      <c r="B17" s="16">
        <v>65</v>
      </c>
      <c r="C17" s="17" t="s">
        <v>42</v>
      </c>
      <c r="D17" s="15" t="s">
        <v>4</v>
      </c>
      <c r="E17" s="3">
        <v>1968</v>
      </c>
      <c r="F17" s="17" t="s">
        <v>19</v>
      </c>
      <c r="G17" s="3" t="str">
        <f t="shared" si="0"/>
        <v>B</v>
      </c>
      <c r="H17" s="3">
        <f>COUNTIF($G$11:$G17,$G17)</f>
        <v>2</v>
      </c>
      <c r="I17" s="13">
        <v>0.05395833333333333</v>
      </c>
    </row>
    <row r="18" spans="1:9" ht="12.75" hidden="1">
      <c r="A18" s="3">
        <v>16</v>
      </c>
      <c r="B18" s="16">
        <v>59</v>
      </c>
      <c r="C18" s="17" t="s">
        <v>24</v>
      </c>
      <c r="D18" s="15" t="s">
        <v>4</v>
      </c>
      <c r="E18" s="3">
        <v>1969</v>
      </c>
      <c r="F18" s="17" t="s">
        <v>25</v>
      </c>
      <c r="G18" s="3" t="str">
        <f t="shared" si="0"/>
        <v>B</v>
      </c>
      <c r="H18" s="3">
        <f>COUNTIF($G$11:$G18,$G18)</f>
        <v>3</v>
      </c>
      <c r="I18" s="13">
        <v>0.04252314814814815</v>
      </c>
    </row>
    <row r="19" spans="1:9" ht="12.75" hidden="1">
      <c r="A19" s="3">
        <v>24</v>
      </c>
      <c r="B19" s="16">
        <v>64</v>
      </c>
      <c r="C19" s="17" t="s">
        <v>121</v>
      </c>
      <c r="D19" s="15" t="s">
        <v>4</v>
      </c>
      <c r="E19" s="3">
        <v>1984</v>
      </c>
      <c r="F19" s="17" t="s">
        <v>122</v>
      </c>
      <c r="G19" s="3" t="str">
        <f t="shared" si="0"/>
        <v>A</v>
      </c>
      <c r="H19" s="3">
        <f>COUNTIF($G$11:$G19,$G19)</f>
        <v>2</v>
      </c>
      <c r="I19" s="13">
        <v>0.04508101851851851</v>
      </c>
    </row>
    <row r="20" spans="1:9" ht="12.75" hidden="1">
      <c r="A20" s="3">
        <v>50</v>
      </c>
      <c r="B20" s="16">
        <v>82</v>
      </c>
      <c r="C20" s="17" t="s">
        <v>144</v>
      </c>
      <c r="D20" s="15" t="s">
        <v>4</v>
      </c>
      <c r="E20" s="3">
        <v>1962</v>
      </c>
      <c r="F20" s="17" t="s">
        <v>145</v>
      </c>
      <c r="G20" s="3" t="str">
        <f t="shared" si="0"/>
        <v>B</v>
      </c>
      <c r="H20" s="3">
        <f>COUNTIF($G$11:$G20,$G20)</f>
        <v>4</v>
      </c>
      <c r="I20" s="13">
        <v>0.048553240740740744</v>
      </c>
    </row>
    <row r="21" spans="1:9" ht="12.75" hidden="1">
      <c r="A21" s="3">
        <v>23</v>
      </c>
      <c r="B21" s="16">
        <v>57</v>
      </c>
      <c r="C21" s="17" t="s">
        <v>113</v>
      </c>
      <c r="D21" s="15" t="s">
        <v>4</v>
      </c>
      <c r="E21" s="3">
        <v>1981</v>
      </c>
      <c r="F21" s="17" t="s">
        <v>114</v>
      </c>
      <c r="G21" s="3" t="str">
        <f t="shared" si="0"/>
        <v>A</v>
      </c>
      <c r="H21" s="3">
        <f>COUNTIF($G$11:$G21,$G21)</f>
        <v>3</v>
      </c>
      <c r="I21" s="13">
        <v>0.0450462962962963</v>
      </c>
    </row>
    <row r="22" spans="1:9" ht="12.75" hidden="1">
      <c r="A22" s="3">
        <v>69</v>
      </c>
      <c r="B22" s="16">
        <v>81</v>
      </c>
      <c r="C22" s="17" t="s">
        <v>142</v>
      </c>
      <c r="D22" s="15" t="s">
        <v>4</v>
      </c>
      <c r="E22" s="3">
        <v>1984</v>
      </c>
      <c r="F22" s="17" t="s">
        <v>143</v>
      </c>
      <c r="G22" s="3" t="str">
        <f t="shared" si="0"/>
        <v>A</v>
      </c>
      <c r="H22" s="3">
        <f>COUNTIF($G$11:$G22,$G22)</f>
        <v>4</v>
      </c>
      <c r="I22" s="13">
        <v>0.05533564814814815</v>
      </c>
    </row>
    <row r="23" spans="1:9" ht="12.75" hidden="1">
      <c r="A23" s="3">
        <v>70</v>
      </c>
      <c r="B23" s="16">
        <v>80</v>
      </c>
      <c r="C23" s="17" t="s">
        <v>141</v>
      </c>
      <c r="D23" s="15" t="s">
        <v>4</v>
      </c>
      <c r="E23" s="3">
        <v>1956</v>
      </c>
      <c r="F23" s="17" t="s">
        <v>143</v>
      </c>
      <c r="G23" s="3" t="str">
        <f t="shared" si="0"/>
        <v>C</v>
      </c>
      <c r="H23" s="3">
        <f>COUNTIF($G$11:$G23,$G23)</f>
        <v>3</v>
      </c>
      <c r="I23" s="13">
        <v>0.05609953703703704</v>
      </c>
    </row>
    <row r="24" spans="1:9" ht="12.75" hidden="1">
      <c r="A24" s="3">
        <v>10</v>
      </c>
      <c r="B24" s="16">
        <v>14</v>
      </c>
      <c r="C24" s="17" t="s">
        <v>28</v>
      </c>
      <c r="D24" s="15" t="s">
        <v>4</v>
      </c>
      <c r="E24" s="3">
        <v>1954</v>
      </c>
      <c r="F24" s="17" t="s">
        <v>70</v>
      </c>
      <c r="G24" s="3" t="str">
        <f t="shared" si="0"/>
        <v>C</v>
      </c>
      <c r="H24" s="3">
        <f>COUNTIF($G$11:$G24,$G24)</f>
        <v>4</v>
      </c>
      <c r="I24" s="13">
        <v>0.041192129629629634</v>
      </c>
    </row>
    <row r="25" spans="1:9" ht="12.75" hidden="1">
      <c r="A25" s="3">
        <v>56</v>
      </c>
      <c r="B25" s="16">
        <v>70</v>
      </c>
      <c r="C25" s="17" t="s">
        <v>45</v>
      </c>
      <c r="D25" s="15" t="s">
        <v>4</v>
      </c>
      <c r="E25" s="3">
        <v>1964</v>
      </c>
      <c r="F25" s="17" t="s">
        <v>46</v>
      </c>
      <c r="G25" s="3" t="str">
        <f t="shared" si="0"/>
        <v>B</v>
      </c>
      <c r="H25" s="3">
        <f>COUNTIF($G$11:$G25,$G25)</f>
        <v>5</v>
      </c>
      <c r="I25" s="13">
        <v>0.050381944444444444</v>
      </c>
    </row>
    <row r="26" spans="1:9" ht="12.75" hidden="1">
      <c r="A26" s="3">
        <v>17</v>
      </c>
      <c r="B26" s="16">
        <v>78</v>
      </c>
      <c r="C26" s="17" t="s">
        <v>139</v>
      </c>
      <c r="D26" s="15" t="s">
        <v>4</v>
      </c>
      <c r="E26" s="3">
        <v>1961</v>
      </c>
      <c r="F26" s="17" t="s">
        <v>138</v>
      </c>
      <c r="G26" s="3" t="str">
        <f t="shared" si="0"/>
        <v>C</v>
      </c>
      <c r="H26" s="3">
        <f>COUNTIF($G$11:$G26,$G26)</f>
        <v>5</v>
      </c>
      <c r="I26" s="13">
        <v>0.0431712962962963</v>
      </c>
    </row>
    <row r="27" spans="1:9" ht="12.75" hidden="1">
      <c r="A27" s="3">
        <v>55</v>
      </c>
      <c r="B27" s="16">
        <v>83</v>
      </c>
      <c r="C27" s="17" t="s">
        <v>146</v>
      </c>
      <c r="D27" s="15" t="s">
        <v>4</v>
      </c>
      <c r="E27" s="3">
        <v>1966</v>
      </c>
      <c r="F27" s="17" t="s">
        <v>147</v>
      </c>
      <c r="G27" s="3" t="str">
        <f t="shared" si="0"/>
        <v>B</v>
      </c>
      <c r="H27" s="3">
        <f>COUNTIF($G$11:$G27,$G27)</f>
        <v>6</v>
      </c>
      <c r="I27" s="13">
        <v>0.05028935185185185</v>
      </c>
    </row>
    <row r="28" spans="1:9" ht="12.75" hidden="1">
      <c r="A28" s="3">
        <v>57</v>
      </c>
      <c r="B28" s="16">
        <v>13</v>
      </c>
      <c r="C28" s="17" t="s">
        <v>68</v>
      </c>
      <c r="D28" s="15" t="s">
        <v>4</v>
      </c>
      <c r="E28" s="3">
        <v>1955</v>
      </c>
      <c r="F28" s="17" t="s">
        <v>69</v>
      </c>
      <c r="G28" s="3" t="str">
        <f t="shared" si="0"/>
        <v>C</v>
      </c>
      <c r="H28" s="3">
        <f>COUNTIF($G$11:$G28,$G28)</f>
        <v>6</v>
      </c>
      <c r="I28" s="13">
        <v>0.050567129629629635</v>
      </c>
    </row>
    <row r="29" spans="1:9" ht="12.75" hidden="1">
      <c r="A29" s="3">
        <v>1</v>
      </c>
      <c r="B29" s="16">
        <v>31</v>
      </c>
      <c r="C29" s="17" t="s">
        <v>84</v>
      </c>
      <c r="D29" s="15" t="s">
        <v>4</v>
      </c>
      <c r="E29" s="3">
        <v>1986</v>
      </c>
      <c r="F29" s="17" t="s">
        <v>85</v>
      </c>
      <c r="G29" s="3" t="str">
        <f t="shared" si="0"/>
        <v>A</v>
      </c>
      <c r="H29" s="3">
        <f>COUNTIF($G$11:$G29,$G29)</f>
        <v>5</v>
      </c>
      <c r="I29" s="13">
        <v>0.03540509259259259</v>
      </c>
    </row>
    <row r="30" spans="1:9" ht="12.75" hidden="1">
      <c r="A30" s="3">
        <v>54</v>
      </c>
      <c r="B30" s="16">
        <v>19</v>
      </c>
      <c r="C30" s="17" t="s">
        <v>38</v>
      </c>
      <c r="D30" s="15" t="s">
        <v>4</v>
      </c>
      <c r="E30" s="3">
        <v>1952</v>
      </c>
      <c r="F30" s="17" t="s">
        <v>39</v>
      </c>
      <c r="G30" s="3" t="str">
        <f t="shared" si="0"/>
        <v>C</v>
      </c>
      <c r="H30" s="3">
        <f>COUNTIF($G$11:$G30,$G30)</f>
        <v>7</v>
      </c>
      <c r="I30" s="13">
        <v>0.049930555555555554</v>
      </c>
    </row>
    <row r="31" spans="1:9" ht="12.75" hidden="1">
      <c r="A31" s="3">
        <v>8</v>
      </c>
      <c r="B31" s="16">
        <v>35</v>
      </c>
      <c r="C31" s="17" t="s">
        <v>90</v>
      </c>
      <c r="D31" s="15" t="s">
        <v>4</v>
      </c>
      <c r="E31" s="3">
        <v>1982</v>
      </c>
      <c r="F31" s="17" t="s">
        <v>87</v>
      </c>
      <c r="G31" s="3" t="str">
        <f t="shared" si="0"/>
        <v>A</v>
      </c>
      <c r="H31" s="3">
        <f>COUNTIF($G$11:$G31,$G31)</f>
        <v>6</v>
      </c>
      <c r="I31" s="13">
        <v>0.04083333333333333</v>
      </c>
    </row>
    <row r="32" spans="1:9" ht="12.75" hidden="1">
      <c r="A32" s="3">
        <v>36</v>
      </c>
      <c r="B32" s="16">
        <v>34</v>
      </c>
      <c r="C32" s="17" t="s">
        <v>89</v>
      </c>
      <c r="D32" s="15" t="s">
        <v>4</v>
      </c>
      <c r="E32" s="3">
        <v>1972</v>
      </c>
      <c r="F32" s="17" t="s">
        <v>87</v>
      </c>
      <c r="G32" s="3" t="str">
        <f t="shared" si="0"/>
        <v>A</v>
      </c>
      <c r="H32" s="3">
        <f>COUNTIF($G$11:$G32,$G32)</f>
        <v>7</v>
      </c>
      <c r="I32" s="13">
        <v>0.046168981481481484</v>
      </c>
    </row>
    <row r="33" spans="1:9" ht="12.75" hidden="1">
      <c r="A33" s="3">
        <v>46</v>
      </c>
      <c r="B33" s="16">
        <v>36</v>
      </c>
      <c r="C33" s="17" t="s">
        <v>91</v>
      </c>
      <c r="D33" s="15" t="s">
        <v>4</v>
      </c>
      <c r="E33" s="3">
        <v>1970</v>
      </c>
      <c r="F33" s="17" t="s">
        <v>87</v>
      </c>
      <c r="G33" s="3" t="str">
        <f t="shared" si="0"/>
        <v>B</v>
      </c>
      <c r="H33" s="3">
        <f>COUNTIF($G$11:$G33,$G33)</f>
        <v>7</v>
      </c>
      <c r="I33" s="13">
        <v>0.04822916666666666</v>
      </c>
    </row>
    <row r="34" spans="1:9" ht="12.75" hidden="1">
      <c r="A34" s="3">
        <v>51</v>
      </c>
      <c r="B34" s="16">
        <v>33</v>
      </c>
      <c r="C34" s="17" t="s">
        <v>88</v>
      </c>
      <c r="D34" s="15" t="s">
        <v>4</v>
      </c>
      <c r="E34" s="3">
        <v>1958</v>
      </c>
      <c r="F34" s="17" t="s">
        <v>87</v>
      </c>
      <c r="G34" s="3" t="str">
        <f t="shared" si="0"/>
        <v>C</v>
      </c>
      <c r="H34" s="3">
        <f>COUNTIF($G$11:$G34,$G34)</f>
        <v>8</v>
      </c>
      <c r="I34" s="13">
        <v>0.04856481481481482</v>
      </c>
    </row>
    <row r="35" spans="1:9" ht="12.75" hidden="1">
      <c r="A35" s="3">
        <v>77</v>
      </c>
      <c r="B35" s="16">
        <v>32</v>
      </c>
      <c r="C35" s="17" t="s">
        <v>86</v>
      </c>
      <c r="D35" s="15" t="s">
        <v>4</v>
      </c>
      <c r="E35" s="3">
        <v>1951</v>
      </c>
      <c r="F35" s="17" t="s">
        <v>87</v>
      </c>
      <c r="G35" s="3" t="str">
        <f t="shared" si="0"/>
        <v>D</v>
      </c>
      <c r="H35" s="3">
        <f>COUNTIF($G$11:$G35,$G35)</f>
        <v>1</v>
      </c>
      <c r="I35" s="13">
        <v>0.06010416666666666</v>
      </c>
    </row>
    <row r="36" spans="1:9" ht="12.75" hidden="1">
      <c r="A36" s="3">
        <v>19</v>
      </c>
      <c r="B36" s="16">
        <v>41</v>
      </c>
      <c r="C36" s="17" t="s">
        <v>31</v>
      </c>
      <c r="D36" s="15" t="s">
        <v>4</v>
      </c>
      <c r="E36" s="3">
        <v>1959</v>
      </c>
      <c r="F36" s="17" t="s">
        <v>22</v>
      </c>
      <c r="G36" s="3" t="str">
        <f t="shared" si="0"/>
        <v>C</v>
      </c>
      <c r="H36" s="3">
        <f>COUNTIF($G$11:$G36,$G36)</f>
        <v>9</v>
      </c>
      <c r="I36" s="13">
        <v>0.04403935185185185</v>
      </c>
    </row>
    <row r="37" spans="1:9" ht="12.75" hidden="1">
      <c r="A37" s="3">
        <v>39</v>
      </c>
      <c r="B37" s="16">
        <v>62</v>
      </c>
      <c r="C37" s="17" t="s">
        <v>37</v>
      </c>
      <c r="D37" s="15" t="s">
        <v>4</v>
      </c>
      <c r="E37" s="3">
        <v>1982</v>
      </c>
      <c r="F37" s="17" t="s">
        <v>22</v>
      </c>
      <c r="G37" s="3" t="str">
        <f t="shared" si="0"/>
        <v>A</v>
      </c>
      <c r="H37" s="3">
        <f>COUNTIF($G$11:$G37,$G37)</f>
        <v>8</v>
      </c>
      <c r="I37" s="13">
        <v>0.047233796296296295</v>
      </c>
    </row>
    <row r="38" spans="1:9" ht="12.75" hidden="1">
      <c r="A38" s="3">
        <v>6</v>
      </c>
      <c r="B38" s="16">
        <v>43</v>
      </c>
      <c r="C38" s="17" t="s">
        <v>20</v>
      </c>
      <c r="D38" s="15" t="s">
        <v>4</v>
      </c>
      <c r="E38" s="3">
        <v>1961</v>
      </c>
      <c r="F38" s="17" t="s">
        <v>21</v>
      </c>
      <c r="G38" s="3" t="str">
        <f t="shared" si="0"/>
        <v>C</v>
      </c>
      <c r="H38" s="3">
        <f>COUNTIF($G$11:$G38,$G38)</f>
        <v>10</v>
      </c>
      <c r="I38" s="13">
        <v>0.039699074074074074</v>
      </c>
    </row>
    <row r="39" spans="1:9" ht="12.75" hidden="1">
      <c r="A39" s="3">
        <v>11</v>
      </c>
      <c r="B39" s="16">
        <v>1</v>
      </c>
      <c r="C39" s="17" t="s">
        <v>60</v>
      </c>
      <c r="D39" s="1" t="s">
        <v>4</v>
      </c>
      <c r="E39" s="3">
        <v>1951</v>
      </c>
      <c r="F39" s="17" t="s">
        <v>47</v>
      </c>
      <c r="G39" s="3" t="str">
        <f t="shared" si="0"/>
        <v>D</v>
      </c>
      <c r="H39" s="20">
        <f>COUNTIF($G$11:$G39,$G39)</f>
        <v>2</v>
      </c>
      <c r="I39" s="23">
        <v>0.04137731481481482</v>
      </c>
    </row>
    <row r="40" spans="1:9" ht="12.75" hidden="1">
      <c r="A40" s="3">
        <v>31</v>
      </c>
      <c r="B40" s="16">
        <v>68</v>
      </c>
      <c r="C40" s="17" t="s">
        <v>125</v>
      </c>
      <c r="D40" s="15" t="s">
        <v>4</v>
      </c>
      <c r="E40" s="3">
        <v>1955</v>
      </c>
      <c r="F40" s="17" t="s">
        <v>126</v>
      </c>
      <c r="G40" s="3" t="str">
        <f t="shared" si="0"/>
        <v>C</v>
      </c>
      <c r="H40" s="3">
        <f>COUNTIF($G$11:$G40,$G40)</f>
        <v>11</v>
      </c>
      <c r="I40" s="13">
        <v>0.04567129629629629</v>
      </c>
    </row>
    <row r="41" spans="1:9" ht="12.75" hidden="1">
      <c r="A41" s="3">
        <v>25</v>
      </c>
      <c r="B41" s="16">
        <v>72</v>
      </c>
      <c r="C41" s="17" t="s">
        <v>129</v>
      </c>
      <c r="D41" s="15" t="s">
        <v>4</v>
      </c>
      <c r="E41" s="3">
        <v>1953</v>
      </c>
      <c r="F41" s="17" t="s">
        <v>130</v>
      </c>
      <c r="G41" s="3" t="str">
        <f t="shared" si="0"/>
        <v>C</v>
      </c>
      <c r="H41" s="3">
        <f>COUNTIF($G$11:$G41,$G41)</f>
        <v>12</v>
      </c>
      <c r="I41" s="13">
        <v>0.045092592592592594</v>
      </c>
    </row>
    <row r="42" spans="1:9" ht="12.75" hidden="1">
      <c r="A42" s="3">
        <v>33</v>
      </c>
      <c r="B42" s="16">
        <v>73</v>
      </c>
      <c r="C42" s="17" t="s">
        <v>131</v>
      </c>
      <c r="D42" s="15" t="s">
        <v>4</v>
      </c>
      <c r="E42" s="3">
        <v>1966</v>
      </c>
      <c r="F42" s="17" t="s">
        <v>130</v>
      </c>
      <c r="G42" s="3" t="str">
        <f t="shared" si="0"/>
        <v>B</v>
      </c>
      <c r="H42" s="3">
        <f>COUNTIF($G$11:$G42,$G42)</f>
        <v>8</v>
      </c>
      <c r="I42" s="13">
        <v>0.045925925925925926</v>
      </c>
    </row>
    <row r="43" spans="1:9" ht="12.75" hidden="1">
      <c r="A43" s="3">
        <v>68</v>
      </c>
      <c r="B43" s="16">
        <v>74</v>
      </c>
      <c r="C43" s="17" t="s">
        <v>132</v>
      </c>
      <c r="D43" s="15" t="s">
        <v>4</v>
      </c>
      <c r="E43" s="3">
        <v>1939</v>
      </c>
      <c r="F43" s="17" t="s">
        <v>130</v>
      </c>
      <c r="G43" s="3" t="str">
        <f t="shared" si="0"/>
        <v>E</v>
      </c>
      <c r="H43" s="3">
        <f>COUNTIF($G$11:$G43,$G43)</f>
        <v>1</v>
      </c>
      <c r="I43" s="13">
        <v>0.054375</v>
      </c>
    </row>
    <row r="44" spans="1:9" ht="12.75" hidden="1">
      <c r="A44" s="3">
        <v>9</v>
      </c>
      <c r="B44" s="16">
        <v>75</v>
      </c>
      <c r="C44" s="17" t="s">
        <v>133</v>
      </c>
      <c r="D44" s="15" t="s">
        <v>4</v>
      </c>
      <c r="E44" s="3">
        <v>1991</v>
      </c>
      <c r="F44" s="17" t="s">
        <v>134</v>
      </c>
      <c r="G44" s="3" t="str">
        <f t="shared" si="0"/>
        <v>A</v>
      </c>
      <c r="H44" s="3">
        <f>COUNTIF($G$11:$G44,$G44)</f>
        <v>9</v>
      </c>
      <c r="I44" s="13">
        <v>0.04114583333333333</v>
      </c>
    </row>
    <row r="45" spans="1:9" ht="12.75" hidden="1">
      <c r="A45" s="3">
        <v>48</v>
      </c>
      <c r="B45" s="16">
        <v>40</v>
      </c>
      <c r="C45" s="17" t="s">
        <v>94</v>
      </c>
      <c r="D45" s="18" t="s">
        <v>5</v>
      </c>
      <c r="E45" s="3">
        <v>1980</v>
      </c>
      <c r="F45" s="17" t="s">
        <v>43</v>
      </c>
      <c r="G45" s="3" t="str">
        <f t="shared" si="0"/>
        <v>F</v>
      </c>
      <c r="H45" s="3">
        <f>COUNTIF($G$11:$G45,$G45)</f>
        <v>1</v>
      </c>
      <c r="I45" s="13">
        <v>0.048321759259259266</v>
      </c>
    </row>
    <row r="46" spans="1:9" ht="12.75" hidden="1">
      <c r="A46" s="3">
        <v>78</v>
      </c>
      <c r="B46" s="16">
        <v>76</v>
      </c>
      <c r="C46" s="17" t="s">
        <v>135</v>
      </c>
      <c r="D46" s="15" t="s">
        <v>4</v>
      </c>
      <c r="E46" s="3">
        <v>1960</v>
      </c>
      <c r="F46" s="17" t="s">
        <v>136</v>
      </c>
      <c r="G46" s="3" t="str">
        <f t="shared" si="0"/>
        <v>C</v>
      </c>
      <c r="H46" s="3">
        <f>COUNTIF($G$11:$G46,$G46)</f>
        <v>13</v>
      </c>
      <c r="I46" s="13">
        <v>0.06304398148148148</v>
      </c>
    </row>
    <row r="47" spans="1:9" ht="12.75" hidden="1">
      <c r="A47" s="3">
        <v>2</v>
      </c>
      <c r="B47" s="16">
        <v>7</v>
      </c>
      <c r="C47" s="17" t="s">
        <v>13</v>
      </c>
      <c r="D47" s="1" t="s">
        <v>4</v>
      </c>
      <c r="E47" s="3">
        <v>1983</v>
      </c>
      <c r="F47" s="17" t="s">
        <v>14</v>
      </c>
      <c r="G47" s="3" t="str">
        <f t="shared" si="0"/>
        <v>A</v>
      </c>
      <c r="H47" s="3">
        <f>COUNTIF($G$11:$G47,$G47)</f>
        <v>10</v>
      </c>
      <c r="I47" s="13">
        <v>0.03581018518518519</v>
      </c>
    </row>
    <row r="48" spans="1:9" ht="12.75" hidden="1">
      <c r="A48" s="3">
        <v>3</v>
      </c>
      <c r="B48" s="16">
        <v>4</v>
      </c>
      <c r="C48" s="17" t="s">
        <v>63</v>
      </c>
      <c r="D48" s="17" t="s">
        <v>4</v>
      </c>
      <c r="E48" s="3">
        <v>1975</v>
      </c>
      <c r="F48" s="17" t="s">
        <v>14</v>
      </c>
      <c r="G48" s="3" t="str">
        <f t="shared" si="0"/>
        <v>A</v>
      </c>
      <c r="H48" s="3">
        <f>COUNTIF($G$11:$G48,$G48)</f>
        <v>11</v>
      </c>
      <c r="I48" s="14">
        <v>0.03582175925925926</v>
      </c>
    </row>
    <row r="49" spans="1:9" ht="12.75" hidden="1">
      <c r="A49" s="3">
        <v>40</v>
      </c>
      <c r="B49" s="16">
        <v>2</v>
      </c>
      <c r="C49" s="17" t="s">
        <v>62</v>
      </c>
      <c r="D49" s="1" t="s">
        <v>4</v>
      </c>
      <c r="E49" s="3">
        <v>1951</v>
      </c>
      <c r="F49" s="17" t="s">
        <v>14</v>
      </c>
      <c r="G49" s="3" t="str">
        <f t="shared" si="0"/>
        <v>D</v>
      </c>
      <c r="H49" s="3">
        <f>COUNTIF($G$11:$G49,$G49)</f>
        <v>3</v>
      </c>
      <c r="I49" s="13">
        <v>0.04725694444444445</v>
      </c>
    </row>
    <row r="50" spans="1:9" ht="12.75" hidden="1">
      <c r="A50" s="3">
        <v>47</v>
      </c>
      <c r="B50" s="16">
        <v>3</v>
      </c>
      <c r="C50" s="17" t="s">
        <v>48</v>
      </c>
      <c r="D50" s="17" t="s">
        <v>5</v>
      </c>
      <c r="E50" s="3">
        <v>1982</v>
      </c>
      <c r="F50" s="17" t="s">
        <v>14</v>
      </c>
      <c r="G50" s="3" t="str">
        <f t="shared" si="0"/>
        <v>F</v>
      </c>
      <c r="H50" s="3">
        <f>COUNTIF($G$11:$G50,$G50)</f>
        <v>2</v>
      </c>
      <c r="I50" s="13">
        <v>0.048310185185185185</v>
      </c>
    </row>
    <row r="51" spans="1:9" ht="12.75" hidden="1">
      <c r="A51" s="3">
        <v>60</v>
      </c>
      <c r="B51" s="16">
        <v>79</v>
      </c>
      <c r="C51" s="17" t="s">
        <v>140</v>
      </c>
      <c r="D51" s="15" t="s">
        <v>4</v>
      </c>
      <c r="E51" s="3">
        <v>1964</v>
      </c>
      <c r="F51" s="17" t="s">
        <v>14</v>
      </c>
      <c r="G51" s="3" t="str">
        <f t="shared" si="0"/>
        <v>B</v>
      </c>
      <c r="H51" s="3">
        <f>COUNTIF($G$11:$G51,$G51)</f>
        <v>9</v>
      </c>
      <c r="I51" s="13">
        <v>0.05122685185185185</v>
      </c>
    </row>
    <row r="52" spans="1:9" ht="12.75" hidden="1">
      <c r="A52" s="3">
        <v>13</v>
      </c>
      <c r="B52" s="16">
        <v>9</v>
      </c>
      <c r="C52" s="17" t="s">
        <v>23</v>
      </c>
      <c r="D52" s="1" t="s">
        <v>4</v>
      </c>
      <c r="E52" s="3">
        <v>1958</v>
      </c>
      <c r="F52" s="17" t="s">
        <v>65</v>
      </c>
      <c r="G52" s="3" t="str">
        <f t="shared" si="0"/>
        <v>C</v>
      </c>
      <c r="H52" s="3">
        <f>COUNTIF($G$11:$G52,$G52)</f>
        <v>14</v>
      </c>
      <c r="I52" s="13">
        <v>0.04190972222222222</v>
      </c>
    </row>
    <row r="53" spans="1:9" ht="12.75" hidden="1">
      <c r="A53" s="3">
        <v>80</v>
      </c>
      <c r="B53" s="16">
        <v>58</v>
      </c>
      <c r="C53" s="17" t="s">
        <v>116</v>
      </c>
      <c r="D53" s="15" t="s">
        <v>4</v>
      </c>
      <c r="E53" s="3">
        <v>1942</v>
      </c>
      <c r="F53" s="17" t="s">
        <v>115</v>
      </c>
      <c r="G53" s="3" t="str">
        <f t="shared" si="0"/>
        <v>D</v>
      </c>
      <c r="H53" s="3">
        <f>COUNTIF($G$11:$G53,$G53)</f>
        <v>4</v>
      </c>
      <c r="I53" s="13">
        <v>0.06469907407407406</v>
      </c>
    </row>
    <row r="54" spans="1:9" ht="12.75" hidden="1">
      <c r="A54" s="3">
        <v>53</v>
      </c>
      <c r="B54" s="16">
        <v>25</v>
      </c>
      <c r="C54" s="17" t="s">
        <v>33</v>
      </c>
      <c r="D54" s="15" t="s">
        <v>4</v>
      </c>
      <c r="E54" s="3">
        <v>1953</v>
      </c>
      <c r="F54" s="17" t="s">
        <v>34</v>
      </c>
      <c r="G54" s="3" t="str">
        <f t="shared" si="0"/>
        <v>C</v>
      </c>
      <c r="H54" s="3">
        <f>COUNTIF($G$11:$G54,$G54)</f>
        <v>15</v>
      </c>
      <c r="I54" s="13">
        <v>0.04978009259259259</v>
      </c>
    </row>
    <row r="55" spans="1:9" ht="12.75" hidden="1">
      <c r="A55" s="3">
        <v>41</v>
      </c>
      <c r="B55" s="16">
        <v>26</v>
      </c>
      <c r="C55" s="17" t="s">
        <v>76</v>
      </c>
      <c r="D55" s="15" t="s">
        <v>4</v>
      </c>
      <c r="E55" s="3">
        <v>1958</v>
      </c>
      <c r="F55" s="17" t="s">
        <v>77</v>
      </c>
      <c r="G55" s="3" t="str">
        <f t="shared" si="0"/>
        <v>C</v>
      </c>
      <c r="H55" s="3">
        <f>COUNTIF($G$11:$G55,$G55)</f>
        <v>16</v>
      </c>
      <c r="I55" s="13">
        <v>0.047511574074074074</v>
      </c>
    </row>
    <row r="56" spans="1:9" ht="12.75" hidden="1">
      <c r="A56" s="3">
        <v>12</v>
      </c>
      <c r="B56" s="16">
        <v>16</v>
      </c>
      <c r="C56" s="17" t="s">
        <v>26</v>
      </c>
      <c r="D56" s="15" t="s">
        <v>4</v>
      </c>
      <c r="E56" s="3">
        <v>1958</v>
      </c>
      <c r="F56" s="17" t="s">
        <v>27</v>
      </c>
      <c r="G56" s="3" t="str">
        <f t="shared" si="0"/>
        <v>C</v>
      </c>
      <c r="H56" s="3">
        <f>COUNTIF($G$11:$G56,$G56)</f>
        <v>17</v>
      </c>
      <c r="I56" s="13">
        <v>0.04164351851851852</v>
      </c>
    </row>
    <row r="57" spans="1:9" ht="12.75" hidden="1">
      <c r="A57" s="3">
        <v>38</v>
      </c>
      <c r="B57" s="16">
        <v>27</v>
      </c>
      <c r="C57" s="17" t="s">
        <v>78</v>
      </c>
      <c r="D57" s="15" t="s">
        <v>4</v>
      </c>
      <c r="E57" s="3">
        <v>1966</v>
      </c>
      <c r="F57" s="17" t="s">
        <v>79</v>
      </c>
      <c r="G57" s="3" t="str">
        <f t="shared" si="0"/>
        <v>B</v>
      </c>
      <c r="H57" s="3">
        <f>COUNTIF($G$11:$G57,$G57)</f>
        <v>10</v>
      </c>
      <c r="I57" s="13">
        <v>0.04658564814814815</v>
      </c>
    </row>
    <row r="58" spans="1:9" ht="12.75" hidden="1">
      <c r="A58" s="3">
        <v>26</v>
      </c>
      <c r="B58" s="16">
        <v>69</v>
      </c>
      <c r="C58" s="17" t="s">
        <v>127</v>
      </c>
      <c r="D58" s="15" t="s">
        <v>4</v>
      </c>
      <c r="E58" s="3">
        <v>1959</v>
      </c>
      <c r="F58" s="17" t="s">
        <v>128</v>
      </c>
      <c r="G58" s="3" t="str">
        <f t="shared" si="0"/>
        <v>C</v>
      </c>
      <c r="H58" s="3">
        <f>COUNTIF($G$11:$G58,$G58)</f>
        <v>18</v>
      </c>
      <c r="I58" s="13">
        <v>0.04510416666666667</v>
      </c>
    </row>
    <row r="59" spans="1:9" ht="12.75">
      <c r="A59" s="3">
        <v>1</v>
      </c>
      <c r="B59" s="16">
        <v>54</v>
      </c>
      <c r="C59" s="17" t="s">
        <v>111</v>
      </c>
      <c r="D59" s="15" t="s">
        <v>4</v>
      </c>
      <c r="E59" s="3">
        <v>1993</v>
      </c>
      <c r="F59" s="19" t="s">
        <v>59</v>
      </c>
      <c r="G59" s="16" t="s">
        <v>148</v>
      </c>
      <c r="H59" s="3">
        <f>COUNTIF($G$11:$G59,$G59)</f>
        <v>12</v>
      </c>
      <c r="I59" s="13">
        <v>0.04611111111111111</v>
      </c>
    </row>
    <row r="60" spans="1:9" ht="12.75">
      <c r="A60" s="3">
        <v>2</v>
      </c>
      <c r="B60" s="16">
        <v>77</v>
      </c>
      <c r="C60" s="17" t="s">
        <v>137</v>
      </c>
      <c r="D60" s="15" t="s">
        <v>4</v>
      </c>
      <c r="E60" s="3">
        <v>1974</v>
      </c>
      <c r="F60" s="19" t="s">
        <v>59</v>
      </c>
      <c r="G60" s="3" t="str">
        <f>IF($D60="m",IF($E$1-$E60&gt;19,IF($E$1-$E60&lt;40,"A",IF($E$1-$E60&gt;49,IF($E$1-$E60&gt;59,IF($E$1-$E60&gt;69,"E","D"),"C"),"B")),"JM"),IF($E$1-$E60&gt;19,IF($E$1-$E60&lt;35,"F","G"),"JŽ"))</f>
        <v>A</v>
      </c>
      <c r="H60" s="3">
        <f>COUNTIF($G$11:$G60,$G60)</f>
        <v>13</v>
      </c>
      <c r="I60" s="13">
        <v>0.04795138888888889</v>
      </c>
    </row>
    <row r="61" spans="1:9" ht="12.75">
      <c r="A61" s="3">
        <v>3</v>
      </c>
      <c r="B61" s="16">
        <v>12</v>
      </c>
      <c r="C61" s="17" t="s">
        <v>66</v>
      </c>
      <c r="D61" s="15" t="s">
        <v>4</v>
      </c>
      <c r="E61" s="3">
        <v>1953</v>
      </c>
      <c r="F61" s="17" t="s">
        <v>67</v>
      </c>
      <c r="G61" s="3" t="str">
        <f>IF($D61="m",IF($E$1-$E61&gt;19,IF($E$1-$E61&lt;40,"A",IF($E$1-$E61&gt;49,IF($E$1-$E61&gt;59,IF($E$1-$E61&gt;69,"E","D"),"C"),"B")),"JM"),IF($E$1-$E61&gt;19,IF($E$1-$E61&lt;35,"F","G"),"JŽ"))</f>
        <v>C</v>
      </c>
      <c r="H61" s="3">
        <f>COUNTIF($G$11:$G61,$G61)</f>
        <v>19</v>
      </c>
      <c r="I61" s="13">
        <v>0.04809027777777778</v>
      </c>
    </row>
    <row r="62" spans="1:9" ht="12.75">
      <c r="A62" s="3">
        <v>4</v>
      </c>
      <c r="B62" s="16">
        <v>8</v>
      </c>
      <c r="C62" s="17" t="s">
        <v>61</v>
      </c>
      <c r="D62" s="1" t="s">
        <v>4</v>
      </c>
      <c r="E62" s="3">
        <v>1951</v>
      </c>
      <c r="F62" s="19" t="s">
        <v>59</v>
      </c>
      <c r="G62" s="3" t="str">
        <f>IF($D62="m",IF($E$1-$E62&gt;19,IF($E$1-$E62&lt;40,"A",IF($E$1-$E62&gt;49,IF($E$1-$E62&gt;59,IF($E$1-$E62&gt;69,"E","D"),"C"),"B")),"JM"),IF($E$1-$E62&gt;19,IF($E$1-$E62&lt;35,"F","G"),"JŽ"))</f>
        <v>D</v>
      </c>
      <c r="H62" s="3">
        <f>COUNTIF($G$11:$G62,$G62)</f>
        <v>5</v>
      </c>
      <c r="I62" s="13">
        <v>0.05196759259259259</v>
      </c>
    </row>
    <row r="63" spans="1:9" ht="12.75">
      <c r="A63" s="3">
        <v>5</v>
      </c>
      <c r="B63" s="16">
        <v>6</v>
      </c>
      <c r="C63" s="17" t="s">
        <v>64</v>
      </c>
      <c r="D63" s="17" t="s">
        <v>4</v>
      </c>
      <c r="E63" s="3">
        <v>1969</v>
      </c>
      <c r="F63" s="19" t="s">
        <v>59</v>
      </c>
      <c r="G63" s="3" t="str">
        <f>IF($D63="m",IF($E$1-$E63&gt;19,IF($E$1-$E63&lt;40,"A",IF($E$1-$E63&gt;49,IF($E$1-$E63&gt;59,IF($E$1-$E63&gt;69,"E","D"),"C"),"B")),"JM"),IF($E$1-$E63&gt;19,IF($E$1-$E63&lt;35,"F","G"),"JŽ"))</f>
        <v>B</v>
      </c>
      <c r="H63" s="3">
        <f>COUNTIF($G$11:$G63,$G63)</f>
        <v>11</v>
      </c>
      <c r="I63" s="13">
        <v>0.05265046296296296</v>
      </c>
    </row>
    <row r="64" spans="1:9" ht="12.75">
      <c r="A64" s="3">
        <v>6</v>
      </c>
      <c r="B64" s="16">
        <v>66</v>
      </c>
      <c r="C64" s="17" t="s">
        <v>123</v>
      </c>
      <c r="D64" s="15" t="s">
        <v>4</v>
      </c>
      <c r="E64" s="3">
        <v>1992</v>
      </c>
      <c r="F64" s="17" t="s">
        <v>59</v>
      </c>
      <c r="G64" s="16" t="s">
        <v>148</v>
      </c>
      <c r="H64" s="3">
        <f>COUNTIF($G$11:$G64,$G64)</f>
        <v>14</v>
      </c>
      <c r="I64" s="13">
        <v>0.0566550925925926</v>
      </c>
    </row>
    <row r="65" spans="1:9" ht="12.75">
      <c r="A65" s="3">
        <v>7</v>
      </c>
      <c r="B65" s="16">
        <v>49</v>
      </c>
      <c r="C65" s="17" t="s">
        <v>104</v>
      </c>
      <c r="D65" s="15" t="s">
        <v>4</v>
      </c>
      <c r="E65" s="3">
        <v>1993</v>
      </c>
      <c r="F65" s="19" t="s">
        <v>59</v>
      </c>
      <c r="G65" s="16" t="s">
        <v>148</v>
      </c>
      <c r="H65" s="3">
        <f>COUNTIF($G$11:$G65,$G65)</f>
        <v>15</v>
      </c>
      <c r="I65" s="13">
        <v>0.057476851851851855</v>
      </c>
    </row>
    <row r="66" spans="1:9" ht="12.75">
      <c r="A66" s="3">
        <v>8</v>
      </c>
      <c r="B66" s="16">
        <v>15</v>
      </c>
      <c r="C66" s="17" t="s">
        <v>71</v>
      </c>
      <c r="D66" s="15" t="s">
        <v>4</v>
      </c>
      <c r="E66" s="3">
        <v>1961</v>
      </c>
      <c r="F66" s="19" t="s">
        <v>59</v>
      </c>
      <c r="G66" s="3" t="str">
        <f aca="true" t="shared" si="1" ref="G66:G72">IF($D66="m",IF($E$1-$E66&gt;19,IF($E$1-$E66&lt;40,"A",IF($E$1-$E66&gt;49,IF($E$1-$E66&gt;59,IF($E$1-$E66&gt;69,"E","D"),"C"),"B")),"JM"),IF($E$1-$E66&gt;19,IF($E$1-$E66&lt;35,"F","G"),"JŽ"))</f>
        <v>C</v>
      </c>
      <c r="H66" s="3">
        <f>COUNTIF($G$11:$G66,$G66)</f>
        <v>20</v>
      </c>
      <c r="I66" s="13">
        <v>0.05828703703703703</v>
      </c>
    </row>
    <row r="67" spans="1:9" ht="12.75">
      <c r="A67" s="3">
        <v>9</v>
      </c>
      <c r="B67" s="27">
        <v>11</v>
      </c>
      <c r="C67" s="21" t="s">
        <v>58</v>
      </c>
      <c r="D67" s="21" t="s">
        <v>4</v>
      </c>
      <c r="E67" s="20">
        <v>1975</v>
      </c>
      <c r="F67" s="22" t="s">
        <v>59</v>
      </c>
      <c r="G67" s="20" t="str">
        <f t="shared" si="1"/>
        <v>A</v>
      </c>
      <c r="H67" s="3">
        <f>COUNTIF($G$11:$G67,$G67)</f>
        <v>16</v>
      </c>
      <c r="I67" s="13">
        <v>0.05862268518518519</v>
      </c>
    </row>
    <row r="68" spans="1:9" ht="12.75" hidden="1">
      <c r="A68" s="3">
        <v>82</v>
      </c>
      <c r="B68" s="16">
        <v>5</v>
      </c>
      <c r="C68" s="17" t="s">
        <v>54</v>
      </c>
      <c r="D68" s="17" t="s">
        <v>4</v>
      </c>
      <c r="E68" s="3">
        <v>1940</v>
      </c>
      <c r="F68" s="17" t="s">
        <v>55</v>
      </c>
      <c r="G68" s="3" t="str">
        <f t="shared" si="1"/>
        <v>E</v>
      </c>
      <c r="H68" s="3">
        <f>COUNTIF($G$11:$G68,$G68)</f>
        <v>2</v>
      </c>
      <c r="I68" s="13">
        <v>0.07346064814814814</v>
      </c>
    </row>
    <row r="69" spans="1:9" ht="12.75" hidden="1">
      <c r="A69" s="3">
        <v>42</v>
      </c>
      <c r="B69" s="16">
        <v>47</v>
      </c>
      <c r="C69" s="17" t="s">
        <v>101</v>
      </c>
      <c r="D69" s="15" t="s">
        <v>4</v>
      </c>
      <c r="E69" s="3">
        <v>1968</v>
      </c>
      <c r="F69" s="17" t="s">
        <v>102</v>
      </c>
      <c r="G69" s="3" t="str">
        <f t="shared" si="1"/>
        <v>B</v>
      </c>
      <c r="H69" s="3">
        <f>COUNTIF($G$11:$G69,$G69)</f>
        <v>12</v>
      </c>
      <c r="I69" s="13">
        <v>0.04756944444444444</v>
      </c>
    </row>
    <row r="70" spans="1:9" ht="12.75" hidden="1">
      <c r="A70" s="3">
        <v>49</v>
      </c>
      <c r="B70" s="16">
        <v>46</v>
      </c>
      <c r="C70" s="17" t="s">
        <v>99</v>
      </c>
      <c r="D70" s="15" t="s">
        <v>4</v>
      </c>
      <c r="E70" s="3">
        <v>1961</v>
      </c>
      <c r="F70" s="17" t="s">
        <v>100</v>
      </c>
      <c r="G70" s="3" t="str">
        <f t="shared" si="1"/>
        <v>C</v>
      </c>
      <c r="H70" s="3">
        <f>COUNTIF($G$11:$G70,$G70)</f>
        <v>21</v>
      </c>
      <c r="I70" s="13">
        <v>0.04833333333333333</v>
      </c>
    </row>
    <row r="71" spans="1:9" ht="12.75" hidden="1">
      <c r="A71" s="3">
        <v>15</v>
      </c>
      <c r="B71" s="16">
        <v>67</v>
      </c>
      <c r="C71" s="17" t="s">
        <v>124</v>
      </c>
      <c r="D71" s="15" t="s">
        <v>4</v>
      </c>
      <c r="E71" s="3">
        <v>1982</v>
      </c>
      <c r="F71" s="17" t="s">
        <v>107</v>
      </c>
      <c r="G71" s="3" t="str">
        <f t="shared" si="1"/>
        <v>A</v>
      </c>
      <c r="H71" s="3">
        <f>COUNTIF($G$11:$G71,$G71)</f>
        <v>17</v>
      </c>
      <c r="I71" s="13">
        <v>0.04212962962962963</v>
      </c>
    </row>
    <row r="72" spans="1:9" ht="12.75" hidden="1">
      <c r="A72" s="3">
        <v>79</v>
      </c>
      <c r="B72" s="16">
        <v>51</v>
      </c>
      <c r="C72" s="17" t="s">
        <v>106</v>
      </c>
      <c r="D72" s="15" t="s">
        <v>4</v>
      </c>
      <c r="E72" s="3">
        <v>1947</v>
      </c>
      <c r="F72" s="17" t="s">
        <v>107</v>
      </c>
      <c r="G72" s="3" t="str">
        <f t="shared" si="1"/>
        <v>D</v>
      </c>
      <c r="H72" s="3">
        <f>COUNTIF($G$11:$G72,$G72)</f>
        <v>6</v>
      </c>
      <c r="I72" s="13">
        <v>0.0641087962962963</v>
      </c>
    </row>
    <row r="73" spans="1:9" ht="12.75" hidden="1">
      <c r="A73" s="3">
        <v>28</v>
      </c>
      <c r="B73" s="16">
        <v>23</v>
      </c>
      <c r="C73" s="17" t="s">
        <v>74</v>
      </c>
      <c r="D73" s="15" t="s">
        <v>4</v>
      </c>
      <c r="E73" s="3">
        <v>1997</v>
      </c>
      <c r="F73" s="17" t="s">
        <v>44</v>
      </c>
      <c r="G73" s="16" t="s">
        <v>148</v>
      </c>
      <c r="H73" s="3">
        <f>COUNTIF($G$11:$G73,$G73)</f>
        <v>18</v>
      </c>
      <c r="I73" s="13">
        <v>0.04546296296296296</v>
      </c>
    </row>
    <row r="74" spans="1:9" ht="12.75" hidden="1">
      <c r="A74" s="3">
        <v>29</v>
      </c>
      <c r="B74" s="16">
        <v>22</v>
      </c>
      <c r="C74" s="17" t="s">
        <v>73</v>
      </c>
      <c r="D74" s="15" t="s">
        <v>4</v>
      </c>
      <c r="E74" s="3">
        <v>1950</v>
      </c>
      <c r="F74" s="17" t="s">
        <v>44</v>
      </c>
      <c r="G74" s="3" t="str">
        <f aca="true" t="shared" si="2" ref="G74:G92">IF($D74="m",IF($E$1-$E74&gt;19,IF($E$1-$E74&lt;40,"A",IF($E$1-$E74&gt;49,IF($E$1-$E74&gt;59,IF($E$1-$E74&gt;69,"E","D"),"C"),"B")),"JM"),IF($E$1-$E74&gt;19,IF($E$1-$E74&lt;35,"F","G"),"JŽ"))</f>
        <v>D</v>
      </c>
      <c r="H74" s="3">
        <f>COUNTIF($G$11:$G74,$G74)</f>
        <v>7</v>
      </c>
      <c r="I74" s="13">
        <v>0.04547453703703704</v>
      </c>
    </row>
    <row r="75" spans="1:9" ht="12.75" hidden="1">
      <c r="A75" s="3">
        <v>5</v>
      </c>
      <c r="B75" s="16">
        <v>55</v>
      </c>
      <c r="C75" s="17" t="s">
        <v>17</v>
      </c>
      <c r="D75" s="15" t="s">
        <v>4</v>
      </c>
      <c r="E75" s="3">
        <v>1970</v>
      </c>
      <c r="F75" s="17" t="s">
        <v>18</v>
      </c>
      <c r="G75" s="3" t="str">
        <f t="shared" si="2"/>
        <v>B</v>
      </c>
      <c r="H75" s="3">
        <f>COUNTIF($G$11:$G75,$G75)</f>
        <v>13</v>
      </c>
      <c r="I75" s="13">
        <v>0.039155092592592596</v>
      </c>
    </row>
    <row r="76" spans="1:9" ht="12.75" hidden="1">
      <c r="A76" s="3">
        <v>22</v>
      </c>
      <c r="B76" s="16">
        <v>17</v>
      </c>
      <c r="C76" s="17" t="s">
        <v>72</v>
      </c>
      <c r="D76" s="15" t="s">
        <v>4</v>
      </c>
      <c r="E76" s="3">
        <v>1965</v>
      </c>
      <c r="F76" s="17" t="s">
        <v>36</v>
      </c>
      <c r="G76" s="3" t="str">
        <f t="shared" si="2"/>
        <v>B</v>
      </c>
      <c r="H76" s="3">
        <f>COUNTIF($G$11:$G76,$G76)</f>
        <v>14</v>
      </c>
      <c r="I76" s="13">
        <v>0.04488425925925926</v>
      </c>
    </row>
    <row r="77" spans="1:9" ht="12.75" hidden="1">
      <c r="A77" s="3">
        <v>43</v>
      </c>
      <c r="B77" s="16">
        <v>18</v>
      </c>
      <c r="C77" s="17" t="s">
        <v>35</v>
      </c>
      <c r="D77" s="15" t="s">
        <v>4</v>
      </c>
      <c r="E77" s="3">
        <v>1956</v>
      </c>
      <c r="F77" s="17" t="s">
        <v>36</v>
      </c>
      <c r="G77" s="3" t="str">
        <f t="shared" si="2"/>
        <v>C</v>
      </c>
      <c r="H77" s="3">
        <f>COUNTIF($G$11:$G77,$G77)</f>
        <v>22</v>
      </c>
      <c r="I77" s="13">
        <v>0.047592592592592596</v>
      </c>
    </row>
    <row r="78" spans="1:9" ht="12.75" hidden="1">
      <c r="A78" s="3">
        <v>7</v>
      </c>
      <c r="B78" s="16">
        <v>30</v>
      </c>
      <c r="C78" s="17" t="s">
        <v>83</v>
      </c>
      <c r="D78" s="15" t="s">
        <v>4</v>
      </c>
      <c r="E78" s="3">
        <v>1963</v>
      </c>
      <c r="F78" s="17" t="s">
        <v>32</v>
      </c>
      <c r="G78" s="3" t="str">
        <f t="shared" si="2"/>
        <v>B</v>
      </c>
      <c r="H78" s="3">
        <f>COUNTIF($G$11:$G78,$G78)</f>
        <v>15</v>
      </c>
      <c r="I78" s="13">
        <v>0.04010416666666667</v>
      </c>
    </row>
    <row r="79" spans="1:9" ht="12.75" hidden="1">
      <c r="A79" s="3">
        <v>14</v>
      </c>
      <c r="B79" s="16">
        <v>42</v>
      </c>
      <c r="C79" s="17" t="s">
        <v>95</v>
      </c>
      <c r="D79" s="15" t="s">
        <v>4</v>
      </c>
      <c r="E79" s="3">
        <v>1951</v>
      </c>
      <c r="F79" s="17" t="s">
        <v>32</v>
      </c>
      <c r="G79" s="3" t="str">
        <f t="shared" si="2"/>
        <v>D</v>
      </c>
      <c r="H79" s="3">
        <f>COUNTIF($G$11:$G79,$G79)</f>
        <v>8</v>
      </c>
      <c r="I79" s="13">
        <v>0.04197916666666667</v>
      </c>
    </row>
    <row r="80" spans="1:9" ht="12.75" hidden="1">
      <c r="A80" s="3">
        <v>18</v>
      </c>
      <c r="B80" s="16">
        <v>56</v>
      </c>
      <c r="C80" s="17" t="s">
        <v>112</v>
      </c>
      <c r="D80" s="18" t="s">
        <v>5</v>
      </c>
      <c r="E80" s="3">
        <v>1981</v>
      </c>
      <c r="F80" s="17" t="s">
        <v>32</v>
      </c>
      <c r="G80" s="3" t="str">
        <f t="shared" si="2"/>
        <v>F</v>
      </c>
      <c r="H80" s="3">
        <f>COUNTIF($G$11:$G80,$G80)</f>
        <v>3</v>
      </c>
      <c r="I80" s="13">
        <v>0.04341435185185185</v>
      </c>
    </row>
    <row r="81" spans="1:9" ht="12.75" hidden="1">
      <c r="A81" s="3">
        <v>61</v>
      </c>
      <c r="B81" s="16">
        <v>21</v>
      </c>
      <c r="C81" s="17" t="s">
        <v>49</v>
      </c>
      <c r="D81" s="18" t="s">
        <v>5</v>
      </c>
      <c r="E81" s="3">
        <v>1957</v>
      </c>
      <c r="F81" s="17" t="s">
        <v>50</v>
      </c>
      <c r="G81" s="3" t="str">
        <f t="shared" si="2"/>
        <v>G</v>
      </c>
      <c r="H81" s="3">
        <f>COUNTIF($G$11:$G81,$G81)</f>
        <v>3</v>
      </c>
      <c r="I81" s="13">
        <v>0.05126157407407408</v>
      </c>
    </row>
    <row r="82" spans="1:9" ht="12.75" hidden="1">
      <c r="A82" s="3">
        <v>62</v>
      </c>
      <c r="B82" s="16">
        <v>20</v>
      </c>
      <c r="C82" s="17" t="s">
        <v>51</v>
      </c>
      <c r="D82" s="18" t="s">
        <v>5</v>
      </c>
      <c r="E82" s="3">
        <v>1980</v>
      </c>
      <c r="F82" s="17" t="s">
        <v>50</v>
      </c>
      <c r="G82" s="3" t="str">
        <f t="shared" si="2"/>
        <v>F</v>
      </c>
      <c r="H82" s="3">
        <f>COUNTIF($G$11:$G82,$G82)</f>
        <v>4</v>
      </c>
      <c r="I82" s="13">
        <v>0.05151620370370371</v>
      </c>
    </row>
    <row r="83" spans="1:9" ht="12.75" hidden="1">
      <c r="A83" s="3">
        <v>74</v>
      </c>
      <c r="B83" s="16">
        <v>52</v>
      </c>
      <c r="C83" s="17" t="s">
        <v>108</v>
      </c>
      <c r="D83" s="15" t="s">
        <v>4</v>
      </c>
      <c r="E83" s="3">
        <v>1966</v>
      </c>
      <c r="F83" s="17" t="s">
        <v>50</v>
      </c>
      <c r="G83" s="3" t="str">
        <f t="shared" si="2"/>
        <v>B</v>
      </c>
      <c r="H83" s="3">
        <f>COUNTIF($G$11:$G83,$G83)</f>
        <v>16</v>
      </c>
      <c r="I83" s="13">
        <v>0.058194444444444444</v>
      </c>
    </row>
    <row r="84" spans="1:9" ht="12.75" hidden="1">
      <c r="A84" s="3">
        <v>64</v>
      </c>
      <c r="B84" s="16">
        <v>60</v>
      </c>
      <c r="C84" s="17" t="s">
        <v>117</v>
      </c>
      <c r="D84" s="15" t="s">
        <v>4</v>
      </c>
      <c r="E84" s="3">
        <v>1943</v>
      </c>
      <c r="F84" s="17" t="s">
        <v>118</v>
      </c>
      <c r="G84" s="3" t="str">
        <f t="shared" si="2"/>
        <v>D</v>
      </c>
      <c r="H84" s="3">
        <f>COUNTIF($G$11:$G84,$G84)</f>
        <v>9</v>
      </c>
      <c r="I84" s="13">
        <v>0.052083333333333336</v>
      </c>
    </row>
    <row r="85" spans="1:9" ht="12.75" hidden="1">
      <c r="A85" s="3">
        <v>58</v>
      </c>
      <c r="B85" s="16">
        <v>38</v>
      </c>
      <c r="C85" s="17" t="s">
        <v>52</v>
      </c>
      <c r="D85" s="18" t="s">
        <v>5</v>
      </c>
      <c r="E85" s="3">
        <v>1957</v>
      </c>
      <c r="F85" s="17" t="s">
        <v>53</v>
      </c>
      <c r="G85" s="3" t="str">
        <f t="shared" si="2"/>
        <v>G</v>
      </c>
      <c r="H85" s="3">
        <f>COUNTIF($G$11:$G85,$G85)</f>
        <v>4</v>
      </c>
      <c r="I85" s="13">
        <v>0.051006944444444445</v>
      </c>
    </row>
    <row r="86" spans="1:9" ht="12.75" hidden="1">
      <c r="A86" s="3">
        <v>4</v>
      </c>
      <c r="B86" s="16">
        <v>10</v>
      </c>
      <c r="C86" s="17" t="s">
        <v>16</v>
      </c>
      <c r="D86" s="15" t="s">
        <v>4</v>
      </c>
      <c r="E86" s="3">
        <v>1968</v>
      </c>
      <c r="F86" s="17" t="s">
        <v>15</v>
      </c>
      <c r="G86" s="3" t="str">
        <f t="shared" si="2"/>
        <v>B</v>
      </c>
      <c r="H86" s="3">
        <f>COUNTIF($G$11:$G86,$G86)</f>
        <v>17</v>
      </c>
      <c r="I86" s="13">
        <v>0.03626157407407408</v>
      </c>
    </row>
    <row r="87" spans="1:9" ht="12.75" hidden="1">
      <c r="A87" s="3">
        <v>66</v>
      </c>
      <c r="B87" s="16">
        <v>53</v>
      </c>
      <c r="C87" s="17" t="s">
        <v>109</v>
      </c>
      <c r="D87" s="15" t="s">
        <v>4</v>
      </c>
      <c r="E87" s="3">
        <v>1959</v>
      </c>
      <c r="F87" s="17" t="s">
        <v>110</v>
      </c>
      <c r="G87" s="3" t="str">
        <f t="shared" si="2"/>
        <v>C</v>
      </c>
      <c r="H87" s="3">
        <f>COUNTIF($G$11:$G87,$G87)</f>
        <v>23</v>
      </c>
      <c r="I87" s="13">
        <v>0.05288194444444444</v>
      </c>
    </row>
    <row r="88" spans="1:9" ht="12.75" hidden="1">
      <c r="A88" s="3">
        <v>21</v>
      </c>
      <c r="B88" s="16">
        <v>63</v>
      </c>
      <c r="C88" s="17" t="s">
        <v>120</v>
      </c>
      <c r="D88" s="15" t="s">
        <v>4</v>
      </c>
      <c r="E88" s="3">
        <v>1983</v>
      </c>
      <c r="F88" s="17" t="s">
        <v>119</v>
      </c>
      <c r="G88" s="3" t="str">
        <f t="shared" si="2"/>
        <v>A</v>
      </c>
      <c r="H88" s="3">
        <f>COUNTIF($G$11:$G88,$G88)</f>
        <v>19</v>
      </c>
      <c r="I88" s="13">
        <v>0.044583333333333336</v>
      </c>
    </row>
    <row r="89" spans="1:9" ht="12.75" hidden="1">
      <c r="A89" s="3">
        <v>27</v>
      </c>
      <c r="B89" s="16">
        <v>45</v>
      </c>
      <c r="C89" s="17" t="s">
        <v>98</v>
      </c>
      <c r="D89" s="18" t="s">
        <v>4</v>
      </c>
      <c r="E89" s="3">
        <v>1961</v>
      </c>
      <c r="F89" s="17" t="s">
        <v>97</v>
      </c>
      <c r="G89" s="3" t="str">
        <f t="shared" si="2"/>
        <v>C</v>
      </c>
      <c r="H89" s="3">
        <f>COUNTIF($G$11:$G89,$G89)</f>
        <v>24</v>
      </c>
      <c r="I89" s="13">
        <v>0.045173611111111116</v>
      </c>
    </row>
    <row r="90" spans="1:9" ht="12.75" hidden="1">
      <c r="A90" s="3">
        <v>34</v>
      </c>
      <c r="B90" s="16">
        <v>39</v>
      </c>
      <c r="C90" s="17" t="s">
        <v>92</v>
      </c>
      <c r="D90" s="15" t="s">
        <v>4</v>
      </c>
      <c r="E90" s="3">
        <v>1961</v>
      </c>
      <c r="F90" s="17" t="s">
        <v>93</v>
      </c>
      <c r="G90" s="3" t="str">
        <f t="shared" si="2"/>
        <v>C</v>
      </c>
      <c r="H90" s="3">
        <f>COUNTIF($G$11:$G90,$G90)</f>
        <v>25</v>
      </c>
      <c r="I90" s="13">
        <v>0.04597222222222222</v>
      </c>
    </row>
    <row r="91" spans="1:9" ht="12.75" hidden="1">
      <c r="A91" s="3">
        <v>37</v>
      </c>
      <c r="B91" s="16">
        <v>28</v>
      </c>
      <c r="C91" s="17" t="s">
        <v>80</v>
      </c>
      <c r="D91" s="15" t="s">
        <v>4</v>
      </c>
      <c r="E91" s="3">
        <v>1961</v>
      </c>
      <c r="F91" s="17" t="s">
        <v>81</v>
      </c>
      <c r="G91" s="3" t="str">
        <f t="shared" si="2"/>
        <v>C</v>
      </c>
      <c r="H91" s="3">
        <f>COUNTIF($G$11:$G91,$G91)</f>
        <v>26</v>
      </c>
      <c r="I91" s="13">
        <v>0.0462037037037037</v>
      </c>
    </row>
    <row r="92" spans="1:9" ht="12.75" hidden="1">
      <c r="A92" s="3">
        <v>52</v>
      </c>
      <c r="B92" s="16">
        <v>29</v>
      </c>
      <c r="C92" s="17" t="s">
        <v>82</v>
      </c>
      <c r="D92" s="15" t="s">
        <v>4</v>
      </c>
      <c r="E92" s="3">
        <v>1958</v>
      </c>
      <c r="F92" s="17" t="s">
        <v>81</v>
      </c>
      <c r="G92" s="3" t="str">
        <f t="shared" si="2"/>
        <v>C</v>
      </c>
      <c r="H92" s="3">
        <f>COUNTIF($G$11:$G92,$G92)</f>
        <v>27</v>
      </c>
      <c r="I92" s="13">
        <v>0.04900462962962963</v>
      </c>
    </row>
    <row r="93" ht="12.75" hidden="1"/>
    <row r="94" spans="1:5" ht="12.75" hidden="1">
      <c r="A94" s="47" t="s">
        <v>150</v>
      </c>
      <c r="B94" s="47"/>
      <c r="C94" s="47"/>
      <c r="D94" s="47"/>
      <c r="E94" s="47"/>
    </row>
    <row r="95" ht="12.75" hidden="1"/>
    <row r="96" spans="1:9" ht="12.75" hidden="1">
      <c r="A96" s="3">
        <v>1</v>
      </c>
      <c r="B96" s="16">
        <v>50</v>
      </c>
      <c r="C96" s="17" t="s">
        <v>105</v>
      </c>
      <c r="D96" s="15" t="s">
        <v>4</v>
      </c>
      <c r="E96" s="3">
        <v>1962</v>
      </c>
      <c r="F96" s="17" t="s">
        <v>50</v>
      </c>
      <c r="G96" s="3" t="str">
        <f>IF($D96="m",IF($E$1-$E96&gt;19,IF($E$1-$E96&lt;40,"A",IF($E$1-$E96&gt;49,IF($E$1-$E96&gt;59,IF($E$1-$E96&gt;69,"E","D"),"C"),"B")),"JM"),IF($E$1-$E96&gt;19,IF($E$1-$E96&lt;35,"F","G"),"JŽ"))</f>
        <v>B</v>
      </c>
      <c r="H96" s="3">
        <f>COUNTIF($G$11:$G96,$G96)</f>
        <v>18</v>
      </c>
      <c r="I96" s="25">
        <v>0.043680555555555556</v>
      </c>
    </row>
    <row r="99" spans="1:3" ht="12.75">
      <c r="A99" s="47" t="s">
        <v>152</v>
      </c>
      <c r="B99" s="47"/>
      <c r="C99" s="47"/>
    </row>
    <row r="101" spans="1:3" ht="12.75">
      <c r="A101" s="47" t="s">
        <v>153</v>
      </c>
      <c r="B101" s="47"/>
      <c r="C101" s="47"/>
    </row>
  </sheetData>
  <sheetProtection/>
  <mergeCells count="6">
    <mergeCell ref="A99:C99"/>
    <mergeCell ref="A101:C101"/>
    <mergeCell ref="A4:I4"/>
    <mergeCell ref="A6:I6"/>
    <mergeCell ref="A8:B8"/>
    <mergeCell ref="A94:E9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Mikulassky beh</dc:title>
  <dc:subject/>
  <dc:creator>kem-bucova_a</dc:creator>
  <cp:keywords/>
  <dc:description/>
  <cp:lastModifiedBy>Luboš Ferenc</cp:lastModifiedBy>
  <cp:lastPrinted>2011-12-10T12:31:16Z</cp:lastPrinted>
  <dcterms:created xsi:type="dcterms:W3CDTF">2006-08-10T15:02:00Z</dcterms:created>
  <dcterms:modified xsi:type="dcterms:W3CDTF">2011-12-11T22:23:26Z</dcterms:modified>
  <cp:category/>
  <cp:version/>
  <cp:contentType/>
  <cp:contentStatus/>
</cp:coreProperties>
</file>