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 " sheetId="1" r:id="rId1"/>
    <sheet name="kategórie" sheetId="2" r:id="rId2"/>
    <sheet name="vyhodnotenie" sheetId="3" r:id="rId3"/>
  </sheets>
  <definedNames>
    <definedName name="_xlfn.BAHTTEXT" hidden="1">#NAME?</definedName>
    <definedName name="_xlnm.Print_Titles" localSheetId="0">'Celkové výsledky '!$9:$9</definedName>
  </definedNames>
  <calcPr fullCalcOnLoad="1"/>
</workbook>
</file>

<file path=xl/sharedStrings.xml><?xml version="1.0" encoding="utf-8"?>
<sst xmlns="http://schemas.openxmlformats.org/spreadsheetml/2006/main" count="652" uniqueCount="129">
  <si>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</si>
  <si>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</si>
  <si>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</si>
  <si>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</si>
  <si>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</si>
  <si>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</si>
  <si>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</si>
  <si>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</si>
  <si>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</si>
  <si>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</si>
  <si>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</si>
  <si>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Košice</t>
  </si>
  <si>
    <t>Výsledky spracovala: Bucová Anna</t>
  </si>
  <si>
    <t>Rok nar.</t>
  </si>
  <si>
    <t>Melicherová Ľudmila</t>
  </si>
  <si>
    <t>JM Demolex Bardejov</t>
  </si>
  <si>
    <t>Poprad</t>
  </si>
  <si>
    <t>Chovanec Matúš</t>
  </si>
  <si>
    <t>Hlavný rozhodca: Buc Peter peter.buc59@gmail.com 0905 299 189</t>
  </si>
  <si>
    <t>Bogár János</t>
  </si>
  <si>
    <t>Varga Ildikó</t>
  </si>
  <si>
    <t>Prešov</t>
  </si>
  <si>
    <t>Vavrek Adrián</t>
  </si>
  <si>
    <t>Semanová Zlatka</t>
  </si>
  <si>
    <t>O5 BK Furča Košice</t>
  </si>
  <si>
    <t>Bačík Peter</t>
  </si>
  <si>
    <t>Lörinc Jozef</t>
  </si>
  <si>
    <t>TJ Obal servis Košice</t>
  </si>
  <si>
    <t>Maďarsko</t>
  </si>
  <si>
    <t>Forro Ensc Maďarsko</t>
  </si>
  <si>
    <t>Výsledková listina "Behu okolo Spišského hradu" zo dňa 7. septembra 2014</t>
  </si>
  <si>
    <t>XXXI. Ročník</t>
  </si>
  <si>
    <t>22,8 km</t>
  </si>
  <si>
    <t>Vrták Jozef</t>
  </si>
  <si>
    <t>Nedožery</t>
  </si>
  <si>
    <t>Jamnický Gejza</t>
  </si>
  <si>
    <t>BK Spišská Nová Ves</t>
  </si>
  <si>
    <t>Tiszová Alžbeta</t>
  </si>
  <si>
    <t>Tube City IMS Košice</t>
  </si>
  <si>
    <t>Ondrijová Erika</t>
  </si>
  <si>
    <t>Ligus Peter</t>
  </si>
  <si>
    <t>LiTaČ team Prešov</t>
  </si>
  <si>
    <t>Horný Vlastimil</t>
  </si>
  <si>
    <t>Spišský Hrhov</t>
  </si>
  <si>
    <t>Mačuga Jozef</t>
  </si>
  <si>
    <t>Jakubany</t>
  </si>
  <si>
    <t>Fedorová Jana</t>
  </si>
  <si>
    <t>Seligová Beáta</t>
  </si>
  <si>
    <t>Metropol Košice</t>
  </si>
  <si>
    <t>Božová Danica</t>
  </si>
  <si>
    <t>Steeple Poprad</t>
  </si>
  <si>
    <t>Tarjányi Jozef</t>
  </si>
  <si>
    <t>Kučera Cyprián</t>
  </si>
  <si>
    <t>Triatlon team nereus Žilina</t>
  </si>
  <si>
    <t>Šoltýs Milan</t>
  </si>
  <si>
    <t>Batizovce</t>
  </si>
  <si>
    <t>Dubovský Pavol</t>
  </si>
  <si>
    <t>ŠK Podbiel</t>
  </si>
  <si>
    <t>Molnár Jakub</t>
  </si>
  <si>
    <t>Svit</t>
  </si>
  <si>
    <t>Žugec Štefan</t>
  </si>
  <si>
    <t>HO ALPIN KLUB</t>
  </si>
  <si>
    <t>Knapík Michal</t>
  </si>
  <si>
    <t>Levoča</t>
  </si>
  <si>
    <t>Kacúr Martin</t>
  </si>
  <si>
    <t>Kučerová Miroslava</t>
  </si>
  <si>
    <t>Stanislav Norbert</t>
  </si>
  <si>
    <t>Felong Peter</t>
  </si>
  <si>
    <t>BK Štart Levoča</t>
  </si>
  <si>
    <t>Pribičko Peter</t>
  </si>
  <si>
    <t>ŽSR Košice</t>
  </si>
  <si>
    <t>Čorovčák Ľubomír</t>
  </si>
  <si>
    <t>Gálik Dávid</t>
  </si>
  <si>
    <t>Tužinčin Ján</t>
  </si>
  <si>
    <t>OZ ZVJS Košice</t>
  </si>
  <si>
    <t>Carter Katarína</t>
  </si>
  <si>
    <t>A</t>
  </si>
  <si>
    <t>Jendruch Andrea</t>
  </si>
  <si>
    <t>Spišské Podhradie</t>
  </si>
  <si>
    <t>Kuzniar Pavel</t>
  </si>
  <si>
    <t>LUKS Krosnianska</t>
  </si>
  <si>
    <t>Harezga Piotr</t>
  </si>
  <si>
    <t>Sasák Štefan</t>
  </si>
  <si>
    <t>Kipgokei Nelson Cherutich</t>
  </si>
  <si>
    <t>Benedek team Maďarsko</t>
  </si>
  <si>
    <t>Berníková Eva</t>
  </si>
  <si>
    <t>Spišská Nová Ves</t>
  </si>
  <si>
    <t>Sokolský František</t>
  </si>
  <si>
    <t>Spiišský Hrhov</t>
  </si>
  <si>
    <t>Kozák Ondrej</t>
  </si>
  <si>
    <t>Jakubec Peter</t>
  </si>
  <si>
    <t>Spišský Štvrtok</t>
  </si>
  <si>
    <t>Gernáth Ľubomír</t>
  </si>
  <si>
    <t>Gernáth Branislav</t>
  </si>
  <si>
    <t>Olejár Miroslav</t>
  </si>
  <si>
    <t>Pavlov Miroslav</t>
  </si>
  <si>
    <t>Jarošová Darina</t>
  </si>
  <si>
    <t>Steiner Valter</t>
  </si>
  <si>
    <t>Trnka Ján</t>
  </si>
  <si>
    <t>Baluch Ladislav</t>
  </si>
  <si>
    <t>Spišské Vlachy</t>
  </si>
  <si>
    <t>Morong Dominik</t>
  </si>
  <si>
    <t>Granč Petrovce</t>
  </si>
  <si>
    <t>Šefčík Ján</t>
  </si>
  <si>
    <t>Obec Biacovce</t>
  </si>
  <si>
    <t>Pavol Peter</t>
  </si>
  <si>
    <t>Bystrany</t>
  </si>
  <si>
    <t>Dulova Ves</t>
  </si>
  <si>
    <t>Majerčák Vladimír</t>
  </si>
  <si>
    <t>Harichovce</t>
  </si>
  <si>
    <t>Balogh Vladimír</t>
  </si>
  <si>
    <t>F</t>
  </si>
  <si>
    <t>Repaský Marek</t>
  </si>
  <si>
    <t>Polícia Spišské Podhradie</t>
  </si>
  <si>
    <t>9:99:99</t>
  </si>
  <si>
    <t>Brinda Štefan</t>
  </si>
  <si>
    <t>Sečovce</t>
  </si>
  <si>
    <t>Šedivý Jaroslav</t>
  </si>
  <si>
    <t>TJ Baník Hôrka</t>
  </si>
  <si>
    <t>Janovič Peter</t>
  </si>
  <si>
    <t>BK Šaca</t>
  </si>
  <si>
    <t>Rataj Adam</t>
  </si>
  <si>
    <t>Kežmarok</t>
  </si>
  <si>
    <t>11,4 km</t>
  </si>
  <si>
    <t>NF</t>
  </si>
  <si>
    <t xml:space="preserve">Bin runne </t>
  </si>
  <si>
    <t>H</t>
  </si>
  <si>
    <t>I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</si>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</sst>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Lucida Calligraphy"/>
      <family val="4"/>
    </font>
    <font>
      <sz val="10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1" fontId="0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21" fontId="5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1" fontId="0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21" fontId="56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21" fontId="60" fillId="0" borderId="10" xfId="0" applyNumberFormat="1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21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65" fillId="0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21" fontId="63" fillId="0" borderId="12" xfId="0" applyNumberFormat="1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2" sqref="A2"/>
    </sheetView>
  </sheetViews>
  <sheetFormatPr defaultColWidth="8.8515625" defaultRowHeight="14.25" customHeight="1"/>
  <cols>
    <col min="1" max="1" width="4.8515625" style="12" customWidth="1"/>
    <col min="2" max="2" width="5.7109375" style="5" customWidth="1"/>
    <col min="3" max="3" width="24.28125" style="6" customWidth="1"/>
    <col min="4" max="4" width="4.57421875" style="29" customWidth="1"/>
    <col min="5" max="5" width="7.28125" style="29" customWidth="1"/>
    <col min="6" max="6" width="21.7109375" style="7" customWidth="1"/>
    <col min="7" max="7" width="5.421875" style="29" customWidth="1"/>
    <col min="8" max="8" width="5.57421875" style="29" customWidth="1"/>
    <col min="9" max="9" width="9.57421875" style="5" customWidth="1"/>
    <col min="10" max="16384" width="8.8515625" style="6" customWidth="1"/>
  </cols>
  <sheetData>
    <row r="1" spans="4:5" ht="1.5" customHeight="1">
      <c r="D1" s="29" t="s">
        <v>7</v>
      </c>
      <c r="E1" s="29">
        <v>2014</v>
      </c>
    </row>
    <row r="2" ht="8.25" customHeight="1"/>
    <row r="3" spans="1:9" s="53" customFormat="1" ht="17.2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</row>
    <row r="4" spans="1:9" ht="6" customHeight="1">
      <c r="A4" s="17"/>
      <c r="B4" s="18"/>
      <c r="C4" s="18"/>
      <c r="E4" s="90" t="s">
        <v>128</v>
      </c>
      <c r="F4" s="19"/>
      <c r="I4" s="18"/>
    </row>
    <row r="5" spans="1:9" ht="20.25" customHeight="1">
      <c r="A5" s="86" t="s">
        <v>31</v>
      </c>
      <c r="B5" s="86"/>
      <c r="C5" s="86"/>
      <c r="D5" s="86"/>
      <c r="E5" s="86"/>
      <c r="F5" s="86"/>
      <c r="G5" s="86"/>
      <c r="H5" s="86"/>
      <c r="I5" s="86"/>
    </row>
    <row r="6" spans="1:9" ht="6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88" t="s">
        <v>32</v>
      </c>
      <c r="B7" s="88"/>
      <c r="C7" s="88"/>
      <c r="D7" s="30"/>
      <c r="E7" s="31"/>
      <c r="F7" s="8"/>
      <c r="G7" s="30"/>
      <c r="H7" s="30"/>
      <c r="I7" s="3"/>
    </row>
    <row r="8" spans="1:9" ht="12.75">
      <c r="A8" s="11"/>
      <c r="B8" s="11"/>
      <c r="C8" s="11"/>
      <c r="D8" s="30"/>
      <c r="E8" s="31"/>
      <c r="F8" s="8"/>
      <c r="G8" s="30"/>
      <c r="H8" s="30"/>
      <c r="I8" s="3"/>
    </row>
    <row r="9" spans="1:9" ht="30.75" customHeight="1">
      <c r="A9" s="20" t="s">
        <v>0</v>
      </c>
      <c r="B9" s="21" t="s">
        <v>9</v>
      </c>
      <c r="C9" s="4" t="s">
        <v>1</v>
      </c>
      <c r="D9" s="32" t="s">
        <v>6</v>
      </c>
      <c r="E9" s="33" t="s">
        <v>13</v>
      </c>
      <c r="F9" s="9" t="s">
        <v>2</v>
      </c>
      <c r="G9" s="32" t="s">
        <v>8</v>
      </c>
      <c r="H9" s="33" t="s">
        <v>10</v>
      </c>
      <c r="I9" s="1" t="s">
        <v>3</v>
      </c>
    </row>
    <row r="10" spans="1:9" s="55" customFormat="1" ht="14.25" customHeight="1">
      <c r="A10" s="39">
        <v>1</v>
      </c>
      <c r="B10" s="40">
        <v>13</v>
      </c>
      <c r="C10" s="35" t="s">
        <v>83</v>
      </c>
      <c r="D10" s="36" t="s">
        <v>4</v>
      </c>
      <c r="E10" s="36">
        <v>1993</v>
      </c>
      <c r="F10" s="54" t="s">
        <v>84</v>
      </c>
      <c r="G10" s="36" t="str">
        <f aca="true" t="shared" si="0" ref="G10:G30">IF($D10="m",IF($E$1-$E10&gt;19,IF($E$1-$E10&lt;40,"A",IF($E$1-$E10&gt;49,IF($E$1-$E10&gt;59,IF($E$1-$E10&gt;69,"D","D"),"C"),"B")),"JM"),IF($E$1-$E10&gt;19,IF($E$1-$E10&lt;40,"E",IF($E$1-$E10&lt;50,"F","G")),"JŽ"))</f>
        <v>A</v>
      </c>
      <c r="H10" s="36">
        <f>COUNTIF($E$10:$G10,$G10)</f>
        <v>1</v>
      </c>
      <c r="I10" s="41">
        <v>0.049039351851851855</v>
      </c>
    </row>
    <row r="11" spans="1:9" s="66" customFormat="1" ht="14.25" customHeight="1">
      <c r="A11" s="60">
        <v>2</v>
      </c>
      <c r="B11" s="61">
        <v>33</v>
      </c>
      <c r="C11" s="62" t="s">
        <v>22</v>
      </c>
      <c r="D11" s="63" t="s">
        <v>4</v>
      </c>
      <c r="E11" s="63">
        <v>1980</v>
      </c>
      <c r="F11" s="64" t="s">
        <v>107</v>
      </c>
      <c r="G11" s="63" t="str">
        <f t="shared" si="0"/>
        <v>A</v>
      </c>
      <c r="H11" s="63">
        <f>COUNTIF($E$10:$G11,$G11)</f>
        <v>2</v>
      </c>
      <c r="I11" s="65">
        <v>0.06002314814814815</v>
      </c>
    </row>
    <row r="12" spans="1:9" s="42" customFormat="1" ht="14.25" customHeight="1">
      <c r="A12" s="39">
        <v>3</v>
      </c>
      <c r="B12" s="39">
        <v>46</v>
      </c>
      <c r="C12" s="56" t="s">
        <v>19</v>
      </c>
      <c r="D12" s="57" t="s">
        <v>4</v>
      </c>
      <c r="E12" s="57">
        <v>1964</v>
      </c>
      <c r="F12" s="58" t="s">
        <v>29</v>
      </c>
      <c r="G12" s="36" t="str">
        <f t="shared" si="0"/>
        <v>C</v>
      </c>
      <c r="H12" s="36">
        <f>COUNTIF($E$10:$G12,$G12)</f>
        <v>1</v>
      </c>
      <c r="I12" s="59">
        <v>0.06059027777777778</v>
      </c>
    </row>
    <row r="13" spans="1:9" s="67" customFormat="1" ht="14.25" customHeight="1">
      <c r="A13" s="60">
        <v>4</v>
      </c>
      <c r="B13" s="61">
        <v>55</v>
      </c>
      <c r="C13" s="62" t="s">
        <v>119</v>
      </c>
      <c r="D13" s="63" t="s">
        <v>4</v>
      </c>
      <c r="E13" s="63">
        <v>1962</v>
      </c>
      <c r="F13" s="64" t="s">
        <v>120</v>
      </c>
      <c r="G13" s="63" t="str">
        <f t="shared" si="0"/>
        <v>C</v>
      </c>
      <c r="H13" s="63">
        <f>COUNTIF($E$10:$G13,$G13)</f>
        <v>2</v>
      </c>
      <c r="I13" s="65">
        <v>0.06244212962962963</v>
      </c>
    </row>
    <row r="14" spans="1:9" s="74" customFormat="1" ht="14.25" customHeight="1">
      <c r="A14" s="68">
        <v>5</v>
      </c>
      <c r="B14" s="69">
        <v>42</v>
      </c>
      <c r="C14" s="70" t="s">
        <v>110</v>
      </c>
      <c r="D14" s="71" t="s">
        <v>4</v>
      </c>
      <c r="E14" s="71">
        <v>1963</v>
      </c>
      <c r="F14" s="72" t="s">
        <v>27</v>
      </c>
      <c r="G14" s="71" t="str">
        <f t="shared" si="0"/>
        <v>C</v>
      </c>
      <c r="H14" s="71">
        <f>COUNTIF($E$10:$G14,$G14)</f>
        <v>3</v>
      </c>
      <c r="I14" s="73">
        <v>0.0625462962962963</v>
      </c>
    </row>
    <row r="15" spans="1:9" s="42" customFormat="1" ht="14.25" customHeight="1">
      <c r="A15" s="39">
        <v>6</v>
      </c>
      <c r="B15" s="40">
        <v>36</v>
      </c>
      <c r="C15" s="35" t="s">
        <v>56</v>
      </c>
      <c r="D15" s="36" t="s">
        <v>4</v>
      </c>
      <c r="E15" s="36">
        <v>1967</v>
      </c>
      <c r="F15" s="54" t="s">
        <v>57</v>
      </c>
      <c r="G15" s="36" t="str">
        <f t="shared" si="0"/>
        <v>B</v>
      </c>
      <c r="H15" s="36">
        <f>COUNTIF($E$10:$G15,$G15)</f>
        <v>1</v>
      </c>
      <c r="I15" s="41">
        <v>0.06414351851851852</v>
      </c>
    </row>
    <row r="16" spans="1:9" s="74" customFormat="1" ht="14.25" customHeight="1">
      <c r="A16" s="68">
        <v>7</v>
      </c>
      <c r="B16" s="69">
        <v>34</v>
      </c>
      <c r="C16" s="70" t="s">
        <v>108</v>
      </c>
      <c r="D16" s="71" t="s">
        <v>4</v>
      </c>
      <c r="E16" s="71">
        <v>1989</v>
      </c>
      <c r="F16" s="72" t="s">
        <v>109</v>
      </c>
      <c r="G16" s="71" t="str">
        <f t="shared" si="0"/>
        <v>A</v>
      </c>
      <c r="H16" s="71">
        <f>COUNTIF($E$10:$G16,$G16)</f>
        <v>3</v>
      </c>
      <c r="I16" s="73">
        <v>0.06619212962962963</v>
      </c>
    </row>
    <row r="17" spans="1:9" ht="14.25" customHeight="1">
      <c r="A17" s="10">
        <v>8</v>
      </c>
      <c r="B17" s="1">
        <v>14</v>
      </c>
      <c r="C17" s="4" t="s">
        <v>52</v>
      </c>
      <c r="D17" s="32" t="s">
        <v>4</v>
      </c>
      <c r="E17" s="32">
        <v>1981</v>
      </c>
      <c r="F17" s="9" t="s">
        <v>53</v>
      </c>
      <c r="G17" s="32" t="str">
        <f t="shared" si="0"/>
        <v>A</v>
      </c>
      <c r="H17" s="32">
        <f>COUNTIF($E$10:$G17,$G17)</f>
        <v>4</v>
      </c>
      <c r="I17" s="14">
        <v>0.06673611111111111</v>
      </c>
    </row>
    <row r="18" spans="1:9" s="67" customFormat="1" ht="14.25" customHeight="1">
      <c r="A18" s="60">
        <v>9</v>
      </c>
      <c r="B18" s="61">
        <v>39</v>
      </c>
      <c r="C18" s="62" t="s">
        <v>67</v>
      </c>
      <c r="D18" s="63" t="s">
        <v>4</v>
      </c>
      <c r="E18" s="63">
        <v>1973</v>
      </c>
      <c r="F18" s="64" t="s">
        <v>68</v>
      </c>
      <c r="G18" s="63" t="str">
        <f t="shared" si="0"/>
        <v>B</v>
      </c>
      <c r="H18" s="63">
        <f>COUNTIF($E$10:$G18,$G18)</f>
        <v>2</v>
      </c>
      <c r="I18" s="65">
        <v>0.06693287037037036</v>
      </c>
    </row>
    <row r="19" spans="1:9" s="74" customFormat="1" ht="14.25" customHeight="1">
      <c r="A19" s="68">
        <v>10</v>
      </c>
      <c r="B19" s="69">
        <v>10</v>
      </c>
      <c r="C19" s="70" t="s">
        <v>54</v>
      </c>
      <c r="D19" s="71" t="s">
        <v>4</v>
      </c>
      <c r="E19" s="71">
        <v>1972</v>
      </c>
      <c r="F19" s="72" t="s">
        <v>55</v>
      </c>
      <c r="G19" s="71" t="str">
        <f t="shared" si="0"/>
        <v>B</v>
      </c>
      <c r="H19" s="71">
        <f>COUNTIF($E$10:$G19,$G19)</f>
        <v>3</v>
      </c>
      <c r="I19" s="73">
        <v>0.06694444444444445</v>
      </c>
    </row>
    <row r="20" spans="1:9" ht="14.25" customHeight="1">
      <c r="A20" s="10">
        <v>11</v>
      </c>
      <c r="B20" s="1">
        <v>7</v>
      </c>
      <c r="C20" s="4" t="s">
        <v>79</v>
      </c>
      <c r="D20" s="32" t="s">
        <v>4</v>
      </c>
      <c r="E20" s="32">
        <v>1984</v>
      </c>
      <c r="F20" s="9" t="s">
        <v>80</v>
      </c>
      <c r="G20" s="32" t="str">
        <f t="shared" si="0"/>
        <v>A</v>
      </c>
      <c r="H20" s="32">
        <f>COUNTIF($E$10:$G20,$G20)</f>
        <v>5</v>
      </c>
      <c r="I20" s="14">
        <v>0.06959490740740741</v>
      </c>
    </row>
    <row r="21" spans="1:9" ht="14.25" customHeight="1">
      <c r="A21" s="10">
        <v>12</v>
      </c>
      <c r="B21" s="1">
        <v>29</v>
      </c>
      <c r="C21" s="4" t="s">
        <v>99</v>
      </c>
      <c r="D21" s="32" t="s">
        <v>4</v>
      </c>
      <c r="E21" s="32">
        <v>1974</v>
      </c>
      <c r="F21" s="9" t="s">
        <v>100</v>
      </c>
      <c r="G21" s="32" t="str">
        <f t="shared" si="0"/>
        <v>B</v>
      </c>
      <c r="H21" s="32">
        <f>COUNTIF($E$10:$G21,$G21)</f>
        <v>4</v>
      </c>
      <c r="I21" s="14">
        <v>0.07006944444444445</v>
      </c>
    </row>
    <row r="22" spans="1:9" ht="14.25" customHeight="1">
      <c r="A22" s="10">
        <v>13</v>
      </c>
      <c r="B22" s="1">
        <v>22</v>
      </c>
      <c r="C22" s="4" t="s">
        <v>95</v>
      </c>
      <c r="D22" s="32" t="s">
        <v>4</v>
      </c>
      <c r="E22" s="32">
        <v>1976</v>
      </c>
      <c r="F22" s="9" t="s">
        <v>63</v>
      </c>
      <c r="G22" s="32" t="str">
        <f t="shared" si="0"/>
        <v>A</v>
      </c>
      <c r="H22" s="32">
        <f>COUNTIF($E$10:$G22,$G22)</f>
        <v>6</v>
      </c>
      <c r="I22" s="14">
        <v>0.07118055555555557</v>
      </c>
    </row>
    <row r="23" spans="1:9" ht="14.25" customHeight="1">
      <c r="A23" s="10">
        <v>14</v>
      </c>
      <c r="B23" s="1">
        <v>21</v>
      </c>
      <c r="C23" s="4" t="s">
        <v>94</v>
      </c>
      <c r="D23" s="32" t="s">
        <v>4</v>
      </c>
      <c r="E23" s="32">
        <v>1977</v>
      </c>
      <c r="F23" s="9" t="s">
        <v>63</v>
      </c>
      <c r="G23" s="32" t="str">
        <f t="shared" si="0"/>
        <v>A</v>
      </c>
      <c r="H23" s="32">
        <f>COUNTIF($E$10:$G23,$G23)</f>
        <v>7</v>
      </c>
      <c r="I23" s="14">
        <v>0.07288194444444444</v>
      </c>
    </row>
    <row r="24" spans="1:9" ht="14.25" customHeight="1">
      <c r="A24" s="10">
        <v>15</v>
      </c>
      <c r="B24" s="1">
        <v>20</v>
      </c>
      <c r="C24" s="4" t="s">
        <v>93</v>
      </c>
      <c r="D24" s="32" t="s">
        <v>4</v>
      </c>
      <c r="E24" s="32">
        <v>1974</v>
      </c>
      <c r="F24" s="9" t="s">
        <v>21</v>
      </c>
      <c r="G24" s="32" t="str">
        <f t="shared" si="0"/>
        <v>B</v>
      </c>
      <c r="H24" s="32">
        <f>COUNTIF($E$10:$G24,$G24)</f>
        <v>5</v>
      </c>
      <c r="I24" s="14">
        <v>0.07415509259259259</v>
      </c>
    </row>
    <row r="25" spans="1:9" s="42" customFormat="1" ht="14.25" customHeight="1">
      <c r="A25" s="39">
        <v>16</v>
      </c>
      <c r="B25" s="40">
        <v>35</v>
      </c>
      <c r="C25" s="35" t="s">
        <v>39</v>
      </c>
      <c r="D25" s="36" t="s">
        <v>5</v>
      </c>
      <c r="E25" s="36">
        <v>1974</v>
      </c>
      <c r="F25" s="54" t="s">
        <v>21</v>
      </c>
      <c r="G25" s="36" t="str">
        <f t="shared" si="0"/>
        <v>F</v>
      </c>
      <c r="H25" s="36">
        <f>COUNTIF($E$10:$G25,$G25)</f>
        <v>1</v>
      </c>
      <c r="I25" s="41">
        <v>0.07422453703703703</v>
      </c>
    </row>
    <row r="26" spans="1:9" ht="14.25" customHeight="1">
      <c r="A26" s="10">
        <v>17</v>
      </c>
      <c r="B26" s="1">
        <v>49</v>
      </c>
      <c r="C26" s="4" t="s">
        <v>17</v>
      </c>
      <c r="D26" s="32" t="s">
        <v>4</v>
      </c>
      <c r="E26" s="32">
        <v>1982</v>
      </c>
      <c r="F26" s="9" t="s">
        <v>24</v>
      </c>
      <c r="G26" s="32" t="str">
        <f t="shared" si="0"/>
        <v>A</v>
      </c>
      <c r="H26" s="32">
        <f>COUNTIF($E$10:$G26,$G26)</f>
        <v>8</v>
      </c>
      <c r="I26" s="14">
        <v>0.07434027777777778</v>
      </c>
    </row>
    <row r="27" spans="1:9" ht="14.25" customHeight="1">
      <c r="A27" s="10">
        <v>18</v>
      </c>
      <c r="B27" s="1">
        <v>19</v>
      </c>
      <c r="C27" s="4" t="s">
        <v>92</v>
      </c>
      <c r="D27" s="32" t="s">
        <v>4</v>
      </c>
      <c r="E27" s="32">
        <v>1972</v>
      </c>
      <c r="F27" s="9" t="s">
        <v>63</v>
      </c>
      <c r="G27" s="32" t="str">
        <f t="shared" si="0"/>
        <v>B</v>
      </c>
      <c r="H27" s="32">
        <f>COUNTIF($E$10:$G27,$G27)</f>
        <v>6</v>
      </c>
      <c r="I27" s="14">
        <v>0.07466435185185184</v>
      </c>
    </row>
    <row r="28" spans="1:9" ht="14.25" customHeight="1">
      <c r="A28" s="10">
        <v>19</v>
      </c>
      <c r="B28" s="1">
        <v>56</v>
      </c>
      <c r="C28" s="4" t="s">
        <v>121</v>
      </c>
      <c r="D28" s="32" t="s">
        <v>4</v>
      </c>
      <c r="E28" s="32">
        <v>1979</v>
      </c>
      <c r="F28" s="9" t="s">
        <v>122</v>
      </c>
      <c r="G28" s="32" t="str">
        <f t="shared" si="0"/>
        <v>A</v>
      </c>
      <c r="H28" s="32">
        <f>COUNTIF($E$10:$G28,$G28)</f>
        <v>9</v>
      </c>
      <c r="I28" s="14">
        <v>0.07483796296296297</v>
      </c>
    </row>
    <row r="29" spans="1:9" s="42" customFormat="1" ht="14.25" customHeight="1">
      <c r="A29" s="39">
        <v>20</v>
      </c>
      <c r="B29" s="40">
        <v>6</v>
      </c>
      <c r="C29" s="35" t="s">
        <v>14</v>
      </c>
      <c r="D29" s="36" t="s">
        <v>5</v>
      </c>
      <c r="E29" s="36">
        <v>1964</v>
      </c>
      <c r="F29" s="54" t="s">
        <v>15</v>
      </c>
      <c r="G29" s="36" t="str">
        <f t="shared" si="0"/>
        <v>G</v>
      </c>
      <c r="H29" s="36">
        <f>COUNTIF($E$10:$G29,$G29)</f>
        <v>1</v>
      </c>
      <c r="I29" s="41">
        <v>0.07509259259259259</v>
      </c>
    </row>
    <row r="30" spans="1:9" ht="14.25" customHeight="1">
      <c r="A30" s="10">
        <v>21</v>
      </c>
      <c r="B30" s="1">
        <v>8</v>
      </c>
      <c r="C30" s="4" t="s">
        <v>81</v>
      </c>
      <c r="D30" s="32" t="s">
        <v>4</v>
      </c>
      <c r="E30" s="32">
        <v>1983</v>
      </c>
      <c r="F30" s="9" t="s">
        <v>80</v>
      </c>
      <c r="G30" s="32" t="str">
        <f t="shared" si="0"/>
        <v>A</v>
      </c>
      <c r="H30" s="32">
        <f>COUNTIF($E$10:$G30,$G30)</f>
        <v>10</v>
      </c>
      <c r="I30" s="14">
        <v>0.07511574074074073</v>
      </c>
    </row>
    <row r="31" spans="1:9" s="67" customFormat="1" ht="14.25" customHeight="1">
      <c r="A31" s="60">
        <v>22</v>
      </c>
      <c r="B31" s="61">
        <v>47</v>
      </c>
      <c r="C31" s="62" t="s">
        <v>20</v>
      </c>
      <c r="D31" s="63" t="s">
        <v>5</v>
      </c>
      <c r="E31" s="63">
        <v>1960</v>
      </c>
      <c r="F31" s="64" t="s">
        <v>28</v>
      </c>
      <c r="G31" s="63" t="s">
        <v>111</v>
      </c>
      <c r="H31" s="63">
        <f>COUNTIF($E$10:$G31,$G31)</f>
        <v>2</v>
      </c>
      <c r="I31" s="65">
        <v>0.07538194444444445</v>
      </c>
    </row>
    <row r="32" spans="1:9" s="42" customFormat="1" ht="14.25" customHeight="1">
      <c r="A32" s="39">
        <v>23</v>
      </c>
      <c r="B32" s="40">
        <v>37</v>
      </c>
      <c r="C32" s="35" t="s">
        <v>47</v>
      </c>
      <c r="D32" s="36" t="s">
        <v>5</v>
      </c>
      <c r="E32" s="36">
        <v>1980</v>
      </c>
      <c r="F32" s="54" t="s">
        <v>48</v>
      </c>
      <c r="G32" s="36" t="str">
        <f aca="true" t="shared" si="1" ref="G32:G60">IF($D32="m",IF($E$1-$E32&gt;19,IF($E$1-$E32&lt;40,"A",IF($E$1-$E32&gt;49,IF($E$1-$E32&gt;59,IF($E$1-$E32&gt;69,"D","D"),"C"),"B")),"JM"),IF($E$1-$E32&gt;19,IF($E$1-$E32&lt;40,"E",IF($E$1-$E32&lt;50,"F","G")),"JŽ"))</f>
        <v>E</v>
      </c>
      <c r="H32" s="36">
        <f>COUNTIF($E$10:$G32,$G32)</f>
        <v>1</v>
      </c>
      <c r="I32" s="41">
        <v>0.07630787037037036</v>
      </c>
    </row>
    <row r="33" spans="1:9" s="42" customFormat="1" ht="14.25" customHeight="1">
      <c r="A33" s="39">
        <v>24</v>
      </c>
      <c r="B33" s="40">
        <v>32</v>
      </c>
      <c r="C33" s="35" t="s">
        <v>105</v>
      </c>
      <c r="D33" s="36" t="s">
        <v>4</v>
      </c>
      <c r="E33" s="36">
        <v>1953</v>
      </c>
      <c r="F33" s="54" t="s">
        <v>106</v>
      </c>
      <c r="G33" s="36" t="str">
        <f t="shared" si="1"/>
        <v>D</v>
      </c>
      <c r="H33" s="36">
        <f>COUNTIF($E$10:$G33,$G33)</f>
        <v>1</v>
      </c>
      <c r="I33" s="41">
        <v>0.07729166666666666</v>
      </c>
    </row>
    <row r="34" spans="1:9" s="74" customFormat="1" ht="14.25" customHeight="1">
      <c r="A34" s="68">
        <v>25</v>
      </c>
      <c r="B34" s="69">
        <v>45</v>
      </c>
      <c r="C34" s="70" t="s">
        <v>37</v>
      </c>
      <c r="D34" s="71" t="s">
        <v>5</v>
      </c>
      <c r="E34" s="71">
        <v>1967</v>
      </c>
      <c r="F34" s="75" t="s">
        <v>38</v>
      </c>
      <c r="G34" s="71" t="str">
        <f t="shared" si="1"/>
        <v>F</v>
      </c>
      <c r="H34" s="71">
        <f>COUNTIF($E$10:$G34,$G34)</f>
        <v>3</v>
      </c>
      <c r="I34" s="73">
        <v>0.07900462962962963</v>
      </c>
    </row>
    <row r="35" spans="1:9" s="67" customFormat="1" ht="14.25" customHeight="1">
      <c r="A35" s="60">
        <v>26</v>
      </c>
      <c r="B35" s="61">
        <v>17</v>
      </c>
      <c r="C35" s="62" t="s">
        <v>89</v>
      </c>
      <c r="D35" s="63" t="s">
        <v>4</v>
      </c>
      <c r="E35" s="63">
        <v>1946</v>
      </c>
      <c r="F35" s="64" t="s">
        <v>86</v>
      </c>
      <c r="G35" s="63" t="str">
        <f t="shared" si="1"/>
        <v>D</v>
      </c>
      <c r="H35" s="63">
        <f>COUNTIF($E$10:$G35,$G35)</f>
        <v>2</v>
      </c>
      <c r="I35" s="65">
        <v>0.07910879629629629</v>
      </c>
    </row>
    <row r="36" spans="1:9" s="67" customFormat="1" ht="14.25" customHeight="1">
      <c r="A36" s="60">
        <v>27</v>
      </c>
      <c r="B36" s="61">
        <v>40</v>
      </c>
      <c r="C36" s="62" t="s">
        <v>23</v>
      </c>
      <c r="D36" s="63" t="s">
        <v>5</v>
      </c>
      <c r="E36" s="63">
        <v>1958</v>
      </c>
      <c r="F36" s="64" t="s">
        <v>24</v>
      </c>
      <c r="G36" s="63" t="str">
        <f t="shared" si="1"/>
        <v>G</v>
      </c>
      <c r="H36" s="63">
        <f>COUNTIF($E$10:$G36,$G36)</f>
        <v>2</v>
      </c>
      <c r="I36" s="65">
        <v>0.07975694444444444</v>
      </c>
    </row>
    <row r="37" spans="1:9" s="74" customFormat="1" ht="14.25" customHeight="1">
      <c r="A37" s="68">
        <v>28</v>
      </c>
      <c r="B37" s="69">
        <v>51</v>
      </c>
      <c r="C37" s="70" t="s">
        <v>115</v>
      </c>
      <c r="D37" s="71" t="s">
        <v>4</v>
      </c>
      <c r="E37" s="71">
        <v>1953</v>
      </c>
      <c r="F37" s="72" t="s">
        <v>116</v>
      </c>
      <c r="G37" s="71" t="str">
        <f t="shared" si="1"/>
        <v>D</v>
      </c>
      <c r="H37" s="71">
        <f>COUNTIF($E$10:$G37,$G37)</f>
        <v>3</v>
      </c>
      <c r="I37" s="73">
        <v>0.08056712962962963</v>
      </c>
    </row>
    <row r="38" spans="1:9" ht="14.25" customHeight="1">
      <c r="A38" s="10">
        <v>29</v>
      </c>
      <c r="B38" s="1">
        <v>18</v>
      </c>
      <c r="C38" s="4" t="s">
        <v>90</v>
      </c>
      <c r="D38" s="32" t="s">
        <v>4</v>
      </c>
      <c r="E38" s="32">
        <v>1970</v>
      </c>
      <c r="F38" s="9" t="s">
        <v>91</v>
      </c>
      <c r="G38" s="32" t="str">
        <f t="shared" si="1"/>
        <v>B</v>
      </c>
      <c r="H38" s="32">
        <f>COUNTIF($E$10:$G38,$G38)</f>
        <v>7</v>
      </c>
      <c r="I38" s="14">
        <v>0.08081018518518518</v>
      </c>
    </row>
    <row r="39" spans="1:9" ht="14.25" customHeight="1">
      <c r="A39" s="10">
        <v>30</v>
      </c>
      <c r="B39" s="1">
        <v>38</v>
      </c>
      <c r="C39" s="4" t="s">
        <v>35</v>
      </c>
      <c r="D39" s="32" t="s">
        <v>4</v>
      </c>
      <c r="E39" s="32">
        <v>1964</v>
      </c>
      <c r="F39" s="9" t="s">
        <v>36</v>
      </c>
      <c r="G39" s="32" t="str">
        <f t="shared" si="1"/>
        <v>C</v>
      </c>
      <c r="H39" s="32">
        <f>COUNTIF($E$10:$G39,$G39)</f>
        <v>4</v>
      </c>
      <c r="I39" s="14">
        <v>0.08086805555555555</v>
      </c>
    </row>
    <row r="40" spans="1:9" ht="14.25" customHeight="1">
      <c r="A40" s="10">
        <v>31</v>
      </c>
      <c r="B40" s="1">
        <v>23</v>
      </c>
      <c r="C40" s="4" t="s">
        <v>62</v>
      </c>
      <c r="D40" s="32" t="s">
        <v>4</v>
      </c>
      <c r="E40" s="32">
        <v>1964</v>
      </c>
      <c r="F40" s="9" t="s">
        <v>63</v>
      </c>
      <c r="G40" s="32" t="str">
        <f t="shared" si="1"/>
        <v>C</v>
      </c>
      <c r="H40" s="32">
        <f>COUNTIF($E$10:$G40,$G40)</f>
        <v>5</v>
      </c>
      <c r="I40" s="14">
        <v>0.0809375</v>
      </c>
    </row>
    <row r="41" spans="1:9" s="74" customFormat="1" ht="14.25" customHeight="1">
      <c r="A41" s="68">
        <v>32</v>
      </c>
      <c r="B41" s="69">
        <v>16</v>
      </c>
      <c r="C41" s="70" t="s">
        <v>85</v>
      </c>
      <c r="D41" s="71" t="s">
        <v>5</v>
      </c>
      <c r="E41" s="71">
        <v>1959</v>
      </c>
      <c r="F41" s="72" t="s">
        <v>86</v>
      </c>
      <c r="G41" s="71" t="str">
        <f t="shared" si="1"/>
        <v>G</v>
      </c>
      <c r="H41" s="71">
        <f>COUNTIF($E$10:$G41,$G41)</f>
        <v>3</v>
      </c>
      <c r="I41" s="73">
        <v>0.08126157407407407</v>
      </c>
    </row>
    <row r="42" spans="1:9" s="67" customFormat="1" ht="14.25" customHeight="1">
      <c r="A42" s="60">
        <v>33</v>
      </c>
      <c r="B42" s="61">
        <v>15</v>
      </c>
      <c r="C42" s="62" t="s">
        <v>65</v>
      </c>
      <c r="D42" s="63" t="s">
        <v>5</v>
      </c>
      <c r="E42" s="63">
        <v>1984</v>
      </c>
      <c r="F42" s="64" t="s">
        <v>53</v>
      </c>
      <c r="G42" s="63" t="str">
        <f t="shared" si="1"/>
        <v>E</v>
      </c>
      <c r="H42" s="63">
        <f>COUNTIF($E$10:$G42,$G42)</f>
        <v>2</v>
      </c>
      <c r="I42" s="65">
        <v>0.08248842592592592</v>
      </c>
    </row>
    <row r="43" spans="1:9" ht="14.25" customHeight="1">
      <c r="A43" s="10">
        <v>34</v>
      </c>
      <c r="B43" s="10">
        <v>41</v>
      </c>
      <c r="C43" s="22" t="s">
        <v>25</v>
      </c>
      <c r="D43" s="34" t="s">
        <v>4</v>
      </c>
      <c r="E43" s="34">
        <v>1953</v>
      </c>
      <c r="F43" s="23" t="s">
        <v>24</v>
      </c>
      <c r="G43" s="32" t="str">
        <f t="shared" si="1"/>
        <v>D</v>
      </c>
      <c r="H43" s="32">
        <f>COUNTIF($E$10:$G43,$G43)</f>
        <v>4</v>
      </c>
      <c r="I43" s="24">
        <v>0.08258101851851851</v>
      </c>
    </row>
    <row r="44" spans="1:9" ht="14.25" customHeight="1">
      <c r="A44" s="10">
        <v>35</v>
      </c>
      <c r="B44" s="1">
        <v>12</v>
      </c>
      <c r="C44" s="4" t="s">
        <v>87</v>
      </c>
      <c r="D44" s="32" t="s">
        <v>4</v>
      </c>
      <c r="E44" s="32">
        <v>1976</v>
      </c>
      <c r="F44" s="9" t="s">
        <v>88</v>
      </c>
      <c r="G44" s="32" t="str">
        <f t="shared" si="1"/>
        <v>A</v>
      </c>
      <c r="H44" s="32">
        <f>COUNTIF($E$10:$G44,$G44)</f>
        <v>11</v>
      </c>
      <c r="I44" s="14">
        <v>0.08275462962962964</v>
      </c>
    </row>
    <row r="45" spans="1:9" ht="14.25" customHeight="1">
      <c r="A45" s="10">
        <v>36</v>
      </c>
      <c r="B45" s="1">
        <v>24</v>
      </c>
      <c r="C45" s="4" t="s">
        <v>51</v>
      </c>
      <c r="D45" s="32" t="s">
        <v>4</v>
      </c>
      <c r="E45" s="32">
        <v>1963</v>
      </c>
      <c r="F45" s="9" t="s">
        <v>41</v>
      </c>
      <c r="G45" s="32" t="str">
        <f t="shared" si="1"/>
        <v>C</v>
      </c>
      <c r="H45" s="32">
        <f>COUNTIF($E$10:$G45,$G45)</f>
        <v>6</v>
      </c>
      <c r="I45" s="14">
        <v>0.08328703703703703</v>
      </c>
    </row>
    <row r="46" spans="1:9" ht="14.25" customHeight="1">
      <c r="A46" s="10">
        <v>37</v>
      </c>
      <c r="B46" s="1">
        <v>4</v>
      </c>
      <c r="C46" s="4" t="s">
        <v>44</v>
      </c>
      <c r="D46" s="32" t="s">
        <v>4</v>
      </c>
      <c r="E46" s="32">
        <v>1987</v>
      </c>
      <c r="F46" s="9" t="s">
        <v>45</v>
      </c>
      <c r="G46" s="32" t="str">
        <f t="shared" si="1"/>
        <v>A</v>
      </c>
      <c r="H46" s="32">
        <f>COUNTIF($E$10:$G46,$G46)</f>
        <v>12</v>
      </c>
      <c r="I46" s="14">
        <v>0.08331018518518518</v>
      </c>
    </row>
    <row r="47" spans="1:9" ht="14.25" customHeight="1">
      <c r="A47" s="10">
        <v>38</v>
      </c>
      <c r="B47" s="1">
        <v>1</v>
      </c>
      <c r="C47" s="4" t="s">
        <v>72</v>
      </c>
      <c r="D47" s="32" t="s">
        <v>4</v>
      </c>
      <c r="E47" s="32">
        <v>1994</v>
      </c>
      <c r="F47" s="9" t="s">
        <v>59</v>
      </c>
      <c r="G47" s="32" t="str">
        <f t="shared" si="1"/>
        <v>A</v>
      </c>
      <c r="H47" s="32">
        <f>COUNTIF($E$10:$G47,$G47)</f>
        <v>13</v>
      </c>
      <c r="I47" s="14">
        <v>0.08440972222222222</v>
      </c>
    </row>
    <row r="48" spans="1:9" ht="14.25" customHeight="1">
      <c r="A48" s="10">
        <v>39</v>
      </c>
      <c r="B48" s="1">
        <v>54</v>
      </c>
      <c r="C48" s="4" t="s">
        <v>117</v>
      </c>
      <c r="D48" s="32" t="s">
        <v>4</v>
      </c>
      <c r="E48" s="32">
        <v>1956</v>
      </c>
      <c r="F48" s="9" t="s">
        <v>118</v>
      </c>
      <c r="G48" s="32" t="str">
        <f t="shared" si="1"/>
        <v>C</v>
      </c>
      <c r="H48" s="32">
        <f>COUNTIF($E$10:$G48,$G48)</f>
        <v>7</v>
      </c>
      <c r="I48" s="14">
        <v>0.08497685185185185</v>
      </c>
    </row>
    <row r="49" spans="1:9" ht="14.25" customHeight="1">
      <c r="A49" s="10">
        <v>40</v>
      </c>
      <c r="B49" s="1">
        <v>28</v>
      </c>
      <c r="C49" s="4" t="s">
        <v>98</v>
      </c>
      <c r="D49" s="32" t="s">
        <v>4</v>
      </c>
      <c r="E49" s="32">
        <v>1972</v>
      </c>
      <c r="F49" s="9" t="s">
        <v>63</v>
      </c>
      <c r="G49" s="32" t="str">
        <f t="shared" si="1"/>
        <v>B</v>
      </c>
      <c r="H49" s="32">
        <f>COUNTIF($E$10:$G49,$G49)</f>
        <v>8</v>
      </c>
      <c r="I49" s="14">
        <v>0.08577546296296296</v>
      </c>
    </row>
    <row r="50" spans="1:9" ht="14.25" customHeight="1">
      <c r="A50" s="10">
        <v>41</v>
      </c>
      <c r="B50" s="1">
        <v>44</v>
      </c>
      <c r="C50" s="4" t="s">
        <v>69</v>
      </c>
      <c r="D50" s="32" t="s">
        <v>4</v>
      </c>
      <c r="E50" s="32">
        <v>1947</v>
      </c>
      <c r="F50" s="9" t="s">
        <v>70</v>
      </c>
      <c r="G50" s="32" t="str">
        <f t="shared" si="1"/>
        <v>D</v>
      </c>
      <c r="H50" s="32">
        <f>COUNTIF($E$10:$G50,$G50)</f>
        <v>5</v>
      </c>
      <c r="I50" s="14">
        <v>0.08743055555555555</v>
      </c>
    </row>
    <row r="51" spans="1:9" ht="14.25" customHeight="1">
      <c r="A51" s="10">
        <v>42</v>
      </c>
      <c r="B51" s="1">
        <v>9</v>
      </c>
      <c r="C51" s="4" t="s">
        <v>82</v>
      </c>
      <c r="D51" s="32" t="s">
        <v>4</v>
      </c>
      <c r="E51" s="32">
        <v>1979</v>
      </c>
      <c r="F51" s="9" t="s">
        <v>45</v>
      </c>
      <c r="G51" s="32" t="str">
        <f t="shared" si="1"/>
        <v>A</v>
      </c>
      <c r="H51" s="32">
        <f>COUNTIF($E$10:$G51,$G51)</f>
        <v>14</v>
      </c>
      <c r="I51" s="14">
        <v>0.08792824074074074</v>
      </c>
    </row>
    <row r="52" spans="1:9" ht="14.25" customHeight="1">
      <c r="A52" s="10">
        <v>43</v>
      </c>
      <c r="B52" s="1">
        <v>48</v>
      </c>
      <c r="C52" s="4" t="s">
        <v>112</v>
      </c>
      <c r="D52" s="32" t="s">
        <v>4</v>
      </c>
      <c r="E52" s="32">
        <v>1974</v>
      </c>
      <c r="F52" s="9" t="s">
        <v>113</v>
      </c>
      <c r="G52" s="32" t="str">
        <f t="shared" si="1"/>
        <v>B</v>
      </c>
      <c r="H52" s="32">
        <f>COUNTIF($E$10:$G52,$G52)</f>
        <v>9</v>
      </c>
      <c r="I52" s="14">
        <v>0.08792824074074074</v>
      </c>
    </row>
    <row r="53" spans="1:9" ht="14.25" customHeight="1">
      <c r="A53" s="10">
        <v>44</v>
      </c>
      <c r="B53" s="1">
        <v>11</v>
      </c>
      <c r="C53" s="4" t="s">
        <v>60</v>
      </c>
      <c r="D53" s="32" t="s">
        <v>4</v>
      </c>
      <c r="E53" s="32">
        <v>1960</v>
      </c>
      <c r="F53" s="9" t="s">
        <v>61</v>
      </c>
      <c r="G53" s="32" t="str">
        <f t="shared" si="1"/>
        <v>C</v>
      </c>
      <c r="H53" s="32">
        <f>COUNTIF($E$10:$G53,$G53)</f>
        <v>8</v>
      </c>
      <c r="I53" s="14">
        <v>0.0885763888888889</v>
      </c>
    </row>
    <row r="54" spans="1:9" s="74" customFormat="1" ht="14.25" customHeight="1">
      <c r="A54" s="68">
        <v>45</v>
      </c>
      <c r="B54" s="69">
        <v>52</v>
      </c>
      <c r="C54" s="70" t="s">
        <v>75</v>
      </c>
      <c r="D54" s="71" t="s">
        <v>5</v>
      </c>
      <c r="E54" s="71">
        <v>1978</v>
      </c>
      <c r="F54" s="72" t="s">
        <v>43</v>
      </c>
      <c r="G54" s="71" t="str">
        <f t="shared" si="1"/>
        <v>E</v>
      </c>
      <c r="H54" s="71">
        <f>COUNTIF($E$4:$G56,$G54)</f>
        <v>3</v>
      </c>
      <c r="I54" s="73">
        <v>0.089375</v>
      </c>
    </row>
    <row r="55" spans="1:9" ht="14.25" customHeight="1">
      <c r="A55" s="10">
        <v>46</v>
      </c>
      <c r="B55" s="1">
        <v>53</v>
      </c>
      <c r="C55" s="4" t="s">
        <v>42</v>
      </c>
      <c r="D55" s="32" t="s">
        <v>4</v>
      </c>
      <c r="E55" s="32">
        <v>1971</v>
      </c>
      <c r="F55" s="9" t="s">
        <v>43</v>
      </c>
      <c r="G55" s="32" t="str">
        <f t="shared" si="1"/>
        <v>B</v>
      </c>
      <c r="H55" s="32">
        <f>COUNTIF($E$10:$G55,$G55)</f>
        <v>10</v>
      </c>
      <c r="I55" s="14">
        <v>0.089375</v>
      </c>
    </row>
    <row r="56" spans="1:9" ht="14.25" customHeight="1">
      <c r="A56" s="10">
        <v>47</v>
      </c>
      <c r="B56" s="1">
        <v>5</v>
      </c>
      <c r="C56" s="4" t="s">
        <v>64</v>
      </c>
      <c r="D56" s="32" t="s">
        <v>4</v>
      </c>
      <c r="E56" s="32">
        <v>1978</v>
      </c>
      <c r="F56" s="9" t="s">
        <v>11</v>
      </c>
      <c r="G56" s="32" t="str">
        <f t="shared" si="1"/>
        <v>A</v>
      </c>
      <c r="H56" s="32">
        <f>COUNTIF($E$10:$G56,$G56)</f>
        <v>15</v>
      </c>
      <c r="I56" s="14">
        <v>0.08944444444444444</v>
      </c>
    </row>
    <row r="57" spans="1:9" ht="14.25" customHeight="1">
      <c r="A57" s="10">
        <v>48</v>
      </c>
      <c r="B57" s="1">
        <v>3</v>
      </c>
      <c r="C57" s="4" t="s">
        <v>66</v>
      </c>
      <c r="D57" s="32" t="s">
        <v>4</v>
      </c>
      <c r="E57" s="32">
        <v>1976</v>
      </c>
      <c r="F57" s="9" t="s">
        <v>11</v>
      </c>
      <c r="G57" s="32" t="str">
        <f t="shared" si="1"/>
        <v>A</v>
      </c>
      <c r="H57" s="32">
        <f>COUNTIF($E$10:$G57,$G57)</f>
        <v>16</v>
      </c>
      <c r="I57" s="14">
        <v>0.08958333333333333</v>
      </c>
    </row>
    <row r="58" spans="1:9" ht="14.25" customHeight="1">
      <c r="A58" s="10">
        <v>49</v>
      </c>
      <c r="B58" s="1">
        <v>43</v>
      </c>
      <c r="C58" s="4" t="s">
        <v>26</v>
      </c>
      <c r="D58" s="32" t="s">
        <v>4</v>
      </c>
      <c r="E58" s="32">
        <v>1982</v>
      </c>
      <c r="F58" s="9" t="s">
        <v>24</v>
      </c>
      <c r="G58" s="32" t="str">
        <f t="shared" si="1"/>
        <v>A</v>
      </c>
      <c r="H58" s="32">
        <f>COUNTIF($E$10:$G58,$G58)</f>
        <v>17</v>
      </c>
      <c r="I58" s="14">
        <v>0.09155092592592594</v>
      </c>
    </row>
    <row r="59" spans="1:9" ht="14.25" customHeight="1">
      <c r="A59" s="10">
        <v>50</v>
      </c>
      <c r="B59" s="1">
        <v>26</v>
      </c>
      <c r="C59" s="4" t="s">
        <v>40</v>
      </c>
      <c r="D59" s="32" t="s">
        <v>4</v>
      </c>
      <c r="E59" s="32">
        <v>1962</v>
      </c>
      <c r="F59" s="9" t="s">
        <v>41</v>
      </c>
      <c r="G59" s="32" t="str">
        <f t="shared" si="1"/>
        <v>C</v>
      </c>
      <c r="H59" s="32">
        <f>COUNTIF($E$10:$G59,$G59)</f>
        <v>9</v>
      </c>
      <c r="I59" s="14">
        <v>0.09472222222222222</v>
      </c>
    </row>
    <row r="60" spans="1:9" ht="14.25" customHeight="1">
      <c r="A60" s="10">
        <v>51</v>
      </c>
      <c r="B60" s="1">
        <v>25</v>
      </c>
      <c r="C60" s="4" t="s">
        <v>71</v>
      </c>
      <c r="D60" s="32" t="s">
        <v>4</v>
      </c>
      <c r="E60" s="32">
        <v>1962</v>
      </c>
      <c r="F60" s="9" t="s">
        <v>41</v>
      </c>
      <c r="G60" s="32" t="str">
        <f t="shared" si="1"/>
        <v>C</v>
      </c>
      <c r="H60" s="32">
        <f>COUNTIF($E$10:$G60,$G60)</f>
        <v>10</v>
      </c>
      <c r="I60" s="14">
        <v>0.09476851851851852</v>
      </c>
    </row>
    <row r="61" spans="1:9" ht="14.25" customHeight="1">
      <c r="A61" s="10">
        <v>52</v>
      </c>
      <c r="B61" s="1">
        <v>2</v>
      </c>
      <c r="C61" s="4" t="s">
        <v>58</v>
      </c>
      <c r="D61" s="32" t="s">
        <v>4</v>
      </c>
      <c r="E61" s="32">
        <v>1996</v>
      </c>
      <c r="F61" s="9" t="s">
        <v>59</v>
      </c>
      <c r="G61" s="32" t="s">
        <v>76</v>
      </c>
      <c r="H61" s="32">
        <f>COUNTIF($E$10:$G61,$G61)</f>
        <v>18</v>
      </c>
      <c r="I61" s="14">
        <v>0.09854166666666668</v>
      </c>
    </row>
    <row r="62" spans="1:9" ht="14.25" customHeight="1">
      <c r="A62" s="10">
        <v>53</v>
      </c>
      <c r="B62" s="1">
        <v>31</v>
      </c>
      <c r="C62" s="4" t="s">
        <v>103</v>
      </c>
      <c r="D62" s="32" t="s">
        <v>4</v>
      </c>
      <c r="E62" s="32">
        <v>1952</v>
      </c>
      <c r="F62" s="9" t="s">
        <v>104</v>
      </c>
      <c r="G62" s="32" t="str">
        <f>IF($D62="m",IF($E$1-$E62&gt;19,IF($E$1-$E62&lt;40,"A",IF($E$1-$E62&gt;49,IF($E$1-$E62&gt;59,IF($E$1-$E62&gt;69,"D","D"),"C"),"B")),"JM"),IF($E$1-$E62&gt;19,IF($E$1-$E62&lt;40,"E",IF($E$1-$E62&lt;50,"F","G")),"JŽ"))</f>
        <v>D</v>
      </c>
      <c r="H62" s="32">
        <f>COUNTIF($E$10:$G62,$G62)</f>
        <v>6</v>
      </c>
      <c r="I62" s="14">
        <v>0.10195601851851853</v>
      </c>
    </row>
    <row r="63" spans="1:9" ht="14.25" customHeight="1">
      <c r="A63" s="10">
        <v>54</v>
      </c>
      <c r="B63" s="1">
        <v>30</v>
      </c>
      <c r="C63" s="4" t="s">
        <v>101</v>
      </c>
      <c r="D63" s="32" t="s">
        <v>4</v>
      </c>
      <c r="E63" s="32">
        <v>1983</v>
      </c>
      <c r="F63" s="9" t="s">
        <v>102</v>
      </c>
      <c r="G63" s="32" t="str">
        <f>IF($D63="m",IF($E$1-$E63&gt;19,IF($E$1-$E63&lt;40,"A",IF($E$1-$E63&gt;49,IF($E$1-$E63&gt;59,IF($E$1-$E63&gt;69,"D","D"),"C"),"B")),"JM"),IF($E$1-$E63&gt;19,IF($E$1-$E63&lt;40,"E",IF($E$1-$E63&lt;50,"F","G")),"JŽ"))</f>
        <v>A</v>
      </c>
      <c r="H63" s="32">
        <f>COUNTIF($E$10:$G63,$G63)</f>
        <v>19</v>
      </c>
      <c r="I63" s="14">
        <v>0.10291666666666666</v>
      </c>
    </row>
    <row r="64" spans="1:9" ht="14.25" customHeight="1">
      <c r="A64" s="10">
        <v>55</v>
      </c>
      <c r="B64" s="1">
        <v>27</v>
      </c>
      <c r="C64" s="4" t="s">
        <v>97</v>
      </c>
      <c r="D64" s="32" t="s">
        <v>4</v>
      </c>
      <c r="E64" s="32">
        <v>1976</v>
      </c>
      <c r="F64" s="9" t="s">
        <v>91</v>
      </c>
      <c r="G64" s="32" t="str">
        <f>IF($D64="m",IF($E$1-$E64&gt;19,IF($E$1-$E64&lt;40,"A",IF($E$1-$E64&gt;49,IF($E$1-$E64&gt;59,IF($E$1-$E64&gt;69,"D","D"),"C"),"B")),"JM"),IF($E$1-$E64&gt;19,IF($E$1-$E64&lt;40,"E",IF($E$1-$E64&lt;50,"F","G")),"JŽ"))</f>
        <v>A</v>
      </c>
      <c r="H64" s="32">
        <f>COUNTIF($E$10:$G64,$G64)</f>
        <v>20</v>
      </c>
      <c r="I64" s="14" t="s">
        <v>124</v>
      </c>
    </row>
    <row r="65" spans="1:9" ht="14.25" customHeight="1">
      <c r="A65" s="10">
        <v>56</v>
      </c>
      <c r="B65" s="1">
        <v>50</v>
      </c>
      <c r="C65" s="4" t="s">
        <v>73</v>
      </c>
      <c r="D65" s="32" t="s">
        <v>4</v>
      </c>
      <c r="E65" s="32">
        <v>1974</v>
      </c>
      <c r="F65" s="9" t="s">
        <v>74</v>
      </c>
      <c r="G65" s="32" t="str">
        <f>IF($D65="m",IF($E$1-$E65&gt;19,IF($E$1-$E65&lt;40,"A",IF($E$1-$E65&gt;49,IF($E$1-$E65&gt;59,IF($E$1-$E65&gt;69,"D","D"),"C"),"B")),"JM"),IF($E$1-$E65&gt;19,IF($E$1-$E65&lt;40,"E",IF($E$1-$E65&lt;50,"F","G")),"JŽ"))</f>
        <v>B</v>
      </c>
      <c r="H65" s="32">
        <f>COUNTIF($E$10:$G65,$G65)</f>
        <v>11</v>
      </c>
      <c r="I65" s="14" t="s">
        <v>124</v>
      </c>
    </row>
    <row r="66" spans="1:9" ht="14.25" customHeight="1">
      <c r="A66" s="44"/>
      <c r="B66" s="2"/>
      <c r="C66" s="45"/>
      <c r="D66" s="30"/>
      <c r="E66" s="30"/>
      <c r="F66" s="46"/>
      <c r="G66" s="30"/>
      <c r="H66" s="30"/>
      <c r="I66" s="47"/>
    </row>
    <row r="67" spans="1:9" ht="20.25" customHeight="1">
      <c r="A67" s="89" t="s">
        <v>123</v>
      </c>
      <c r="B67" s="89"/>
      <c r="C67" s="45"/>
      <c r="D67" s="30"/>
      <c r="E67" s="30"/>
      <c r="F67" s="46"/>
      <c r="G67" s="30"/>
      <c r="H67" s="30"/>
      <c r="I67" s="47"/>
    </row>
    <row r="68" spans="1:9" ht="14.25" customHeight="1">
      <c r="A68" s="44"/>
      <c r="B68" s="2"/>
      <c r="C68" s="45"/>
      <c r="D68" s="30"/>
      <c r="E68" s="30"/>
      <c r="F68" s="46"/>
      <c r="G68" s="30"/>
      <c r="H68" s="30"/>
      <c r="I68" s="47"/>
    </row>
    <row r="69" spans="1:9" ht="26.25" customHeight="1">
      <c r="A69" s="20" t="s">
        <v>0</v>
      </c>
      <c r="B69" s="21" t="s">
        <v>9</v>
      </c>
      <c r="C69" s="4" t="s">
        <v>1</v>
      </c>
      <c r="D69" s="32" t="s">
        <v>6</v>
      </c>
      <c r="E69" s="33" t="s">
        <v>13</v>
      </c>
      <c r="F69" s="9" t="s">
        <v>2</v>
      </c>
      <c r="G69" s="32" t="s">
        <v>8</v>
      </c>
      <c r="H69" s="27" t="s">
        <v>10</v>
      </c>
      <c r="I69" s="1" t="s">
        <v>3</v>
      </c>
    </row>
    <row r="70" spans="1:9" s="42" customFormat="1" ht="14.25" customHeight="1">
      <c r="A70" s="39">
        <v>1</v>
      </c>
      <c r="B70" s="39">
        <v>150</v>
      </c>
      <c r="C70" s="56" t="s">
        <v>33</v>
      </c>
      <c r="D70" s="57" t="s">
        <v>4</v>
      </c>
      <c r="E70" s="57">
        <v>1952</v>
      </c>
      <c r="F70" s="58" t="s">
        <v>125</v>
      </c>
      <c r="G70" s="57" t="s">
        <v>126</v>
      </c>
      <c r="H70" s="76">
        <f>COUNTIF($E$10:$G70,$G70)</f>
        <v>1</v>
      </c>
      <c r="I70" s="59">
        <v>0.04342592592592592</v>
      </c>
    </row>
    <row r="71" spans="1:9" s="42" customFormat="1" ht="14.25" customHeight="1">
      <c r="A71" s="39"/>
      <c r="B71" s="39"/>
      <c r="C71" s="56"/>
      <c r="D71" s="57"/>
      <c r="E71" s="57"/>
      <c r="F71" s="58"/>
      <c r="G71" s="57"/>
      <c r="H71" s="76"/>
      <c r="I71" s="59"/>
    </row>
    <row r="72" spans="1:9" s="42" customFormat="1" ht="14.25" customHeight="1">
      <c r="A72" s="39">
        <v>1</v>
      </c>
      <c r="B72" s="40">
        <v>147</v>
      </c>
      <c r="C72" s="35" t="s">
        <v>49</v>
      </c>
      <c r="D72" s="36" t="s">
        <v>5</v>
      </c>
      <c r="E72" s="36">
        <v>1963</v>
      </c>
      <c r="F72" s="54" t="s">
        <v>50</v>
      </c>
      <c r="G72" s="36" t="s">
        <v>127</v>
      </c>
      <c r="H72" s="77">
        <f>COUNTIF($E$10:$G72,$G72)</f>
        <v>1</v>
      </c>
      <c r="I72" s="41">
        <v>0.04873842592592592</v>
      </c>
    </row>
    <row r="73" spans="1:9" s="67" customFormat="1" ht="14.25" customHeight="1">
      <c r="A73" s="60">
        <v>2</v>
      </c>
      <c r="B73" s="61">
        <v>148</v>
      </c>
      <c r="C73" s="62" t="s">
        <v>46</v>
      </c>
      <c r="D73" s="63" t="s">
        <v>5</v>
      </c>
      <c r="E73" s="63">
        <v>1971</v>
      </c>
      <c r="F73" s="64" t="s">
        <v>11</v>
      </c>
      <c r="G73" s="63" t="s">
        <v>127</v>
      </c>
      <c r="H73" s="78">
        <f>COUNTIF($E$10:$G73,$G73)</f>
        <v>2</v>
      </c>
      <c r="I73" s="65">
        <v>0.05309027777777778</v>
      </c>
    </row>
    <row r="74" spans="1:9" s="74" customFormat="1" ht="14.25" customHeight="1">
      <c r="A74" s="68">
        <v>3</v>
      </c>
      <c r="B74" s="69">
        <v>149</v>
      </c>
      <c r="C74" s="70" t="s">
        <v>77</v>
      </c>
      <c r="D74" s="71" t="s">
        <v>5</v>
      </c>
      <c r="E74" s="71">
        <v>1976</v>
      </c>
      <c r="F74" s="72" t="s">
        <v>78</v>
      </c>
      <c r="G74" s="83" t="s">
        <v>127</v>
      </c>
      <c r="H74" s="84">
        <f>COUNTIF($E$10:$G74,$G74)</f>
        <v>3</v>
      </c>
      <c r="I74" s="82">
        <v>0.060266203703703704</v>
      </c>
    </row>
    <row r="75" spans="1:9" ht="14.25" customHeight="1">
      <c r="A75" s="10">
        <v>4</v>
      </c>
      <c r="B75" s="1">
        <v>146</v>
      </c>
      <c r="C75" s="4" t="s">
        <v>96</v>
      </c>
      <c r="D75" s="32" t="s">
        <v>5</v>
      </c>
      <c r="E75" s="32">
        <v>1938</v>
      </c>
      <c r="F75" s="81" t="s">
        <v>16</v>
      </c>
      <c r="G75" s="38" t="s">
        <v>127</v>
      </c>
      <c r="H75" s="43">
        <f>COUNTIF($E$10:$G75,$G75)</f>
        <v>4</v>
      </c>
      <c r="I75" s="14">
        <v>0.0734837962962963</v>
      </c>
    </row>
    <row r="76" spans="1:9" ht="14.25" customHeight="1">
      <c r="A76" s="44"/>
      <c r="B76" s="44"/>
      <c r="C76" s="48"/>
      <c r="D76" s="49"/>
      <c r="E76" s="49"/>
      <c r="F76" s="50"/>
      <c r="G76" s="49"/>
      <c r="H76" s="80"/>
      <c r="I76" s="52"/>
    </row>
    <row r="77" spans="1:9" ht="14.25" customHeight="1">
      <c r="A77" s="44"/>
      <c r="B77" s="44"/>
      <c r="C77" s="48"/>
      <c r="D77" s="49"/>
      <c r="E77" s="49"/>
      <c r="F77" s="50"/>
      <c r="G77" s="49"/>
      <c r="H77" s="51"/>
      <c r="I77" s="52"/>
    </row>
    <row r="78" spans="1:6" ht="14.25" customHeight="1">
      <c r="A78" s="87" t="s">
        <v>18</v>
      </c>
      <c r="B78" s="87"/>
      <c r="C78" s="87"/>
      <c r="D78" s="87"/>
      <c r="E78" s="87"/>
      <c r="F78" s="87"/>
    </row>
    <row r="79" spans="1:6" ht="14.25" customHeight="1">
      <c r="A79" s="87" t="s">
        <v>12</v>
      </c>
      <c r="B79" s="87"/>
      <c r="C79" s="87"/>
      <c r="D79" s="87"/>
      <c r="E79" s="87"/>
      <c r="F79" s="87"/>
    </row>
    <row r="80" spans="1:9" ht="14.25" customHeight="1">
      <c r="A80" s="13"/>
      <c r="B80" s="6"/>
      <c r="D80" s="15"/>
      <c r="E80" s="15"/>
      <c r="G80" s="15"/>
      <c r="H80" s="15"/>
      <c r="I80" s="6"/>
    </row>
    <row r="81" s="15" customFormat="1" ht="14.25" customHeight="1">
      <c r="A81" s="16"/>
    </row>
    <row r="82" s="15" customFormat="1" ht="14.25" customHeight="1">
      <c r="A82" s="16"/>
    </row>
    <row r="83" spans="1:9" ht="14.25" customHeight="1">
      <c r="A83" s="13"/>
      <c r="B83" s="6"/>
      <c r="D83" s="15"/>
      <c r="E83" s="15"/>
      <c r="G83" s="15"/>
      <c r="H83" s="15"/>
      <c r="I83" s="6"/>
    </row>
    <row r="84" spans="1:9" ht="14.25" customHeight="1">
      <c r="A84" s="13"/>
      <c r="B84" s="6"/>
      <c r="D84" s="15"/>
      <c r="E84" s="15"/>
      <c r="G84" s="15"/>
      <c r="H84" s="15"/>
      <c r="I84" s="6"/>
    </row>
    <row r="85" spans="1:9" ht="14.25" customHeight="1">
      <c r="A85" s="13"/>
      <c r="B85" s="6"/>
      <c r="D85" s="15"/>
      <c r="E85" s="15"/>
      <c r="G85" s="15"/>
      <c r="H85" s="15"/>
      <c r="I85" s="6"/>
    </row>
    <row r="86" spans="1:9" ht="14.25" customHeight="1">
      <c r="A86" s="13"/>
      <c r="B86" s="6"/>
      <c r="D86" s="15"/>
      <c r="E86" s="15"/>
      <c r="G86" s="15"/>
      <c r="H86" s="15"/>
      <c r="I86" s="6"/>
    </row>
    <row r="87" spans="1:9" ht="14.25" customHeight="1">
      <c r="A87" s="13"/>
      <c r="B87" s="6"/>
      <c r="D87" s="15"/>
      <c r="E87" s="15"/>
      <c r="G87" s="15"/>
      <c r="H87" s="15"/>
      <c r="I87" s="6"/>
    </row>
  </sheetData>
  <sheetProtection/>
  <mergeCells count="6">
    <mergeCell ref="A3:I3"/>
    <mergeCell ref="A5:I5"/>
    <mergeCell ref="A78:F78"/>
    <mergeCell ref="A79:F79"/>
    <mergeCell ref="A7:C7"/>
    <mergeCell ref="A67:B67"/>
  </mergeCells>
  <printOptions/>
  <pageMargins left="0.7480314960629921" right="0.5511811023622047" top="1.181102362204724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73">
      <selection activeCell="A80" sqref="A80:IV80"/>
    </sheetView>
  </sheetViews>
  <sheetFormatPr defaultColWidth="8.8515625" defaultRowHeight="14.25" customHeight="1"/>
  <cols>
    <col min="1" max="1" width="4.8515625" style="12" customWidth="1"/>
    <col min="2" max="2" width="5.7109375" style="5" customWidth="1"/>
    <col min="3" max="3" width="24.28125" style="6" customWidth="1"/>
    <col min="4" max="4" width="4.57421875" style="29" customWidth="1"/>
    <col min="5" max="5" width="7.28125" style="29" customWidth="1"/>
    <col min="6" max="6" width="21.7109375" style="7" customWidth="1"/>
    <col min="7" max="7" width="5.421875" style="29" customWidth="1"/>
    <col min="8" max="8" width="5.57421875" style="29" customWidth="1"/>
    <col min="9" max="9" width="9.57421875" style="5" customWidth="1"/>
    <col min="10" max="16384" width="8.8515625" style="6" customWidth="1"/>
  </cols>
  <sheetData>
    <row r="1" spans="4:5" ht="1.5" customHeight="1">
      <c r="D1" s="29" t="s">
        <v>7</v>
      </c>
      <c r="E1" s="29">
        <v>2014</v>
      </c>
    </row>
    <row r="2" ht="8.25" customHeight="1"/>
    <row r="3" spans="1:9" s="53" customFormat="1" ht="17.2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</row>
    <row r="4" spans="1:9" ht="6" customHeight="1">
      <c r="A4" s="17"/>
      <c r="B4" s="18"/>
      <c r="C4" s="18"/>
      <c r="F4" s="19"/>
      <c r="I4" s="18"/>
    </row>
    <row r="5" spans="1:9" ht="20.25" customHeight="1">
      <c r="A5" s="86" t="s">
        <v>31</v>
      </c>
      <c r="B5" s="86"/>
      <c r="C5" s="86"/>
      <c r="D5" s="86"/>
      <c r="E5" s="86"/>
      <c r="F5" s="86"/>
      <c r="G5" s="86"/>
      <c r="H5" s="86"/>
      <c r="I5" s="86"/>
    </row>
    <row r="6" spans="1:9" ht="6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88" t="s">
        <v>32</v>
      </c>
      <c r="B7" s="88"/>
      <c r="C7" s="88"/>
      <c r="D7" s="30"/>
      <c r="E7" s="31"/>
      <c r="F7" s="8"/>
      <c r="G7" s="30"/>
      <c r="H7" s="30"/>
      <c r="I7" s="3"/>
    </row>
    <row r="8" spans="1:9" ht="12.75">
      <c r="A8" s="11"/>
      <c r="B8" s="11"/>
      <c r="C8" s="11"/>
      <c r="D8" s="30"/>
      <c r="E8" s="31"/>
      <c r="F8" s="8"/>
      <c r="G8" s="30"/>
      <c r="H8" s="30"/>
      <c r="I8" s="3"/>
    </row>
    <row r="9" spans="1:9" ht="30.75" customHeight="1">
      <c r="A9" s="20" t="s">
        <v>0</v>
      </c>
      <c r="B9" s="21" t="s">
        <v>9</v>
      </c>
      <c r="C9" s="4" t="s">
        <v>1</v>
      </c>
      <c r="D9" s="32" t="s">
        <v>6</v>
      </c>
      <c r="E9" s="33" t="s">
        <v>13</v>
      </c>
      <c r="F9" s="9" t="s">
        <v>2</v>
      </c>
      <c r="G9" s="32" t="s">
        <v>8</v>
      </c>
      <c r="H9" s="33" t="s">
        <v>10</v>
      </c>
      <c r="I9" s="1" t="s">
        <v>3</v>
      </c>
    </row>
    <row r="10" spans="1:9" s="55" customFormat="1" ht="14.25" customHeight="1">
      <c r="A10" s="39">
        <v>1</v>
      </c>
      <c r="B10" s="40">
        <v>13</v>
      </c>
      <c r="C10" s="35" t="s">
        <v>83</v>
      </c>
      <c r="D10" s="36" t="s">
        <v>4</v>
      </c>
      <c r="E10" s="36">
        <v>1993</v>
      </c>
      <c r="F10" s="54" t="s">
        <v>84</v>
      </c>
      <c r="G10" s="36" t="str">
        <f aca="true" t="shared" si="0" ref="G10:G26">IF($D10="m",IF($E$1-$E10&gt;19,IF($E$1-$E10&lt;40,"A",IF($E$1-$E10&gt;49,IF($E$1-$E10&gt;59,IF($E$1-$E10&gt;69,"D","D"),"C"),"B")),"JM"),IF($E$1-$E10&gt;19,IF($E$1-$E10&lt;40,"E",IF($E$1-$E10&lt;50,"F","G")),"JŽ"))</f>
        <v>A</v>
      </c>
      <c r="H10" s="36">
        <f>COUNTIF($E$10:$G10,$G10)</f>
        <v>1</v>
      </c>
      <c r="I10" s="41">
        <v>0.049039351851851855</v>
      </c>
    </row>
    <row r="11" spans="1:9" s="66" customFormat="1" ht="14.25" customHeight="1">
      <c r="A11" s="60">
        <v>2</v>
      </c>
      <c r="B11" s="61">
        <v>33</v>
      </c>
      <c r="C11" s="62" t="s">
        <v>22</v>
      </c>
      <c r="D11" s="63" t="s">
        <v>4</v>
      </c>
      <c r="E11" s="63">
        <v>1980</v>
      </c>
      <c r="F11" s="64" t="s">
        <v>107</v>
      </c>
      <c r="G11" s="63" t="str">
        <f t="shared" si="0"/>
        <v>A</v>
      </c>
      <c r="H11" s="63">
        <f>COUNTIF($E$10:$G11,$G11)</f>
        <v>2</v>
      </c>
      <c r="I11" s="65">
        <v>0.06002314814814815</v>
      </c>
    </row>
    <row r="12" spans="1:9" s="74" customFormat="1" ht="14.25" customHeight="1">
      <c r="A12" s="68">
        <v>3</v>
      </c>
      <c r="B12" s="69">
        <v>34</v>
      </c>
      <c r="C12" s="70" t="s">
        <v>108</v>
      </c>
      <c r="D12" s="71" t="s">
        <v>4</v>
      </c>
      <c r="E12" s="71">
        <v>1989</v>
      </c>
      <c r="F12" s="72" t="s">
        <v>109</v>
      </c>
      <c r="G12" s="71" t="str">
        <f t="shared" si="0"/>
        <v>A</v>
      </c>
      <c r="H12" s="71">
        <f>COUNTIF($E$10:$G12,$G12)</f>
        <v>3</v>
      </c>
      <c r="I12" s="73">
        <v>0.06619212962962963</v>
      </c>
    </row>
    <row r="13" spans="1:9" ht="14.25" customHeight="1">
      <c r="A13" s="10">
        <v>4</v>
      </c>
      <c r="B13" s="1">
        <v>14</v>
      </c>
      <c r="C13" s="4" t="s">
        <v>52</v>
      </c>
      <c r="D13" s="32" t="s">
        <v>4</v>
      </c>
      <c r="E13" s="32">
        <v>1981</v>
      </c>
      <c r="F13" s="9" t="s">
        <v>53</v>
      </c>
      <c r="G13" s="32" t="str">
        <f t="shared" si="0"/>
        <v>A</v>
      </c>
      <c r="H13" s="32">
        <f>COUNTIF($E$10:$G13,$G13)</f>
        <v>4</v>
      </c>
      <c r="I13" s="14">
        <v>0.06673611111111111</v>
      </c>
    </row>
    <row r="14" spans="1:9" ht="14.25" customHeight="1">
      <c r="A14" s="10">
        <v>5</v>
      </c>
      <c r="B14" s="1">
        <v>7</v>
      </c>
      <c r="C14" s="4" t="s">
        <v>79</v>
      </c>
      <c r="D14" s="32" t="s">
        <v>4</v>
      </c>
      <c r="E14" s="32">
        <v>1984</v>
      </c>
      <c r="F14" s="9" t="s">
        <v>80</v>
      </c>
      <c r="G14" s="32" t="str">
        <f t="shared" si="0"/>
        <v>A</v>
      </c>
      <c r="H14" s="32">
        <f>COUNTIF($E$10:$G14,$G14)</f>
        <v>5</v>
      </c>
      <c r="I14" s="14">
        <v>0.06959490740740741</v>
      </c>
    </row>
    <row r="15" spans="1:9" ht="14.25" customHeight="1">
      <c r="A15" s="10">
        <v>6</v>
      </c>
      <c r="B15" s="1">
        <v>22</v>
      </c>
      <c r="C15" s="4" t="s">
        <v>95</v>
      </c>
      <c r="D15" s="32" t="s">
        <v>4</v>
      </c>
      <c r="E15" s="32">
        <v>1976</v>
      </c>
      <c r="F15" s="9" t="s">
        <v>63</v>
      </c>
      <c r="G15" s="32" t="str">
        <f t="shared" si="0"/>
        <v>A</v>
      </c>
      <c r="H15" s="32">
        <f>COUNTIF($E$10:$G15,$G15)</f>
        <v>6</v>
      </c>
      <c r="I15" s="14">
        <v>0.07118055555555557</v>
      </c>
    </row>
    <row r="16" spans="1:9" ht="14.25" customHeight="1">
      <c r="A16" s="10">
        <v>7</v>
      </c>
      <c r="B16" s="1">
        <v>21</v>
      </c>
      <c r="C16" s="4" t="s">
        <v>94</v>
      </c>
      <c r="D16" s="32" t="s">
        <v>4</v>
      </c>
      <c r="E16" s="32">
        <v>1977</v>
      </c>
      <c r="F16" s="9" t="s">
        <v>63</v>
      </c>
      <c r="G16" s="32" t="str">
        <f t="shared" si="0"/>
        <v>A</v>
      </c>
      <c r="H16" s="32">
        <f>COUNTIF($E$10:$G16,$G16)</f>
        <v>7</v>
      </c>
      <c r="I16" s="14">
        <v>0.07288194444444444</v>
      </c>
    </row>
    <row r="17" spans="1:9" ht="14.25" customHeight="1">
      <c r="A17" s="10">
        <v>8</v>
      </c>
      <c r="B17" s="1">
        <v>49</v>
      </c>
      <c r="C17" s="4" t="s">
        <v>17</v>
      </c>
      <c r="D17" s="32" t="s">
        <v>4</v>
      </c>
      <c r="E17" s="32">
        <v>1982</v>
      </c>
      <c r="F17" s="9" t="s">
        <v>24</v>
      </c>
      <c r="G17" s="32" t="str">
        <f t="shared" si="0"/>
        <v>A</v>
      </c>
      <c r="H17" s="32">
        <f>COUNTIF($E$10:$G17,$G17)</f>
        <v>8</v>
      </c>
      <c r="I17" s="14">
        <v>0.07434027777777778</v>
      </c>
    </row>
    <row r="18" spans="1:9" ht="14.25" customHeight="1">
      <c r="A18" s="10">
        <v>9</v>
      </c>
      <c r="B18" s="1">
        <v>56</v>
      </c>
      <c r="C18" s="4" t="s">
        <v>121</v>
      </c>
      <c r="D18" s="32" t="s">
        <v>4</v>
      </c>
      <c r="E18" s="32">
        <v>1979</v>
      </c>
      <c r="F18" s="9" t="s">
        <v>122</v>
      </c>
      <c r="G18" s="32" t="str">
        <f t="shared" si="0"/>
        <v>A</v>
      </c>
      <c r="H18" s="32">
        <f>COUNTIF($E$10:$G18,$G18)</f>
        <v>9</v>
      </c>
      <c r="I18" s="14">
        <v>0.07483796296296297</v>
      </c>
    </row>
    <row r="19" spans="1:9" ht="14.25" customHeight="1">
      <c r="A19" s="10">
        <v>10</v>
      </c>
      <c r="B19" s="1">
        <v>8</v>
      </c>
      <c r="C19" s="4" t="s">
        <v>81</v>
      </c>
      <c r="D19" s="32" t="s">
        <v>4</v>
      </c>
      <c r="E19" s="32">
        <v>1983</v>
      </c>
      <c r="F19" s="9" t="s">
        <v>80</v>
      </c>
      <c r="G19" s="32" t="str">
        <f t="shared" si="0"/>
        <v>A</v>
      </c>
      <c r="H19" s="32">
        <f>COUNTIF($E$10:$G19,$G19)</f>
        <v>10</v>
      </c>
      <c r="I19" s="14">
        <v>0.07511574074074073</v>
      </c>
    </row>
    <row r="20" spans="1:9" ht="14.25" customHeight="1">
      <c r="A20" s="10">
        <v>11</v>
      </c>
      <c r="B20" s="1">
        <v>12</v>
      </c>
      <c r="C20" s="4" t="s">
        <v>87</v>
      </c>
      <c r="D20" s="32" t="s">
        <v>4</v>
      </c>
      <c r="E20" s="32">
        <v>1976</v>
      </c>
      <c r="F20" s="9" t="s">
        <v>88</v>
      </c>
      <c r="G20" s="32" t="str">
        <f t="shared" si="0"/>
        <v>A</v>
      </c>
      <c r="H20" s="32">
        <f>COUNTIF($E$10:$G20,$G20)</f>
        <v>11</v>
      </c>
      <c r="I20" s="14">
        <v>0.08275462962962964</v>
      </c>
    </row>
    <row r="21" spans="1:9" ht="14.25" customHeight="1">
      <c r="A21" s="10">
        <v>12</v>
      </c>
      <c r="B21" s="1">
        <v>4</v>
      </c>
      <c r="C21" s="4" t="s">
        <v>44</v>
      </c>
      <c r="D21" s="32" t="s">
        <v>4</v>
      </c>
      <c r="E21" s="32">
        <v>1987</v>
      </c>
      <c r="F21" s="9" t="s">
        <v>45</v>
      </c>
      <c r="G21" s="32" t="str">
        <f t="shared" si="0"/>
        <v>A</v>
      </c>
      <c r="H21" s="32">
        <f>COUNTIF($E$10:$G21,$G21)</f>
        <v>12</v>
      </c>
      <c r="I21" s="14">
        <v>0.08331018518518518</v>
      </c>
    </row>
    <row r="22" spans="1:9" ht="14.25" customHeight="1">
      <c r="A22" s="10">
        <v>13</v>
      </c>
      <c r="B22" s="1">
        <v>1</v>
      </c>
      <c r="C22" s="4" t="s">
        <v>72</v>
      </c>
      <c r="D22" s="32" t="s">
        <v>4</v>
      </c>
      <c r="E22" s="32">
        <v>1994</v>
      </c>
      <c r="F22" s="9" t="s">
        <v>59</v>
      </c>
      <c r="G22" s="32" t="str">
        <f t="shared" si="0"/>
        <v>A</v>
      </c>
      <c r="H22" s="32">
        <f>COUNTIF($E$10:$G22,$G22)</f>
        <v>13</v>
      </c>
      <c r="I22" s="14">
        <v>0.08440972222222222</v>
      </c>
    </row>
    <row r="23" spans="1:9" ht="14.25" customHeight="1">
      <c r="A23" s="10">
        <v>14</v>
      </c>
      <c r="B23" s="1">
        <v>9</v>
      </c>
      <c r="C23" s="4" t="s">
        <v>82</v>
      </c>
      <c r="D23" s="32" t="s">
        <v>4</v>
      </c>
      <c r="E23" s="32">
        <v>1979</v>
      </c>
      <c r="F23" s="9" t="s">
        <v>45</v>
      </c>
      <c r="G23" s="32" t="str">
        <f t="shared" si="0"/>
        <v>A</v>
      </c>
      <c r="H23" s="32">
        <f>COUNTIF($E$10:$G23,$G23)</f>
        <v>14</v>
      </c>
      <c r="I23" s="14">
        <v>0.08792824074074074</v>
      </c>
    </row>
    <row r="24" spans="1:9" ht="14.25" customHeight="1">
      <c r="A24" s="10">
        <v>15</v>
      </c>
      <c r="B24" s="1">
        <v>5</v>
      </c>
      <c r="C24" s="4" t="s">
        <v>64</v>
      </c>
      <c r="D24" s="32" t="s">
        <v>4</v>
      </c>
      <c r="E24" s="32">
        <v>1978</v>
      </c>
      <c r="F24" s="9" t="s">
        <v>11</v>
      </c>
      <c r="G24" s="32" t="str">
        <f t="shared" si="0"/>
        <v>A</v>
      </c>
      <c r="H24" s="32">
        <f>COUNTIF($E$10:$G24,$G24)</f>
        <v>15</v>
      </c>
      <c r="I24" s="14">
        <v>0.08944444444444444</v>
      </c>
    </row>
    <row r="25" spans="1:9" ht="14.25" customHeight="1">
      <c r="A25" s="10">
        <v>16</v>
      </c>
      <c r="B25" s="1">
        <v>3</v>
      </c>
      <c r="C25" s="4" t="s">
        <v>66</v>
      </c>
      <c r="D25" s="32" t="s">
        <v>4</v>
      </c>
      <c r="E25" s="32">
        <v>1976</v>
      </c>
      <c r="F25" s="9" t="s">
        <v>11</v>
      </c>
      <c r="G25" s="32" t="str">
        <f t="shared" si="0"/>
        <v>A</v>
      </c>
      <c r="H25" s="32">
        <f>COUNTIF($E$10:$G25,$G25)</f>
        <v>16</v>
      </c>
      <c r="I25" s="14">
        <v>0.08958333333333333</v>
      </c>
    </row>
    <row r="26" spans="1:9" ht="14.25" customHeight="1">
      <c r="A26" s="10">
        <v>17</v>
      </c>
      <c r="B26" s="1">
        <v>43</v>
      </c>
      <c r="C26" s="4" t="s">
        <v>26</v>
      </c>
      <c r="D26" s="32" t="s">
        <v>4</v>
      </c>
      <c r="E26" s="32">
        <v>1982</v>
      </c>
      <c r="F26" s="9" t="s">
        <v>24</v>
      </c>
      <c r="G26" s="32" t="str">
        <f t="shared" si="0"/>
        <v>A</v>
      </c>
      <c r="H26" s="32">
        <f>COUNTIF($E$10:$G26,$G26)</f>
        <v>17</v>
      </c>
      <c r="I26" s="14">
        <v>0.09155092592592594</v>
      </c>
    </row>
    <row r="27" spans="1:9" ht="14.25" customHeight="1">
      <c r="A27" s="10">
        <v>18</v>
      </c>
      <c r="B27" s="1">
        <v>2</v>
      </c>
      <c r="C27" s="4" t="s">
        <v>58</v>
      </c>
      <c r="D27" s="32" t="s">
        <v>4</v>
      </c>
      <c r="E27" s="32">
        <v>1996</v>
      </c>
      <c r="F27" s="9" t="s">
        <v>59</v>
      </c>
      <c r="G27" s="32" t="s">
        <v>76</v>
      </c>
      <c r="H27" s="32">
        <f>COUNTIF($E$10:$G27,$G27)</f>
        <v>18</v>
      </c>
      <c r="I27" s="14">
        <v>0.09854166666666668</v>
      </c>
    </row>
    <row r="28" spans="1:9" ht="14.25" customHeight="1">
      <c r="A28" s="10">
        <v>19</v>
      </c>
      <c r="B28" s="1">
        <v>30</v>
      </c>
      <c r="C28" s="4" t="s">
        <v>101</v>
      </c>
      <c r="D28" s="32" t="s">
        <v>4</v>
      </c>
      <c r="E28" s="32">
        <v>1983</v>
      </c>
      <c r="F28" s="9" t="s">
        <v>102</v>
      </c>
      <c r="G28" s="32" t="str">
        <f>IF($D28="m",IF($E$1-$E28&gt;19,IF($E$1-$E28&lt;40,"A",IF($E$1-$E28&gt;49,IF($E$1-$E28&gt;59,IF($E$1-$E28&gt;69,"D","D"),"C"),"B")),"JM"),IF($E$1-$E28&gt;19,IF($E$1-$E28&lt;40,"E",IF($E$1-$E28&lt;50,"F","G")),"JŽ"))</f>
        <v>A</v>
      </c>
      <c r="H28" s="32">
        <f>COUNTIF($E$10:$G28,$G28)</f>
        <v>19</v>
      </c>
      <c r="I28" s="14">
        <v>0.10291666666666666</v>
      </c>
    </row>
    <row r="29" spans="1:9" ht="14.25" customHeight="1">
      <c r="A29" s="10">
        <v>20</v>
      </c>
      <c r="B29" s="1">
        <v>27</v>
      </c>
      <c r="C29" s="4" t="s">
        <v>97</v>
      </c>
      <c r="D29" s="32" t="s">
        <v>4</v>
      </c>
      <c r="E29" s="32">
        <v>1976</v>
      </c>
      <c r="F29" s="9" t="s">
        <v>91</v>
      </c>
      <c r="G29" s="32" t="str">
        <f>IF($D29="m",IF($E$1-$E29&gt;19,IF($E$1-$E29&lt;40,"A",IF($E$1-$E29&gt;49,IF($E$1-$E29&gt;59,IF($E$1-$E29&gt;69,"D","D"),"C"),"B")),"JM"),IF($E$1-$E29&gt;19,IF($E$1-$E29&lt;40,"E",IF($E$1-$E29&lt;50,"F","G")),"JŽ"))</f>
        <v>A</v>
      </c>
      <c r="H29" s="32">
        <f>COUNTIF($E$10:$G29,$G29)</f>
        <v>20</v>
      </c>
      <c r="I29" s="14" t="s">
        <v>124</v>
      </c>
    </row>
    <row r="30" spans="1:9" ht="14.25" customHeight="1">
      <c r="A30" s="10"/>
      <c r="B30" s="1"/>
      <c r="C30" s="4"/>
      <c r="D30" s="32"/>
      <c r="E30" s="32"/>
      <c r="F30" s="9"/>
      <c r="G30" s="32"/>
      <c r="H30" s="32"/>
      <c r="I30" s="14"/>
    </row>
    <row r="31" spans="1:9" s="42" customFormat="1" ht="14.25" customHeight="1">
      <c r="A31" s="39">
        <v>1</v>
      </c>
      <c r="B31" s="40">
        <v>36</v>
      </c>
      <c r="C31" s="35" t="s">
        <v>56</v>
      </c>
      <c r="D31" s="36" t="s">
        <v>4</v>
      </c>
      <c r="E31" s="36">
        <v>1967</v>
      </c>
      <c r="F31" s="54" t="s">
        <v>57</v>
      </c>
      <c r="G31" s="36" t="str">
        <f aca="true" t="shared" si="1" ref="G31:G41">IF($D31="m",IF($E$1-$E31&gt;19,IF($E$1-$E31&lt;40,"A",IF($E$1-$E31&gt;49,IF($E$1-$E31&gt;59,IF($E$1-$E31&gt;69,"D","D"),"C"),"B")),"JM"),IF($E$1-$E31&gt;19,IF($E$1-$E31&lt;40,"E",IF($E$1-$E31&lt;50,"F","G")),"JŽ"))</f>
        <v>B</v>
      </c>
      <c r="H31" s="36">
        <f>COUNTIF($E$10:$G31,$G31)</f>
        <v>1</v>
      </c>
      <c r="I31" s="41">
        <v>0.06414351851851852</v>
      </c>
    </row>
    <row r="32" spans="1:9" s="67" customFormat="1" ht="14.25" customHeight="1">
      <c r="A32" s="60">
        <v>2</v>
      </c>
      <c r="B32" s="61">
        <v>39</v>
      </c>
      <c r="C32" s="62" t="s">
        <v>67</v>
      </c>
      <c r="D32" s="63" t="s">
        <v>4</v>
      </c>
      <c r="E32" s="63">
        <v>1973</v>
      </c>
      <c r="F32" s="64" t="s">
        <v>68</v>
      </c>
      <c r="G32" s="63" t="str">
        <f t="shared" si="1"/>
        <v>B</v>
      </c>
      <c r="H32" s="63">
        <f>COUNTIF($E$10:$G32,$G32)</f>
        <v>2</v>
      </c>
      <c r="I32" s="65">
        <v>0.06693287037037036</v>
      </c>
    </row>
    <row r="33" spans="1:9" s="74" customFormat="1" ht="14.25" customHeight="1">
      <c r="A33" s="68">
        <v>3</v>
      </c>
      <c r="B33" s="69">
        <v>10</v>
      </c>
      <c r="C33" s="70" t="s">
        <v>54</v>
      </c>
      <c r="D33" s="71" t="s">
        <v>4</v>
      </c>
      <c r="E33" s="71">
        <v>1972</v>
      </c>
      <c r="F33" s="72" t="s">
        <v>55</v>
      </c>
      <c r="G33" s="71" t="str">
        <f t="shared" si="1"/>
        <v>B</v>
      </c>
      <c r="H33" s="71">
        <f>COUNTIF($E$10:$G33,$G33)</f>
        <v>3</v>
      </c>
      <c r="I33" s="73">
        <v>0.06694444444444445</v>
      </c>
    </row>
    <row r="34" spans="1:9" ht="14.25" customHeight="1">
      <c r="A34" s="10">
        <v>4</v>
      </c>
      <c r="B34" s="1">
        <v>29</v>
      </c>
      <c r="C34" s="4" t="s">
        <v>99</v>
      </c>
      <c r="D34" s="32" t="s">
        <v>4</v>
      </c>
      <c r="E34" s="32">
        <v>1974</v>
      </c>
      <c r="F34" s="9" t="s">
        <v>100</v>
      </c>
      <c r="G34" s="32" t="str">
        <f t="shared" si="1"/>
        <v>B</v>
      </c>
      <c r="H34" s="32">
        <f>COUNTIF($E$10:$G34,$G34)</f>
        <v>4</v>
      </c>
      <c r="I34" s="14">
        <v>0.07006944444444445</v>
      </c>
    </row>
    <row r="35" spans="1:9" ht="14.25" customHeight="1">
      <c r="A35" s="10">
        <v>5</v>
      </c>
      <c r="B35" s="1">
        <v>20</v>
      </c>
      <c r="C35" s="4" t="s">
        <v>93</v>
      </c>
      <c r="D35" s="32" t="s">
        <v>4</v>
      </c>
      <c r="E35" s="32">
        <v>1974</v>
      </c>
      <c r="F35" s="9" t="s">
        <v>21</v>
      </c>
      <c r="G35" s="32" t="str">
        <f t="shared" si="1"/>
        <v>B</v>
      </c>
      <c r="H35" s="32">
        <f>COUNTIF($E$10:$G35,$G35)</f>
        <v>5</v>
      </c>
      <c r="I35" s="14">
        <v>0.07415509259259259</v>
      </c>
    </row>
    <row r="36" spans="1:9" ht="14.25" customHeight="1">
      <c r="A36" s="10">
        <v>6</v>
      </c>
      <c r="B36" s="1">
        <v>19</v>
      </c>
      <c r="C36" s="4" t="s">
        <v>92</v>
      </c>
      <c r="D36" s="32" t="s">
        <v>4</v>
      </c>
      <c r="E36" s="32">
        <v>1972</v>
      </c>
      <c r="F36" s="9" t="s">
        <v>63</v>
      </c>
      <c r="G36" s="32" t="str">
        <f t="shared" si="1"/>
        <v>B</v>
      </c>
      <c r="H36" s="32">
        <f>COUNTIF($E$10:$G36,$G36)</f>
        <v>6</v>
      </c>
      <c r="I36" s="14">
        <v>0.07466435185185184</v>
      </c>
    </row>
    <row r="37" spans="1:9" s="37" customFormat="1" ht="14.25" customHeight="1">
      <c r="A37" s="10">
        <v>7</v>
      </c>
      <c r="B37" s="1">
        <v>18</v>
      </c>
      <c r="C37" s="4" t="s">
        <v>90</v>
      </c>
      <c r="D37" s="32" t="s">
        <v>4</v>
      </c>
      <c r="E37" s="32">
        <v>1970</v>
      </c>
      <c r="F37" s="9" t="s">
        <v>91</v>
      </c>
      <c r="G37" s="32" t="str">
        <f t="shared" si="1"/>
        <v>B</v>
      </c>
      <c r="H37" s="32">
        <f>COUNTIF($E$10:$G37,$G37)</f>
        <v>7</v>
      </c>
      <c r="I37" s="14">
        <v>0.08081018518518518</v>
      </c>
    </row>
    <row r="38" spans="1:9" ht="14.25" customHeight="1">
      <c r="A38" s="10">
        <v>8</v>
      </c>
      <c r="B38" s="1">
        <v>28</v>
      </c>
      <c r="C38" s="4" t="s">
        <v>98</v>
      </c>
      <c r="D38" s="32" t="s">
        <v>4</v>
      </c>
      <c r="E38" s="32">
        <v>1972</v>
      </c>
      <c r="F38" s="9" t="s">
        <v>63</v>
      </c>
      <c r="G38" s="32" t="str">
        <f t="shared" si="1"/>
        <v>B</v>
      </c>
      <c r="H38" s="32">
        <f>COUNTIF($E$10:$G38,$G38)</f>
        <v>8</v>
      </c>
      <c r="I38" s="14">
        <v>0.08577546296296296</v>
      </c>
    </row>
    <row r="39" spans="1:9" ht="14.25" customHeight="1">
      <c r="A39" s="10">
        <v>9</v>
      </c>
      <c r="B39" s="1">
        <v>48</v>
      </c>
      <c r="C39" s="4" t="s">
        <v>112</v>
      </c>
      <c r="D39" s="32" t="s">
        <v>4</v>
      </c>
      <c r="E39" s="32">
        <v>1974</v>
      </c>
      <c r="F39" s="9" t="s">
        <v>113</v>
      </c>
      <c r="G39" s="32" t="str">
        <f t="shared" si="1"/>
        <v>B</v>
      </c>
      <c r="H39" s="32">
        <f>COUNTIF($E$10:$G39,$G39)</f>
        <v>9</v>
      </c>
      <c r="I39" s="14">
        <v>0.08792824074074074</v>
      </c>
    </row>
    <row r="40" spans="1:9" ht="14.25" customHeight="1">
      <c r="A40" s="10">
        <v>10</v>
      </c>
      <c r="B40" s="1">
        <v>53</v>
      </c>
      <c r="C40" s="4" t="s">
        <v>42</v>
      </c>
      <c r="D40" s="32" t="s">
        <v>4</v>
      </c>
      <c r="E40" s="32">
        <v>1971</v>
      </c>
      <c r="F40" s="9" t="s">
        <v>43</v>
      </c>
      <c r="G40" s="32" t="str">
        <f t="shared" si="1"/>
        <v>B</v>
      </c>
      <c r="H40" s="32">
        <f>COUNTIF($E$10:$G40,$G40)</f>
        <v>10</v>
      </c>
      <c r="I40" s="14">
        <v>0.089375</v>
      </c>
    </row>
    <row r="41" spans="1:9" ht="14.25" customHeight="1">
      <c r="A41" s="10">
        <v>11</v>
      </c>
      <c r="B41" s="1">
        <v>50</v>
      </c>
      <c r="C41" s="4" t="s">
        <v>73</v>
      </c>
      <c r="D41" s="32" t="s">
        <v>4</v>
      </c>
      <c r="E41" s="32">
        <v>1974</v>
      </c>
      <c r="F41" s="9" t="s">
        <v>74</v>
      </c>
      <c r="G41" s="32" t="str">
        <f t="shared" si="1"/>
        <v>B</v>
      </c>
      <c r="H41" s="32">
        <f>COUNTIF($E$10:$G41,$G41)</f>
        <v>11</v>
      </c>
      <c r="I41" s="14" t="s">
        <v>124</v>
      </c>
    </row>
    <row r="42" spans="1:9" ht="14.25" customHeight="1">
      <c r="A42" s="10"/>
      <c r="B42" s="1"/>
      <c r="C42" s="4"/>
      <c r="D42" s="32"/>
      <c r="E42" s="32"/>
      <c r="F42" s="9"/>
      <c r="G42" s="32"/>
      <c r="H42" s="32"/>
      <c r="I42" s="14"/>
    </row>
    <row r="43" spans="1:9" s="42" customFormat="1" ht="14.25" customHeight="1">
      <c r="A43" s="39">
        <v>1</v>
      </c>
      <c r="B43" s="39">
        <v>46</v>
      </c>
      <c r="C43" s="56" t="s">
        <v>19</v>
      </c>
      <c r="D43" s="57" t="s">
        <v>4</v>
      </c>
      <c r="E43" s="57">
        <v>1964</v>
      </c>
      <c r="F43" s="58" t="s">
        <v>29</v>
      </c>
      <c r="G43" s="36" t="str">
        <f aca="true" t="shared" si="2" ref="G43:G52">IF($D43="m",IF($E$1-$E43&gt;19,IF($E$1-$E43&lt;40,"A",IF($E$1-$E43&gt;49,IF($E$1-$E43&gt;59,IF($E$1-$E43&gt;69,"D","D"),"C"),"B")),"JM"),IF($E$1-$E43&gt;19,IF($E$1-$E43&lt;40,"E",IF($E$1-$E43&lt;50,"F","G")),"JŽ"))</f>
        <v>C</v>
      </c>
      <c r="H43" s="36">
        <f>COUNTIF($E$10:$G43,$G43)</f>
        <v>1</v>
      </c>
      <c r="I43" s="59">
        <v>0.06059027777777778</v>
      </c>
    </row>
    <row r="44" spans="1:9" s="67" customFormat="1" ht="14.25" customHeight="1">
      <c r="A44" s="60">
        <v>2</v>
      </c>
      <c r="B44" s="61">
        <v>55</v>
      </c>
      <c r="C44" s="62" t="s">
        <v>119</v>
      </c>
      <c r="D44" s="63" t="s">
        <v>4</v>
      </c>
      <c r="E44" s="63">
        <v>1962</v>
      </c>
      <c r="F44" s="64" t="s">
        <v>120</v>
      </c>
      <c r="G44" s="63" t="str">
        <f t="shared" si="2"/>
        <v>C</v>
      </c>
      <c r="H44" s="63">
        <f>COUNTIF($E$10:$G44,$G44)</f>
        <v>2</v>
      </c>
      <c r="I44" s="65">
        <v>0.06244212962962963</v>
      </c>
    </row>
    <row r="45" spans="1:9" s="74" customFormat="1" ht="14.25" customHeight="1">
      <c r="A45" s="68">
        <v>3</v>
      </c>
      <c r="B45" s="69">
        <v>42</v>
      </c>
      <c r="C45" s="70" t="s">
        <v>110</v>
      </c>
      <c r="D45" s="71" t="s">
        <v>4</v>
      </c>
      <c r="E45" s="71">
        <v>1963</v>
      </c>
      <c r="F45" s="72" t="s">
        <v>27</v>
      </c>
      <c r="G45" s="71" t="str">
        <f t="shared" si="2"/>
        <v>C</v>
      </c>
      <c r="H45" s="71">
        <f>COUNTIF($E$10:$G45,$G45)</f>
        <v>3</v>
      </c>
      <c r="I45" s="73">
        <v>0.0625462962962963</v>
      </c>
    </row>
    <row r="46" spans="1:9" ht="14.25" customHeight="1">
      <c r="A46" s="10">
        <v>4</v>
      </c>
      <c r="B46" s="1">
        <v>38</v>
      </c>
      <c r="C46" s="4" t="s">
        <v>35</v>
      </c>
      <c r="D46" s="32" t="s">
        <v>4</v>
      </c>
      <c r="E46" s="32">
        <v>1964</v>
      </c>
      <c r="F46" s="9" t="s">
        <v>36</v>
      </c>
      <c r="G46" s="32" t="str">
        <f t="shared" si="2"/>
        <v>C</v>
      </c>
      <c r="H46" s="32">
        <f>COUNTIF($E$10:$G46,$G46)</f>
        <v>4</v>
      </c>
      <c r="I46" s="14">
        <v>0.08086805555555555</v>
      </c>
    </row>
    <row r="47" spans="1:9" ht="14.25" customHeight="1">
      <c r="A47" s="10">
        <v>5</v>
      </c>
      <c r="B47" s="1">
        <v>23</v>
      </c>
      <c r="C47" s="4" t="s">
        <v>62</v>
      </c>
      <c r="D47" s="32" t="s">
        <v>4</v>
      </c>
      <c r="E47" s="32">
        <v>1964</v>
      </c>
      <c r="F47" s="9" t="s">
        <v>63</v>
      </c>
      <c r="G47" s="32" t="str">
        <f t="shared" si="2"/>
        <v>C</v>
      </c>
      <c r="H47" s="32">
        <f>COUNTIF($E$10:$G47,$G47)</f>
        <v>5</v>
      </c>
      <c r="I47" s="14">
        <v>0.0809375</v>
      </c>
    </row>
    <row r="48" spans="1:9" ht="14.25" customHeight="1">
      <c r="A48" s="10">
        <v>6</v>
      </c>
      <c r="B48" s="1">
        <v>24</v>
      </c>
      <c r="C48" s="4" t="s">
        <v>51</v>
      </c>
      <c r="D48" s="32" t="s">
        <v>4</v>
      </c>
      <c r="E48" s="32">
        <v>1963</v>
      </c>
      <c r="F48" s="9" t="s">
        <v>41</v>
      </c>
      <c r="G48" s="32" t="str">
        <f t="shared" si="2"/>
        <v>C</v>
      </c>
      <c r="H48" s="32">
        <f>COUNTIF($E$10:$G48,$G48)</f>
        <v>6</v>
      </c>
      <c r="I48" s="14">
        <v>0.08328703703703703</v>
      </c>
    </row>
    <row r="49" spans="1:9" ht="14.25" customHeight="1">
      <c r="A49" s="10">
        <v>7</v>
      </c>
      <c r="B49" s="1">
        <v>54</v>
      </c>
      <c r="C49" s="4" t="s">
        <v>117</v>
      </c>
      <c r="D49" s="32" t="s">
        <v>4</v>
      </c>
      <c r="E49" s="32">
        <v>1956</v>
      </c>
      <c r="F49" s="9" t="s">
        <v>118</v>
      </c>
      <c r="G49" s="32" t="str">
        <f t="shared" si="2"/>
        <v>C</v>
      </c>
      <c r="H49" s="32">
        <f>COUNTIF($E$10:$G49,$G49)</f>
        <v>7</v>
      </c>
      <c r="I49" s="14">
        <v>0.08497685185185185</v>
      </c>
    </row>
    <row r="50" spans="1:9" ht="14.25" customHeight="1">
      <c r="A50" s="10">
        <v>8</v>
      </c>
      <c r="B50" s="1">
        <v>11</v>
      </c>
      <c r="C50" s="4" t="s">
        <v>60</v>
      </c>
      <c r="D50" s="32" t="s">
        <v>4</v>
      </c>
      <c r="E50" s="32">
        <v>1960</v>
      </c>
      <c r="F50" s="9" t="s">
        <v>61</v>
      </c>
      <c r="G50" s="32" t="str">
        <f t="shared" si="2"/>
        <v>C</v>
      </c>
      <c r="H50" s="32">
        <f>COUNTIF($E$10:$G50,$G50)</f>
        <v>8</v>
      </c>
      <c r="I50" s="14">
        <v>0.0885763888888889</v>
      </c>
    </row>
    <row r="51" spans="1:9" ht="14.25" customHeight="1">
      <c r="A51" s="10">
        <v>9</v>
      </c>
      <c r="B51" s="1">
        <v>26</v>
      </c>
      <c r="C51" s="4" t="s">
        <v>40</v>
      </c>
      <c r="D51" s="32" t="s">
        <v>4</v>
      </c>
      <c r="E51" s="32">
        <v>1962</v>
      </c>
      <c r="F51" s="9" t="s">
        <v>41</v>
      </c>
      <c r="G51" s="32" t="str">
        <f t="shared" si="2"/>
        <v>C</v>
      </c>
      <c r="H51" s="32">
        <f>COUNTIF($E$10:$G51,$G51)</f>
        <v>9</v>
      </c>
      <c r="I51" s="14">
        <v>0.09472222222222222</v>
      </c>
    </row>
    <row r="52" spans="1:9" ht="14.25" customHeight="1">
      <c r="A52" s="10">
        <v>10</v>
      </c>
      <c r="B52" s="1">
        <v>25</v>
      </c>
      <c r="C52" s="4" t="s">
        <v>71</v>
      </c>
      <c r="D52" s="32" t="s">
        <v>4</v>
      </c>
      <c r="E52" s="32">
        <v>1962</v>
      </c>
      <c r="F52" s="9" t="s">
        <v>41</v>
      </c>
      <c r="G52" s="32" t="str">
        <f t="shared" si="2"/>
        <v>C</v>
      </c>
      <c r="H52" s="32">
        <f>COUNTIF($E$10:$G52,$G52)</f>
        <v>10</v>
      </c>
      <c r="I52" s="14">
        <v>0.09476851851851852</v>
      </c>
    </row>
    <row r="53" spans="1:9" ht="14.25" customHeight="1">
      <c r="A53" s="10"/>
      <c r="B53" s="1"/>
      <c r="C53" s="4"/>
      <c r="D53" s="32"/>
      <c r="E53" s="32"/>
      <c r="F53" s="9"/>
      <c r="G53" s="32"/>
      <c r="H53" s="32"/>
      <c r="I53" s="14"/>
    </row>
    <row r="54" spans="1:9" s="42" customFormat="1" ht="14.25" customHeight="1">
      <c r="A54" s="39">
        <v>1</v>
      </c>
      <c r="B54" s="40">
        <v>32</v>
      </c>
      <c r="C54" s="35" t="s">
        <v>105</v>
      </c>
      <c r="D54" s="36" t="s">
        <v>4</v>
      </c>
      <c r="E54" s="36">
        <v>1953</v>
      </c>
      <c r="F54" s="54" t="s">
        <v>106</v>
      </c>
      <c r="G54" s="36" t="str">
        <f aca="true" t="shared" si="3" ref="G54:G59">IF($D54="m",IF($E$1-$E54&gt;19,IF($E$1-$E54&lt;40,"A",IF($E$1-$E54&gt;49,IF($E$1-$E54&gt;59,IF($E$1-$E54&gt;69,"D","D"),"C"),"B")),"JM"),IF($E$1-$E54&gt;19,IF($E$1-$E54&lt;40,"E",IF($E$1-$E54&lt;50,"F","G")),"JŽ"))</f>
        <v>D</v>
      </c>
      <c r="H54" s="36">
        <f>COUNTIF($E$10:$G54,$G54)</f>
        <v>1</v>
      </c>
      <c r="I54" s="41">
        <v>0.07729166666666666</v>
      </c>
    </row>
    <row r="55" spans="1:9" s="67" customFormat="1" ht="14.25" customHeight="1">
      <c r="A55" s="60">
        <v>2</v>
      </c>
      <c r="B55" s="61">
        <v>17</v>
      </c>
      <c r="C55" s="62" t="s">
        <v>89</v>
      </c>
      <c r="D55" s="63" t="s">
        <v>4</v>
      </c>
      <c r="E55" s="63">
        <v>1946</v>
      </c>
      <c r="F55" s="64" t="s">
        <v>86</v>
      </c>
      <c r="G55" s="63" t="str">
        <f t="shared" si="3"/>
        <v>D</v>
      </c>
      <c r="H55" s="63">
        <f>COUNTIF($E$10:$G55,$G55)</f>
        <v>2</v>
      </c>
      <c r="I55" s="65">
        <v>0.07910879629629629</v>
      </c>
    </row>
    <row r="56" spans="1:9" s="74" customFormat="1" ht="14.25" customHeight="1">
      <c r="A56" s="68">
        <v>3</v>
      </c>
      <c r="B56" s="69">
        <v>51</v>
      </c>
      <c r="C56" s="70" t="s">
        <v>115</v>
      </c>
      <c r="D56" s="71" t="s">
        <v>4</v>
      </c>
      <c r="E56" s="71">
        <v>1953</v>
      </c>
      <c r="F56" s="72" t="s">
        <v>116</v>
      </c>
      <c r="G56" s="71" t="str">
        <f t="shared" si="3"/>
        <v>D</v>
      </c>
      <c r="H56" s="71">
        <f>COUNTIF($E$10:$G56,$G56)</f>
        <v>3</v>
      </c>
      <c r="I56" s="73">
        <v>0.08056712962962963</v>
      </c>
    </row>
    <row r="57" spans="1:9" ht="14.25" customHeight="1">
      <c r="A57" s="10">
        <v>4</v>
      </c>
      <c r="B57" s="10">
        <v>41</v>
      </c>
      <c r="C57" s="22" t="s">
        <v>25</v>
      </c>
      <c r="D57" s="34" t="s">
        <v>4</v>
      </c>
      <c r="E57" s="34">
        <v>1953</v>
      </c>
      <c r="F57" s="23" t="s">
        <v>24</v>
      </c>
      <c r="G57" s="32" t="str">
        <f t="shared" si="3"/>
        <v>D</v>
      </c>
      <c r="H57" s="32">
        <f>COUNTIF($E$10:$G57,$G57)</f>
        <v>4</v>
      </c>
      <c r="I57" s="24">
        <v>0.08258101851851851</v>
      </c>
    </row>
    <row r="58" spans="1:9" ht="14.25" customHeight="1">
      <c r="A58" s="10">
        <v>5</v>
      </c>
      <c r="B58" s="1">
        <v>44</v>
      </c>
      <c r="C58" s="4" t="s">
        <v>69</v>
      </c>
      <c r="D58" s="32" t="s">
        <v>4</v>
      </c>
      <c r="E58" s="32">
        <v>1947</v>
      </c>
      <c r="F58" s="9" t="s">
        <v>70</v>
      </c>
      <c r="G58" s="32" t="str">
        <f t="shared" si="3"/>
        <v>D</v>
      </c>
      <c r="H58" s="32">
        <f>COUNTIF($E$10:$G58,$G58)</f>
        <v>5</v>
      </c>
      <c r="I58" s="14">
        <v>0.08743055555555555</v>
      </c>
    </row>
    <row r="59" spans="1:9" ht="14.25" customHeight="1">
      <c r="A59" s="10">
        <v>6</v>
      </c>
      <c r="B59" s="1">
        <v>31</v>
      </c>
      <c r="C59" s="4" t="s">
        <v>103</v>
      </c>
      <c r="D59" s="32" t="s">
        <v>4</v>
      </c>
      <c r="E59" s="32">
        <v>1952</v>
      </c>
      <c r="F59" s="9" t="s">
        <v>104</v>
      </c>
      <c r="G59" s="32" t="str">
        <f t="shared" si="3"/>
        <v>D</v>
      </c>
      <c r="H59" s="32">
        <f>COUNTIF($E$10:$G59,$G59)</f>
        <v>6</v>
      </c>
      <c r="I59" s="14">
        <v>0.10195601851851853</v>
      </c>
    </row>
    <row r="60" spans="1:9" ht="14.25" customHeight="1">
      <c r="A60" s="10"/>
      <c r="B60" s="1"/>
      <c r="C60" s="4"/>
      <c r="D60" s="32"/>
      <c r="E60" s="32"/>
      <c r="F60" s="9"/>
      <c r="G60" s="32"/>
      <c r="H60" s="32"/>
      <c r="I60" s="14"/>
    </row>
    <row r="61" spans="1:9" s="42" customFormat="1" ht="14.25" customHeight="1">
      <c r="A61" s="39">
        <v>1</v>
      </c>
      <c r="B61" s="40">
        <v>37</v>
      </c>
      <c r="C61" s="35" t="s">
        <v>47</v>
      </c>
      <c r="D61" s="36" t="s">
        <v>5</v>
      </c>
      <c r="E61" s="36">
        <v>1980</v>
      </c>
      <c r="F61" s="54" t="s">
        <v>48</v>
      </c>
      <c r="G61" s="36" t="str">
        <f>IF($D61="m",IF($E$1-$E61&gt;19,IF($E$1-$E61&lt;40,"A",IF($E$1-$E61&gt;49,IF($E$1-$E61&gt;59,IF($E$1-$E61&gt;69,"D","D"),"C"),"B")),"JM"),IF($E$1-$E61&gt;19,IF($E$1-$E61&lt;40,"E",IF($E$1-$E61&lt;50,"F","G")),"JŽ"))</f>
        <v>E</v>
      </c>
      <c r="H61" s="36">
        <f>COUNTIF($E$10:$G61,$G61)</f>
        <v>1</v>
      </c>
      <c r="I61" s="41">
        <v>0.07630787037037036</v>
      </c>
    </row>
    <row r="62" spans="1:9" s="67" customFormat="1" ht="14.25" customHeight="1">
      <c r="A62" s="60">
        <v>2</v>
      </c>
      <c r="B62" s="61">
        <v>15</v>
      </c>
      <c r="C62" s="62" t="s">
        <v>65</v>
      </c>
      <c r="D62" s="63" t="s">
        <v>5</v>
      </c>
      <c r="E62" s="63">
        <v>1984</v>
      </c>
      <c r="F62" s="64" t="s">
        <v>53</v>
      </c>
      <c r="G62" s="63" t="str">
        <f>IF($D62="m",IF($E$1-$E62&gt;19,IF($E$1-$E62&lt;40,"A",IF($E$1-$E62&gt;49,IF($E$1-$E62&gt;59,IF($E$1-$E62&gt;69,"D","D"),"C"),"B")),"JM"),IF($E$1-$E62&gt;19,IF($E$1-$E62&lt;40,"E",IF($E$1-$E62&lt;50,"F","G")),"JŽ"))</f>
        <v>E</v>
      </c>
      <c r="H62" s="63">
        <f>COUNTIF($E$10:$G62,$G62)</f>
        <v>2</v>
      </c>
      <c r="I62" s="65">
        <v>0.08248842592592592</v>
      </c>
    </row>
    <row r="63" spans="1:9" s="74" customFormat="1" ht="14.25" customHeight="1">
      <c r="A63" s="68">
        <v>3</v>
      </c>
      <c r="B63" s="69">
        <v>52</v>
      </c>
      <c r="C63" s="70" t="s">
        <v>75</v>
      </c>
      <c r="D63" s="71" t="s">
        <v>5</v>
      </c>
      <c r="E63" s="71">
        <v>1978</v>
      </c>
      <c r="F63" s="72" t="s">
        <v>43</v>
      </c>
      <c r="G63" s="71" t="str">
        <f>IF($D63="m",IF($E$1-$E63&gt;19,IF($E$1-$E63&lt;40,"A",IF($E$1-$E63&gt;49,IF($E$1-$E63&gt;59,IF($E$1-$E63&gt;69,"D","D"),"C"),"B")),"JM"),IF($E$1-$E63&gt;19,IF($E$1-$E63&lt;40,"E",IF($E$1-$E63&lt;50,"F","G")),"JŽ"))</f>
        <v>E</v>
      </c>
      <c r="H63" s="71">
        <f>COUNTIF($E$4:$G66,$G63)</f>
        <v>3</v>
      </c>
      <c r="I63" s="73">
        <v>0.089375</v>
      </c>
    </row>
    <row r="64" spans="1:9" ht="14.25" customHeight="1">
      <c r="A64" s="10"/>
      <c r="B64" s="1"/>
      <c r="C64" s="4"/>
      <c r="D64" s="32"/>
      <c r="E64" s="32"/>
      <c r="F64" s="9"/>
      <c r="G64" s="32"/>
      <c r="H64" s="32"/>
      <c r="I64" s="14"/>
    </row>
    <row r="65" spans="1:9" s="42" customFormat="1" ht="14.25" customHeight="1">
      <c r="A65" s="39">
        <v>1</v>
      </c>
      <c r="B65" s="40">
        <v>35</v>
      </c>
      <c r="C65" s="35" t="s">
        <v>39</v>
      </c>
      <c r="D65" s="36" t="s">
        <v>5</v>
      </c>
      <c r="E65" s="36">
        <v>1974</v>
      </c>
      <c r="F65" s="54" t="s">
        <v>21</v>
      </c>
      <c r="G65" s="36" t="str">
        <f>IF($D65="m",IF($E$1-$E65&gt;19,IF($E$1-$E65&lt;40,"A",IF($E$1-$E65&gt;49,IF($E$1-$E65&gt;59,IF($E$1-$E65&gt;69,"D","D"),"C"),"B")),"JM"),IF($E$1-$E65&gt;19,IF($E$1-$E65&lt;40,"E",IF($E$1-$E65&lt;50,"F","G")),"JŽ"))</f>
        <v>F</v>
      </c>
      <c r="H65" s="36">
        <f>COUNTIF($E$10:$G65,$G65)</f>
        <v>1</v>
      </c>
      <c r="I65" s="41">
        <v>0.07422453703703703</v>
      </c>
    </row>
    <row r="66" spans="1:9" s="67" customFormat="1" ht="14.25" customHeight="1">
      <c r="A66" s="60">
        <v>2</v>
      </c>
      <c r="B66" s="61">
        <v>47</v>
      </c>
      <c r="C66" s="62" t="s">
        <v>20</v>
      </c>
      <c r="D66" s="63" t="s">
        <v>5</v>
      </c>
      <c r="E66" s="63">
        <v>1960</v>
      </c>
      <c r="F66" s="64" t="s">
        <v>28</v>
      </c>
      <c r="G66" s="63" t="s">
        <v>111</v>
      </c>
      <c r="H66" s="63">
        <f>COUNTIF($E$10:$G66,$G66)</f>
        <v>2</v>
      </c>
      <c r="I66" s="65">
        <v>0.07538194444444445</v>
      </c>
    </row>
    <row r="67" spans="1:9" s="74" customFormat="1" ht="14.25" customHeight="1">
      <c r="A67" s="68">
        <v>3</v>
      </c>
      <c r="B67" s="69">
        <v>45</v>
      </c>
      <c r="C67" s="70" t="s">
        <v>37</v>
      </c>
      <c r="D67" s="71" t="s">
        <v>5</v>
      </c>
      <c r="E67" s="71">
        <v>1967</v>
      </c>
      <c r="F67" s="75" t="s">
        <v>38</v>
      </c>
      <c r="G67" s="71" t="str">
        <f>IF($D67="m",IF($E$1-$E67&gt;19,IF($E$1-$E67&lt;40,"A",IF($E$1-$E67&gt;49,IF($E$1-$E67&gt;59,IF($E$1-$E67&gt;69,"D","D"),"C"),"B")),"JM"),IF($E$1-$E67&gt;19,IF($E$1-$E67&lt;40,"E",IF($E$1-$E67&lt;50,"F","G")),"JŽ"))</f>
        <v>F</v>
      </c>
      <c r="H67" s="71">
        <f>COUNTIF($E$10:$G67,$G67)</f>
        <v>3</v>
      </c>
      <c r="I67" s="73">
        <v>0.07900462962962963</v>
      </c>
    </row>
    <row r="68" spans="1:9" ht="14.25" customHeight="1">
      <c r="A68" s="10"/>
      <c r="B68" s="1"/>
      <c r="C68" s="4"/>
      <c r="D68" s="32"/>
      <c r="E68" s="32"/>
      <c r="F68" s="25"/>
      <c r="G68" s="32"/>
      <c r="H68" s="32"/>
      <c r="I68" s="14"/>
    </row>
    <row r="69" spans="1:9" s="42" customFormat="1" ht="14.25" customHeight="1">
      <c r="A69" s="39">
        <v>1</v>
      </c>
      <c r="B69" s="40">
        <v>6</v>
      </c>
      <c r="C69" s="35" t="s">
        <v>14</v>
      </c>
      <c r="D69" s="36" t="s">
        <v>5</v>
      </c>
      <c r="E69" s="36">
        <v>1964</v>
      </c>
      <c r="F69" s="54" t="s">
        <v>15</v>
      </c>
      <c r="G69" s="36" t="str">
        <f>IF($D69="m",IF($E$1-$E69&gt;19,IF($E$1-$E69&lt;40,"A",IF($E$1-$E69&gt;49,IF($E$1-$E69&gt;59,IF($E$1-$E69&gt;69,"D","D"),"C"),"B")),"JM"),IF($E$1-$E69&gt;19,IF($E$1-$E69&lt;40,"E",IF($E$1-$E69&lt;50,"F","G")),"JŽ"))</f>
        <v>G</v>
      </c>
      <c r="H69" s="36">
        <f>COUNTIF($E$10:$G69,$G69)</f>
        <v>1</v>
      </c>
      <c r="I69" s="41">
        <v>0.07509259259259259</v>
      </c>
    </row>
    <row r="70" spans="1:9" s="67" customFormat="1" ht="14.25" customHeight="1">
      <c r="A70" s="60">
        <v>2</v>
      </c>
      <c r="B70" s="61">
        <v>40</v>
      </c>
      <c r="C70" s="62" t="s">
        <v>23</v>
      </c>
      <c r="D70" s="63" t="s">
        <v>5</v>
      </c>
      <c r="E70" s="63">
        <v>1958</v>
      </c>
      <c r="F70" s="64" t="s">
        <v>24</v>
      </c>
      <c r="G70" s="63" t="str">
        <f>IF($D70="m",IF($E$1-$E70&gt;19,IF($E$1-$E70&lt;40,"A",IF($E$1-$E70&gt;49,IF($E$1-$E70&gt;59,IF($E$1-$E70&gt;69,"D","D"),"C"),"B")),"JM"),IF($E$1-$E70&gt;19,IF($E$1-$E70&lt;40,"E",IF($E$1-$E70&lt;50,"F","G")),"JŽ"))</f>
        <v>G</v>
      </c>
      <c r="H70" s="63">
        <f>COUNTIF($E$10:$G70,$G70)</f>
        <v>2</v>
      </c>
      <c r="I70" s="65">
        <v>0.07975694444444444</v>
      </c>
    </row>
    <row r="71" spans="1:9" s="74" customFormat="1" ht="14.25" customHeight="1">
      <c r="A71" s="68">
        <v>3</v>
      </c>
      <c r="B71" s="69">
        <v>16</v>
      </c>
      <c r="C71" s="70" t="s">
        <v>85</v>
      </c>
      <c r="D71" s="71" t="s">
        <v>5</v>
      </c>
      <c r="E71" s="71">
        <v>1959</v>
      </c>
      <c r="F71" s="72" t="s">
        <v>86</v>
      </c>
      <c r="G71" s="71" t="str">
        <f>IF($D71="m",IF($E$1-$E71&gt;19,IF($E$1-$E71&lt;40,"A",IF($E$1-$E71&gt;49,IF($E$1-$E71&gt;59,IF($E$1-$E71&gt;69,"D","D"),"C"),"B")),"JM"),IF($E$1-$E71&gt;19,IF($E$1-$E71&lt;40,"E",IF($E$1-$E71&lt;50,"F","G")),"JŽ"))</f>
        <v>G</v>
      </c>
      <c r="H71" s="71">
        <f>COUNTIF($E$10:$G71,$G71)</f>
        <v>3</v>
      </c>
      <c r="I71" s="73">
        <v>0.08126157407407407</v>
      </c>
    </row>
    <row r="72" spans="1:9" ht="14.25" customHeight="1">
      <c r="A72" s="44"/>
      <c r="B72" s="2"/>
      <c r="C72" s="45"/>
      <c r="D72" s="30"/>
      <c r="E72" s="30"/>
      <c r="F72" s="46"/>
      <c r="G72" s="30"/>
      <c r="H72" s="30"/>
      <c r="I72" s="47"/>
    </row>
    <row r="73" spans="1:9" ht="20.25" customHeight="1">
      <c r="A73" s="89" t="s">
        <v>123</v>
      </c>
      <c r="B73" s="89"/>
      <c r="C73" s="45"/>
      <c r="D73" s="30"/>
      <c r="E73" s="30"/>
      <c r="F73" s="46"/>
      <c r="G73" s="30"/>
      <c r="H73" s="30"/>
      <c r="I73" s="47"/>
    </row>
    <row r="74" spans="1:9" ht="14.25" customHeight="1">
      <c r="A74" s="44"/>
      <c r="B74" s="2"/>
      <c r="C74" s="45"/>
      <c r="D74" s="30"/>
      <c r="E74" s="30"/>
      <c r="F74" s="46"/>
      <c r="G74" s="30"/>
      <c r="H74" s="30"/>
      <c r="I74" s="47"/>
    </row>
    <row r="75" spans="1:9" ht="26.25" customHeight="1">
      <c r="A75" s="20" t="s">
        <v>0</v>
      </c>
      <c r="B75" s="21" t="s">
        <v>9</v>
      </c>
      <c r="C75" s="4" t="s">
        <v>1</v>
      </c>
      <c r="D75" s="32" t="s">
        <v>6</v>
      </c>
      <c r="E75" s="33" t="s">
        <v>13</v>
      </c>
      <c r="F75" s="9" t="s">
        <v>2</v>
      </c>
      <c r="G75" s="32" t="s">
        <v>8</v>
      </c>
      <c r="H75" s="27" t="s">
        <v>10</v>
      </c>
      <c r="I75" s="1" t="s">
        <v>3</v>
      </c>
    </row>
    <row r="76" spans="1:9" s="42" customFormat="1" ht="14.25" customHeight="1">
      <c r="A76" s="39">
        <v>1</v>
      </c>
      <c r="B76" s="39">
        <v>150</v>
      </c>
      <c r="C76" s="56" t="s">
        <v>33</v>
      </c>
      <c r="D76" s="57" t="s">
        <v>4</v>
      </c>
      <c r="E76" s="57">
        <v>1952</v>
      </c>
      <c r="F76" s="58" t="s">
        <v>34</v>
      </c>
      <c r="G76" s="57" t="s">
        <v>126</v>
      </c>
      <c r="H76" s="76">
        <f>COUNTIF($E$10:$G76,$G76)</f>
        <v>1</v>
      </c>
      <c r="I76" s="59">
        <v>0.04342592592592592</v>
      </c>
    </row>
    <row r="77" spans="1:9" ht="14.25" customHeight="1">
      <c r="A77" s="10"/>
      <c r="B77" s="10"/>
      <c r="C77" s="22"/>
      <c r="D77" s="34"/>
      <c r="E77" s="34"/>
      <c r="F77" s="23"/>
      <c r="G77" s="34"/>
      <c r="H77" s="28"/>
      <c r="I77" s="24"/>
    </row>
    <row r="78" spans="1:9" s="42" customFormat="1" ht="14.25" customHeight="1">
      <c r="A78" s="39">
        <v>1</v>
      </c>
      <c r="B78" s="40">
        <v>147</v>
      </c>
      <c r="C78" s="35" t="s">
        <v>49</v>
      </c>
      <c r="D78" s="36" t="s">
        <v>5</v>
      </c>
      <c r="E78" s="36">
        <v>1963</v>
      </c>
      <c r="F78" s="54" t="s">
        <v>50</v>
      </c>
      <c r="G78" s="36" t="s">
        <v>127</v>
      </c>
      <c r="H78" s="77">
        <f>COUNTIF($E$10:$G78,$G78)</f>
        <v>1</v>
      </c>
      <c r="I78" s="41">
        <v>0.04873842592592592</v>
      </c>
    </row>
    <row r="79" spans="1:9" s="67" customFormat="1" ht="14.25" customHeight="1">
      <c r="A79" s="60">
        <v>2</v>
      </c>
      <c r="B79" s="61">
        <v>148</v>
      </c>
      <c r="C79" s="62" t="s">
        <v>46</v>
      </c>
      <c r="D79" s="63" t="s">
        <v>5</v>
      </c>
      <c r="E79" s="63">
        <v>1971</v>
      </c>
      <c r="F79" s="64" t="s">
        <v>11</v>
      </c>
      <c r="G79" s="63" t="s">
        <v>127</v>
      </c>
      <c r="H79" s="78">
        <f>COUNTIF($E$10:$G79,$G79)</f>
        <v>2</v>
      </c>
      <c r="I79" s="65">
        <v>0.05309027777777778</v>
      </c>
    </row>
    <row r="80" spans="1:9" s="74" customFormat="1" ht="14.25" customHeight="1">
      <c r="A80" s="68">
        <v>3</v>
      </c>
      <c r="B80" s="69">
        <v>149</v>
      </c>
      <c r="C80" s="70" t="s">
        <v>77</v>
      </c>
      <c r="D80" s="71" t="s">
        <v>5</v>
      </c>
      <c r="E80" s="71">
        <v>1976</v>
      </c>
      <c r="F80" s="72" t="s">
        <v>78</v>
      </c>
      <c r="G80" s="71" t="s">
        <v>127</v>
      </c>
      <c r="H80" s="79">
        <f>COUNTIF($E$10:$G80,$G80)</f>
        <v>3</v>
      </c>
      <c r="I80" s="73">
        <v>0.060266203703703704</v>
      </c>
    </row>
    <row r="81" spans="1:9" ht="14.25" customHeight="1">
      <c r="A81" s="10">
        <v>4</v>
      </c>
      <c r="B81" s="1">
        <v>146</v>
      </c>
      <c r="C81" s="4" t="s">
        <v>96</v>
      </c>
      <c r="D81" s="32" t="s">
        <v>5</v>
      </c>
      <c r="E81" s="32">
        <v>1938</v>
      </c>
      <c r="F81" s="9" t="s">
        <v>16</v>
      </c>
      <c r="G81" s="38" t="s">
        <v>127</v>
      </c>
      <c r="H81" s="43">
        <f>COUNTIF($E$10:$G81,$G81)</f>
        <v>4</v>
      </c>
      <c r="I81" s="14">
        <v>0.0734837962962963</v>
      </c>
    </row>
    <row r="82" spans="1:9" ht="14.25" customHeight="1">
      <c r="A82" s="44"/>
      <c r="B82" s="44"/>
      <c r="C82" s="48"/>
      <c r="D82" s="49"/>
      <c r="E82" s="49"/>
      <c r="F82" s="50"/>
      <c r="G82" s="49"/>
      <c r="H82" s="51"/>
      <c r="I82" s="52"/>
    </row>
    <row r="83" spans="1:9" ht="14.25" customHeight="1">
      <c r="A83" s="44"/>
      <c r="B83" s="44"/>
      <c r="C83" s="48"/>
      <c r="D83" s="49"/>
      <c r="E83" s="49"/>
      <c r="F83" s="50"/>
      <c r="G83" s="49"/>
      <c r="H83" s="51"/>
      <c r="I83" s="52"/>
    </row>
    <row r="84" spans="1:6" ht="14.25" customHeight="1">
      <c r="A84" s="87" t="s">
        <v>18</v>
      </c>
      <c r="B84" s="87"/>
      <c r="C84" s="87"/>
      <c r="D84" s="87"/>
      <c r="E84" s="87"/>
      <c r="F84" s="87"/>
    </row>
    <row r="85" spans="1:6" ht="14.25" customHeight="1">
      <c r="A85" s="87" t="s">
        <v>12</v>
      </c>
      <c r="B85" s="87"/>
      <c r="C85" s="87"/>
      <c r="D85" s="87"/>
      <c r="E85" s="87"/>
      <c r="F85" s="87"/>
    </row>
    <row r="86" spans="1:9" ht="14.25" customHeight="1">
      <c r="A86" s="13"/>
      <c r="B86" s="6"/>
      <c r="D86" s="15"/>
      <c r="E86" s="15"/>
      <c r="G86" s="15"/>
      <c r="H86" s="15"/>
      <c r="I86" s="6"/>
    </row>
    <row r="87" s="15" customFormat="1" ht="14.25" customHeight="1">
      <c r="A87" s="16"/>
    </row>
    <row r="88" s="15" customFormat="1" ht="14.25" customHeight="1">
      <c r="A88" s="16"/>
    </row>
    <row r="89" spans="1:9" ht="14.25" customHeight="1">
      <c r="A89" s="13"/>
      <c r="B89" s="6"/>
      <c r="D89" s="15"/>
      <c r="E89" s="15"/>
      <c r="G89" s="15"/>
      <c r="H89" s="15"/>
      <c r="I89" s="6"/>
    </row>
    <row r="90" spans="1:9" ht="14.25" customHeight="1">
      <c r="A90" s="13"/>
      <c r="B90" s="6"/>
      <c r="D90" s="15"/>
      <c r="E90" s="15"/>
      <c r="G90" s="15"/>
      <c r="H90" s="15"/>
      <c r="I90" s="6"/>
    </row>
    <row r="91" spans="1:9" ht="14.25" customHeight="1">
      <c r="A91" s="13"/>
      <c r="B91" s="6"/>
      <c r="D91" s="15"/>
      <c r="E91" s="15"/>
      <c r="G91" s="15"/>
      <c r="H91" s="15"/>
      <c r="I91" s="6"/>
    </row>
    <row r="92" spans="1:9" ht="14.25" customHeight="1">
      <c r="A92" s="13"/>
      <c r="B92" s="6"/>
      <c r="D92" s="15"/>
      <c r="E92" s="15"/>
      <c r="G92" s="15"/>
      <c r="H92" s="15"/>
      <c r="I92" s="6"/>
    </row>
    <row r="93" spans="1:9" ht="14.25" customHeight="1">
      <c r="A93" s="13"/>
      <c r="B93" s="6"/>
      <c r="D93" s="15"/>
      <c r="E93" s="15"/>
      <c r="G93" s="15"/>
      <c r="H93" s="15"/>
      <c r="I93" s="6"/>
    </row>
  </sheetData>
  <sheetProtection/>
  <mergeCells count="6">
    <mergeCell ref="A3:I3"/>
    <mergeCell ref="A5:I5"/>
    <mergeCell ref="A7:C7"/>
    <mergeCell ref="A73:B73"/>
    <mergeCell ref="A84:F84"/>
    <mergeCell ref="A85:F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H79" sqref="H79:H81"/>
    </sheetView>
  </sheetViews>
  <sheetFormatPr defaultColWidth="8.8515625" defaultRowHeight="14.25" customHeight="1"/>
  <cols>
    <col min="1" max="1" width="4.8515625" style="12" customWidth="1"/>
    <col min="2" max="2" width="5.7109375" style="5" customWidth="1"/>
    <col min="3" max="3" width="24.28125" style="6" customWidth="1"/>
    <col min="4" max="4" width="4.57421875" style="29" customWidth="1"/>
    <col min="5" max="5" width="7.28125" style="29" customWidth="1"/>
    <col min="6" max="6" width="21.7109375" style="7" customWidth="1"/>
    <col min="7" max="7" width="5.421875" style="29" customWidth="1"/>
    <col min="8" max="8" width="5.57421875" style="29" customWidth="1"/>
    <col min="9" max="9" width="9.57421875" style="5" customWidth="1"/>
    <col min="10" max="16384" width="8.8515625" style="6" customWidth="1"/>
  </cols>
  <sheetData>
    <row r="1" spans="4:5" ht="1.5" customHeight="1">
      <c r="D1" s="29" t="s">
        <v>7</v>
      </c>
      <c r="E1" s="29">
        <v>2014</v>
      </c>
    </row>
    <row r="2" ht="8.25" customHeight="1"/>
    <row r="3" spans="1:9" s="53" customFormat="1" ht="17.2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</row>
    <row r="4" spans="1:9" ht="6" customHeight="1">
      <c r="A4" s="17"/>
      <c r="B4" s="18"/>
      <c r="C4" s="18"/>
      <c r="F4" s="19"/>
      <c r="I4" s="18"/>
    </row>
    <row r="5" spans="1:9" ht="20.25" customHeight="1">
      <c r="A5" s="86" t="s">
        <v>31</v>
      </c>
      <c r="B5" s="86"/>
      <c r="C5" s="86"/>
      <c r="D5" s="86"/>
      <c r="E5" s="86"/>
      <c r="F5" s="86"/>
      <c r="G5" s="86"/>
      <c r="H5" s="86"/>
      <c r="I5" s="86"/>
    </row>
    <row r="6" spans="1:9" ht="6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88" t="s">
        <v>32</v>
      </c>
      <c r="B7" s="88"/>
      <c r="C7" s="88"/>
      <c r="D7" s="30"/>
      <c r="E7" s="31"/>
      <c r="F7" s="8"/>
      <c r="G7" s="30"/>
      <c r="H7" s="30"/>
      <c r="I7" s="3"/>
    </row>
    <row r="8" spans="1:9" ht="12.75">
      <c r="A8" s="11"/>
      <c r="B8" s="11"/>
      <c r="C8" s="11"/>
      <c r="D8" s="30"/>
      <c r="E8" s="31"/>
      <c r="F8" s="8"/>
      <c r="G8" s="30"/>
      <c r="H8" s="30"/>
      <c r="I8" s="3"/>
    </row>
    <row r="9" spans="1:9" ht="30.75" customHeight="1">
      <c r="A9" s="20" t="s">
        <v>0</v>
      </c>
      <c r="B9" s="21" t="s">
        <v>9</v>
      </c>
      <c r="C9" s="4" t="s">
        <v>1</v>
      </c>
      <c r="D9" s="32" t="s">
        <v>6</v>
      </c>
      <c r="E9" s="33" t="s">
        <v>13</v>
      </c>
      <c r="F9" s="9" t="s">
        <v>2</v>
      </c>
      <c r="G9" s="32" t="s">
        <v>8</v>
      </c>
      <c r="H9" s="33" t="s">
        <v>10</v>
      </c>
      <c r="I9" s="1" t="s">
        <v>3</v>
      </c>
    </row>
    <row r="10" spans="1:9" s="13" customFormat="1" ht="14.25" customHeight="1">
      <c r="A10" s="10">
        <v>1</v>
      </c>
      <c r="B10" s="1">
        <v>13</v>
      </c>
      <c r="C10" s="4" t="s">
        <v>83</v>
      </c>
      <c r="D10" s="32" t="s">
        <v>4</v>
      </c>
      <c r="E10" s="32">
        <v>1993</v>
      </c>
      <c r="F10" s="9" t="s">
        <v>84</v>
      </c>
      <c r="G10" s="32" t="str">
        <f aca="true" t="shared" si="0" ref="G10:G27">IF($D10="m",IF($E$1-$E10&gt;19,IF($E$1-$E10&lt;40,"A",IF($E$1-$E10&gt;49,IF($E$1-$E10&gt;59,IF($E$1-$E10&gt;69,"D","D"),"C"),"B")),"JM"),IF($E$1-$E10&gt;19,IF($E$1-$E10&lt;40,"E",IF($E$1-$E10&lt;50,"F","G")),"JŽ"))</f>
        <v>A</v>
      </c>
      <c r="H10" s="32">
        <f>COUNTIF($E$10:$G10,$G10)</f>
        <v>1</v>
      </c>
      <c r="I10" s="14">
        <v>0.049039351851851855</v>
      </c>
    </row>
    <row r="11" spans="1:9" s="13" customFormat="1" ht="14.25" customHeight="1">
      <c r="A11" s="10">
        <v>2</v>
      </c>
      <c r="B11" s="1">
        <v>33</v>
      </c>
      <c r="C11" s="4" t="s">
        <v>22</v>
      </c>
      <c r="D11" s="32" t="s">
        <v>4</v>
      </c>
      <c r="E11" s="32">
        <v>1980</v>
      </c>
      <c r="F11" s="9" t="s">
        <v>107</v>
      </c>
      <c r="G11" s="32" t="str">
        <f t="shared" si="0"/>
        <v>A</v>
      </c>
      <c r="H11" s="32">
        <f>COUNTIF($E$10:$G11,$G11)</f>
        <v>2</v>
      </c>
      <c r="I11" s="14">
        <v>0.06002314814814815</v>
      </c>
    </row>
    <row r="12" spans="1:9" ht="14.25" customHeight="1">
      <c r="A12" s="10">
        <v>3</v>
      </c>
      <c r="B12" s="1">
        <v>34</v>
      </c>
      <c r="C12" s="4" t="s">
        <v>108</v>
      </c>
      <c r="D12" s="32" t="s">
        <v>4</v>
      </c>
      <c r="E12" s="32">
        <v>1989</v>
      </c>
      <c r="F12" s="9" t="s">
        <v>109</v>
      </c>
      <c r="G12" s="32" t="str">
        <f t="shared" si="0"/>
        <v>A</v>
      </c>
      <c r="H12" s="32">
        <f>COUNTIF($E$10:$G12,$G12)</f>
        <v>3</v>
      </c>
      <c r="I12" s="14">
        <v>0.06619212962962963</v>
      </c>
    </row>
    <row r="13" spans="1:9" ht="14.25" customHeight="1" hidden="1">
      <c r="A13" s="10">
        <v>8</v>
      </c>
      <c r="B13" s="1">
        <v>14</v>
      </c>
      <c r="C13" s="4" t="s">
        <v>52</v>
      </c>
      <c r="D13" s="32" t="s">
        <v>4</v>
      </c>
      <c r="E13" s="32">
        <v>1981</v>
      </c>
      <c r="F13" s="9" t="s">
        <v>53</v>
      </c>
      <c r="G13" s="32" t="str">
        <f t="shared" si="0"/>
        <v>A</v>
      </c>
      <c r="H13" s="32">
        <f>COUNTIF($E$10:$G13,$G13)</f>
        <v>4</v>
      </c>
      <c r="I13" s="14">
        <v>0.06673611111111111</v>
      </c>
    </row>
    <row r="14" spans="1:9" ht="14.25" customHeight="1" hidden="1">
      <c r="A14" s="10">
        <v>11</v>
      </c>
      <c r="B14" s="1">
        <v>7</v>
      </c>
      <c r="C14" s="4" t="s">
        <v>79</v>
      </c>
      <c r="D14" s="32" t="s">
        <v>4</v>
      </c>
      <c r="E14" s="32">
        <v>1984</v>
      </c>
      <c r="F14" s="9" t="s">
        <v>80</v>
      </c>
      <c r="G14" s="32" t="str">
        <f t="shared" si="0"/>
        <v>A</v>
      </c>
      <c r="H14" s="32">
        <f>COUNTIF($E$10:$G14,$G14)</f>
        <v>5</v>
      </c>
      <c r="I14" s="14">
        <v>0.06959490740740741</v>
      </c>
    </row>
    <row r="15" spans="1:9" ht="14.25" customHeight="1" hidden="1">
      <c r="A15" s="10">
        <v>13</v>
      </c>
      <c r="B15" s="1">
        <v>22</v>
      </c>
      <c r="C15" s="4" t="s">
        <v>95</v>
      </c>
      <c r="D15" s="32" t="s">
        <v>4</v>
      </c>
      <c r="E15" s="32">
        <v>1976</v>
      </c>
      <c r="F15" s="9" t="s">
        <v>63</v>
      </c>
      <c r="G15" s="32" t="str">
        <f t="shared" si="0"/>
        <v>A</v>
      </c>
      <c r="H15" s="32">
        <f>COUNTIF($E$10:$G15,$G15)</f>
        <v>6</v>
      </c>
      <c r="I15" s="14">
        <v>0.07118055555555557</v>
      </c>
    </row>
    <row r="16" spans="1:9" ht="14.25" customHeight="1" hidden="1">
      <c r="A16" s="10">
        <v>14</v>
      </c>
      <c r="B16" s="1">
        <v>21</v>
      </c>
      <c r="C16" s="4" t="s">
        <v>94</v>
      </c>
      <c r="D16" s="32" t="s">
        <v>4</v>
      </c>
      <c r="E16" s="32">
        <v>1977</v>
      </c>
      <c r="F16" s="9" t="s">
        <v>63</v>
      </c>
      <c r="G16" s="32" t="str">
        <f t="shared" si="0"/>
        <v>A</v>
      </c>
      <c r="H16" s="32">
        <f>COUNTIF($E$10:$G16,$G16)</f>
        <v>7</v>
      </c>
      <c r="I16" s="14">
        <v>0.07288194444444444</v>
      </c>
    </row>
    <row r="17" spans="1:9" ht="14.25" customHeight="1" hidden="1">
      <c r="A17" s="10">
        <v>17</v>
      </c>
      <c r="B17" s="1">
        <v>49</v>
      </c>
      <c r="C17" s="4" t="s">
        <v>17</v>
      </c>
      <c r="D17" s="32" t="s">
        <v>4</v>
      </c>
      <c r="E17" s="32">
        <v>1982</v>
      </c>
      <c r="F17" s="9" t="s">
        <v>24</v>
      </c>
      <c r="G17" s="32" t="str">
        <f t="shared" si="0"/>
        <v>A</v>
      </c>
      <c r="H17" s="32">
        <f>COUNTIF($E$10:$G17,$G17)</f>
        <v>8</v>
      </c>
      <c r="I17" s="14">
        <v>0.07434027777777778</v>
      </c>
    </row>
    <row r="18" spans="1:9" ht="14.25" customHeight="1" hidden="1">
      <c r="A18" s="10">
        <v>19</v>
      </c>
      <c r="B18" s="1">
        <v>56</v>
      </c>
      <c r="C18" s="4" t="s">
        <v>121</v>
      </c>
      <c r="D18" s="32" t="s">
        <v>4</v>
      </c>
      <c r="E18" s="32">
        <v>1979</v>
      </c>
      <c r="F18" s="9" t="s">
        <v>122</v>
      </c>
      <c r="G18" s="32" t="str">
        <f t="shared" si="0"/>
        <v>A</v>
      </c>
      <c r="H18" s="32">
        <f>COUNTIF($E$10:$G18,$G18)</f>
        <v>9</v>
      </c>
      <c r="I18" s="14">
        <v>0.07483796296296297</v>
      </c>
    </row>
    <row r="19" spans="1:9" ht="14.25" customHeight="1" hidden="1">
      <c r="A19" s="10">
        <v>21</v>
      </c>
      <c r="B19" s="1">
        <v>8</v>
      </c>
      <c r="C19" s="4" t="s">
        <v>81</v>
      </c>
      <c r="D19" s="32" t="s">
        <v>4</v>
      </c>
      <c r="E19" s="32">
        <v>1983</v>
      </c>
      <c r="F19" s="9" t="s">
        <v>80</v>
      </c>
      <c r="G19" s="32" t="str">
        <f t="shared" si="0"/>
        <v>A</v>
      </c>
      <c r="H19" s="32">
        <f>COUNTIF($E$10:$G19,$G19)</f>
        <v>10</v>
      </c>
      <c r="I19" s="14">
        <v>0.07511574074074073</v>
      </c>
    </row>
    <row r="20" spans="1:9" ht="14.25" customHeight="1" hidden="1">
      <c r="A20" s="10">
        <v>35</v>
      </c>
      <c r="B20" s="1">
        <v>12</v>
      </c>
      <c r="C20" s="4" t="s">
        <v>87</v>
      </c>
      <c r="D20" s="32" t="s">
        <v>4</v>
      </c>
      <c r="E20" s="32">
        <v>1976</v>
      </c>
      <c r="F20" s="9" t="s">
        <v>88</v>
      </c>
      <c r="G20" s="32" t="str">
        <f t="shared" si="0"/>
        <v>A</v>
      </c>
      <c r="H20" s="32">
        <f>COUNTIF($E$10:$G20,$G20)</f>
        <v>11</v>
      </c>
      <c r="I20" s="14">
        <v>0.08275462962962964</v>
      </c>
    </row>
    <row r="21" spans="1:9" ht="14.25" customHeight="1" hidden="1">
      <c r="A21" s="10">
        <v>37</v>
      </c>
      <c r="B21" s="1">
        <v>4</v>
      </c>
      <c r="C21" s="4" t="s">
        <v>44</v>
      </c>
      <c r="D21" s="32" t="s">
        <v>4</v>
      </c>
      <c r="E21" s="32">
        <v>1987</v>
      </c>
      <c r="F21" s="9" t="s">
        <v>45</v>
      </c>
      <c r="G21" s="32" t="str">
        <f t="shared" si="0"/>
        <v>A</v>
      </c>
      <c r="H21" s="32">
        <f>COUNTIF($E$10:$G21,$G21)</f>
        <v>12</v>
      </c>
      <c r="I21" s="14">
        <v>0.08331018518518518</v>
      </c>
    </row>
    <row r="22" spans="1:9" ht="14.25" customHeight="1" hidden="1">
      <c r="A22" s="10">
        <v>38</v>
      </c>
      <c r="B22" s="1">
        <v>1</v>
      </c>
      <c r="C22" s="4" t="s">
        <v>72</v>
      </c>
      <c r="D22" s="32" t="s">
        <v>4</v>
      </c>
      <c r="E22" s="32">
        <v>1994</v>
      </c>
      <c r="F22" s="9" t="s">
        <v>59</v>
      </c>
      <c r="G22" s="32" t="str">
        <f t="shared" si="0"/>
        <v>A</v>
      </c>
      <c r="H22" s="32">
        <f>COUNTIF($E$10:$G22,$G22)</f>
        <v>13</v>
      </c>
      <c r="I22" s="14">
        <v>0.08440972222222222</v>
      </c>
    </row>
    <row r="23" spans="1:9" ht="14.25" customHeight="1" hidden="1">
      <c r="A23" s="10">
        <v>42</v>
      </c>
      <c r="B23" s="1">
        <v>9</v>
      </c>
      <c r="C23" s="4" t="s">
        <v>82</v>
      </c>
      <c r="D23" s="32" t="s">
        <v>4</v>
      </c>
      <c r="E23" s="32">
        <v>1979</v>
      </c>
      <c r="F23" s="9" t="s">
        <v>45</v>
      </c>
      <c r="G23" s="32" t="str">
        <f t="shared" si="0"/>
        <v>A</v>
      </c>
      <c r="H23" s="32">
        <f>COUNTIF($E$10:$G23,$G23)</f>
        <v>14</v>
      </c>
      <c r="I23" s="14">
        <v>0.08792824074074074</v>
      </c>
    </row>
    <row r="24" spans="1:9" ht="14.25" customHeight="1" hidden="1">
      <c r="A24" s="10">
        <v>49</v>
      </c>
      <c r="B24" s="1">
        <v>5</v>
      </c>
      <c r="C24" s="4" t="s">
        <v>64</v>
      </c>
      <c r="D24" s="32" t="s">
        <v>4</v>
      </c>
      <c r="E24" s="32">
        <v>1978</v>
      </c>
      <c r="F24" s="9" t="s">
        <v>11</v>
      </c>
      <c r="G24" s="32" t="str">
        <f t="shared" si="0"/>
        <v>A</v>
      </c>
      <c r="H24" s="32">
        <f>COUNTIF($E$10:$G24,$G24)</f>
        <v>15</v>
      </c>
      <c r="I24" s="14">
        <v>0.08944444444444444</v>
      </c>
    </row>
    <row r="25" spans="1:9" ht="14.25" customHeight="1" hidden="1">
      <c r="A25" s="10">
        <v>48</v>
      </c>
      <c r="B25" s="1">
        <v>3</v>
      </c>
      <c r="C25" s="4" t="s">
        <v>66</v>
      </c>
      <c r="D25" s="32" t="s">
        <v>4</v>
      </c>
      <c r="E25" s="32">
        <v>1976</v>
      </c>
      <c r="F25" s="9" t="s">
        <v>11</v>
      </c>
      <c r="G25" s="32" t="str">
        <f t="shared" si="0"/>
        <v>A</v>
      </c>
      <c r="H25" s="32">
        <f>COUNTIF($E$10:$G25,$G25)</f>
        <v>16</v>
      </c>
      <c r="I25" s="14">
        <v>0.08958333333333333</v>
      </c>
    </row>
    <row r="26" spans="1:9" ht="14.25" customHeight="1" hidden="1">
      <c r="A26" s="10">
        <v>54</v>
      </c>
      <c r="B26" s="1">
        <v>43</v>
      </c>
      <c r="C26" s="4" t="s">
        <v>26</v>
      </c>
      <c r="D26" s="32" t="s">
        <v>4</v>
      </c>
      <c r="E26" s="32">
        <v>1982</v>
      </c>
      <c r="F26" s="9" t="s">
        <v>24</v>
      </c>
      <c r="G26" s="32" t="str">
        <f t="shared" si="0"/>
        <v>A</v>
      </c>
      <c r="H26" s="32">
        <f>COUNTIF($E$10:$G26,$G26)</f>
        <v>17</v>
      </c>
      <c r="I26" s="14">
        <v>0.09155092592592594</v>
      </c>
    </row>
    <row r="27" spans="1:9" ht="14.25" customHeight="1" hidden="1">
      <c r="A27" s="10">
        <v>45</v>
      </c>
      <c r="B27" s="1">
        <v>27</v>
      </c>
      <c r="C27" s="4" t="s">
        <v>97</v>
      </c>
      <c r="D27" s="32" t="s">
        <v>4</v>
      </c>
      <c r="E27" s="32">
        <v>1976</v>
      </c>
      <c r="F27" s="9" t="s">
        <v>91</v>
      </c>
      <c r="G27" s="32" t="str">
        <f t="shared" si="0"/>
        <v>A</v>
      </c>
      <c r="H27" s="32">
        <f>COUNTIF($E$10:$G27,$G27)</f>
        <v>18</v>
      </c>
      <c r="I27" s="14" t="s">
        <v>114</v>
      </c>
    </row>
    <row r="28" spans="1:9" ht="14.25" customHeight="1" hidden="1">
      <c r="A28" s="10">
        <v>47</v>
      </c>
      <c r="B28" s="1">
        <v>2</v>
      </c>
      <c r="C28" s="4" t="s">
        <v>58</v>
      </c>
      <c r="D28" s="32" t="s">
        <v>4</v>
      </c>
      <c r="E28" s="32">
        <v>1996</v>
      </c>
      <c r="F28" s="9" t="s">
        <v>59</v>
      </c>
      <c r="G28" s="32" t="s">
        <v>76</v>
      </c>
      <c r="H28" s="32">
        <f>COUNTIF($E$10:$G28,$G28)</f>
        <v>19</v>
      </c>
      <c r="I28" s="14"/>
    </row>
    <row r="29" spans="1:9" ht="14.25" customHeight="1" hidden="1">
      <c r="A29" s="10">
        <v>52</v>
      </c>
      <c r="B29" s="1">
        <v>30</v>
      </c>
      <c r="C29" s="4" t="s">
        <v>101</v>
      </c>
      <c r="D29" s="32" t="s">
        <v>4</v>
      </c>
      <c r="E29" s="32">
        <v>1983</v>
      </c>
      <c r="F29" s="9" t="s">
        <v>102</v>
      </c>
      <c r="G29" s="32" t="str">
        <f>IF($D29="m",IF($E$1-$E29&gt;19,IF($E$1-$E29&lt;40,"A",IF($E$1-$E29&gt;49,IF($E$1-$E29&gt;59,IF($E$1-$E29&gt;69,"D","D"),"C"),"B")),"JM"),IF($E$1-$E29&gt;19,IF($E$1-$E29&lt;40,"E",IF($E$1-$E29&lt;50,"F","G")),"JŽ"))</f>
        <v>A</v>
      </c>
      <c r="H29" s="32">
        <f>COUNTIF($E$10:$G29,$G29)</f>
        <v>20</v>
      </c>
      <c r="I29" s="14"/>
    </row>
    <row r="30" spans="1:9" ht="14.25" customHeight="1">
      <c r="A30" s="10"/>
      <c r="B30" s="1"/>
      <c r="C30" s="4"/>
      <c r="D30" s="32"/>
      <c r="E30" s="32"/>
      <c r="F30" s="9"/>
      <c r="G30" s="32"/>
      <c r="H30" s="32"/>
      <c r="I30" s="14"/>
    </row>
    <row r="31" spans="1:9" ht="14.25" customHeight="1">
      <c r="A31" s="10">
        <v>1</v>
      </c>
      <c r="B31" s="1">
        <v>36</v>
      </c>
      <c r="C31" s="4" t="s">
        <v>56</v>
      </c>
      <c r="D31" s="32" t="s">
        <v>4</v>
      </c>
      <c r="E31" s="32">
        <v>1967</v>
      </c>
      <c r="F31" s="9" t="s">
        <v>57</v>
      </c>
      <c r="G31" s="32" t="str">
        <f aca="true" t="shared" si="1" ref="G31:G41">IF($D31="m",IF($E$1-$E31&gt;19,IF($E$1-$E31&lt;40,"A",IF($E$1-$E31&gt;49,IF($E$1-$E31&gt;59,IF($E$1-$E31&gt;69,"D","D"),"C"),"B")),"JM"),IF($E$1-$E31&gt;19,IF($E$1-$E31&lt;40,"E",IF($E$1-$E31&lt;50,"F","G")),"JŽ"))</f>
        <v>B</v>
      </c>
      <c r="H31" s="32">
        <f>COUNTIF($E$10:$G31,$G31)</f>
        <v>1</v>
      </c>
      <c r="I31" s="14">
        <v>0.06414351851851852</v>
      </c>
    </row>
    <row r="32" spans="1:9" ht="14.25" customHeight="1">
      <c r="A32" s="10">
        <v>2</v>
      </c>
      <c r="B32" s="1">
        <v>39</v>
      </c>
      <c r="C32" s="4" t="s">
        <v>67</v>
      </c>
      <c r="D32" s="32" t="s">
        <v>4</v>
      </c>
      <c r="E32" s="32">
        <v>1973</v>
      </c>
      <c r="F32" s="9" t="s">
        <v>68</v>
      </c>
      <c r="G32" s="32" t="str">
        <f t="shared" si="1"/>
        <v>B</v>
      </c>
      <c r="H32" s="32">
        <f>COUNTIF($E$10:$G32,$G32)</f>
        <v>2</v>
      </c>
      <c r="I32" s="14">
        <v>0.06693287037037036</v>
      </c>
    </row>
    <row r="33" spans="1:9" ht="14.25" customHeight="1">
      <c r="A33" s="10">
        <v>3</v>
      </c>
      <c r="B33" s="1">
        <v>10</v>
      </c>
      <c r="C33" s="4" t="s">
        <v>54</v>
      </c>
      <c r="D33" s="32" t="s">
        <v>4</v>
      </c>
      <c r="E33" s="32">
        <v>1972</v>
      </c>
      <c r="F33" s="9" t="s">
        <v>55</v>
      </c>
      <c r="G33" s="32" t="str">
        <f t="shared" si="1"/>
        <v>B</v>
      </c>
      <c r="H33" s="32">
        <f>COUNTIF($E$10:$G33,$G33)</f>
        <v>3</v>
      </c>
      <c r="I33" s="14">
        <v>0.06694444444444445</v>
      </c>
    </row>
    <row r="34" spans="1:9" ht="14.25" customHeight="1" hidden="1">
      <c r="A34" s="10">
        <v>12</v>
      </c>
      <c r="B34" s="1">
        <v>29</v>
      </c>
      <c r="C34" s="4" t="s">
        <v>99</v>
      </c>
      <c r="D34" s="32" t="s">
        <v>4</v>
      </c>
      <c r="E34" s="32">
        <v>1974</v>
      </c>
      <c r="F34" s="9" t="s">
        <v>100</v>
      </c>
      <c r="G34" s="32" t="str">
        <f t="shared" si="1"/>
        <v>B</v>
      </c>
      <c r="H34" s="32">
        <f>COUNTIF($E$10:$G34,$G34)</f>
        <v>4</v>
      </c>
      <c r="I34" s="14">
        <v>0.07006944444444445</v>
      </c>
    </row>
    <row r="35" spans="1:9" ht="14.25" customHeight="1" hidden="1">
      <c r="A35" s="10">
        <v>15</v>
      </c>
      <c r="B35" s="1">
        <v>20</v>
      </c>
      <c r="C35" s="4" t="s">
        <v>93</v>
      </c>
      <c r="D35" s="32" t="s">
        <v>4</v>
      </c>
      <c r="E35" s="32">
        <v>1974</v>
      </c>
      <c r="F35" s="9" t="s">
        <v>21</v>
      </c>
      <c r="G35" s="32" t="str">
        <f t="shared" si="1"/>
        <v>B</v>
      </c>
      <c r="H35" s="32">
        <f>COUNTIF($E$10:$G35,$G35)</f>
        <v>5</v>
      </c>
      <c r="I35" s="14">
        <v>0.07415509259259259</v>
      </c>
    </row>
    <row r="36" spans="1:9" ht="14.25" customHeight="1" hidden="1">
      <c r="A36" s="10">
        <v>18</v>
      </c>
      <c r="B36" s="1">
        <v>19</v>
      </c>
      <c r="C36" s="4" t="s">
        <v>92</v>
      </c>
      <c r="D36" s="32" t="s">
        <v>4</v>
      </c>
      <c r="E36" s="32">
        <v>1972</v>
      </c>
      <c r="F36" s="9" t="s">
        <v>63</v>
      </c>
      <c r="G36" s="32" t="str">
        <f t="shared" si="1"/>
        <v>B</v>
      </c>
      <c r="H36" s="32">
        <f>COUNTIF($E$10:$G36,$G36)</f>
        <v>6</v>
      </c>
      <c r="I36" s="14">
        <v>0.07466435185185184</v>
      </c>
    </row>
    <row r="37" spans="1:9" s="37" customFormat="1" ht="14.25" customHeight="1" hidden="1">
      <c r="A37" s="10">
        <v>29</v>
      </c>
      <c r="B37" s="1">
        <v>18</v>
      </c>
      <c r="C37" s="4" t="s">
        <v>90</v>
      </c>
      <c r="D37" s="32" t="s">
        <v>4</v>
      </c>
      <c r="E37" s="32">
        <v>1970</v>
      </c>
      <c r="F37" s="9" t="s">
        <v>91</v>
      </c>
      <c r="G37" s="32" t="str">
        <f t="shared" si="1"/>
        <v>B</v>
      </c>
      <c r="H37" s="32">
        <f>COUNTIF($E$10:$G37,$G37)</f>
        <v>7</v>
      </c>
      <c r="I37" s="14">
        <v>0.08081018518518518</v>
      </c>
    </row>
    <row r="38" spans="1:9" ht="14.25" customHeight="1" hidden="1">
      <c r="A38" s="10">
        <v>40</v>
      </c>
      <c r="B38" s="1">
        <v>28</v>
      </c>
      <c r="C38" s="4" t="s">
        <v>98</v>
      </c>
      <c r="D38" s="32" t="s">
        <v>4</v>
      </c>
      <c r="E38" s="32">
        <v>1972</v>
      </c>
      <c r="F38" s="9" t="s">
        <v>63</v>
      </c>
      <c r="G38" s="32" t="str">
        <f t="shared" si="1"/>
        <v>B</v>
      </c>
      <c r="H38" s="32">
        <f>COUNTIF($E$10:$G38,$G38)</f>
        <v>8</v>
      </c>
      <c r="I38" s="14">
        <v>0.08577546296296296</v>
      </c>
    </row>
    <row r="39" spans="1:9" ht="14.25" customHeight="1" hidden="1">
      <c r="A39" s="10">
        <v>43</v>
      </c>
      <c r="B39" s="1">
        <v>48</v>
      </c>
      <c r="C39" s="4" t="s">
        <v>112</v>
      </c>
      <c r="D39" s="32" t="s">
        <v>4</v>
      </c>
      <c r="E39" s="32">
        <v>1974</v>
      </c>
      <c r="F39" s="9" t="s">
        <v>113</v>
      </c>
      <c r="G39" s="32" t="str">
        <f t="shared" si="1"/>
        <v>B</v>
      </c>
      <c r="H39" s="32">
        <f>COUNTIF($E$10:$G39,$G39)</f>
        <v>9</v>
      </c>
      <c r="I39" s="14">
        <v>0.08792824074074074</v>
      </c>
    </row>
    <row r="40" spans="1:9" ht="14.25" customHeight="1" hidden="1">
      <c r="A40" s="10">
        <v>56</v>
      </c>
      <c r="B40" s="1">
        <v>53</v>
      </c>
      <c r="C40" s="4" t="s">
        <v>42</v>
      </c>
      <c r="D40" s="32" t="s">
        <v>4</v>
      </c>
      <c r="E40" s="32">
        <v>1971</v>
      </c>
      <c r="F40" s="9" t="s">
        <v>43</v>
      </c>
      <c r="G40" s="32" t="str">
        <f t="shared" si="1"/>
        <v>B</v>
      </c>
      <c r="H40" s="32">
        <f>COUNTIF($E$10:$G40,$G40)</f>
        <v>10</v>
      </c>
      <c r="I40" s="14">
        <v>0.089375</v>
      </c>
    </row>
    <row r="41" spans="1:9" ht="14.25" customHeight="1" hidden="1">
      <c r="A41" s="10">
        <v>46</v>
      </c>
      <c r="B41" s="1">
        <v>50</v>
      </c>
      <c r="C41" s="4" t="s">
        <v>73</v>
      </c>
      <c r="D41" s="32" t="s">
        <v>4</v>
      </c>
      <c r="E41" s="32">
        <v>1974</v>
      </c>
      <c r="F41" s="9" t="s">
        <v>74</v>
      </c>
      <c r="G41" s="32" t="str">
        <f t="shared" si="1"/>
        <v>B</v>
      </c>
      <c r="H41" s="32">
        <f>COUNTIF($E$10:$G41,$G41)</f>
        <v>11</v>
      </c>
      <c r="I41" s="14" t="s">
        <v>114</v>
      </c>
    </row>
    <row r="42" spans="1:9" ht="14.25" customHeight="1">
      <c r="A42" s="10"/>
      <c r="B42" s="1"/>
      <c r="C42" s="4"/>
      <c r="D42" s="32"/>
      <c r="E42" s="32"/>
      <c r="F42" s="9"/>
      <c r="G42" s="32"/>
      <c r="H42" s="32"/>
      <c r="I42" s="14"/>
    </row>
    <row r="43" spans="1:9" ht="14.25" customHeight="1">
      <c r="A43" s="10">
        <v>1</v>
      </c>
      <c r="B43" s="10">
        <v>46</v>
      </c>
      <c r="C43" s="22" t="s">
        <v>19</v>
      </c>
      <c r="D43" s="34" t="s">
        <v>4</v>
      </c>
      <c r="E43" s="34">
        <v>1964</v>
      </c>
      <c r="F43" s="23" t="s">
        <v>29</v>
      </c>
      <c r="G43" s="32" t="str">
        <f aca="true" t="shared" si="2" ref="G43:G52">IF($D43="m",IF($E$1-$E43&gt;19,IF($E$1-$E43&lt;40,"A",IF($E$1-$E43&gt;49,IF($E$1-$E43&gt;59,IF($E$1-$E43&gt;69,"D","D"),"C"),"B")),"JM"),IF($E$1-$E43&gt;19,IF($E$1-$E43&lt;40,"E",IF($E$1-$E43&lt;50,"F","G")),"JŽ"))</f>
        <v>C</v>
      </c>
      <c r="H43" s="32">
        <f>COUNTIF($E$10:$G43,$G43)</f>
        <v>1</v>
      </c>
      <c r="I43" s="24">
        <v>0.06059027777777778</v>
      </c>
    </row>
    <row r="44" spans="1:9" ht="14.25" customHeight="1">
      <c r="A44" s="10">
        <v>2</v>
      </c>
      <c r="B44" s="1">
        <v>55</v>
      </c>
      <c r="C44" s="4" t="s">
        <v>119</v>
      </c>
      <c r="D44" s="32" t="s">
        <v>4</v>
      </c>
      <c r="E44" s="32">
        <v>1962</v>
      </c>
      <c r="F44" s="9" t="s">
        <v>120</v>
      </c>
      <c r="G44" s="32" t="str">
        <f t="shared" si="2"/>
        <v>C</v>
      </c>
      <c r="H44" s="32">
        <f>COUNTIF($E$10:$G44,$G44)</f>
        <v>2</v>
      </c>
      <c r="I44" s="14">
        <v>0.06244212962962963</v>
      </c>
    </row>
    <row r="45" spans="1:9" ht="14.25" customHeight="1">
      <c r="A45" s="10">
        <v>3</v>
      </c>
      <c r="B45" s="1">
        <v>42</v>
      </c>
      <c r="C45" s="4" t="s">
        <v>110</v>
      </c>
      <c r="D45" s="32" t="s">
        <v>4</v>
      </c>
      <c r="E45" s="32">
        <v>1963</v>
      </c>
      <c r="F45" s="9" t="s">
        <v>27</v>
      </c>
      <c r="G45" s="32" t="str">
        <f t="shared" si="2"/>
        <v>C</v>
      </c>
      <c r="H45" s="32">
        <f>COUNTIF($E$10:$G45,$G45)</f>
        <v>3</v>
      </c>
      <c r="I45" s="14">
        <v>0.0625462962962963</v>
      </c>
    </row>
    <row r="46" spans="1:9" ht="14.25" customHeight="1" hidden="1">
      <c r="A46" s="10">
        <v>30</v>
      </c>
      <c r="B46" s="1">
        <v>38</v>
      </c>
      <c r="C46" s="4" t="s">
        <v>35</v>
      </c>
      <c r="D46" s="32" t="s">
        <v>4</v>
      </c>
      <c r="E46" s="32">
        <v>1964</v>
      </c>
      <c r="F46" s="9" t="s">
        <v>36</v>
      </c>
      <c r="G46" s="32" t="str">
        <f t="shared" si="2"/>
        <v>C</v>
      </c>
      <c r="H46" s="32">
        <f>COUNTIF($E$10:$G46,$G46)</f>
        <v>4</v>
      </c>
      <c r="I46" s="14">
        <v>0.08086805555555555</v>
      </c>
    </row>
    <row r="47" spans="1:9" ht="14.25" customHeight="1" hidden="1">
      <c r="A47" s="10">
        <v>31</v>
      </c>
      <c r="B47" s="1">
        <v>23</v>
      </c>
      <c r="C47" s="4" t="s">
        <v>62</v>
      </c>
      <c r="D47" s="32" t="s">
        <v>4</v>
      </c>
      <c r="E47" s="32">
        <v>1964</v>
      </c>
      <c r="F47" s="9" t="s">
        <v>63</v>
      </c>
      <c r="G47" s="32" t="str">
        <f t="shared" si="2"/>
        <v>C</v>
      </c>
      <c r="H47" s="32">
        <f>COUNTIF($E$10:$G47,$G47)</f>
        <v>5</v>
      </c>
      <c r="I47" s="14">
        <v>0.0809375</v>
      </c>
    </row>
    <row r="48" spans="1:9" ht="14.25" customHeight="1" hidden="1">
      <c r="A48" s="10">
        <v>36</v>
      </c>
      <c r="B48" s="1">
        <v>24</v>
      </c>
      <c r="C48" s="4" t="s">
        <v>51</v>
      </c>
      <c r="D48" s="32" t="s">
        <v>4</v>
      </c>
      <c r="E48" s="32">
        <v>1963</v>
      </c>
      <c r="F48" s="9" t="s">
        <v>41</v>
      </c>
      <c r="G48" s="32" t="str">
        <f t="shared" si="2"/>
        <v>C</v>
      </c>
      <c r="H48" s="32">
        <f>COUNTIF($E$10:$G48,$G48)</f>
        <v>6</v>
      </c>
      <c r="I48" s="14">
        <v>0.08328703703703703</v>
      </c>
    </row>
    <row r="49" spans="1:9" ht="14.25" customHeight="1" hidden="1">
      <c r="A49" s="10">
        <v>39</v>
      </c>
      <c r="B49" s="1">
        <v>54</v>
      </c>
      <c r="C49" s="4" t="s">
        <v>117</v>
      </c>
      <c r="D49" s="32" t="s">
        <v>4</v>
      </c>
      <c r="E49" s="32">
        <v>1956</v>
      </c>
      <c r="F49" s="9" t="s">
        <v>118</v>
      </c>
      <c r="G49" s="32" t="str">
        <f t="shared" si="2"/>
        <v>C</v>
      </c>
      <c r="H49" s="32">
        <f>COUNTIF($E$10:$G49,$G49)</f>
        <v>7</v>
      </c>
      <c r="I49" s="14">
        <v>0.08497685185185185</v>
      </c>
    </row>
    <row r="50" spans="1:9" ht="14.25" customHeight="1" hidden="1">
      <c r="A50" s="10">
        <v>44</v>
      </c>
      <c r="B50" s="1">
        <v>11</v>
      </c>
      <c r="C50" s="4" t="s">
        <v>60</v>
      </c>
      <c r="D50" s="32" t="s">
        <v>4</v>
      </c>
      <c r="E50" s="32">
        <v>1960</v>
      </c>
      <c r="F50" s="9" t="s">
        <v>61</v>
      </c>
      <c r="G50" s="32" t="str">
        <f t="shared" si="2"/>
        <v>C</v>
      </c>
      <c r="H50" s="32">
        <f>COUNTIF($E$10:$G50,$G50)</f>
        <v>8</v>
      </c>
      <c r="I50" s="14">
        <v>0.0885763888888889</v>
      </c>
    </row>
    <row r="51" spans="1:9" ht="14.25" customHeight="1" hidden="1">
      <c r="A51" s="10">
        <v>51</v>
      </c>
      <c r="B51" s="1">
        <v>26</v>
      </c>
      <c r="C51" s="4" t="s">
        <v>40</v>
      </c>
      <c r="D51" s="32" t="s">
        <v>4</v>
      </c>
      <c r="E51" s="32">
        <v>1962</v>
      </c>
      <c r="F51" s="9" t="s">
        <v>41</v>
      </c>
      <c r="G51" s="32" t="str">
        <f t="shared" si="2"/>
        <v>C</v>
      </c>
      <c r="H51" s="32">
        <f>COUNTIF($E$10:$G51,$G51)</f>
        <v>9</v>
      </c>
      <c r="I51" s="14">
        <v>0.09472222222222222</v>
      </c>
    </row>
    <row r="52" spans="1:9" ht="14.25" customHeight="1" hidden="1">
      <c r="A52" s="10">
        <v>50</v>
      </c>
      <c r="B52" s="1">
        <v>25</v>
      </c>
      <c r="C52" s="4" t="s">
        <v>71</v>
      </c>
      <c r="D52" s="32" t="s">
        <v>4</v>
      </c>
      <c r="E52" s="32">
        <v>1962</v>
      </c>
      <c r="F52" s="9" t="s">
        <v>41</v>
      </c>
      <c r="G52" s="32" t="str">
        <f t="shared" si="2"/>
        <v>C</v>
      </c>
      <c r="H52" s="32">
        <f>COUNTIF($E$10:$G52,$G52)</f>
        <v>10</v>
      </c>
      <c r="I52" s="14">
        <v>0.09476851851851852</v>
      </c>
    </row>
    <row r="53" spans="1:9" ht="14.25" customHeight="1">
      <c r="A53" s="10"/>
      <c r="B53" s="1"/>
      <c r="C53" s="4"/>
      <c r="D53" s="32"/>
      <c r="E53" s="32"/>
      <c r="F53" s="9"/>
      <c r="G53" s="32"/>
      <c r="H53" s="32"/>
      <c r="I53" s="14"/>
    </row>
    <row r="54" spans="1:9" ht="14.25" customHeight="1">
      <c r="A54" s="10">
        <v>1</v>
      </c>
      <c r="B54" s="1">
        <v>32</v>
      </c>
      <c r="C54" s="4" t="s">
        <v>105</v>
      </c>
      <c r="D54" s="32" t="s">
        <v>4</v>
      </c>
      <c r="E54" s="32">
        <v>1953</v>
      </c>
      <c r="F54" s="9" t="s">
        <v>106</v>
      </c>
      <c r="G54" s="32" t="str">
        <f aca="true" t="shared" si="3" ref="G54:G59">IF($D54="m",IF($E$1-$E54&gt;19,IF($E$1-$E54&lt;40,"A",IF($E$1-$E54&gt;49,IF($E$1-$E54&gt;59,IF($E$1-$E54&gt;69,"D","D"),"C"),"B")),"JM"),IF($E$1-$E54&gt;19,IF($E$1-$E54&lt;40,"E",IF($E$1-$E54&lt;50,"F","G")),"JŽ"))</f>
        <v>D</v>
      </c>
      <c r="H54" s="32">
        <f>COUNTIF($E$10:$G54,$G54)</f>
        <v>1</v>
      </c>
      <c r="I54" s="14">
        <v>0.07729166666666666</v>
      </c>
    </row>
    <row r="55" spans="1:9" ht="14.25" customHeight="1">
      <c r="A55" s="10">
        <v>2</v>
      </c>
      <c r="B55" s="1">
        <v>17</v>
      </c>
      <c r="C55" s="4" t="s">
        <v>89</v>
      </c>
      <c r="D55" s="32" t="s">
        <v>4</v>
      </c>
      <c r="E55" s="32">
        <v>1946</v>
      </c>
      <c r="F55" s="9" t="s">
        <v>86</v>
      </c>
      <c r="G55" s="32" t="str">
        <f t="shared" si="3"/>
        <v>D</v>
      </c>
      <c r="H55" s="32">
        <f>COUNTIF($E$10:$G55,$G55)</f>
        <v>2</v>
      </c>
      <c r="I55" s="14">
        <v>0.07910879629629629</v>
      </c>
    </row>
    <row r="56" spans="1:9" ht="14.25" customHeight="1">
      <c r="A56" s="10">
        <v>3</v>
      </c>
      <c r="B56" s="1">
        <v>51</v>
      </c>
      <c r="C56" s="4" t="s">
        <v>115</v>
      </c>
      <c r="D56" s="32" t="s">
        <v>4</v>
      </c>
      <c r="E56" s="32">
        <v>1953</v>
      </c>
      <c r="F56" s="9" t="s">
        <v>116</v>
      </c>
      <c r="G56" s="32" t="str">
        <f t="shared" si="3"/>
        <v>D</v>
      </c>
      <c r="H56" s="32">
        <f>COUNTIF($E$10:$G56,$G56)</f>
        <v>3</v>
      </c>
      <c r="I56" s="14">
        <v>0.08056712962962963</v>
      </c>
    </row>
    <row r="57" spans="1:9" ht="14.25" customHeight="1" hidden="1">
      <c r="A57" s="10">
        <v>34</v>
      </c>
      <c r="B57" s="10">
        <v>41</v>
      </c>
      <c r="C57" s="22" t="s">
        <v>25</v>
      </c>
      <c r="D57" s="34" t="s">
        <v>4</v>
      </c>
      <c r="E57" s="34">
        <v>1953</v>
      </c>
      <c r="F57" s="23" t="s">
        <v>24</v>
      </c>
      <c r="G57" s="32" t="str">
        <f t="shared" si="3"/>
        <v>D</v>
      </c>
      <c r="H57" s="32">
        <f>COUNTIF($E$10:$G57,$G57)</f>
        <v>4</v>
      </c>
      <c r="I57" s="24">
        <v>0.08258101851851851</v>
      </c>
    </row>
    <row r="58" spans="1:9" ht="14.25" customHeight="1" hidden="1">
      <c r="A58" s="10">
        <v>41</v>
      </c>
      <c r="B58" s="1">
        <v>44</v>
      </c>
      <c r="C58" s="4" t="s">
        <v>69</v>
      </c>
      <c r="D58" s="32" t="s">
        <v>4</v>
      </c>
      <c r="E58" s="32">
        <v>1947</v>
      </c>
      <c r="F58" s="9" t="s">
        <v>70</v>
      </c>
      <c r="G58" s="32" t="str">
        <f t="shared" si="3"/>
        <v>D</v>
      </c>
      <c r="H58" s="32">
        <f>COUNTIF($E$10:$G58,$G58)</f>
        <v>5</v>
      </c>
      <c r="I58" s="14">
        <v>0.08743055555555555</v>
      </c>
    </row>
    <row r="59" spans="1:9" ht="14.25" customHeight="1" hidden="1">
      <c r="A59" s="10">
        <v>53</v>
      </c>
      <c r="B59" s="1">
        <v>31</v>
      </c>
      <c r="C59" s="4" t="s">
        <v>103</v>
      </c>
      <c r="D59" s="32" t="s">
        <v>4</v>
      </c>
      <c r="E59" s="32">
        <v>1952</v>
      </c>
      <c r="F59" s="9" t="s">
        <v>104</v>
      </c>
      <c r="G59" s="32" t="str">
        <f t="shared" si="3"/>
        <v>D</v>
      </c>
      <c r="H59" s="32">
        <f>COUNTIF($E$10:$G59,$G59)</f>
        <v>6</v>
      </c>
      <c r="I59" s="14"/>
    </row>
    <row r="60" spans="1:9" ht="14.25" customHeight="1">
      <c r="A60" s="10"/>
      <c r="B60" s="1"/>
      <c r="C60" s="4"/>
      <c r="D60" s="32"/>
      <c r="E60" s="32"/>
      <c r="F60" s="9"/>
      <c r="G60" s="32"/>
      <c r="H60" s="32"/>
      <c r="I60" s="14"/>
    </row>
    <row r="61" spans="1:9" ht="14.25" customHeight="1">
      <c r="A61" s="10">
        <v>1</v>
      </c>
      <c r="B61" s="1">
        <v>37</v>
      </c>
      <c r="C61" s="4" t="s">
        <v>47</v>
      </c>
      <c r="D61" s="32" t="s">
        <v>5</v>
      </c>
      <c r="E61" s="32">
        <v>1980</v>
      </c>
      <c r="F61" s="9" t="s">
        <v>48</v>
      </c>
      <c r="G61" s="32" t="str">
        <f>IF($D61="m",IF($E$1-$E61&gt;19,IF($E$1-$E61&lt;40,"A",IF($E$1-$E61&gt;49,IF($E$1-$E61&gt;59,IF($E$1-$E61&gt;69,"D","D"),"C"),"B")),"JM"),IF($E$1-$E61&gt;19,IF($E$1-$E61&lt;40,"E",IF($E$1-$E61&lt;50,"F","G")),"JŽ"))</f>
        <v>E</v>
      </c>
      <c r="H61" s="32">
        <f>COUNTIF($E$10:$G61,$G61)</f>
        <v>1</v>
      </c>
      <c r="I61" s="14">
        <v>0.07630787037037036</v>
      </c>
    </row>
    <row r="62" spans="1:9" ht="14.25" customHeight="1">
      <c r="A62" s="10">
        <v>2</v>
      </c>
      <c r="B62" s="1">
        <v>15</v>
      </c>
      <c r="C62" s="4" t="s">
        <v>65</v>
      </c>
      <c r="D62" s="32" t="s">
        <v>5</v>
      </c>
      <c r="E62" s="32">
        <v>1984</v>
      </c>
      <c r="F62" s="9" t="s">
        <v>53</v>
      </c>
      <c r="G62" s="32" t="str">
        <f>IF($D62="m",IF($E$1-$E62&gt;19,IF($E$1-$E62&lt;40,"A",IF($E$1-$E62&gt;49,IF($E$1-$E62&gt;59,IF($E$1-$E62&gt;69,"D","D"),"C"),"B")),"JM"),IF($E$1-$E62&gt;19,IF($E$1-$E62&lt;40,"E",IF($E$1-$E62&lt;50,"F","G")),"JŽ"))</f>
        <v>E</v>
      </c>
      <c r="H62" s="32">
        <f>COUNTIF($E$10:$G62,$G62)</f>
        <v>2</v>
      </c>
      <c r="I62" s="14">
        <v>0.08248842592592592</v>
      </c>
    </row>
    <row r="63" spans="1:9" ht="14.25" customHeight="1">
      <c r="A63" s="10">
        <v>3</v>
      </c>
      <c r="B63" s="1">
        <v>52</v>
      </c>
      <c r="C63" s="4" t="s">
        <v>75</v>
      </c>
      <c r="D63" s="32" t="s">
        <v>5</v>
      </c>
      <c r="E63" s="32">
        <v>1978</v>
      </c>
      <c r="F63" s="9" t="s">
        <v>43</v>
      </c>
      <c r="G63" s="32" t="str">
        <f>IF($D63="m",IF($E$1-$E63&gt;19,IF($E$1-$E63&lt;40,"A",IF($E$1-$E63&gt;49,IF($E$1-$E63&gt;59,IF($E$1-$E63&gt;69,"D","D"),"C"),"B")),"JM"),IF($E$1-$E63&gt;19,IF($E$1-$E63&lt;40,"E",IF($E$1-$E63&lt;50,"F","G")),"JŽ"))</f>
        <v>E</v>
      </c>
      <c r="H63" s="32">
        <f>COUNTIF($E$4:$G66,$G63)</f>
        <v>3</v>
      </c>
      <c r="I63" s="14">
        <v>0.089375</v>
      </c>
    </row>
    <row r="64" spans="1:9" ht="14.25" customHeight="1">
      <c r="A64" s="10"/>
      <c r="B64" s="1"/>
      <c r="C64" s="4"/>
      <c r="D64" s="32"/>
      <c r="E64" s="32"/>
      <c r="F64" s="9"/>
      <c r="G64" s="32"/>
      <c r="H64" s="32"/>
      <c r="I64" s="14"/>
    </row>
    <row r="65" spans="1:9" ht="14.25" customHeight="1">
      <c r="A65" s="10">
        <v>1</v>
      </c>
      <c r="B65" s="1">
        <v>35</v>
      </c>
      <c r="C65" s="4" t="s">
        <v>39</v>
      </c>
      <c r="D65" s="32" t="s">
        <v>5</v>
      </c>
      <c r="E65" s="32">
        <v>1974</v>
      </c>
      <c r="F65" s="9" t="s">
        <v>21</v>
      </c>
      <c r="G65" s="32" t="str">
        <f>IF($D65="m",IF($E$1-$E65&gt;19,IF($E$1-$E65&lt;40,"A",IF($E$1-$E65&gt;49,IF($E$1-$E65&gt;59,IF($E$1-$E65&gt;69,"D","D"),"C"),"B")),"JM"),IF($E$1-$E65&gt;19,IF($E$1-$E65&lt;40,"E",IF($E$1-$E65&lt;50,"F","G")),"JŽ"))</f>
        <v>F</v>
      </c>
      <c r="H65" s="32">
        <f>COUNTIF($E$10:$G65,$G65)</f>
        <v>1</v>
      </c>
      <c r="I65" s="14">
        <v>0.07422453703703703</v>
      </c>
    </row>
    <row r="66" spans="1:9" ht="14.25" customHeight="1">
      <c r="A66" s="10">
        <v>2</v>
      </c>
      <c r="B66" s="1">
        <v>47</v>
      </c>
      <c r="C66" s="4" t="s">
        <v>20</v>
      </c>
      <c r="D66" s="32" t="s">
        <v>5</v>
      </c>
      <c r="E66" s="32">
        <v>1960</v>
      </c>
      <c r="F66" s="9" t="s">
        <v>28</v>
      </c>
      <c r="G66" s="32" t="s">
        <v>111</v>
      </c>
      <c r="H66" s="32">
        <f>COUNTIF($E$10:$G66,$G66)</f>
        <v>2</v>
      </c>
      <c r="I66" s="14">
        <v>0.07538194444444445</v>
      </c>
    </row>
    <row r="67" spans="1:9" ht="14.25" customHeight="1">
      <c r="A67" s="10">
        <v>3</v>
      </c>
      <c r="B67" s="1">
        <v>45</v>
      </c>
      <c r="C67" s="4" t="s">
        <v>37</v>
      </c>
      <c r="D67" s="32" t="s">
        <v>5</v>
      </c>
      <c r="E67" s="32">
        <v>1967</v>
      </c>
      <c r="F67" s="25" t="s">
        <v>38</v>
      </c>
      <c r="G67" s="32" t="str">
        <f>IF($D67="m",IF($E$1-$E67&gt;19,IF($E$1-$E67&lt;40,"A",IF($E$1-$E67&gt;49,IF($E$1-$E67&gt;59,IF($E$1-$E67&gt;69,"D","D"),"C"),"B")),"JM"),IF($E$1-$E67&gt;19,IF($E$1-$E67&lt;40,"E",IF($E$1-$E67&lt;50,"F","G")),"JŽ"))</f>
        <v>F</v>
      </c>
      <c r="H67" s="32">
        <f>COUNTIF($E$10:$G67,$G67)</f>
        <v>3</v>
      </c>
      <c r="I67" s="14">
        <v>0.07900462962962963</v>
      </c>
    </row>
    <row r="68" spans="1:9" ht="14.25" customHeight="1">
      <c r="A68" s="10"/>
      <c r="B68" s="1"/>
      <c r="C68" s="4"/>
      <c r="D68" s="32"/>
      <c r="E68" s="32"/>
      <c r="F68" s="25"/>
      <c r="G68" s="32"/>
      <c r="H68" s="32"/>
      <c r="I68" s="14"/>
    </row>
    <row r="69" spans="1:9" ht="14.25" customHeight="1">
      <c r="A69" s="10">
        <v>1</v>
      </c>
      <c r="B69" s="1">
        <v>6</v>
      </c>
      <c r="C69" s="4" t="s">
        <v>14</v>
      </c>
      <c r="D69" s="32" t="s">
        <v>5</v>
      </c>
      <c r="E69" s="32">
        <v>1964</v>
      </c>
      <c r="F69" s="9" t="s">
        <v>15</v>
      </c>
      <c r="G69" s="32" t="str">
        <f>IF($D69="m",IF($E$1-$E69&gt;19,IF($E$1-$E69&lt;40,"A",IF($E$1-$E69&gt;49,IF($E$1-$E69&gt;59,IF($E$1-$E69&gt;69,"D","D"),"C"),"B")),"JM"),IF($E$1-$E69&gt;19,IF($E$1-$E69&lt;40,"E",IF($E$1-$E69&lt;50,"F","G")),"JŽ"))</f>
        <v>G</v>
      </c>
      <c r="H69" s="32">
        <f>COUNTIF($E$10:$G69,$G69)</f>
        <v>1</v>
      </c>
      <c r="I69" s="14">
        <v>0.07509259259259259</v>
      </c>
    </row>
    <row r="70" spans="1:9" ht="14.25" customHeight="1">
      <c r="A70" s="10">
        <v>2</v>
      </c>
      <c r="B70" s="1">
        <v>40</v>
      </c>
      <c r="C70" s="4" t="s">
        <v>23</v>
      </c>
      <c r="D70" s="32" t="s">
        <v>5</v>
      </c>
      <c r="E70" s="32">
        <v>1958</v>
      </c>
      <c r="F70" s="9" t="s">
        <v>24</v>
      </c>
      <c r="G70" s="32" t="str">
        <f>IF($D70="m",IF($E$1-$E70&gt;19,IF($E$1-$E70&lt;40,"A",IF($E$1-$E70&gt;49,IF($E$1-$E70&gt;59,IF($E$1-$E70&gt;69,"D","D"),"C"),"B")),"JM"),IF($E$1-$E70&gt;19,IF($E$1-$E70&lt;40,"E",IF($E$1-$E70&lt;50,"F","G")),"JŽ"))</f>
        <v>G</v>
      </c>
      <c r="H70" s="32">
        <f>COUNTIF($E$10:$G70,$G70)</f>
        <v>2</v>
      </c>
      <c r="I70" s="14">
        <v>0.07975694444444444</v>
      </c>
    </row>
    <row r="71" spans="1:9" ht="14.25" customHeight="1">
      <c r="A71" s="10">
        <v>3</v>
      </c>
      <c r="B71" s="1">
        <v>16</v>
      </c>
      <c r="C71" s="4" t="s">
        <v>85</v>
      </c>
      <c r="D71" s="32" t="s">
        <v>5</v>
      </c>
      <c r="E71" s="32">
        <v>1959</v>
      </c>
      <c r="F71" s="9" t="s">
        <v>86</v>
      </c>
      <c r="G71" s="32" t="str">
        <f>IF($D71="m",IF($E$1-$E71&gt;19,IF($E$1-$E71&lt;40,"A",IF($E$1-$E71&gt;49,IF($E$1-$E71&gt;59,IF($E$1-$E71&gt;69,"D","D"),"C"),"B")),"JM"),IF($E$1-$E71&gt;19,IF($E$1-$E71&lt;40,"E",IF($E$1-$E71&lt;50,"F","G")),"JŽ"))</f>
        <v>G</v>
      </c>
      <c r="H71" s="32">
        <f>COUNTIF($E$10:$G71,$G71)</f>
        <v>3</v>
      </c>
      <c r="I71" s="14">
        <v>0.08126157407407407</v>
      </c>
    </row>
    <row r="72" spans="1:9" ht="14.25" customHeight="1">
      <c r="A72" s="44"/>
      <c r="B72" s="2"/>
      <c r="C72" s="45"/>
      <c r="D72" s="30"/>
      <c r="E72" s="30"/>
      <c r="F72" s="46"/>
      <c r="G72" s="30"/>
      <c r="H72" s="30"/>
      <c r="I72" s="47"/>
    </row>
    <row r="73" spans="1:9" ht="20.25" customHeight="1">
      <c r="A73" s="89" t="s">
        <v>123</v>
      </c>
      <c r="B73" s="89"/>
      <c r="C73" s="45"/>
      <c r="D73" s="30"/>
      <c r="E73" s="30"/>
      <c r="F73" s="46"/>
      <c r="G73" s="30"/>
      <c r="H73" s="30"/>
      <c r="I73" s="47"/>
    </row>
    <row r="74" spans="1:9" ht="18" customHeight="1">
      <c r="A74" s="44"/>
      <c r="B74" s="2"/>
      <c r="C74" s="45"/>
      <c r="D74" s="30"/>
      <c r="E74" s="30"/>
      <c r="F74" s="46"/>
      <c r="G74" s="30"/>
      <c r="H74" s="30"/>
      <c r="I74" s="47"/>
    </row>
    <row r="75" spans="1:9" ht="26.25" customHeight="1">
      <c r="A75" s="20" t="s">
        <v>0</v>
      </c>
      <c r="B75" s="21" t="s">
        <v>9</v>
      </c>
      <c r="C75" s="4" t="s">
        <v>1</v>
      </c>
      <c r="D75" s="32" t="s">
        <v>6</v>
      </c>
      <c r="E75" s="33" t="s">
        <v>13</v>
      </c>
      <c r="F75" s="9" t="s">
        <v>2</v>
      </c>
      <c r="G75" s="32" t="s">
        <v>8</v>
      </c>
      <c r="H75" s="27" t="s">
        <v>10</v>
      </c>
      <c r="I75" s="1" t="s">
        <v>3</v>
      </c>
    </row>
    <row r="76" spans="1:9" ht="14.25" customHeight="1">
      <c r="A76" s="10">
        <v>1</v>
      </c>
      <c r="B76" s="10">
        <v>150</v>
      </c>
      <c r="C76" s="22" t="s">
        <v>33</v>
      </c>
      <c r="D76" s="34" t="s">
        <v>4</v>
      </c>
      <c r="E76" s="34">
        <v>1952</v>
      </c>
      <c r="F76" s="23" t="s">
        <v>34</v>
      </c>
      <c r="G76" s="34" t="s">
        <v>126</v>
      </c>
      <c r="H76" s="28">
        <f>COUNTIF($E$10:$G76,$G76)</f>
        <v>1</v>
      </c>
      <c r="I76" s="24">
        <v>0.04342592592592592</v>
      </c>
    </row>
    <row r="77" spans="1:9" ht="21.75" customHeight="1">
      <c r="A77" s="10"/>
      <c r="B77" s="10"/>
      <c r="C77" s="22"/>
      <c r="D77" s="34"/>
      <c r="E77" s="34"/>
      <c r="F77" s="23"/>
      <c r="G77" s="34"/>
      <c r="H77" s="28"/>
      <c r="I77" s="24"/>
    </row>
    <row r="78" spans="1:9" ht="14.25" customHeight="1">
      <c r="A78" s="10">
        <v>1</v>
      </c>
      <c r="B78" s="1">
        <v>147</v>
      </c>
      <c r="C78" s="4" t="s">
        <v>49</v>
      </c>
      <c r="D78" s="32" t="s">
        <v>5</v>
      </c>
      <c r="E78" s="32">
        <v>1963</v>
      </c>
      <c r="F78" s="9" t="s">
        <v>50</v>
      </c>
      <c r="G78" s="32" t="s">
        <v>127</v>
      </c>
      <c r="H78" s="26">
        <f>COUNTIF($E$10:$G78,$G78)</f>
        <v>1</v>
      </c>
      <c r="I78" s="14">
        <v>0.04873842592592592</v>
      </c>
    </row>
    <row r="79" spans="1:9" ht="14.25" customHeight="1">
      <c r="A79" s="10">
        <v>2</v>
      </c>
      <c r="B79" s="1">
        <v>148</v>
      </c>
      <c r="C79" s="4" t="s">
        <v>46</v>
      </c>
      <c r="D79" s="32" t="s">
        <v>5</v>
      </c>
      <c r="E79" s="32">
        <v>1971</v>
      </c>
      <c r="F79" s="9" t="s">
        <v>11</v>
      </c>
      <c r="G79" s="32" t="s">
        <v>127</v>
      </c>
      <c r="H79" s="26">
        <f>COUNTIF($E$10:$G79,$G79)</f>
        <v>2</v>
      </c>
      <c r="I79" s="14">
        <v>0.05309027777777778</v>
      </c>
    </row>
    <row r="80" spans="1:9" ht="14.25" customHeight="1">
      <c r="A80" s="10">
        <v>3</v>
      </c>
      <c r="B80" s="1">
        <v>149</v>
      </c>
      <c r="C80" s="4" t="s">
        <v>77</v>
      </c>
      <c r="D80" s="32" t="s">
        <v>5</v>
      </c>
      <c r="E80" s="32">
        <v>1976</v>
      </c>
      <c r="F80" s="9" t="s">
        <v>78</v>
      </c>
      <c r="G80" s="32" t="s">
        <v>127</v>
      </c>
      <c r="H80" s="26">
        <f>COUNTIF($E$10:$G80,$G80)</f>
        <v>3</v>
      </c>
      <c r="I80" s="14">
        <v>0.060266203703703704</v>
      </c>
    </row>
    <row r="81" spans="1:9" ht="14.25" customHeight="1">
      <c r="A81" s="10">
        <v>4</v>
      </c>
      <c r="B81" s="1">
        <v>146</v>
      </c>
      <c r="C81" s="4" t="s">
        <v>96</v>
      </c>
      <c r="D81" s="32" t="s">
        <v>5</v>
      </c>
      <c r="E81" s="32">
        <v>1938</v>
      </c>
      <c r="F81" s="9" t="s">
        <v>16</v>
      </c>
      <c r="G81" s="32" t="s">
        <v>127</v>
      </c>
      <c r="H81" s="26">
        <f>COUNTIF($E$10:$G81,$G81)</f>
        <v>4</v>
      </c>
      <c r="I81" s="14">
        <v>0.0734837962962963</v>
      </c>
    </row>
    <row r="82" spans="1:9" ht="14.25" customHeight="1">
      <c r="A82" s="44"/>
      <c r="B82" s="44"/>
      <c r="C82" s="48"/>
      <c r="D82" s="49"/>
      <c r="E82" s="49"/>
      <c r="F82" s="50"/>
      <c r="G82" s="49"/>
      <c r="H82" s="51"/>
      <c r="I82" s="52"/>
    </row>
    <row r="83" spans="1:9" ht="3" customHeight="1">
      <c r="A83" s="44"/>
      <c r="B83" s="44"/>
      <c r="C83" s="48"/>
      <c r="D83" s="49"/>
      <c r="E83" s="49"/>
      <c r="F83" s="50"/>
      <c r="G83" s="49"/>
      <c r="H83" s="51"/>
      <c r="I83" s="52"/>
    </row>
    <row r="84" spans="1:6" ht="14.25" customHeight="1">
      <c r="A84" s="87" t="s">
        <v>18</v>
      </c>
      <c r="B84" s="87"/>
      <c r="C84" s="87"/>
      <c r="D84" s="87"/>
      <c r="E84" s="87"/>
      <c r="F84" s="87"/>
    </row>
    <row r="85" spans="1:6" ht="14.25" customHeight="1">
      <c r="A85" s="87" t="s">
        <v>12</v>
      </c>
      <c r="B85" s="87"/>
      <c r="C85" s="87"/>
      <c r="D85" s="87"/>
      <c r="E85" s="87"/>
      <c r="F85" s="87"/>
    </row>
    <row r="86" spans="1:9" ht="14.25" customHeight="1">
      <c r="A86" s="13"/>
      <c r="B86" s="6"/>
      <c r="D86" s="15"/>
      <c r="E86" s="15"/>
      <c r="G86" s="15"/>
      <c r="H86" s="15"/>
      <c r="I86" s="6"/>
    </row>
    <row r="87" s="15" customFormat="1" ht="14.25" customHeight="1">
      <c r="A87" s="16"/>
    </row>
    <row r="88" s="15" customFormat="1" ht="14.25" customHeight="1">
      <c r="A88" s="16"/>
    </row>
    <row r="89" spans="1:9" ht="14.25" customHeight="1">
      <c r="A89" s="13"/>
      <c r="B89" s="6"/>
      <c r="D89" s="15"/>
      <c r="E89" s="15"/>
      <c r="G89" s="15"/>
      <c r="H89" s="15"/>
      <c r="I89" s="6"/>
    </row>
    <row r="90" spans="1:9" ht="14.25" customHeight="1">
      <c r="A90" s="13"/>
      <c r="B90" s="6"/>
      <c r="D90" s="15"/>
      <c r="E90" s="15"/>
      <c r="G90" s="15"/>
      <c r="H90" s="15"/>
      <c r="I90" s="6"/>
    </row>
    <row r="91" spans="1:9" ht="14.25" customHeight="1">
      <c r="A91" s="13"/>
      <c r="B91" s="6"/>
      <c r="D91" s="15"/>
      <c r="E91" s="15"/>
      <c r="G91" s="15"/>
      <c r="H91" s="15"/>
      <c r="I91" s="6"/>
    </row>
    <row r="92" spans="1:9" ht="14.25" customHeight="1">
      <c r="A92" s="13"/>
      <c r="B92" s="6"/>
      <c r="D92" s="15"/>
      <c r="E92" s="15"/>
      <c r="G92" s="15"/>
      <c r="H92" s="15"/>
      <c r="I92" s="6"/>
    </row>
    <row r="93" spans="1:9" ht="14.25" customHeight="1">
      <c r="A93" s="13"/>
      <c r="B93" s="6"/>
      <c r="D93" s="15"/>
      <c r="E93" s="15"/>
      <c r="G93" s="15"/>
      <c r="H93" s="15"/>
      <c r="I93" s="6"/>
    </row>
  </sheetData>
  <sheetProtection/>
  <mergeCells count="6">
    <mergeCell ref="A3:I3"/>
    <mergeCell ref="A5:I5"/>
    <mergeCell ref="A7:C7"/>
    <mergeCell ref="A73:B73"/>
    <mergeCell ref="A84:F84"/>
    <mergeCell ref="A85:F8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2014-09-07T14:01:40Z</cp:lastPrinted>
  <dcterms:created xsi:type="dcterms:W3CDTF">2006-08-10T15:02:00Z</dcterms:created>
  <dcterms:modified xsi:type="dcterms:W3CDTF">2014-09-07T17:46:40Z</dcterms:modified>
  <cp:category/>
  <cp:version/>
  <cp:contentType/>
  <cp:contentStatus/>
</cp:coreProperties>
</file>