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elková" sheetId="1" r:id="rId1"/>
    <sheet name="Memoriál Ľuba Kuzmiaka" sheetId="2" r:id="rId2"/>
    <sheet name="Kategórie" sheetId="3" r:id="rId3"/>
    <sheet name="Hárok3" sheetId="4" r:id="rId4"/>
  </sheets>
  <definedNames>
    <definedName name="_xlfn.BAHTTEXT" hidden="1">#NAME?</definedName>
    <definedName name="_xlnm.Print_Titles" localSheetId="0">'Celková'!$6:$6</definedName>
  </definedNames>
  <calcPr fullCalcOnLoad="1"/>
</workbook>
</file>

<file path=xl/sharedStrings.xml><?xml version="1.0" encoding="utf-8"?>
<sst xmlns="http://schemas.openxmlformats.org/spreadsheetml/2006/main" count="979" uniqueCount="167">
  <si>
    <t>Por.číslo</t>
  </si>
  <si>
    <t>Meno</t>
  </si>
  <si>
    <t>Oddiel</t>
  </si>
  <si>
    <t>Čas</t>
  </si>
  <si>
    <t>m</t>
  </si>
  <si>
    <t>m/ž</t>
  </si>
  <si>
    <t>rok</t>
  </si>
  <si>
    <t>Štart.číslo</t>
  </si>
  <si>
    <t>Kat.</t>
  </si>
  <si>
    <t>Poradie v kat.</t>
  </si>
  <si>
    <t>Košice</t>
  </si>
  <si>
    <t>BK STEEL Košice</t>
  </si>
  <si>
    <t>OBS Prešov</t>
  </si>
  <si>
    <t>Metropol Košice</t>
  </si>
  <si>
    <t>Hlavný rozhodca: P. Buc</t>
  </si>
  <si>
    <t>Pribula Vladimír</t>
  </si>
  <si>
    <t>Rácz Štefan</t>
  </si>
  <si>
    <t>MBO Strážske</t>
  </si>
  <si>
    <t>ž</t>
  </si>
  <si>
    <t>Tomčo Ján</t>
  </si>
  <si>
    <t>Sokol Ľubotice</t>
  </si>
  <si>
    <t>O5 BK Furča Košice</t>
  </si>
  <si>
    <t>Baloga Štefan</t>
  </si>
  <si>
    <t>Šitár Tomáš</t>
  </si>
  <si>
    <t>ŠK V. Šebastová</t>
  </si>
  <si>
    <t xml:space="preserve">15 km </t>
  </si>
  <si>
    <t>Unikov Bardejov</t>
  </si>
  <si>
    <t>Vaško Peter</t>
  </si>
  <si>
    <t>Bednár František</t>
  </si>
  <si>
    <t>ZVL Prešov</t>
  </si>
  <si>
    <t>Šoltés Jozef</t>
  </si>
  <si>
    <t>Maňkoš Peter</t>
  </si>
  <si>
    <t>Prešov</t>
  </si>
  <si>
    <t>Stanek František</t>
  </si>
  <si>
    <t>Kačala Pavol</t>
  </si>
  <si>
    <t>Seligová Beáta</t>
  </si>
  <si>
    <t>Franko Jozef</t>
  </si>
  <si>
    <t>Výsledky: A. Bucová</t>
  </si>
  <si>
    <t>Sopko Anton</t>
  </si>
  <si>
    <t>BK Šaca</t>
  </si>
  <si>
    <t>Ocú Rokycany</t>
  </si>
  <si>
    <t>Tiszová Alžbeta</t>
  </si>
  <si>
    <t>Tube City Košice</t>
  </si>
  <si>
    <t>Safko Milan</t>
  </si>
  <si>
    <t>Vranov</t>
  </si>
  <si>
    <t>Dulova Ves</t>
  </si>
  <si>
    <t>Baloga Matej</t>
  </si>
  <si>
    <t>Rok nar.</t>
  </si>
  <si>
    <t>A</t>
  </si>
  <si>
    <t>Tomčo Jozef</t>
  </si>
  <si>
    <t>Tomečko Jozef</t>
  </si>
  <si>
    <t>Kamas Tomáš</t>
  </si>
  <si>
    <t>ŠKP Sp. Nová Ves</t>
  </si>
  <si>
    <t xml:space="preserve">Fox team Prešov </t>
  </si>
  <si>
    <t>Rada Ladislav</t>
  </si>
  <si>
    <t>OcÚ Brežany</t>
  </si>
  <si>
    <t xml:space="preserve">Beh FIT - 5 km </t>
  </si>
  <si>
    <t>Por. číslo</t>
  </si>
  <si>
    <t>Štart.  číslo</t>
  </si>
  <si>
    <t>TJ Obal servis Košice</t>
  </si>
  <si>
    <t>Paško Daniel</t>
  </si>
  <si>
    <t>Tatrakon Poprad</t>
  </si>
  <si>
    <t>ŠKB Budimír</t>
  </si>
  <si>
    <t>Paločko Miloš</t>
  </si>
  <si>
    <t>Kulík Elo</t>
  </si>
  <si>
    <t>Židek Milan</t>
  </si>
  <si>
    <t>Mlynarčík Tomáš</t>
  </si>
  <si>
    <t>Hudák Marek</t>
  </si>
  <si>
    <t>Bogár Jánoš</t>
  </si>
  <si>
    <t>Encs</t>
  </si>
  <si>
    <t>Kováč Peter</t>
  </si>
  <si>
    <t>Králik Martin</t>
  </si>
  <si>
    <t>H</t>
  </si>
  <si>
    <t>Tisza Tibor</t>
  </si>
  <si>
    <t>Čebra Marek</t>
  </si>
  <si>
    <t>Darida Marek</t>
  </si>
  <si>
    <t>Janovič Peter</t>
  </si>
  <si>
    <t>Kormaník Martin</t>
  </si>
  <si>
    <t>Kormaník Lukáš</t>
  </si>
  <si>
    <t>Maras team Prešov</t>
  </si>
  <si>
    <t>Lorincová Štefánia</t>
  </si>
  <si>
    <t>10 km</t>
  </si>
  <si>
    <t>Štec Jozef</t>
  </si>
  <si>
    <t>CAP Prešov</t>
  </si>
  <si>
    <t>Bejda Ján</t>
  </si>
  <si>
    <t>Biatlon Prešov</t>
  </si>
  <si>
    <t>Balogová Barbora</t>
  </si>
  <si>
    <t>DOR</t>
  </si>
  <si>
    <t>Fit</t>
  </si>
  <si>
    <t>Por.   v kat.</t>
  </si>
  <si>
    <t>Bačík Peter</t>
  </si>
  <si>
    <t>Výsledková listina VIII. ročníka Prešovskej horskej pätnástky dňa 6. júla 2014</t>
  </si>
  <si>
    <t>Zubach Vasyl</t>
  </si>
  <si>
    <t>Malyy Team PSC Transcarpathia</t>
  </si>
  <si>
    <t>Malyy Anatolij</t>
  </si>
  <si>
    <t>Benediková Jana</t>
  </si>
  <si>
    <t>Klub RRTC Košice</t>
  </si>
  <si>
    <t>Ružbašan Róbert</t>
  </si>
  <si>
    <t>Gajdoš Vladimír</t>
  </si>
  <si>
    <t>Sivulič Štefan</t>
  </si>
  <si>
    <t>Marko Marián</t>
  </si>
  <si>
    <t>Maňko Martin</t>
  </si>
  <si>
    <t>Dudáš Štefan</t>
  </si>
  <si>
    <t>ŠK Gregorovce</t>
  </si>
  <si>
    <t>Gaňo Martin</t>
  </si>
  <si>
    <t>JM Demolex Bardejov</t>
  </si>
  <si>
    <t>Blažej Baran</t>
  </si>
  <si>
    <t>Klub KSK Prešov</t>
  </si>
  <si>
    <t>Demko Štefan</t>
  </si>
  <si>
    <t>Demko Štefan ml.</t>
  </si>
  <si>
    <t>TJ Metropol Košice</t>
  </si>
  <si>
    <t>Gogová Judita</t>
  </si>
  <si>
    <t>Francan Peter</t>
  </si>
  <si>
    <t>Francanová Denisa</t>
  </si>
  <si>
    <t>Hajduk Peter</t>
  </si>
  <si>
    <t>Semanová Zlatka</t>
  </si>
  <si>
    <t>Lörinc Jozef</t>
  </si>
  <si>
    <t>Chovanec Ján</t>
  </si>
  <si>
    <t>Ivančo Michal</t>
  </si>
  <si>
    <t>ŠK Banské</t>
  </si>
  <si>
    <t>Vavrek Adrián</t>
  </si>
  <si>
    <t>Udžan Rastislav</t>
  </si>
  <si>
    <t>BS Sftará Ľubovňa</t>
  </si>
  <si>
    <t>OCÚ Žipov</t>
  </si>
  <si>
    <t>Berko Marko</t>
  </si>
  <si>
    <t>Hlaváčová Denisa</t>
  </si>
  <si>
    <t>Sabolová Zuzana</t>
  </si>
  <si>
    <t>Zahorjan Domicián</t>
  </si>
  <si>
    <t>Orlovský Matúš</t>
  </si>
  <si>
    <t>Ondrijová Erika</t>
  </si>
  <si>
    <t>Bosák Anton</t>
  </si>
  <si>
    <t>STK Control Prešov</t>
  </si>
  <si>
    <t>Jurášek Martin</t>
  </si>
  <si>
    <t>Humeňanská Marta</t>
  </si>
  <si>
    <t>Ovčie</t>
  </si>
  <si>
    <t>Kukurová Lenka</t>
  </si>
  <si>
    <t>Pulík Peter</t>
  </si>
  <si>
    <t>Mesík Jozef</t>
  </si>
  <si>
    <t>Nemcovce</t>
  </si>
  <si>
    <t>Varga Jozef</t>
  </si>
  <si>
    <t>Veľký Šariš</t>
  </si>
  <si>
    <t>Hostýn Radovan</t>
  </si>
  <si>
    <t>Fragokov Prešov</t>
  </si>
  <si>
    <t>Zahorjanová Blanka</t>
  </si>
  <si>
    <t>Zahorjanová Blanka ml.</t>
  </si>
  <si>
    <t xml:space="preserve">Bernát Jaroslav </t>
  </si>
  <si>
    <t>Bereš Marek</t>
  </si>
  <si>
    <t>Slávia PU Prešov</t>
  </si>
  <si>
    <t>Mockovčiaková Timea</t>
  </si>
  <si>
    <t>Hlaváč Anton</t>
  </si>
  <si>
    <t>Závacky Pavol</t>
  </si>
  <si>
    <t>Mižanin Ľuboš</t>
  </si>
  <si>
    <t>Gresty Jonatan</t>
  </si>
  <si>
    <t>Gernáth Branislav</t>
  </si>
  <si>
    <t>Suchý Filip</t>
  </si>
  <si>
    <t>Fox team Prešov</t>
  </si>
  <si>
    <t>Korečko Jakub</t>
  </si>
  <si>
    <t>Tomeček Jaroslav</t>
  </si>
  <si>
    <t>Tulčík</t>
  </si>
  <si>
    <t>Pavlínska Mária</t>
  </si>
  <si>
    <t>Malý Slviník</t>
  </si>
  <si>
    <t>KAT</t>
  </si>
  <si>
    <t>Por. v kat.</t>
  </si>
  <si>
    <t>Memoriál Ľuba Kuzmiaka</t>
  </si>
  <si>
    <t>Kalata Ján</t>
  </si>
  <si>
    <t>P</t>
  </si>
  <si>
    <t>.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</si>
</sst>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30"/>
      <name val="Arial"/>
      <family val="2"/>
    </font>
    <font>
      <b/>
      <sz val="8"/>
      <color indexed="30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9"/>
      <color indexed="10"/>
      <name val="Arial"/>
      <family val="2"/>
    </font>
    <font>
      <b/>
      <sz val="9"/>
      <color indexed="30"/>
      <name val="Arial"/>
      <family val="2"/>
    </font>
    <font>
      <b/>
      <sz val="9"/>
      <color indexed="17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1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6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/>
    </xf>
    <xf numFmtId="0" fontId="0" fillId="24" borderId="0" xfId="0" applyFont="1" applyFill="1" applyAlignment="1">
      <alignment horizontal="center"/>
    </xf>
    <xf numFmtId="0" fontId="0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21" fontId="0" fillId="24" borderId="0" xfId="0" applyNumberFormat="1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 wrapText="1"/>
    </xf>
    <xf numFmtId="21" fontId="0" fillId="24" borderId="10" xfId="0" applyNumberFormat="1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25" fillId="24" borderId="10" xfId="0" applyFont="1" applyFill="1" applyBorder="1" applyAlignment="1">
      <alignment horizontal="center"/>
    </xf>
    <xf numFmtId="0" fontId="25" fillId="24" borderId="10" xfId="0" applyFont="1" applyFill="1" applyBorder="1" applyAlignment="1">
      <alignment/>
    </xf>
    <xf numFmtId="0" fontId="26" fillId="24" borderId="10" xfId="0" applyFont="1" applyFill="1" applyBorder="1" applyAlignment="1">
      <alignment/>
    </xf>
    <xf numFmtId="21" fontId="25" fillId="24" borderId="10" xfId="0" applyNumberFormat="1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/>
    </xf>
    <xf numFmtId="0" fontId="27" fillId="24" borderId="10" xfId="0" applyFont="1" applyFill="1" applyBorder="1" applyAlignment="1">
      <alignment/>
    </xf>
    <xf numFmtId="0" fontId="28" fillId="24" borderId="10" xfId="0" applyFont="1" applyFill="1" applyBorder="1" applyAlignment="1">
      <alignment/>
    </xf>
    <xf numFmtId="21" fontId="27" fillId="24" borderId="10" xfId="0" applyNumberFormat="1" applyFont="1" applyFill="1" applyBorder="1" applyAlignment="1">
      <alignment horizontal="center"/>
    </xf>
    <xf numFmtId="0" fontId="29" fillId="24" borderId="10" xfId="0" applyFont="1" applyFill="1" applyBorder="1" applyAlignment="1">
      <alignment horizontal="center"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0" fontId="25" fillId="24" borderId="0" xfId="0" applyFont="1" applyFill="1" applyAlignment="1">
      <alignment/>
    </xf>
    <xf numFmtId="0" fontId="31" fillId="24" borderId="10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6" fillId="24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7" fillId="24" borderId="0" xfId="0" applyFont="1" applyFill="1" applyAlignment="1">
      <alignment/>
    </xf>
    <xf numFmtId="0" fontId="7" fillId="24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/>
    </xf>
    <xf numFmtId="0" fontId="35" fillId="24" borderId="10" xfId="0" applyFont="1" applyFill="1" applyBorder="1" applyAlignment="1">
      <alignment horizontal="center"/>
    </xf>
    <xf numFmtId="0" fontId="36" fillId="24" borderId="10" xfId="0" applyFont="1" applyFill="1" applyBorder="1" applyAlignment="1">
      <alignment/>
    </xf>
    <xf numFmtId="0" fontId="7" fillId="24" borderId="10" xfId="0" applyFont="1" applyFill="1" applyBorder="1" applyAlignment="1">
      <alignment horizontal="center"/>
    </xf>
    <xf numFmtId="0" fontId="36" fillId="24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21" fontId="0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21" fontId="0" fillId="24" borderId="10" xfId="0" applyNumberFormat="1" applyFont="1" applyFill="1" applyBorder="1" applyAlignment="1">
      <alignment horizontal="center"/>
    </xf>
    <xf numFmtId="0" fontId="0" fillId="24" borderId="0" xfId="0" applyFont="1" applyFill="1" applyAlignment="1">
      <alignment/>
    </xf>
    <xf numFmtId="0" fontId="7" fillId="24" borderId="0" xfId="0" applyFont="1" applyFill="1" applyBorder="1" applyAlignment="1">
      <alignment horizontal="center"/>
    </xf>
    <xf numFmtId="0" fontId="38" fillId="24" borderId="0" xfId="0" applyFont="1" applyFill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/>
    </xf>
    <xf numFmtId="21" fontId="25" fillId="0" borderId="10" xfId="0" applyNumberFormat="1" applyFont="1" applyBorder="1" applyAlignment="1">
      <alignment horizontal="center"/>
    </xf>
    <xf numFmtId="0" fontId="25" fillId="0" borderId="0" xfId="0" applyFont="1" applyAlignment="1">
      <alignment/>
    </xf>
    <xf numFmtId="0" fontId="33" fillId="24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21" fontId="27" fillId="0" borderId="1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21" fontId="29" fillId="24" borderId="10" xfId="0" applyNumberFormat="1" applyFont="1" applyFill="1" applyBorder="1" applyAlignment="1">
      <alignment horizontal="center"/>
    </xf>
    <xf numFmtId="0" fontId="29" fillId="24" borderId="0" xfId="0" applyFont="1" applyFill="1" applyAlignment="1">
      <alignment/>
    </xf>
    <xf numFmtId="0" fontId="27" fillId="24" borderId="0" xfId="0" applyFont="1" applyFill="1" applyAlignment="1">
      <alignment/>
    </xf>
    <xf numFmtId="0" fontId="5" fillId="24" borderId="1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31" fillId="24" borderId="10" xfId="0" applyFont="1" applyFill="1" applyBorder="1" applyAlignment="1">
      <alignment/>
    </xf>
    <xf numFmtId="0" fontId="31" fillId="24" borderId="0" xfId="0" applyFont="1" applyFill="1" applyAlignment="1">
      <alignment/>
    </xf>
    <xf numFmtId="0" fontId="32" fillId="24" borderId="10" xfId="0" applyFont="1" applyFill="1" applyBorder="1" applyAlignment="1">
      <alignment/>
    </xf>
    <xf numFmtId="0" fontId="32" fillId="24" borderId="0" xfId="0" applyFont="1" applyFill="1" applyAlignment="1">
      <alignment/>
    </xf>
    <xf numFmtId="0" fontId="33" fillId="24" borderId="10" xfId="0" applyFont="1" applyFill="1" applyBorder="1" applyAlignment="1">
      <alignment/>
    </xf>
    <xf numFmtId="0" fontId="33" fillId="24" borderId="0" xfId="0" applyFont="1" applyFill="1" applyAlignment="1">
      <alignment/>
    </xf>
    <xf numFmtId="0" fontId="35" fillId="24" borderId="10" xfId="0" applyFont="1" applyFill="1" applyBorder="1" applyAlignment="1">
      <alignment horizontal="center" wrapText="1"/>
    </xf>
    <xf numFmtId="0" fontId="34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/>
    </xf>
    <xf numFmtId="0" fontId="7" fillId="24" borderId="0" xfId="0" applyFont="1" applyFill="1" applyBorder="1" applyAlignment="1">
      <alignment horizontal="left"/>
    </xf>
    <xf numFmtId="0" fontId="37" fillId="24" borderId="0" xfId="0" applyFont="1" applyFill="1" applyBorder="1" applyAlignment="1">
      <alignment horizontal="left"/>
    </xf>
    <xf numFmtId="0" fontId="37" fillId="24" borderId="0" xfId="0" applyFont="1" applyFill="1" applyAlignment="1">
      <alignment horizontal="center"/>
    </xf>
    <xf numFmtId="0" fontId="6" fillId="24" borderId="0" xfId="0" applyFont="1" applyFill="1" applyAlignment="1">
      <alignment horizontal="center"/>
    </xf>
    <xf numFmtId="0" fontId="0" fillId="24" borderId="0" xfId="0" applyFont="1" applyFill="1" applyBorder="1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Followed Hyperlink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PageLayoutView="0"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140625" style="2" customWidth="1"/>
    <col min="2" max="2" width="5.7109375" style="2" customWidth="1"/>
    <col min="3" max="3" width="23.28125" style="3" customWidth="1"/>
    <col min="4" max="4" width="3.8515625" style="2" customWidth="1"/>
    <col min="5" max="5" width="8.421875" style="2" customWidth="1"/>
    <col min="6" max="6" width="24.140625" style="10" customWidth="1"/>
    <col min="7" max="7" width="7.28125" style="2" customWidth="1"/>
    <col min="8" max="8" width="5.57421875" style="2" customWidth="1"/>
    <col min="9" max="9" width="9.8515625" style="2" customWidth="1"/>
    <col min="10" max="10" width="2.7109375" style="4" customWidth="1"/>
    <col min="11" max="16384" width="8.8515625" style="3" customWidth="1"/>
  </cols>
  <sheetData>
    <row r="1" spans="4:5" ht="1.5" customHeight="1">
      <c r="D1" s="2" t="s">
        <v>6</v>
      </c>
      <c r="E1" s="2">
        <v>2014</v>
      </c>
    </row>
    <row r="2" spans="1:9" ht="18">
      <c r="A2" s="81"/>
      <c r="B2" s="82"/>
      <c r="C2" s="82"/>
      <c r="D2" s="82"/>
      <c r="E2" s="82"/>
      <c r="F2" s="82"/>
      <c r="G2" s="82"/>
      <c r="H2" s="82"/>
      <c r="I2" s="82"/>
    </row>
    <row r="3" spans="1:9" ht="16.5" customHeight="1">
      <c r="A3" s="80" t="s">
        <v>91</v>
      </c>
      <c r="B3" s="80"/>
      <c r="C3" s="80"/>
      <c r="D3" s="80"/>
      <c r="E3" s="80"/>
      <c r="F3" s="80"/>
      <c r="G3" s="80"/>
      <c r="H3" s="80"/>
      <c r="I3" s="80"/>
    </row>
    <row r="4" spans="1:2" ht="18" customHeight="1">
      <c r="A4" s="83" t="s">
        <v>25</v>
      </c>
      <c r="B4" s="83"/>
    </row>
    <row r="5" spans="1:2" ht="9" customHeight="1">
      <c r="A5" s="9"/>
      <c r="B5" s="9"/>
    </row>
    <row r="6" spans="1:10" ht="32.25" customHeight="1">
      <c r="A6" s="39" t="s">
        <v>0</v>
      </c>
      <c r="B6" s="39" t="s">
        <v>7</v>
      </c>
      <c r="C6" s="40" t="s">
        <v>1</v>
      </c>
      <c r="D6" s="43" t="s">
        <v>5</v>
      </c>
      <c r="E6" s="39" t="s">
        <v>47</v>
      </c>
      <c r="F6" s="42" t="s">
        <v>2</v>
      </c>
      <c r="G6" s="43" t="s">
        <v>8</v>
      </c>
      <c r="H6" s="79" t="s">
        <v>89</v>
      </c>
      <c r="I6" s="43" t="s">
        <v>3</v>
      </c>
      <c r="J6" s="71" t="s">
        <v>165</v>
      </c>
    </row>
    <row r="7" spans="1:10" s="32" customFormat="1" ht="12.75">
      <c r="A7" s="21">
        <v>1</v>
      </c>
      <c r="B7" s="21">
        <v>36</v>
      </c>
      <c r="C7" s="22" t="s">
        <v>120</v>
      </c>
      <c r="D7" s="21" t="s">
        <v>4</v>
      </c>
      <c r="E7" s="21">
        <v>1980</v>
      </c>
      <c r="F7" s="23" t="s">
        <v>45</v>
      </c>
      <c r="G7" s="21" t="str">
        <f aca="true" t="shared" si="0" ref="G7:G20">IF($D7="m",IF($E$1-$E7&gt;17,IF($E$1-$E7&lt;40,"A",IF($E$1-$E7&gt;49,IF($E$1-$E7&gt;59,IF($E$1-$E7&gt;69,"E","D"),"C"),"B")),"JM"),IF($E$1-$E7&gt;17,IF($E$1-$E7&lt;35,"F","G"),"JŽ"))</f>
        <v>A</v>
      </c>
      <c r="H7" s="21">
        <f>COUNTIF($G$7:$G7,$G7)</f>
        <v>1</v>
      </c>
      <c r="I7" s="24">
        <v>0.0371875</v>
      </c>
      <c r="J7" s="73" t="s">
        <v>165</v>
      </c>
    </row>
    <row r="8" spans="1:10" s="32" customFormat="1" ht="12.75">
      <c r="A8" s="21">
        <v>2</v>
      </c>
      <c r="B8" s="21">
        <v>2</v>
      </c>
      <c r="C8" s="22" t="s">
        <v>94</v>
      </c>
      <c r="D8" s="21" t="s">
        <v>4</v>
      </c>
      <c r="E8" s="21">
        <v>1974</v>
      </c>
      <c r="F8" s="23" t="s">
        <v>93</v>
      </c>
      <c r="G8" s="21" t="str">
        <f t="shared" si="0"/>
        <v>B</v>
      </c>
      <c r="H8" s="21">
        <f>COUNTIF($G$7:$G8,$G8)</f>
        <v>1</v>
      </c>
      <c r="I8" s="24">
        <v>0.03846064814814815</v>
      </c>
      <c r="J8" s="73"/>
    </row>
    <row r="9" spans="1:10" s="70" customFormat="1" ht="12.75">
      <c r="A9" s="25">
        <v>3</v>
      </c>
      <c r="B9" s="25">
        <v>19</v>
      </c>
      <c r="C9" s="26" t="s">
        <v>51</v>
      </c>
      <c r="D9" s="25" t="s">
        <v>4</v>
      </c>
      <c r="E9" s="25">
        <v>1976</v>
      </c>
      <c r="F9" s="27" t="s">
        <v>52</v>
      </c>
      <c r="G9" s="25" t="str">
        <f t="shared" si="0"/>
        <v>A</v>
      </c>
      <c r="H9" s="25">
        <f>COUNTIF($G$7:$G9,$G9)</f>
        <v>2</v>
      </c>
      <c r="I9" s="28">
        <v>0.03895833333333334</v>
      </c>
      <c r="J9" s="75"/>
    </row>
    <row r="10" spans="1:10" s="69" customFormat="1" ht="12.75">
      <c r="A10" s="29">
        <v>4</v>
      </c>
      <c r="B10" s="29">
        <v>94</v>
      </c>
      <c r="C10" s="30" t="s">
        <v>23</v>
      </c>
      <c r="D10" s="29" t="s">
        <v>4</v>
      </c>
      <c r="E10" s="29">
        <v>1987</v>
      </c>
      <c r="F10" s="31" t="s">
        <v>12</v>
      </c>
      <c r="G10" s="29" t="str">
        <f t="shared" si="0"/>
        <v>A</v>
      </c>
      <c r="H10" s="29">
        <f>COUNTIF($G$7:$G10,$G10)</f>
        <v>3</v>
      </c>
      <c r="I10" s="68">
        <v>0.038981481481481485</v>
      </c>
      <c r="J10" s="77" t="s">
        <v>165</v>
      </c>
    </row>
    <row r="11" spans="1:10" s="32" customFormat="1" ht="12.75">
      <c r="A11" s="21">
        <v>5</v>
      </c>
      <c r="B11" s="21">
        <v>28</v>
      </c>
      <c r="C11" s="22" t="s">
        <v>16</v>
      </c>
      <c r="D11" s="21" t="s">
        <v>4</v>
      </c>
      <c r="E11" s="21">
        <v>1961</v>
      </c>
      <c r="F11" s="23" t="s">
        <v>62</v>
      </c>
      <c r="G11" s="21" t="str">
        <f t="shared" si="0"/>
        <v>C</v>
      </c>
      <c r="H11" s="21">
        <f>COUNTIF($G$7:$G11,$G11)</f>
        <v>1</v>
      </c>
      <c r="I11" s="24">
        <v>0.039317129629629625</v>
      </c>
      <c r="J11" s="73"/>
    </row>
    <row r="12" spans="1:10" s="70" customFormat="1" ht="12.75">
      <c r="A12" s="25">
        <v>6</v>
      </c>
      <c r="B12" s="25">
        <v>34</v>
      </c>
      <c r="C12" s="26" t="s">
        <v>118</v>
      </c>
      <c r="D12" s="25" t="s">
        <v>4</v>
      </c>
      <c r="E12" s="25">
        <v>1970</v>
      </c>
      <c r="F12" s="27" t="s">
        <v>119</v>
      </c>
      <c r="G12" s="25" t="str">
        <f t="shared" si="0"/>
        <v>B</v>
      </c>
      <c r="H12" s="25">
        <f>COUNTIF($G$7:$G12,$G12)</f>
        <v>2</v>
      </c>
      <c r="I12" s="28">
        <v>0.039837962962962964</v>
      </c>
      <c r="J12" s="75"/>
    </row>
    <row r="13" spans="1:10" ht="12.75">
      <c r="A13" s="1">
        <v>7</v>
      </c>
      <c r="B13" s="1">
        <v>64</v>
      </c>
      <c r="C13" s="5" t="s">
        <v>136</v>
      </c>
      <c r="D13" s="1" t="s">
        <v>4</v>
      </c>
      <c r="E13" s="1">
        <v>1977</v>
      </c>
      <c r="F13" s="11" t="s">
        <v>13</v>
      </c>
      <c r="G13" s="1" t="str">
        <f t="shared" si="0"/>
        <v>A</v>
      </c>
      <c r="H13" s="1">
        <f>COUNTIF($G$7:$G13,$G13)</f>
        <v>4</v>
      </c>
      <c r="I13" s="14">
        <v>0.04016203703703704</v>
      </c>
      <c r="J13" s="71"/>
    </row>
    <row r="14" spans="1:10" s="70" customFormat="1" ht="12.75">
      <c r="A14" s="25">
        <v>8</v>
      </c>
      <c r="B14" s="25">
        <v>38</v>
      </c>
      <c r="C14" s="26" t="s">
        <v>68</v>
      </c>
      <c r="D14" s="25" t="s">
        <v>4</v>
      </c>
      <c r="E14" s="25">
        <v>1964</v>
      </c>
      <c r="F14" s="27" t="s">
        <v>69</v>
      </c>
      <c r="G14" s="25" t="str">
        <f t="shared" si="0"/>
        <v>C</v>
      </c>
      <c r="H14" s="25">
        <f>COUNTIF($G$7:$G14,$G14)</f>
        <v>2</v>
      </c>
      <c r="I14" s="28">
        <v>0.040810185185185185</v>
      </c>
      <c r="J14" s="75"/>
    </row>
    <row r="15" spans="1:10" s="69" customFormat="1" ht="12.75">
      <c r="A15" s="29">
        <v>9</v>
      </c>
      <c r="B15" s="29">
        <v>71</v>
      </c>
      <c r="C15" s="30" t="s">
        <v>76</v>
      </c>
      <c r="D15" s="29" t="s">
        <v>4</v>
      </c>
      <c r="E15" s="29">
        <v>1962</v>
      </c>
      <c r="F15" s="31" t="s">
        <v>39</v>
      </c>
      <c r="G15" s="29" t="str">
        <f t="shared" si="0"/>
        <v>C</v>
      </c>
      <c r="H15" s="29">
        <f>COUNTIF($G$7:$G15,$G15)</f>
        <v>3</v>
      </c>
      <c r="I15" s="68">
        <v>0.04101851851851852</v>
      </c>
      <c r="J15" s="77"/>
    </row>
    <row r="16" spans="1:10" ht="12.75">
      <c r="A16" s="1">
        <v>10</v>
      </c>
      <c r="B16" s="1">
        <v>75</v>
      </c>
      <c r="C16" s="5" t="s">
        <v>66</v>
      </c>
      <c r="D16" s="1" t="s">
        <v>4</v>
      </c>
      <c r="E16" s="1">
        <v>1976</v>
      </c>
      <c r="F16" s="11" t="s">
        <v>62</v>
      </c>
      <c r="G16" s="1" t="str">
        <f t="shared" si="0"/>
        <v>A</v>
      </c>
      <c r="H16" s="1">
        <f>COUNTIF($G$7:$G16,$G16)</f>
        <v>5</v>
      </c>
      <c r="I16" s="14">
        <v>0.041192129629629634</v>
      </c>
      <c r="J16" s="71"/>
    </row>
    <row r="17" spans="1:10" s="69" customFormat="1" ht="12.75">
      <c r="A17" s="29">
        <v>11</v>
      </c>
      <c r="B17" s="29">
        <v>89</v>
      </c>
      <c r="C17" s="30" t="s">
        <v>157</v>
      </c>
      <c r="D17" s="29" t="s">
        <v>4</v>
      </c>
      <c r="E17" s="29">
        <v>1965</v>
      </c>
      <c r="F17" s="31" t="s">
        <v>158</v>
      </c>
      <c r="G17" s="29" t="str">
        <f t="shared" si="0"/>
        <v>B</v>
      </c>
      <c r="H17" s="29">
        <f>COUNTIF($G$7:$G17,$G17)</f>
        <v>3</v>
      </c>
      <c r="I17" s="68">
        <v>0.04144675925925926</v>
      </c>
      <c r="J17" s="77" t="s">
        <v>165</v>
      </c>
    </row>
    <row r="18" spans="1:10" ht="12.75">
      <c r="A18" s="1">
        <v>12</v>
      </c>
      <c r="B18" s="1">
        <v>61</v>
      </c>
      <c r="C18" s="5" t="s">
        <v>77</v>
      </c>
      <c r="D18" s="1" t="s">
        <v>4</v>
      </c>
      <c r="E18" s="1">
        <v>1989</v>
      </c>
      <c r="F18" s="11" t="s">
        <v>59</v>
      </c>
      <c r="G18" s="1" t="str">
        <f t="shared" si="0"/>
        <v>A</v>
      </c>
      <c r="H18" s="1">
        <f>COUNTIF($G$7:$G18,$G18)</f>
        <v>6</v>
      </c>
      <c r="I18" s="14">
        <v>0.04232638888888889</v>
      </c>
      <c r="J18" s="71"/>
    </row>
    <row r="19" spans="1:10" ht="12.75">
      <c r="A19" s="1">
        <v>13</v>
      </c>
      <c r="B19" s="1">
        <v>66</v>
      </c>
      <c r="C19" s="5" t="s">
        <v>139</v>
      </c>
      <c r="D19" s="1" t="s">
        <v>4</v>
      </c>
      <c r="E19" s="1">
        <v>1972</v>
      </c>
      <c r="F19" s="11" t="s">
        <v>79</v>
      </c>
      <c r="G19" s="1" t="str">
        <f t="shared" si="0"/>
        <v>B</v>
      </c>
      <c r="H19" s="1">
        <f>COUNTIF($G$7:$G19,$G19)</f>
        <v>4</v>
      </c>
      <c r="I19" s="14">
        <v>0.04234953703703703</v>
      </c>
      <c r="J19" s="71" t="s">
        <v>165</v>
      </c>
    </row>
    <row r="20" spans="1:10" ht="12.75">
      <c r="A20" s="1">
        <v>14</v>
      </c>
      <c r="B20" s="1">
        <v>33</v>
      </c>
      <c r="C20" s="5" t="s">
        <v>43</v>
      </c>
      <c r="D20" s="1" t="s">
        <v>4</v>
      </c>
      <c r="E20" s="1">
        <v>1965</v>
      </c>
      <c r="F20" s="11" t="s">
        <v>24</v>
      </c>
      <c r="G20" s="1" t="str">
        <f t="shared" si="0"/>
        <v>B</v>
      </c>
      <c r="H20" s="1">
        <f>COUNTIF($G$7:$G20,$G20)</f>
        <v>5</v>
      </c>
      <c r="I20" s="14">
        <v>0.043576388888888894</v>
      </c>
      <c r="J20" s="71" t="s">
        <v>165</v>
      </c>
    </row>
    <row r="21" spans="1:10" ht="12.75">
      <c r="A21" s="1">
        <v>15</v>
      </c>
      <c r="B21" s="1">
        <v>86</v>
      </c>
      <c r="C21" s="5" t="s">
        <v>46</v>
      </c>
      <c r="D21" s="1" t="s">
        <v>4</v>
      </c>
      <c r="E21" s="1">
        <v>1997</v>
      </c>
      <c r="F21" s="11" t="s">
        <v>53</v>
      </c>
      <c r="G21" s="1" t="s">
        <v>48</v>
      </c>
      <c r="H21" s="1">
        <f>COUNTIF($G$7:$G21,$G21)</f>
        <v>7</v>
      </c>
      <c r="I21" s="14">
        <v>0.04361111111111111</v>
      </c>
      <c r="J21" s="71" t="s">
        <v>165</v>
      </c>
    </row>
    <row r="22" spans="1:10" ht="12.75">
      <c r="A22" s="1">
        <v>16</v>
      </c>
      <c r="B22" s="1">
        <v>18</v>
      </c>
      <c r="C22" s="5" t="s">
        <v>31</v>
      </c>
      <c r="D22" s="1" t="s">
        <v>4</v>
      </c>
      <c r="E22" s="1">
        <v>1968</v>
      </c>
      <c r="F22" s="11" t="s">
        <v>12</v>
      </c>
      <c r="G22" s="1" t="str">
        <f aca="true" t="shared" si="1" ref="G22:G40">IF($D22="m",IF($E$1-$E22&gt;17,IF($E$1-$E22&lt;40,"A",IF($E$1-$E22&gt;49,IF($E$1-$E22&gt;59,IF($E$1-$E22&gt;69,"E","D"),"C"),"B")),"JM"),IF($E$1-$E22&gt;17,IF($E$1-$E22&lt;35,"F","G"),"JŽ"))</f>
        <v>B</v>
      </c>
      <c r="H22" s="1">
        <f>COUNTIF($G$7:$G22,$G22)</f>
        <v>6</v>
      </c>
      <c r="I22" s="14">
        <v>0.044097222222222225</v>
      </c>
      <c r="J22" s="71" t="s">
        <v>165</v>
      </c>
    </row>
    <row r="23" spans="1:10" ht="12.75">
      <c r="A23" s="1">
        <v>17</v>
      </c>
      <c r="B23" s="1">
        <v>44</v>
      </c>
      <c r="C23" s="5" t="s">
        <v>63</v>
      </c>
      <c r="D23" s="1" t="s">
        <v>4</v>
      </c>
      <c r="E23" s="1">
        <v>1981</v>
      </c>
      <c r="F23" s="11" t="s">
        <v>123</v>
      </c>
      <c r="G23" s="1" t="str">
        <f t="shared" si="1"/>
        <v>A</v>
      </c>
      <c r="H23" s="1">
        <f>COUNTIF($G$7:$G23,$G23)</f>
        <v>8</v>
      </c>
      <c r="I23" s="14">
        <v>0.04453703703703704</v>
      </c>
      <c r="J23" s="71"/>
    </row>
    <row r="24" spans="1:10" ht="12.75">
      <c r="A24" s="1">
        <v>18</v>
      </c>
      <c r="B24" s="1">
        <v>9</v>
      </c>
      <c r="C24" s="5" t="s">
        <v>100</v>
      </c>
      <c r="D24" s="1" t="s">
        <v>4</v>
      </c>
      <c r="E24" s="1">
        <v>1972</v>
      </c>
      <c r="F24" s="11" t="s">
        <v>32</v>
      </c>
      <c r="G24" s="1" t="str">
        <f t="shared" si="1"/>
        <v>B</v>
      </c>
      <c r="H24" s="1">
        <f>COUNTIF($G$7:$G24,$G24)</f>
        <v>7</v>
      </c>
      <c r="I24" s="14">
        <v>0.04476851851851852</v>
      </c>
      <c r="J24" s="71" t="s">
        <v>165</v>
      </c>
    </row>
    <row r="25" spans="1:10" ht="12.75">
      <c r="A25" s="1">
        <v>19</v>
      </c>
      <c r="B25" s="1">
        <v>91</v>
      </c>
      <c r="C25" s="5" t="s">
        <v>22</v>
      </c>
      <c r="D25" s="1" t="s">
        <v>4</v>
      </c>
      <c r="E25" s="1">
        <v>1972</v>
      </c>
      <c r="F25" s="11" t="s">
        <v>85</v>
      </c>
      <c r="G25" s="1" t="str">
        <f t="shared" si="1"/>
        <v>B</v>
      </c>
      <c r="H25" s="1">
        <f>COUNTIF($G$7:$G25,$G25)</f>
        <v>8</v>
      </c>
      <c r="I25" s="14">
        <v>0.04622685185185185</v>
      </c>
      <c r="J25" s="72" t="s">
        <v>165</v>
      </c>
    </row>
    <row r="26" spans="1:10" ht="12.75">
      <c r="A26" s="1">
        <v>20</v>
      </c>
      <c r="B26" s="1">
        <v>37</v>
      </c>
      <c r="C26" s="5" t="s">
        <v>15</v>
      </c>
      <c r="D26" s="1" t="s">
        <v>4</v>
      </c>
      <c r="E26" s="1">
        <v>1958</v>
      </c>
      <c r="F26" s="11" t="s">
        <v>12</v>
      </c>
      <c r="G26" s="1" t="str">
        <f t="shared" si="1"/>
        <v>C</v>
      </c>
      <c r="H26" s="1">
        <f>COUNTIF($G$7:$G26,$G26)</f>
        <v>4</v>
      </c>
      <c r="I26" s="14">
        <v>0.04631944444444444</v>
      </c>
      <c r="J26" s="71" t="s">
        <v>165</v>
      </c>
    </row>
    <row r="27" spans="1:10" ht="12.75">
      <c r="A27" s="1">
        <v>21</v>
      </c>
      <c r="B27" s="1">
        <v>59</v>
      </c>
      <c r="C27" s="5" t="s">
        <v>49</v>
      </c>
      <c r="D27" s="1" t="s">
        <v>4</v>
      </c>
      <c r="E27" s="1">
        <v>1967</v>
      </c>
      <c r="F27" s="11" t="s">
        <v>24</v>
      </c>
      <c r="G27" s="1" t="str">
        <f t="shared" si="1"/>
        <v>B</v>
      </c>
      <c r="H27" s="1">
        <f>COUNTIF($G$7:$G27,$G27)</f>
        <v>9</v>
      </c>
      <c r="I27" s="14">
        <v>0.046516203703703705</v>
      </c>
      <c r="J27" s="71" t="s">
        <v>165</v>
      </c>
    </row>
    <row r="28" spans="1:10" ht="12.75">
      <c r="A28" s="1">
        <v>22</v>
      </c>
      <c r="B28" s="1">
        <v>6</v>
      </c>
      <c r="C28" s="5" t="s">
        <v>98</v>
      </c>
      <c r="D28" s="1" t="s">
        <v>4</v>
      </c>
      <c r="E28" s="1">
        <v>1968</v>
      </c>
      <c r="F28" s="11" t="s">
        <v>32</v>
      </c>
      <c r="G28" s="1" t="str">
        <f t="shared" si="1"/>
        <v>B</v>
      </c>
      <c r="H28" s="1">
        <f>COUNTIF($G$7:$G28,$G28)</f>
        <v>10</v>
      </c>
      <c r="I28" s="14">
        <v>0.04662037037037037</v>
      </c>
      <c r="J28" s="71" t="s">
        <v>165</v>
      </c>
    </row>
    <row r="29" spans="1:10" ht="12.75">
      <c r="A29" s="1">
        <v>23</v>
      </c>
      <c r="B29" s="1">
        <v>16</v>
      </c>
      <c r="C29" s="5" t="s">
        <v>74</v>
      </c>
      <c r="D29" s="1" t="s">
        <v>4</v>
      </c>
      <c r="E29" s="1">
        <v>1971</v>
      </c>
      <c r="F29" s="11" t="s">
        <v>32</v>
      </c>
      <c r="G29" s="1" t="str">
        <f t="shared" si="1"/>
        <v>B</v>
      </c>
      <c r="H29" s="1">
        <f>COUNTIF($G$7:$G29,$G29)</f>
        <v>11</v>
      </c>
      <c r="I29" s="14">
        <v>0.046747685185185184</v>
      </c>
      <c r="J29" s="71" t="s">
        <v>165</v>
      </c>
    </row>
    <row r="30" spans="1:10" s="32" customFormat="1" ht="12.75">
      <c r="A30" s="21">
        <v>24</v>
      </c>
      <c r="B30" s="21">
        <v>35</v>
      </c>
      <c r="C30" s="22" t="s">
        <v>54</v>
      </c>
      <c r="D30" s="21" t="s">
        <v>4</v>
      </c>
      <c r="E30" s="21">
        <v>1953</v>
      </c>
      <c r="F30" s="23" t="s">
        <v>17</v>
      </c>
      <c r="G30" s="21" t="str">
        <f t="shared" si="1"/>
        <v>D</v>
      </c>
      <c r="H30" s="21">
        <f>COUNTIF($G$7:$G30,$G30)</f>
        <v>1</v>
      </c>
      <c r="I30" s="24">
        <v>0.04746527777777778</v>
      </c>
      <c r="J30" s="73"/>
    </row>
    <row r="31" spans="1:10" ht="12.75">
      <c r="A31" s="1">
        <v>25</v>
      </c>
      <c r="B31" s="1">
        <v>25</v>
      </c>
      <c r="C31" s="5" t="s">
        <v>34</v>
      </c>
      <c r="D31" s="1" t="s">
        <v>4</v>
      </c>
      <c r="E31" s="1">
        <v>1956</v>
      </c>
      <c r="F31" s="11" t="s">
        <v>12</v>
      </c>
      <c r="G31" s="1" t="str">
        <f t="shared" si="1"/>
        <v>C</v>
      </c>
      <c r="H31" s="1">
        <f>COUNTIF($G$7:$G31,$G31)</f>
        <v>5</v>
      </c>
      <c r="I31" s="14">
        <v>0.04761574074074074</v>
      </c>
      <c r="J31" s="71" t="s">
        <v>165</v>
      </c>
    </row>
    <row r="32" spans="1:10" ht="12.75">
      <c r="A32" s="1">
        <v>26</v>
      </c>
      <c r="B32" s="51">
        <v>1</v>
      </c>
      <c r="C32" s="52" t="s">
        <v>92</v>
      </c>
      <c r="D32" s="51" t="s">
        <v>4</v>
      </c>
      <c r="E32" s="51">
        <v>1959</v>
      </c>
      <c r="F32" s="53" t="s">
        <v>93</v>
      </c>
      <c r="G32" s="51" t="str">
        <f t="shared" si="1"/>
        <v>C</v>
      </c>
      <c r="H32" s="51">
        <f>COUNTIF($G$7:$G32,$G32)</f>
        <v>6</v>
      </c>
      <c r="I32" s="54">
        <v>0.04766203703703704</v>
      </c>
      <c r="J32" s="71"/>
    </row>
    <row r="33" spans="1:10" ht="12.75">
      <c r="A33" s="1">
        <v>27</v>
      </c>
      <c r="B33" s="1">
        <v>62</v>
      </c>
      <c r="C33" s="5" t="s">
        <v>78</v>
      </c>
      <c r="D33" s="1" t="s">
        <v>4</v>
      </c>
      <c r="E33" s="1">
        <v>1957</v>
      </c>
      <c r="F33" s="11" t="s">
        <v>20</v>
      </c>
      <c r="G33" s="1" t="str">
        <f t="shared" si="1"/>
        <v>C</v>
      </c>
      <c r="H33" s="1">
        <f>COUNTIF($G$7:$G33,$G33)</f>
        <v>7</v>
      </c>
      <c r="I33" s="14">
        <v>0.04859953703703704</v>
      </c>
      <c r="J33" s="71"/>
    </row>
    <row r="34" spans="1:10" ht="12.75">
      <c r="A34" s="1">
        <v>28</v>
      </c>
      <c r="B34" s="1">
        <v>85</v>
      </c>
      <c r="C34" s="5" t="s">
        <v>153</v>
      </c>
      <c r="D34" s="1" t="s">
        <v>4</v>
      </c>
      <c r="E34" s="1">
        <v>1974</v>
      </c>
      <c r="F34" s="11" t="s">
        <v>32</v>
      </c>
      <c r="G34" s="1" t="str">
        <f t="shared" si="1"/>
        <v>B</v>
      </c>
      <c r="H34" s="1">
        <f>COUNTIF($G$7:$G34,$G34)</f>
        <v>12</v>
      </c>
      <c r="I34" s="14">
        <v>0.048993055555555554</v>
      </c>
      <c r="J34" s="71" t="s">
        <v>165</v>
      </c>
    </row>
    <row r="35" spans="1:10" ht="12.75">
      <c r="A35" s="1">
        <v>29</v>
      </c>
      <c r="B35" s="1">
        <v>39</v>
      </c>
      <c r="C35" s="5" t="s">
        <v>73</v>
      </c>
      <c r="D35" s="1" t="s">
        <v>4</v>
      </c>
      <c r="E35" s="1">
        <v>1957</v>
      </c>
      <c r="F35" s="11" t="s">
        <v>11</v>
      </c>
      <c r="G35" s="1" t="str">
        <f t="shared" si="1"/>
        <v>C</v>
      </c>
      <c r="H35" s="1">
        <f>COUNTIF($G$7:$G35,$G35)</f>
        <v>8</v>
      </c>
      <c r="I35" s="14">
        <v>0.049166666666666664</v>
      </c>
      <c r="J35" s="71"/>
    </row>
    <row r="36" spans="1:10" s="32" customFormat="1" ht="12.75">
      <c r="A36" s="21">
        <v>30</v>
      </c>
      <c r="B36" s="21">
        <v>63</v>
      </c>
      <c r="C36" s="22" t="s">
        <v>135</v>
      </c>
      <c r="D36" s="21" t="s">
        <v>18</v>
      </c>
      <c r="E36" s="21">
        <v>1985</v>
      </c>
      <c r="F36" s="23" t="s">
        <v>10</v>
      </c>
      <c r="G36" s="21" t="str">
        <f t="shared" si="1"/>
        <v>F</v>
      </c>
      <c r="H36" s="21">
        <f>COUNTIF($G$7:$G36,$G36)</f>
        <v>1</v>
      </c>
      <c r="I36" s="24">
        <v>0.04918981481481482</v>
      </c>
      <c r="J36" s="73"/>
    </row>
    <row r="37" spans="1:10" s="70" customFormat="1" ht="12.75">
      <c r="A37" s="25">
        <v>31</v>
      </c>
      <c r="B37" s="25">
        <v>54</v>
      </c>
      <c r="C37" s="26" t="s">
        <v>130</v>
      </c>
      <c r="D37" s="25" t="s">
        <v>4</v>
      </c>
      <c r="E37" s="25">
        <v>1950</v>
      </c>
      <c r="F37" s="27" t="s">
        <v>131</v>
      </c>
      <c r="G37" s="25" t="str">
        <f t="shared" si="1"/>
        <v>D</v>
      </c>
      <c r="H37" s="25">
        <f>COUNTIF($G$7:$G37,$G37)</f>
        <v>2</v>
      </c>
      <c r="I37" s="28">
        <v>0.049305555555555554</v>
      </c>
      <c r="J37" s="75" t="s">
        <v>165</v>
      </c>
    </row>
    <row r="38" spans="1:10" ht="12.75">
      <c r="A38" s="1">
        <v>32</v>
      </c>
      <c r="B38" s="1">
        <v>57</v>
      </c>
      <c r="C38" s="5" t="s">
        <v>132</v>
      </c>
      <c r="D38" s="1" t="s">
        <v>4</v>
      </c>
      <c r="E38" s="1">
        <v>1975</v>
      </c>
      <c r="F38" s="11" t="s">
        <v>24</v>
      </c>
      <c r="G38" s="1" t="str">
        <f t="shared" si="1"/>
        <v>A</v>
      </c>
      <c r="H38" s="1">
        <f>COUNTIF($G$7:$G38,$G38)</f>
        <v>9</v>
      </c>
      <c r="I38" s="14">
        <v>0.04954861111111111</v>
      </c>
      <c r="J38" s="71" t="s">
        <v>165</v>
      </c>
    </row>
    <row r="39" spans="1:10" ht="12.75">
      <c r="A39" s="1">
        <v>33</v>
      </c>
      <c r="B39" s="1">
        <v>43</v>
      </c>
      <c r="C39" s="5" t="s">
        <v>30</v>
      </c>
      <c r="D39" s="1" t="s">
        <v>4</v>
      </c>
      <c r="E39" s="1">
        <v>1966</v>
      </c>
      <c r="F39" s="11" t="s">
        <v>40</v>
      </c>
      <c r="G39" s="1" t="str">
        <f t="shared" si="1"/>
        <v>B</v>
      </c>
      <c r="H39" s="1">
        <f>COUNTIF($G$7:$G39,$G39)</f>
        <v>13</v>
      </c>
      <c r="I39" s="14">
        <v>0.04972222222222222</v>
      </c>
      <c r="J39" s="71" t="s">
        <v>165</v>
      </c>
    </row>
    <row r="40" spans="1:10" ht="12.75">
      <c r="A40" s="1">
        <v>34</v>
      </c>
      <c r="B40" s="1">
        <v>58</v>
      </c>
      <c r="C40" s="5" t="s">
        <v>19</v>
      </c>
      <c r="D40" s="1" t="s">
        <v>4</v>
      </c>
      <c r="E40" s="1">
        <v>1956</v>
      </c>
      <c r="F40" s="11" t="s">
        <v>24</v>
      </c>
      <c r="G40" s="1" t="str">
        <f t="shared" si="1"/>
        <v>C</v>
      </c>
      <c r="H40" s="1">
        <f>COUNTIF($G$7:$G40,$G40)</f>
        <v>9</v>
      </c>
      <c r="I40" s="14">
        <v>0.04972222222222222</v>
      </c>
      <c r="J40" s="71" t="s">
        <v>165</v>
      </c>
    </row>
    <row r="41" spans="1:10" ht="12.75">
      <c r="A41" s="1">
        <v>35</v>
      </c>
      <c r="B41" s="1">
        <v>72</v>
      </c>
      <c r="C41" s="5" t="s">
        <v>145</v>
      </c>
      <c r="D41" s="1" t="s">
        <v>4</v>
      </c>
      <c r="E41" s="1">
        <v>1997</v>
      </c>
      <c r="F41" s="11" t="s">
        <v>39</v>
      </c>
      <c r="G41" s="1" t="s">
        <v>48</v>
      </c>
      <c r="H41" s="1">
        <f>COUNTIF($G$7:$G41,$G41)</f>
        <v>10</v>
      </c>
      <c r="I41" s="14">
        <v>0.05032407407407408</v>
      </c>
      <c r="J41" s="71"/>
    </row>
    <row r="42" spans="1:10" ht="12.75">
      <c r="A42" s="1">
        <v>36</v>
      </c>
      <c r="B42" s="1">
        <v>27</v>
      </c>
      <c r="C42" s="5" t="s">
        <v>114</v>
      </c>
      <c r="D42" s="1" t="s">
        <v>4</v>
      </c>
      <c r="E42" s="1">
        <v>1980</v>
      </c>
      <c r="F42" s="11" t="s">
        <v>21</v>
      </c>
      <c r="G42" s="1" t="str">
        <f aca="true" t="shared" si="2" ref="G42:G48">IF($D42="m",IF($E$1-$E42&gt;17,IF($E$1-$E42&lt;40,"A",IF($E$1-$E42&gt;49,IF($E$1-$E42&gt;59,IF($E$1-$E42&gt;69,"E","D"),"C"),"B")),"JM"),IF($E$1-$E42&gt;17,IF($E$1-$E42&lt;35,"F","G"),"JŽ"))</f>
        <v>A</v>
      </c>
      <c r="H42" s="1">
        <f>COUNTIF($G$7:$G42,$G42)</f>
        <v>11</v>
      </c>
      <c r="I42" s="14">
        <v>0.05042824074074074</v>
      </c>
      <c r="J42" s="71"/>
    </row>
    <row r="43" spans="1:10" s="69" customFormat="1" ht="12.75">
      <c r="A43" s="29">
        <v>37</v>
      </c>
      <c r="B43" s="29">
        <v>4</v>
      </c>
      <c r="C43" s="30" t="s">
        <v>164</v>
      </c>
      <c r="D43" s="29" t="s">
        <v>4</v>
      </c>
      <c r="E43" s="29">
        <v>1948</v>
      </c>
      <c r="F43" s="31" t="s">
        <v>26</v>
      </c>
      <c r="G43" s="29" t="str">
        <f t="shared" si="2"/>
        <v>D</v>
      </c>
      <c r="H43" s="29">
        <f>COUNTIF($G$7:$G43,$G43)</f>
        <v>3</v>
      </c>
      <c r="I43" s="68">
        <v>0.05068287037037037</v>
      </c>
      <c r="J43" s="77"/>
    </row>
    <row r="44" spans="1:10" s="70" customFormat="1" ht="12.75">
      <c r="A44" s="25">
        <v>38</v>
      </c>
      <c r="B44" s="25">
        <v>41</v>
      </c>
      <c r="C44" s="26" t="s">
        <v>35</v>
      </c>
      <c r="D44" s="25" t="s">
        <v>18</v>
      </c>
      <c r="E44" s="25">
        <v>1980</v>
      </c>
      <c r="F44" s="27" t="s">
        <v>13</v>
      </c>
      <c r="G44" s="25" t="str">
        <f t="shared" si="2"/>
        <v>F</v>
      </c>
      <c r="H44" s="25">
        <f>COUNTIF($G$7:$G44,$G44)</f>
        <v>2</v>
      </c>
      <c r="I44" s="28">
        <v>0.05101851851851852</v>
      </c>
      <c r="J44" s="75"/>
    </row>
    <row r="45" spans="1:10" ht="12.75">
      <c r="A45" s="1">
        <v>39</v>
      </c>
      <c r="B45" s="1">
        <v>15</v>
      </c>
      <c r="C45" s="5" t="s">
        <v>67</v>
      </c>
      <c r="D45" s="1" t="s">
        <v>4</v>
      </c>
      <c r="E45" s="1">
        <v>1978</v>
      </c>
      <c r="F45" s="11" t="s">
        <v>32</v>
      </c>
      <c r="G45" s="1" t="str">
        <f t="shared" si="2"/>
        <v>A</v>
      </c>
      <c r="H45" s="1">
        <f>COUNTIF($G$7:$G45,$G45)</f>
        <v>12</v>
      </c>
      <c r="I45" s="14">
        <v>0.05113425925925926</v>
      </c>
      <c r="J45" s="71" t="s">
        <v>165</v>
      </c>
    </row>
    <row r="46" spans="1:10" s="32" customFormat="1" ht="12.75">
      <c r="A46" s="21">
        <v>40</v>
      </c>
      <c r="B46" s="21">
        <v>53</v>
      </c>
      <c r="C46" s="22" t="s">
        <v>129</v>
      </c>
      <c r="D46" s="21" t="s">
        <v>18</v>
      </c>
      <c r="E46" s="21">
        <v>1974</v>
      </c>
      <c r="F46" s="23" t="s">
        <v>32</v>
      </c>
      <c r="G46" s="21" t="str">
        <f t="shared" si="2"/>
        <v>G</v>
      </c>
      <c r="H46" s="21">
        <f>COUNTIF($G$7:$G46,$G46)</f>
        <v>1</v>
      </c>
      <c r="I46" s="24">
        <v>0.05125</v>
      </c>
      <c r="J46" s="73" t="s">
        <v>165</v>
      </c>
    </row>
    <row r="47" spans="1:10" ht="12.75">
      <c r="A47" s="1">
        <v>41</v>
      </c>
      <c r="B47" s="1">
        <v>68</v>
      </c>
      <c r="C47" s="5" t="s">
        <v>141</v>
      </c>
      <c r="D47" s="1" t="s">
        <v>4</v>
      </c>
      <c r="E47" s="1">
        <v>1984</v>
      </c>
      <c r="F47" s="11" t="s">
        <v>142</v>
      </c>
      <c r="G47" s="1" t="str">
        <f t="shared" si="2"/>
        <v>A</v>
      </c>
      <c r="H47" s="1">
        <f>COUNTIF($G$7:$G47,$G47)</f>
        <v>13</v>
      </c>
      <c r="I47" s="14">
        <v>0.05157407407407408</v>
      </c>
      <c r="J47" s="71" t="s">
        <v>165</v>
      </c>
    </row>
    <row r="48" spans="1:10" ht="12.75">
      <c r="A48" s="1">
        <v>42</v>
      </c>
      <c r="B48" s="1">
        <v>80</v>
      </c>
      <c r="C48" s="5" t="s">
        <v>64</v>
      </c>
      <c r="D48" s="1" t="s">
        <v>4</v>
      </c>
      <c r="E48" s="1">
        <v>1973</v>
      </c>
      <c r="F48" s="11" t="s">
        <v>10</v>
      </c>
      <c r="G48" s="1" t="str">
        <f t="shared" si="2"/>
        <v>B</v>
      </c>
      <c r="H48" s="1">
        <f>COUNTIF($G$7:$G48,$G48)</f>
        <v>14</v>
      </c>
      <c r="I48" s="14">
        <v>0.051666666666666666</v>
      </c>
      <c r="J48" s="71"/>
    </row>
    <row r="49" spans="1:10" s="32" customFormat="1" ht="12.75">
      <c r="A49" s="21">
        <v>43</v>
      </c>
      <c r="B49" s="21">
        <v>29</v>
      </c>
      <c r="C49" s="22" t="s">
        <v>115</v>
      </c>
      <c r="D49" s="21" t="s">
        <v>18</v>
      </c>
      <c r="E49" s="21">
        <v>1958</v>
      </c>
      <c r="F49" s="23" t="s">
        <v>21</v>
      </c>
      <c r="G49" s="21" t="s">
        <v>72</v>
      </c>
      <c r="H49" s="21">
        <f>COUNTIF($G$7:$G49,$G49)</f>
        <v>1</v>
      </c>
      <c r="I49" s="24">
        <v>0.05168981481481482</v>
      </c>
      <c r="J49" s="73"/>
    </row>
    <row r="50" spans="1:10" ht="12.75">
      <c r="A50" s="1">
        <v>44</v>
      </c>
      <c r="B50" s="1">
        <v>79</v>
      </c>
      <c r="C50" s="5" t="s">
        <v>27</v>
      </c>
      <c r="D50" s="1" t="s">
        <v>4</v>
      </c>
      <c r="E50" s="1">
        <v>1968</v>
      </c>
      <c r="F50" s="11" t="s">
        <v>55</v>
      </c>
      <c r="G50" s="1" t="str">
        <f>IF($D50="m",IF($E$1-$E50&gt;17,IF($E$1-$E50&lt;40,"A",IF($E$1-$E50&gt;49,IF($E$1-$E50&gt;59,IF($E$1-$E50&gt;69,"E","D"),"C"),"B")),"JM"),IF($E$1-$E50&gt;17,IF($E$1-$E50&lt;35,"F","G"),"JŽ"))</f>
        <v>B</v>
      </c>
      <c r="H50" s="1">
        <f>COUNTIF($G$7:$G50,$G50)</f>
        <v>15</v>
      </c>
      <c r="I50" s="14">
        <v>0.051898148148148145</v>
      </c>
      <c r="J50" s="71" t="s">
        <v>165</v>
      </c>
    </row>
    <row r="51" spans="1:10" ht="12.75">
      <c r="A51" s="1">
        <v>45</v>
      </c>
      <c r="B51" s="1">
        <v>17</v>
      </c>
      <c r="C51" s="5" t="s">
        <v>38</v>
      </c>
      <c r="D51" s="1" t="s">
        <v>4</v>
      </c>
      <c r="E51" s="1">
        <v>1961</v>
      </c>
      <c r="F51" s="11" t="s">
        <v>29</v>
      </c>
      <c r="G51" s="1" t="str">
        <f>IF($D51="m",IF($E$1-$E51&gt;17,IF($E$1-$E51&lt;40,"A",IF($E$1-$E51&gt;49,IF($E$1-$E51&gt;59,IF($E$1-$E51&gt;69,"E","D"),"C"),"B")),"JM"),IF($E$1-$E51&gt;17,IF($E$1-$E51&lt;35,"F","G"),"JŽ"))</f>
        <v>C</v>
      </c>
      <c r="H51" s="1">
        <f>COUNTIF($G$7:$G51,$G51)</f>
        <v>10</v>
      </c>
      <c r="I51" s="14">
        <v>0.05202546296296296</v>
      </c>
      <c r="J51" s="71" t="s">
        <v>165</v>
      </c>
    </row>
    <row r="52" spans="1:10" ht="12.75">
      <c r="A52" s="1">
        <v>46</v>
      </c>
      <c r="B52" s="1">
        <v>83</v>
      </c>
      <c r="C52" s="5" t="s">
        <v>151</v>
      </c>
      <c r="D52" s="1" t="s">
        <v>4</v>
      </c>
      <c r="E52" s="1">
        <v>1979</v>
      </c>
      <c r="F52" s="11" t="s">
        <v>24</v>
      </c>
      <c r="G52" s="1" t="str">
        <f>IF($D52="m",IF($E$1-$E52&gt;17,IF($E$1-$E52&lt;40,"A",IF($E$1-$E52&gt;49,IF($E$1-$E52&gt;59,IF($E$1-$E52&gt;69,"E","D"),"C"),"B")),"JM"),IF($E$1-$E52&gt;17,IF($E$1-$E52&lt;35,"F","G"),"JŽ"))</f>
        <v>A</v>
      </c>
      <c r="H52" s="1">
        <f>COUNTIF($G$7:$G52,$G52)</f>
        <v>14</v>
      </c>
      <c r="I52" s="14">
        <v>0.05238425925925926</v>
      </c>
      <c r="J52" s="71" t="s">
        <v>165</v>
      </c>
    </row>
    <row r="53" spans="1:10" s="70" customFormat="1" ht="12.75">
      <c r="A53" s="25">
        <v>47</v>
      </c>
      <c r="B53" s="25">
        <v>40</v>
      </c>
      <c r="C53" s="26" t="s">
        <v>41</v>
      </c>
      <c r="D53" s="25" t="s">
        <v>18</v>
      </c>
      <c r="E53" s="25">
        <v>1957</v>
      </c>
      <c r="F53" s="27" t="s">
        <v>42</v>
      </c>
      <c r="G53" s="25" t="s">
        <v>72</v>
      </c>
      <c r="H53" s="25">
        <f>COUNTIF($G$7:$G53,$G53)</f>
        <v>2</v>
      </c>
      <c r="I53" s="28">
        <v>0.05296296296296296</v>
      </c>
      <c r="J53" s="75"/>
    </row>
    <row r="54" spans="1:10" ht="12.75">
      <c r="A54" s="1">
        <v>48</v>
      </c>
      <c r="B54" s="1">
        <v>50</v>
      </c>
      <c r="C54" s="5" t="s">
        <v>128</v>
      </c>
      <c r="D54" s="1" t="s">
        <v>4</v>
      </c>
      <c r="E54" s="1">
        <v>1986</v>
      </c>
      <c r="F54" s="11" t="s">
        <v>10</v>
      </c>
      <c r="G54" s="1" t="str">
        <f aca="true" t="shared" si="3" ref="G54:G84">IF($D54="m",IF($E$1-$E54&gt;17,IF($E$1-$E54&lt;40,"A",IF($E$1-$E54&gt;49,IF($E$1-$E54&gt;59,IF($E$1-$E54&gt;69,"E","D"),"C"),"B")),"JM"),IF($E$1-$E54&gt;17,IF($E$1-$E54&lt;35,"F","G"),"JŽ"))</f>
        <v>A</v>
      </c>
      <c r="H54" s="1">
        <f>COUNTIF($G$7:$G54,$G54)</f>
        <v>15</v>
      </c>
      <c r="I54" s="14">
        <v>0.0531712962962963</v>
      </c>
      <c r="J54" s="71"/>
    </row>
    <row r="55" spans="1:10" ht="12.75">
      <c r="A55" s="1">
        <v>49</v>
      </c>
      <c r="B55" s="1">
        <v>49</v>
      </c>
      <c r="C55" s="5" t="s">
        <v>71</v>
      </c>
      <c r="D55" s="1" t="s">
        <v>4</v>
      </c>
      <c r="E55" s="1">
        <v>1988</v>
      </c>
      <c r="F55" s="11" t="s">
        <v>10</v>
      </c>
      <c r="G55" s="1" t="str">
        <f t="shared" si="3"/>
        <v>A</v>
      </c>
      <c r="H55" s="1">
        <f>COUNTIF($G$7:$G55,$G55)</f>
        <v>16</v>
      </c>
      <c r="I55" s="14">
        <v>0.05344907407407407</v>
      </c>
      <c r="J55" s="71"/>
    </row>
    <row r="56" spans="1:10" ht="12.75">
      <c r="A56" s="1">
        <v>50</v>
      </c>
      <c r="B56" s="1">
        <v>84</v>
      </c>
      <c r="C56" s="5" t="s">
        <v>152</v>
      </c>
      <c r="D56" s="1" t="s">
        <v>4</v>
      </c>
      <c r="E56" s="1">
        <v>1965</v>
      </c>
      <c r="F56" s="11" t="s">
        <v>12</v>
      </c>
      <c r="G56" s="1" t="str">
        <f t="shared" si="3"/>
        <v>B</v>
      </c>
      <c r="H56" s="1">
        <f>COUNTIF($G$7:$G56,$G56)</f>
        <v>16</v>
      </c>
      <c r="I56" s="14">
        <v>0.05361111111111111</v>
      </c>
      <c r="J56" s="71" t="s">
        <v>165</v>
      </c>
    </row>
    <row r="57" spans="1:10" ht="12.75">
      <c r="A57" s="1">
        <v>51</v>
      </c>
      <c r="B57" s="1">
        <v>42</v>
      </c>
      <c r="C57" s="5" t="s">
        <v>121</v>
      </c>
      <c r="D57" s="1" t="s">
        <v>4</v>
      </c>
      <c r="E57" s="1">
        <v>1981</v>
      </c>
      <c r="F57" s="11" t="s">
        <v>122</v>
      </c>
      <c r="G57" s="1" t="str">
        <f t="shared" si="3"/>
        <v>A</v>
      </c>
      <c r="H57" s="1">
        <f>COUNTIF($G$7:$G57,$G57)</f>
        <v>17</v>
      </c>
      <c r="I57" s="14">
        <v>0.05413194444444444</v>
      </c>
      <c r="J57" s="71"/>
    </row>
    <row r="58" spans="1:10" ht="12.75">
      <c r="A58" s="1">
        <v>52</v>
      </c>
      <c r="B58" s="1">
        <v>30</v>
      </c>
      <c r="C58" s="5" t="s">
        <v>90</v>
      </c>
      <c r="D58" s="1" t="s">
        <v>4</v>
      </c>
      <c r="E58" s="1">
        <v>1953</v>
      </c>
      <c r="F58" s="11" t="s">
        <v>21</v>
      </c>
      <c r="G58" s="1" t="str">
        <f t="shared" si="3"/>
        <v>D</v>
      </c>
      <c r="H58" s="1">
        <f>COUNTIF($G$7:$G58,$G58)</f>
        <v>4</v>
      </c>
      <c r="I58" s="14">
        <v>0.05460648148148148</v>
      </c>
      <c r="J58" s="71"/>
    </row>
    <row r="59" spans="1:10" ht="12.75">
      <c r="A59" s="1">
        <v>53</v>
      </c>
      <c r="B59" s="1">
        <v>55</v>
      </c>
      <c r="C59" s="5" t="s">
        <v>36</v>
      </c>
      <c r="D59" s="1" t="s">
        <v>4</v>
      </c>
      <c r="E59" s="1">
        <v>1957</v>
      </c>
      <c r="F59" s="11" t="s">
        <v>32</v>
      </c>
      <c r="G59" s="1" t="str">
        <f t="shared" si="3"/>
        <v>C</v>
      </c>
      <c r="H59" s="1">
        <f>COUNTIF($G$7:$G59,$G59)</f>
        <v>11</v>
      </c>
      <c r="I59" s="14">
        <v>0.054641203703703706</v>
      </c>
      <c r="J59" s="71" t="s">
        <v>165</v>
      </c>
    </row>
    <row r="60" spans="1:10" ht="12.75">
      <c r="A60" s="1">
        <v>54</v>
      </c>
      <c r="B60" s="1">
        <v>65</v>
      </c>
      <c r="C60" s="5" t="s">
        <v>137</v>
      </c>
      <c r="D60" s="1" t="s">
        <v>4</v>
      </c>
      <c r="E60" s="1">
        <v>1971</v>
      </c>
      <c r="F60" s="11" t="s">
        <v>138</v>
      </c>
      <c r="G60" s="1" t="str">
        <f t="shared" si="3"/>
        <v>B</v>
      </c>
      <c r="H60" s="1">
        <f>COUNTIF($G$7:$G60,$G60)</f>
        <v>17</v>
      </c>
      <c r="I60" s="14">
        <v>0.05493055555555556</v>
      </c>
      <c r="J60" s="71"/>
    </row>
    <row r="61" spans="1:10" ht="12.75">
      <c r="A61" s="1">
        <v>55</v>
      </c>
      <c r="B61" s="1">
        <v>23</v>
      </c>
      <c r="C61" s="5" t="s">
        <v>112</v>
      </c>
      <c r="D61" s="1" t="s">
        <v>4</v>
      </c>
      <c r="E61" s="1">
        <v>1973</v>
      </c>
      <c r="F61" s="11" t="s">
        <v>10</v>
      </c>
      <c r="G61" s="1" t="str">
        <f t="shared" si="3"/>
        <v>B</v>
      </c>
      <c r="H61" s="1">
        <f>COUNTIF($G$7:$G61,$G61)</f>
        <v>18</v>
      </c>
      <c r="I61" s="14">
        <v>0.05542824074074074</v>
      </c>
      <c r="J61" s="71"/>
    </row>
    <row r="62" spans="1:10" ht="12.75">
      <c r="A62" s="1">
        <v>56</v>
      </c>
      <c r="B62" s="1">
        <v>13</v>
      </c>
      <c r="C62" s="5" t="s">
        <v>65</v>
      </c>
      <c r="D62" s="1" t="s">
        <v>4</v>
      </c>
      <c r="E62" s="1">
        <v>1953</v>
      </c>
      <c r="F62" s="11" t="s">
        <v>107</v>
      </c>
      <c r="G62" s="1" t="str">
        <f t="shared" si="3"/>
        <v>D</v>
      </c>
      <c r="H62" s="1">
        <f>COUNTIF($G$7:$G62,$G62)</f>
        <v>5</v>
      </c>
      <c r="I62" s="14">
        <v>0.05604166666666666</v>
      </c>
      <c r="J62" s="72" t="s">
        <v>165</v>
      </c>
    </row>
    <row r="63" spans="1:10" ht="12.75">
      <c r="A63" s="1">
        <v>57</v>
      </c>
      <c r="B63" s="1">
        <v>51</v>
      </c>
      <c r="C63" s="5" t="s">
        <v>70</v>
      </c>
      <c r="D63" s="1" t="s">
        <v>4</v>
      </c>
      <c r="E63" s="1">
        <v>1986</v>
      </c>
      <c r="F63" s="11" t="s">
        <v>10</v>
      </c>
      <c r="G63" s="1" t="str">
        <f t="shared" si="3"/>
        <v>A</v>
      </c>
      <c r="H63" s="1">
        <f>COUNTIF($G$7:$G63,$G63)</f>
        <v>18</v>
      </c>
      <c r="I63" s="14">
        <v>0.0562037037037037</v>
      </c>
      <c r="J63" s="71"/>
    </row>
    <row r="64" spans="1:10" ht="12.75">
      <c r="A64" s="1">
        <v>58</v>
      </c>
      <c r="B64" s="1">
        <v>56</v>
      </c>
      <c r="C64" s="5" t="s">
        <v>50</v>
      </c>
      <c r="D64" s="1" t="s">
        <v>4</v>
      </c>
      <c r="E64" s="1">
        <v>1953</v>
      </c>
      <c r="F64" s="11" t="s">
        <v>79</v>
      </c>
      <c r="G64" s="1" t="str">
        <f t="shared" si="3"/>
        <v>D</v>
      </c>
      <c r="H64" s="1">
        <f>COUNTIF($G$7:$G64,$G64)</f>
        <v>6</v>
      </c>
      <c r="I64" s="14">
        <v>0.05623842592592593</v>
      </c>
      <c r="J64" s="71" t="s">
        <v>165</v>
      </c>
    </row>
    <row r="65" spans="1:10" ht="12.75">
      <c r="A65" s="1">
        <v>59</v>
      </c>
      <c r="B65" s="1">
        <v>10</v>
      </c>
      <c r="C65" s="5" t="s">
        <v>101</v>
      </c>
      <c r="D65" s="1" t="s">
        <v>4</v>
      </c>
      <c r="E65" s="1">
        <v>1982</v>
      </c>
      <c r="F65" s="11" t="s">
        <v>32</v>
      </c>
      <c r="G65" s="1" t="str">
        <f t="shared" si="3"/>
        <v>A</v>
      </c>
      <c r="H65" s="1">
        <f>COUNTIF($G$7:$G65,$G65)</f>
        <v>19</v>
      </c>
      <c r="I65" s="14">
        <v>0.05637731481481482</v>
      </c>
      <c r="J65" s="71" t="s">
        <v>165</v>
      </c>
    </row>
    <row r="66" spans="1:10" ht="12.75">
      <c r="A66" s="1">
        <v>60</v>
      </c>
      <c r="B66" s="1">
        <v>5</v>
      </c>
      <c r="C66" s="5" t="s">
        <v>97</v>
      </c>
      <c r="D66" s="1" t="s">
        <v>4</v>
      </c>
      <c r="E66" s="1">
        <v>1960</v>
      </c>
      <c r="F66" s="11" t="s">
        <v>13</v>
      </c>
      <c r="G66" s="1" t="str">
        <f t="shared" si="3"/>
        <v>C</v>
      </c>
      <c r="H66" s="1">
        <f>COUNTIF($G$7:$G66,$G66)</f>
        <v>12</v>
      </c>
      <c r="I66" s="14">
        <v>0.05675925925925926</v>
      </c>
      <c r="J66" s="71"/>
    </row>
    <row r="67" spans="1:10" s="69" customFormat="1" ht="12.75">
      <c r="A67" s="29">
        <v>61</v>
      </c>
      <c r="B67" s="29">
        <v>82</v>
      </c>
      <c r="C67" s="30" t="s">
        <v>80</v>
      </c>
      <c r="D67" s="29" t="s">
        <v>18</v>
      </c>
      <c r="E67" s="29">
        <v>1985</v>
      </c>
      <c r="F67" s="31" t="s">
        <v>32</v>
      </c>
      <c r="G67" s="29" t="str">
        <f t="shared" si="3"/>
        <v>F</v>
      </c>
      <c r="H67" s="29">
        <f>COUNTIF($G$7:$G67,$G67)</f>
        <v>3</v>
      </c>
      <c r="I67" s="68">
        <v>0.057372685185185186</v>
      </c>
      <c r="J67" s="77" t="s">
        <v>165</v>
      </c>
    </row>
    <row r="68" spans="1:10" s="70" customFormat="1" ht="12.75">
      <c r="A68" s="25">
        <v>62</v>
      </c>
      <c r="B68" s="25">
        <v>60</v>
      </c>
      <c r="C68" s="26" t="s">
        <v>133</v>
      </c>
      <c r="D68" s="25" t="s">
        <v>18</v>
      </c>
      <c r="E68" s="25">
        <v>1967</v>
      </c>
      <c r="F68" s="27" t="s">
        <v>134</v>
      </c>
      <c r="G68" s="25" t="str">
        <f t="shared" si="3"/>
        <v>G</v>
      </c>
      <c r="H68" s="25">
        <f>COUNTIF($G$7:$G68,$G68)</f>
        <v>2</v>
      </c>
      <c r="I68" s="28">
        <v>0.057708333333333334</v>
      </c>
      <c r="J68" s="75" t="s">
        <v>165</v>
      </c>
    </row>
    <row r="69" spans="1:10" ht="12.75">
      <c r="A69" s="1">
        <v>63</v>
      </c>
      <c r="B69" s="1">
        <v>21</v>
      </c>
      <c r="C69" s="5" t="s">
        <v>109</v>
      </c>
      <c r="D69" s="1" t="s">
        <v>4</v>
      </c>
      <c r="E69" s="1">
        <v>1988</v>
      </c>
      <c r="F69" s="11" t="s">
        <v>110</v>
      </c>
      <c r="G69" s="1" t="str">
        <f t="shared" si="3"/>
        <v>A</v>
      </c>
      <c r="H69" s="1">
        <f>COUNTIF($G$7:$G69,$G69)</f>
        <v>20</v>
      </c>
      <c r="I69" s="14">
        <v>0.058090277777777775</v>
      </c>
      <c r="J69" s="71"/>
    </row>
    <row r="70" spans="1:10" ht="12.75">
      <c r="A70" s="1">
        <v>64</v>
      </c>
      <c r="B70" s="1">
        <v>45</v>
      </c>
      <c r="C70" s="5" t="s">
        <v>124</v>
      </c>
      <c r="D70" s="1" t="s">
        <v>4</v>
      </c>
      <c r="E70" s="1">
        <v>1968</v>
      </c>
      <c r="F70" s="11" t="s">
        <v>32</v>
      </c>
      <c r="G70" s="1" t="str">
        <f t="shared" si="3"/>
        <v>B</v>
      </c>
      <c r="H70" s="1">
        <f>COUNTIF($G$7:$G70,$G70)</f>
        <v>19</v>
      </c>
      <c r="I70" s="14">
        <v>0.0583912037037037</v>
      </c>
      <c r="J70" s="71" t="s">
        <v>165</v>
      </c>
    </row>
    <row r="71" spans="1:10" ht="12.75">
      <c r="A71" s="1">
        <v>65</v>
      </c>
      <c r="B71" s="1">
        <v>77</v>
      </c>
      <c r="C71" s="5" t="s">
        <v>33</v>
      </c>
      <c r="D71" s="1" t="s">
        <v>4</v>
      </c>
      <c r="E71" s="1">
        <v>1945</v>
      </c>
      <c r="F71" s="11" t="s">
        <v>24</v>
      </c>
      <c r="G71" s="1" t="str">
        <f t="shared" si="3"/>
        <v>D</v>
      </c>
      <c r="H71" s="1">
        <f>COUNTIF($G$7:$G71,$G71)</f>
        <v>7</v>
      </c>
      <c r="I71" s="14">
        <v>0.05932870370370371</v>
      </c>
      <c r="J71" s="71" t="s">
        <v>165</v>
      </c>
    </row>
    <row r="72" spans="1:10" ht="12.75">
      <c r="A72" s="1">
        <v>66</v>
      </c>
      <c r="B72" s="1">
        <v>31</v>
      </c>
      <c r="C72" s="5" t="s">
        <v>116</v>
      </c>
      <c r="D72" s="1" t="s">
        <v>4</v>
      </c>
      <c r="E72" s="1">
        <v>1982</v>
      </c>
      <c r="F72" s="11" t="s">
        <v>21</v>
      </c>
      <c r="G72" s="1" t="str">
        <f t="shared" si="3"/>
        <v>A</v>
      </c>
      <c r="H72" s="1">
        <f>COUNTIF($G$7:$G72,$G72)</f>
        <v>21</v>
      </c>
      <c r="I72" s="14">
        <v>0.059363425925925924</v>
      </c>
      <c r="J72" s="71"/>
    </row>
    <row r="73" spans="1:10" ht="12.75">
      <c r="A73" s="1">
        <v>67</v>
      </c>
      <c r="B73" s="1">
        <v>32</v>
      </c>
      <c r="C73" s="5" t="s">
        <v>117</v>
      </c>
      <c r="D73" s="1" t="s">
        <v>4</v>
      </c>
      <c r="E73" s="1">
        <v>1952</v>
      </c>
      <c r="F73" s="11" t="s">
        <v>12</v>
      </c>
      <c r="G73" s="1" t="str">
        <f t="shared" si="3"/>
        <v>D</v>
      </c>
      <c r="H73" s="1">
        <f>COUNTIF($G$7:$G73,$G73)</f>
        <v>8</v>
      </c>
      <c r="I73" s="14">
        <v>0.06</v>
      </c>
      <c r="J73" s="71" t="s">
        <v>165</v>
      </c>
    </row>
    <row r="74" spans="1:10" ht="12.75">
      <c r="A74" s="1">
        <v>68</v>
      </c>
      <c r="B74" s="1">
        <v>7</v>
      </c>
      <c r="C74" s="5" t="s">
        <v>28</v>
      </c>
      <c r="D74" s="1" t="s">
        <v>4</v>
      </c>
      <c r="E74" s="1">
        <v>1958</v>
      </c>
      <c r="F74" s="11" t="s">
        <v>29</v>
      </c>
      <c r="G74" s="1" t="str">
        <f t="shared" si="3"/>
        <v>C</v>
      </c>
      <c r="H74" s="1">
        <f>COUNTIF($G$7:$G74,$G74)</f>
        <v>13</v>
      </c>
      <c r="I74" s="14">
        <v>0.06063657407407408</v>
      </c>
      <c r="J74" s="71" t="s">
        <v>165</v>
      </c>
    </row>
    <row r="75" spans="1:10" ht="12.75">
      <c r="A75" s="1">
        <v>69</v>
      </c>
      <c r="B75" s="1">
        <v>46</v>
      </c>
      <c r="C75" s="5" t="s">
        <v>125</v>
      </c>
      <c r="D75" s="1" t="s">
        <v>18</v>
      </c>
      <c r="E75" s="1">
        <v>1986</v>
      </c>
      <c r="F75" s="11" t="s">
        <v>32</v>
      </c>
      <c r="G75" s="1" t="str">
        <f t="shared" si="3"/>
        <v>F</v>
      </c>
      <c r="H75" s="1">
        <f>COUNTIF($G$7:$G75,$G75)</f>
        <v>4</v>
      </c>
      <c r="I75" s="14">
        <v>0.061354166666666675</v>
      </c>
      <c r="J75" s="71" t="s">
        <v>165</v>
      </c>
    </row>
    <row r="76" spans="1:10" ht="12.75">
      <c r="A76" s="1">
        <v>70</v>
      </c>
      <c r="B76" s="1">
        <v>47</v>
      </c>
      <c r="C76" s="5" t="s">
        <v>126</v>
      </c>
      <c r="D76" s="1" t="s">
        <v>18</v>
      </c>
      <c r="E76" s="1">
        <v>1986</v>
      </c>
      <c r="F76" s="11" t="s">
        <v>32</v>
      </c>
      <c r="G76" s="1" t="str">
        <f t="shared" si="3"/>
        <v>F</v>
      </c>
      <c r="H76" s="1">
        <f>COUNTIF($G$7:$G76,$G76)</f>
        <v>5</v>
      </c>
      <c r="I76" s="14">
        <v>0.061354166666666675</v>
      </c>
      <c r="J76" s="71" t="s">
        <v>165</v>
      </c>
    </row>
    <row r="77" spans="1:10" ht="12.75">
      <c r="A77" s="1">
        <v>71</v>
      </c>
      <c r="B77" s="1">
        <v>20</v>
      </c>
      <c r="C77" s="5" t="s">
        <v>108</v>
      </c>
      <c r="D77" s="1" t="s">
        <v>4</v>
      </c>
      <c r="E77" s="1">
        <v>1954</v>
      </c>
      <c r="F77" s="11" t="s">
        <v>10</v>
      </c>
      <c r="G77" s="1" t="str">
        <f t="shared" si="3"/>
        <v>D</v>
      </c>
      <c r="H77" s="1">
        <f>COUNTIF($G$7:$G77,$G77)</f>
        <v>9</v>
      </c>
      <c r="I77" s="14">
        <v>0.0619212962962963</v>
      </c>
      <c r="J77" s="71"/>
    </row>
    <row r="78" spans="1:10" ht="12.75">
      <c r="A78" s="1">
        <v>72</v>
      </c>
      <c r="B78" s="1">
        <v>52</v>
      </c>
      <c r="C78" s="5" t="s">
        <v>75</v>
      </c>
      <c r="D78" s="1" t="s">
        <v>4</v>
      </c>
      <c r="E78" s="1">
        <v>1965</v>
      </c>
      <c r="F78" s="11" t="s">
        <v>44</v>
      </c>
      <c r="G78" s="1" t="str">
        <f t="shared" si="3"/>
        <v>B</v>
      </c>
      <c r="H78" s="1">
        <f>COUNTIF($G$7:$G78,$G78)</f>
        <v>20</v>
      </c>
      <c r="I78" s="14">
        <v>0.0625462962962963</v>
      </c>
      <c r="J78" s="71"/>
    </row>
    <row r="79" spans="1:10" s="69" customFormat="1" ht="12.75">
      <c r="A79" s="29">
        <v>73</v>
      </c>
      <c r="B79" s="29">
        <v>3</v>
      </c>
      <c r="C79" s="30" t="s">
        <v>95</v>
      </c>
      <c r="D79" s="29" t="s">
        <v>18</v>
      </c>
      <c r="E79" s="29">
        <v>1968</v>
      </c>
      <c r="F79" s="31" t="s">
        <v>96</v>
      </c>
      <c r="G79" s="29" t="str">
        <f t="shared" si="3"/>
        <v>G</v>
      </c>
      <c r="H79" s="29">
        <f>COUNTIF($G$7:$G79,$G79)</f>
        <v>3</v>
      </c>
      <c r="I79" s="68">
        <v>0.0629050925925926</v>
      </c>
      <c r="J79" s="77"/>
    </row>
    <row r="80" spans="1:10" ht="12.75">
      <c r="A80" s="1">
        <v>74</v>
      </c>
      <c r="B80" s="1">
        <v>67</v>
      </c>
      <c r="C80" s="5" t="s">
        <v>150</v>
      </c>
      <c r="D80" s="1" t="s">
        <v>4</v>
      </c>
      <c r="E80" s="1">
        <v>1955</v>
      </c>
      <c r="F80" s="11" t="s">
        <v>140</v>
      </c>
      <c r="G80" s="1" t="str">
        <f t="shared" si="3"/>
        <v>C</v>
      </c>
      <c r="H80" s="1">
        <f>COUNTIF($G$7:$G80,$G80)</f>
        <v>14</v>
      </c>
      <c r="I80" s="14">
        <v>0.06331018518518518</v>
      </c>
      <c r="J80" s="71" t="s">
        <v>165</v>
      </c>
    </row>
    <row r="81" spans="1:10" ht="12.75">
      <c r="A81" s="1">
        <v>75</v>
      </c>
      <c r="B81" s="1">
        <v>11</v>
      </c>
      <c r="C81" s="5" t="s">
        <v>102</v>
      </c>
      <c r="D81" s="1" t="s">
        <v>4</v>
      </c>
      <c r="E81" s="1">
        <v>1962</v>
      </c>
      <c r="F81" s="11" t="s">
        <v>103</v>
      </c>
      <c r="G81" s="1" t="str">
        <f t="shared" si="3"/>
        <v>C</v>
      </c>
      <c r="H81" s="1">
        <f>COUNTIF($G$7:$G81,$G81)</f>
        <v>15</v>
      </c>
      <c r="I81" s="14">
        <v>0.06445601851851852</v>
      </c>
      <c r="J81" s="71" t="s">
        <v>165</v>
      </c>
    </row>
    <row r="82" spans="1:10" ht="12.75">
      <c r="A82" s="1">
        <v>76</v>
      </c>
      <c r="B82" s="1">
        <v>48</v>
      </c>
      <c r="C82" s="5" t="s">
        <v>127</v>
      </c>
      <c r="D82" s="1" t="s">
        <v>4</v>
      </c>
      <c r="E82" s="1">
        <v>1985</v>
      </c>
      <c r="F82" s="11" t="s">
        <v>32</v>
      </c>
      <c r="G82" s="1" t="str">
        <f t="shared" si="3"/>
        <v>A</v>
      </c>
      <c r="H82" s="1">
        <f>COUNTIF($G$7:$G82,$G82)</f>
        <v>22</v>
      </c>
      <c r="I82" s="14">
        <v>0.06487268518518519</v>
      </c>
      <c r="J82" s="71" t="s">
        <v>165</v>
      </c>
    </row>
    <row r="83" spans="1:10" ht="12.75">
      <c r="A83" s="1">
        <v>77</v>
      </c>
      <c r="B83" s="1">
        <v>22</v>
      </c>
      <c r="C83" s="5" t="s">
        <v>111</v>
      </c>
      <c r="D83" s="1" t="s">
        <v>18</v>
      </c>
      <c r="E83" s="1">
        <v>1974</v>
      </c>
      <c r="F83" s="11" t="s">
        <v>10</v>
      </c>
      <c r="G83" s="1" t="str">
        <f t="shared" si="3"/>
        <v>G</v>
      </c>
      <c r="H83" s="1">
        <f>COUNTIF($G$7:$G83,$G83)</f>
        <v>4</v>
      </c>
      <c r="I83" s="14">
        <v>0.06702546296296297</v>
      </c>
      <c r="J83" s="73"/>
    </row>
    <row r="84" spans="1:10" ht="12.75">
      <c r="A84" s="1">
        <v>78</v>
      </c>
      <c r="B84" s="1">
        <v>24</v>
      </c>
      <c r="C84" s="5" t="s">
        <v>113</v>
      </c>
      <c r="D84" s="1" t="s">
        <v>18</v>
      </c>
      <c r="E84" s="1">
        <v>1973</v>
      </c>
      <c r="F84" s="11" t="s">
        <v>10</v>
      </c>
      <c r="G84" s="1" t="str">
        <f t="shared" si="3"/>
        <v>G</v>
      </c>
      <c r="H84" s="1">
        <f>COUNTIF($G$7:$G84,$G84)</f>
        <v>5</v>
      </c>
      <c r="I84" s="14">
        <v>0.06702546296296297</v>
      </c>
      <c r="J84" s="71"/>
    </row>
    <row r="85" spans="1:9" ht="12.75">
      <c r="A85" s="7"/>
      <c r="B85" s="7"/>
      <c r="C85" s="6"/>
      <c r="D85" s="7"/>
      <c r="E85" s="7"/>
      <c r="F85" s="12"/>
      <c r="G85" s="7"/>
      <c r="H85" s="7"/>
      <c r="I85" s="8"/>
    </row>
    <row r="86" spans="1:9" ht="12.75">
      <c r="A86" s="56" t="s">
        <v>81</v>
      </c>
      <c r="B86" s="7"/>
      <c r="C86" s="6"/>
      <c r="D86" s="7"/>
      <c r="E86" s="7"/>
      <c r="F86" s="12"/>
      <c r="G86" s="7"/>
      <c r="H86" s="7"/>
      <c r="I86" s="8"/>
    </row>
    <row r="87" spans="1:9" ht="12.75">
      <c r="A87" s="7"/>
      <c r="B87" s="7"/>
      <c r="C87" s="6"/>
      <c r="D87" s="7"/>
      <c r="E87" s="7"/>
      <c r="F87" s="12"/>
      <c r="G87" s="7"/>
      <c r="H87" s="7"/>
      <c r="I87" s="8"/>
    </row>
    <row r="88" spans="1:9" ht="38.25">
      <c r="A88" s="39" t="s">
        <v>0</v>
      </c>
      <c r="B88" s="39" t="s">
        <v>7</v>
      </c>
      <c r="C88" s="40" t="s">
        <v>1</v>
      </c>
      <c r="D88" s="43" t="s">
        <v>5</v>
      </c>
      <c r="E88" s="39" t="s">
        <v>47</v>
      </c>
      <c r="F88" s="42" t="s">
        <v>2</v>
      </c>
      <c r="G88" s="43" t="s">
        <v>8</v>
      </c>
      <c r="H88" s="79" t="s">
        <v>162</v>
      </c>
      <c r="I88" s="43" t="s">
        <v>3</v>
      </c>
    </row>
    <row r="89" spans="1:10" s="32" customFormat="1" ht="12.75">
      <c r="A89" s="21">
        <v>1</v>
      </c>
      <c r="B89" s="21">
        <v>8</v>
      </c>
      <c r="C89" s="22" t="s">
        <v>99</v>
      </c>
      <c r="D89" s="21" t="s">
        <v>4</v>
      </c>
      <c r="E89" s="21">
        <v>1942</v>
      </c>
      <c r="F89" s="23" t="s">
        <v>12</v>
      </c>
      <c r="G89" s="21" t="str">
        <f>IF($D89="m",IF($E$1-$E89&gt;17,IF($E$1-$E89&lt;40,"A",IF($E$1-$E89&gt;49,IF($E$1-$E89&gt;59,IF($E$1-$E89&gt;69,"E","D"),"C"),"B")),"JM"),IF($E$1-$E89&gt;17,IF($E$1-$E89&lt;35,"F","G"),"JŽ"))</f>
        <v>E</v>
      </c>
      <c r="H89" s="21">
        <f>COUNTIF($G$7:$G89,$G89)</f>
        <v>1</v>
      </c>
      <c r="I89" s="24">
        <v>0.03695601851851852</v>
      </c>
      <c r="J89" s="74" t="s">
        <v>165</v>
      </c>
    </row>
    <row r="90" spans="1:10" s="70" customFormat="1" ht="12.75">
      <c r="A90" s="25">
        <v>2</v>
      </c>
      <c r="B90" s="25">
        <v>81</v>
      </c>
      <c r="C90" s="26" t="s">
        <v>82</v>
      </c>
      <c r="D90" s="25" t="s">
        <v>4</v>
      </c>
      <c r="E90" s="25">
        <v>1936</v>
      </c>
      <c r="F90" s="27" t="s">
        <v>83</v>
      </c>
      <c r="G90" s="25" t="str">
        <f>IF($D90="m",IF($E$1-$E90&gt;17,IF($E$1-$E90&lt;40,"A",IF($E$1-$E90&gt;49,IF($E$1-$E90&gt;59,IF($E$1-$E90&gt;69,"E","D"),"C"),"B")),"JM"),IF($E$1-$E90&gt;17,IF($E$1-$E90&lt;35,"F","G"),"JŽ"))</f>
        <v>E</v>
      </c>
      <c r="H90" s="25">
        <f>COUNTIF($G$7:$G90,$G90)</f>
        <v>2</v>
      </c>
      <c r="I90" s="28">
        <v>0.03795138888888889</v>
      </c>
      <c r="J90" s="76" t="s">
        <v>165</v>
      </c>
    </row>
    <row r="91" spans="1:10" s="69" customFormat="1" ht="12.75">
      <c r="A91" s="29">
        <v>3</v>
      </c>
      <c r="B91" s="29">
        <v>26</v>
      </c>
      <c r="C91" s="30" t="s">
        <v>60</v>
      </c>
      <c r="D91" s="29" t="s">
        <v>4</v>
      </c>
      <c r="E91" s="29">
        <v>1935</v>
      </c>
      <c r="F91" s="31" t="s">
        <v>61</v>
      </c>
      <c r="G91" s="29" t="str">
        <f>IF($D91="m",IF($E$1-$E91&gt;17,IF($E$1-$E91&lt;40,"A",IF($E$1-$E91&gt;49,IF($E$1-$E91&gt;59,IF($E$1-$E91&gt;69,"E","D"),"C"),"B")),"JM"),IF($E$1-$E91&gt;17,IF($E$1-$E91&lt;35,"F","G"),"JŽ"))</f>
        <v>E</v>
      </c>
      <c r="H91" s="29">
        <f>COUNTIF($G$7:$G91,$G91)</f>
        <v>3</v>
      </c>
      <c r="I91" s="68">
        <v>0.0602199074074074</v>
      </c>
      <c r="J91" s="78"/>
    </row>
    <row r="92" ht="30" customHeight="1">
      <c r="F92" s="13"/>
    </row>
    <row r="93" ht="12.75">
      <c r="A93" s="4" t="s">
        <v>14</v>
      </c>
    </row>
    <row r="94" ht="12.75">
      <c r="A94" s="4" t="s">
        <v>37</v>
      </c>
    </row>
    <row r="95" ht="12.75">
      <c r="A95" s="57" t="s">
        <v>166</v>
      </c>
    </row>
  </sheetData>
  <sheetProtection/>
  <mergeCells count="3">
    <mergeCell ref="A3:I3"/>
    <mergeCell ref="A2:I2"/>
    <mergeCell ref="A4:B4"/>
  </mergeCells>
  <printOptions/>
  <pageMargins left="0.5905511811023623" right="0.1968503937007874" top="0.984251968503937" bottom="0.7874015748031497" header="0.5118110236220472" footer="0.5118110236220472"/>
  <pageSetup horizontalDpi="600" verticalDpi="600" orientation="portrait" paperSize="9" r:id="rId1"/>
  <headerFooter alignWithMargins="0">
    <oddFooter>&amp;R&amp;6www.beh.sk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3">
      <selection activeCell="A15" sqref="A15:J15"/>
    </sheetView>
  </sheetViews>
  <sheetFormatPr defaultColWidth="9.140625" defaultRowHeight="12.75"/>
  <cols>
    <col min="1" max="1" width="6.00390625" style="19" customWidth="1"/>
    <col min="2" max="2" width="9.140625" style="19" customWidth="1"/>
    <col min="3" max="3" width="22.28125" style="19" customWidth="1"/>
    <col min="4" max="4" width="4.00390625" style="20" customWidth="1"/>
    <col min="5" max="5" width="7.140625" style="19" customWidth="1"/>
    <col min="6" max="6" width="15.7109375" style="19" customWidth="1"/>
    <col min="7" max="7" width="6.7109375" style="19" hidden="1" customWidth="1"/>
    <col min="8" max="8" width="6.28125" style="19" hidden="1" customWidth="1"/>
    <col min="9" max="9" width="6.28125" style="46" customWidth="1"/>
    <col min="10" max="10" width="15.140625" style="46" customWidth="1"/>
    <col min="11" max="16384" width="8.8515625" style="19" customWidth="1"/>
  </cols>
  <sheetData>
    <row r="1" spans="1:10" ht="60" customHeight="1">
      <c r="A1" s="80" t="s">
        <v>91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5" customHeight="1">
      <c r="A2" s="85" t="s">
        <v>163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14.25" customHeight="1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4.25" customHeight="1">
      <c r="A4" s="84" t="s">
        <v>56</v>
      </c>
      <c r="B4" s="84"/>
      <c r="C4" s="38"/>
      <c r="D4" s="15"/>
      <c r="E4" s="2"/>
      <c r="F4" s="10"/>
      <c r="G4" s="2"/>
      <c r="H4" s="2"/>
      <c r="I4" s="2"/>
      <c r="J4" s="2"/>
    </row>
    <row r="5" spans="1:10" ht="17.25" customHeight="1">
      <c r="A5" s="9"/>
      <c r="B5" s="9"/>
      <c r="C5" s="3"/>
      <c r="D5" s="15"/>
      <c r="E5" s="2"/>
      <c r="F5" s="10"/>
      <c r="G5" s="2"/>
      <c r="H5" s="2"/>
      <c r="I5" s="2"/>
      <c r="J5" s="2"/>
    </row>
    <row r="6" spans="1:10" ht="33.75">
      <c r="A6" s="39" t="s">
        <v>57</v>
      </c>
      <c r="B6" s="39" t="s">
        <v>58</v>
      </c>
      <c r="C6" s="40" t="s">
        <v>1</v>
      </c>
      <c r="D6" s="41" t="s">
        <v>5</v>
      </c>
      <c r="E6" s="39" t="s">
        <v>47</v>
      </c>
      <c r="F6" s="42" t="s">
        <v>2</v>
      </c>
      <c r="G6" s="43" t="s">
        <v>8</v>
      </c>
      <c r="H6" s="44" t="s">
        <v>9</v>
      </c>
      <c r="I6" s="44" t="s">
        <v>161</v>
      </c>
      <c r="J6" s="43" t="s">
        <v>3</v>
      </c>
    </row>
    <row r="7" spans="1:10" s="32" customFormat="1" ht="12.75">
      <c r="A7" s="21">
        <v>1</v>
      </c>
      <c r="B7" s="21">
        <v>12</v>
      </c>
      <c r="C7" s="22" t="s">
        <v>104</v>
      </c>
      <c r="D7" s="33" t="s">
        <v>4</v>
      </c>
      <c r="E7" s="21">
        <v>1998</v>
      </c>
      <c r="F7" s="23" t="s">
        <v>105</v>
      </c>
      <c r="G7" s="21" t="str">
        <f>IF($D7="m",IF($E$1-$E7&gt;17,IF($E$1-$E7&lt;40,"A",IF($E$1-$E7&gt;49,IF($E$1-$E7&gt;59,IF($E$1-$E7&gt;69,"E","D"),"C"),"B")),"JM"),IF($E$1-$E7&gt;17,IF($E$1-$E7&lt;35,"F","G"),"JŽ"))</f>
        <v>JM</v>
      </c>
      <c r="H7" s="21"/>
      <c r="I7" s="21" t="s">
        <v>87</v>
      </c>
      <c r="J7" s="24">
        <v>0.014317129629629631</v>
      </c>
    </row>
    <row r="8" spans="1:10" s="67" customFormat="1" ht="12.75">
      <c r="A8" s="25">
        <v>2</v>
      </c>
      <c r="B8" s="64">
        <v>88</v>
      </c>
      <c r="C8" s="65" t="s">
        <v>156</v>
      </c>
      <c r="D8" s="34" t="s">
        <v>4</v>
      </c>
      <c r="E8" s="64">
        <v>1999</v>
      </c>
      <c r="F8" s="27" t="s">
        <v>155</v>
      </c>
      <c r="G8" s="65" t="str">
        <f>IF($D8="m",IF($E$1-$E8&gt;17,IF($E$1-$E8&lt;40,"A",IF($E$1-$E8&gt;49,IF($E$1-$E8&gt;59,IF($E$1-$E8&gt;69,"E","D"),"C"),"B")),"JM"),IF($E$1-$E8&gt;17,IF($E$1-$E8&lt;35,"F","G"),"JŽ"))</f>
        <v>JM</v>
      </c>
      <c r="H8" s="65"/>
      <c r="I8" s="64" t="s">
        <v>87</v>
      </c>
      <c r="J8" s="66">
        <v>0.014525462962962964</v>
      </c>
    </row>
    <row r="9" spans="1:10" s="35" customFormat="1" ht="12.75">
      <c r="A9" s="29">
        <v>3</v>
      </c>
      <c r="B9" s="29">
        <v>87</v>
      </c>
      <c r="C9" s="30" t="s">
        <v>154</v>
      </c>
      <c r="D9" s="63" t="s">
        <v>4</v>
      </c>
      <c r="E9" s="29">
        <v>1999</v>
      </c>
      <c r="F9" s="31" t="s">
        <v>155</v>
      </c>
      <c r="G9" s="29" t="str">
        <f>IF($D9="m",IF($E$1-$E9&gt;17,IF($E$1-$E9&lt;40,"A",IF($E$1-$E9&gt;49,IF($E$1-$E9&gt;59,IF($E$1-$E9&gt;69,"E","D"),"C"),"B")),"JM"),IF($E$1-$E9&gt;17,IF($E$1-$E9&lt;35,"F","G"),"JŽ"))</f>
        <v>JM</v>
      </c>
      <c r="H9" s="29"/>
      <c r="I9" s="29" t="s">
        <v>87</v>
      </c>
      <c r="J9" s="68">
        <v>0.014965277777777779</v>
      </c>
    </row>
    <row r="10" spans="1:10" ht="12.75">
      <c r="A10" s="51">
        <v>4</v>
      </c>
      <c r="B10" s="45">
        <v>93</v>
      </c>
      <c r="C10" s="50" t="s">
        <v>22</v>
      </c>
      <c r="D10" s="47" t="s">
        <v>4</v>
      </c>
      <c r="E10" s="45">
        <v>2004</v>
      </c>
      <c r="F10" s="11" t="s">
        <v>85</v>
      </c>
      <c r="G10" s="37"/>
      <c r="H10" s="37"/>
      <c r="I10" s="45" t="s">
        <v>87</v>
      </c>
      <c r="J10" s="48">
        <v>0.018564814814814815</v>
      </c>
    </row>
    <row r="11" spans="1:10" ht="12.75">
      <c r="A11" s="51"/>
      <c r="B11" s="45"/>
      <c r="C11" s="50"/>
      <c r="D11" s="47"/>
      <c r="E11" s="45"/>
      <c r="F11" s="11"/>
      <c r="G11" s="37"/>
      <c r="H11" s="37"/>
      <c r="I11" s="45"/>
      <c r="J11" s="48"/>
    </row>
    <row r="12" spans="1:10" s="62" customFormat="1" ht="12.75">
      <c r="A12" s="21">
        <v>1</v>
      </c>
      <c r="B12" s="58">
        <v>92</v>
      </c>
      <c r="C12" s="59" t="s">
        <v>86</v>
      </c>
      <c r="D12" s="33" t="s">
        <v>18</v>
      </c>
      <c r="E12" s="58">
        <v>1998</v>
      </c>
      <c r="F12" s="60" t="s">
        <v>85</v>
      </c>
      <c r="G12" s="59" t="str">
        <f>IF($D12="m",IF($E$1-$E12&gt;17,IF($E$1-$E12&lt;40,"A",IF($E$1-$E12&gt;49,IF($E$1-$E12&gt;59,IF($E$1-$E12&gt;69,"E","D"),"C"),"B")),"JM"),IF($E$1-$E12&gt;17,IF($E$1-$E12&lt;35,"F","G"),"JŽ"))</f>
        <v>JŽ</v>
      </c>
      <c r="H12" s="59"/>
      <c r="I12" s="58" t="s">
        <v>87</v>
      </c>
      <c r="J12" s="61">
        <v>0.016296296296296295</v>
      </c>
    </row>
    <row r="13" spans="1:10" s="67" customFormat="1" ht="12.75">
      <c r="A13" s="25">
        <v>2</v>
      </c>
      <c r="B13" s="25">
        <v>74</v>
      </c>
      <c r="C13" s="26" t="s">
        <v>148</v>
      </c>
      <c r="D13" s="34" t="s">
        <v>18</v>
      </c>
      <c r="E13" s="25">
        <v>1998</v>
      </c>
      <c r="F13" s="27" t="s">
        <v>32</v>
      </c>
      <c r="G13" s="25" t="str">
        <f>IF($D13="m",IF($E$1-$E13&gt;17,IF($E$1-$E13&lt;40,"A",IF($E$1-$E13&gt;49,IF($E$1-$E13&gt;59,IF($E$1-$E13&gt;69,"E","D"),"C"),"B")),"JM"),IF($E$1-$E13&gt;17,IF($E$1-$E13&lt;35,"F","G"),"JŽ"))</f>
        <v>JŽ</v>
      </c>
      <c r="H13" s="25"/>
      <c r="I13" s="25" t="s">
        <v>87</v>
      </c>
      <c r="J13" s="28">
        <v>0.016701388888888887</v>
      </c>
    </row>
    <row r="14" spans="1:10" ht="12.75">
      <c r="A14" s="51"/>
      <c r="B14" s="1"/>
      <c r="C14" s="5"/>
      <c r="D14" s="16"/>
      <c r="E14" s="1"/>
      <c r="F14" s="11"/>
      <c r="G14" s="1"/>
      <c r="H14" s="1"/>
      <c r="I14" s="1"/>
      <c r="J14" s="14"/>
    </row>
    <row r="15" spans="1:10" ht="33.75">
      <c r="A15" s="39" t="s">
        <v>57</v>
      </c>
      <c r="B15" s="39" t="s">
        <v>58</v>
      </c>
      <c r="C15" s="40" t="s">
        <v>1</v>
      </c>
      <c r="D15" s="41" t="s">
        <v>5</v>
      </c>
      <c r="E15" s="39" t="s">
        <v>47</v>
      </c>
      <c r="F15" s="42" t="s">
        <v>2</v>
      </c>
      <c r="G15" s="43" t="s">
        <v>8</v>
      </c>
      <c r="H15" s="44" t="s">
        <v>9</v>
      </c>
      <c r="I15" s="44" t="s">
        <v>161</v>
      </c>
      <c r="J15" s="43" t="s">
        <v>3</v>
      </c>
    </row>
    <row r="16" spans="1:10" s="62" customFormat="1" ht="12.75">
      <c r="A16" s="21">
        <v>1</v>
      </c>
      <c r="B16" s="21">
        <v>73</v>
      </c>
      <c r="C16" s="22" t="s">
        <v>146</v>
      </c>
      <c r="D16" s="33" t="s">
        <v>4</v>
      </c>
      <c r="E16" s="21">
        <v>1972</v>
      </c>
      <c r="F16" s="23" t="s">
        <v>147</v>
      </c>
      <c r="G16" s="21" t="str">
        <f>IF($D16="m",IF($E$1-$E16&gt;17,IF($E$1-$E16&lt;40,"A",IF($E$1-$E16&gt;49,IF($E$1-$E16&gt;59,IF($E$1-$E16&gt;69,"E","D"),"C"),"B")),"JM"),IF($E$1-$E16&gt;17,IF($E$1-$E16&lt;35,"F","G"),"JŽ"))</f>
        <v>JM</v>
      </c>
      <c r="H16" s="21"/>
      <c r="I16" s="21" t="s">
        <v>88</v>
      </c>
      <c r="J16" s="24">
        <v>0.018784722222222223</v>
      </c>
    </row>
    <row r="17" spans="1:10" s="67" customFormat="1" ht="12.75">
      <c r="A17" s="25">
        <v>2</v>
      </c>
      <c r="B17" s="25">
        <v>78</v>
      </c>
      <c r="C17" s="26" t="s">
        <v>149</v>
      </c>
      <c r="D17" s="34" t="s">
        <v>4</v>
      </c>
      <c r="E17" s="25">
        <v>1959</v>
      </c>
      <c r="F17" s="27" t="s">
        <v>32</v>
      </c>
      <c r="G17" s="25" t="str">
        <f>IF($D17="m",IF($E$1-$E17&gt;17,IF($E$1-$E17&lt;40,"A",IF($E$1-$E17&gt;49,IF($E$1-$E17&gt;59,IF($E$1-$E17&gt;69,"E","D"),"C"),"B")),"JM"),IF($E$1-$E17&gt;17,IF($E$1-$E17&lt;35,"F","G"),"JŽ"))</f>
        <v>JM</v>
      </c>
      <c r="H17" s="25"/>
      <c r="I17" s="25" t="s">
        <v>88</v>
      </c>
      <c r="J17" s="28">
        <v>0.02091435185185185</v>
      </c>
    </row>
    <row r="18" spans="1:10" s="35" customFormat="1" ht="12.75">
      <c r="A18" s="29">
        <v>3</v>
      </c>
      <c r="B18" s="29">
        <v>14</v>
      </c>
      <c r="C18" s="30" t="s">
        <v>106</v>
      </c>
      <c r="D18" s="63" t="s">
        <v>4</v>
      </c>
      <c r="E18" s="29">
        <v>1953</v>
      </c>
      <c r="F18" s="31" t="s">
        <v>12</v>
      </c>
      <c r="G18" s="29" t="str">
        <f>IF($D18="m",IF($E$1-$E18&gt;17,IF($E$1-$E18&lt;40,"A",IF($E$1-$E18&gt;49,IF($E$1-$E18&gt;59,IF($E$1-$E18&gt;69,"E","D"),"C"),"B")),"JM"),IF($E$1-$E18&gt;17,IF($E$1-$E18&lt;35,"F","G"),"JŽ"))</f>
        <v>JM</v>
      </c>
      <c r="H18" s="29"/>
      <c r="I18" s="29" t="s">
        <v>88</v>
      </c>
      <c r="J18" s="68">
        <v>0.0227662037037037</v>
      </c>
    </row>
    <row r="19" spans="1:10" ht="12.75">
      <c r="A19" s="51">
        <v>4</v>
      </c>
      <c r="B19" s="1">
        <v>76</v>
      </c>
      <c r="C19" s="5" t="s">
        <v>84</v>
      </c>
      <c r="D19" s="16" t="s">
        <v>4</v>
      </c>
      <c r="E19" s="1">
        <v>1948</v>
      </c>
      <c r="F19" s="11" t="s">
        <v>32</v>
      </c>
      <c r="G19" s="1" t="str">
        <f>IF($D19="m",IF($E$1-$E19&gt;17,IF($E$1-$E19&lt;40,"A",IF($E$1-$E19&gt;49,IF($E$1-$E19&gt;59,IF($E$1-$E19&gt;69,"E","D"),"C"),"B")),"JM"),IF($E$1-$E19&gt;17,IF($E$1-$E19&lt;35,"F","G"),"JŽ"))</f>
        <v>JM</v>
      </c>
      <c r="H19" s="1"/>
      <c r="I19" s="1" t="s">
        <v>88</v>
      </c>
      <c r="J19" s="14">
        <v>0.026550925925925926</v>
      </c>
    </row>
    <row r="20" spans="1:10" ht="12.75">
      <c r="A20" s="51"/>
      <c r="B20" s="1"/>
      <c r="C20" s="5"/>
      <c r="D20" s="16"/>
      <c r="E20" s="1"/>
      <c r="F20" s="11"/>
      <c r="G20" s="1"/>
      <c r="H20" s="1"/>
      <c r="I20" s="1"/>
      <c r="J20" s="14"/>
    </row>
    <row r="21" spans="1:10" s="62" customFormat="1" ht="12.75">
      <c r="A21" s="21">
        <v>1</v>
      </c>
      <c r="B21" s="58">
        <v>90</v>
      </c>
      <c r="C21" s="59" t="s">
        <v>159</v>
      </c>
      <c r="D21" s="33" t="s">
        <v>18</v>
      </c>
      <c r="E21" s="58">
        <v>1971</v>
      </c>
      <c r="F21" s="60" t="s">
        <v>160</v>
      </c>
      <c r="G21" s="59" t="str">
        <f>IF($D21="m",IF($E$1-$E21&gt;17,IF($E$1-$E21&lt;40,"A",IF($E$1-$E21&gt;49,IF($E$1-$E21&gt;59,IF($E$1-$E21&gt;69,"E","D"),"C"),"B")),"JM"),IF($E$1-$E21&gt;17,IF($E$1-$E21&lt;35,"F","G"),"JŽ"))</f>
        <v>JŽ</v>
      </c>
      <c r="H21" s="59"/>
      <c r="I21" s="58" t="s">
        <v>88</v>
      </c>
      <c r="J21" s="61">
        <v>0.017326388888888888</v>
      </c>
    </row>
    <row r="22" spans="1:10" s="67" customFormat="1" ht="12.75">
      <c r="A22" s="25">
        <v>2</v>
      </c>
      <c r="B22" s="25">
        <v>69</v>
      </c>
      <c r="C22" s="26" t="s">
        <v>143</v>
      </c>
      <c r="D22" s="34" t="s">
        <v>18</v>
      </c>
      <c r="E22" s="25">
        <v>1956</v>
      </c>
      <c r="F22" s="27" t="s">
        <v>32</v>
      </c>
      <c r="G22" s="25" t="str">
        <f>IF($D22="m",IF($E$1-$E22&gt;17,IF($E$1-$E22&lt;40,"A",IF($E$1-$E22&gt;49,IF($E$1-$E22&gt;59,IF($E$1-$E22&gt;69,"E","D"),"C"),"B")),"JM"),IF($E$1-$E22&gt;17,IF($E$1-$E22&lt;35,"F","G"),"JŽ"))</f>
        <v>JŽ</v>
      </c>
      <c r="H22" s="25"/>
      <c r="I22" s="25" t="s">
        <v>88</v>
      </c>
      <c r="J22" s="28">
        <v>0.0275</v>
      </c>
    </row>
    <row r="23" spans="1:10" s="35" customFormat="1" ht="12.75">
      <c r="A23" s="29">
        <v>3</v>
      </c>
      <c r="B23" s="29">
        <v>70</v>
      </c>
      <c r="C23" s="30" t="s">
        <v>144</v>
      </c>
      <c r="D23" s="63" t="s">
        <v>18</v>
      </c>
      <c r="E23" s="29">
        <v>1980</v>
      </c>
      <c r="F23" s="31" t="s">
        <v>32</v>
      </c>
      <c r="G23" s="29" t="str">
        <f>IF($D23="m",IF($E$1-$E23&gt;17,IF($E$1-$E23&lt;40,"A",IF($E$1-$E23&gt;49,IF($E$1-$E23&gt;59,IF($E$1-$E23&gt;69,"E","D"),"C"),"B")),"JM"),IF($E$1-$E23&gt;17,IF($E$1-$E23&lt;35,"F","G"),"JŽ"))</f>
        <v>JŽ</v>
      </c>
      <c r="H23" s="29"/>
      <c r="I23" s="29" t="s">
        <v>88</v>
      </c>
      <c r="J23" s="68">
        <v>0.0275</v>
      </c>
    </row>
    <row r="24" spans="3:6" ht="44.25" customHeight="1">
      <c r="C24" s="49"/>
      <c r="F24" s="12"/>
    </row>
    <row r="25" ht="12.75">
      <c r="A25" s="4" t="s">
        <v>14</v>
      </c>
    </row>
    <row r="26" ht="12.75">
      <c r="A26" s="4" t="s">
        <v>37</v>
      </c>
    </row>
  </sheetData>
  <sheetProtection/>
  <mergeCells count="3">
    <mergeCell ref="A1:J1"/>
    <mergeCell ref="A4:B4"/>
    <mergeCell ref="A2:J2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54">
      <selection activeCell="K94" sqref="K94"/>
    </sheetView>
  </sheetViews>
  <sheetFormatPr defaultColWidth="9.140625" defaultRowHeight="12.75"/>
  <cols>
    <col min="1" max="1" width="5.57421875" style="2" customWidth="1"/>
    <col min="2" max="2" width="5.7109375" style="2" customWidth="1"/>
    <col min="3" max="3" width="23.28125" style="3" customWidth="1"/>
    <col min="4" max="4" width="3.8515625" style="2" customWidth="1"/>
    <col min="5" max="5" width="8.421875" style="2" customWidth="1"/>
    <col min="6" max="6" width="24.421875" style="10" customWidth="1"/>
    <col min="7" max="7" width="7.28125" style="2" customWidth="1"/>
    <col min="8" max="8" width="5.57421875" style="2" customWidth="1"/>
    <col min="9" max="9" width="9.8515625" style="2" customWidth="1"/>
    <col min="10" max="16384" width="8.8515625" style="3" customWidth="1"/>
  </cols>
  <sheetData>
    <row r="1" spans="4:5" ht="1.5" customHeight="1">
      <c r="D1" s="2" t="s">
        <v>6</v>
      </c>
      <c r="E1" s="2">
        <v>2014</v>
      </c>
    </row>
    <row r="2" spans="1:9" ht="18">
      <c r="A2" s="81"/>
      <c r="B2" s="82"/>
      <c r="C2" s="82"/>
      <c r="D2" s="82"/>
      <c r="E2" s="82"/>
      <c r="F2" s="82"/>
      <c r="G2" s="82"/>
      <c r="H2" s="82"/>
      <c r="I2" s="82"/>
    </row>
    <row r="3" spans="1:9" ht="22.5" customHeight="1">
      <c r="A3" s="80" t="s">
        <v>91</v>
      </c>
      <c r="B3" s="80"/>
      <c r="C3" s="80"/>
      <c r="D3" s="80"/>
      <c r="E3" s="80"/>
      <c r="F3" s="80"/>
      <c r="G3" s="80"/>
      <c r="H3" s="80"/>
      <c r="I3" s="80"/>
    </row>
    <row r="4" spans="1:2" ht="29.25" customHeight="1">
      <c r="A4" s="83" t="s">
        <v>25</v>
      </c>
      <c r="B4" s="83"/>
    </row>
    <row r="5" spans="1:2" ht="9" customHeight="1">
      <c r="A5" s="9"/>
      <c r="B5" s="9"/>
    </row>
    <row r="6" spans="1:9" ht="30" customHeight="1">
      <c r="A6" s="39" t="s">
        <v>0</v>
      </c>
      <c r="B6" s="39" t="s">
        <v>7</v>
      </c>
      <c r="C6" s="40" t="s">
        <v>1</v>
      </c>
      <c r="D6" s="43" t="s">
        <v>5</v>
      </c>
      <c r="E6" s="39" t="s">
        <v>47</v>
      </c>
      <c r="F6" s="42" t="s">
        <v>2</v>
      </c>
      <c r="G6" s="43" t="s">
        <v>8</v>
      </c>
      <c r="H6" s="79" t="s">
        <v>89</v>
      </c>
      <c r="I6" s="43" t="s">
        <v>3</v>
      </c>
    </row>
    <row r="7" spans="1:9" s="55" customFormat="1" ht="12.75">
      <c r="A7" s="21">
        <v>1</v>
      </c>
      <c r="B7" s="21">
        <v>36</v>
      </c>
      <c r="C7" s="22" t="s">
        <v>120</v>
      </c>
      <c r="D7" s="21" t="s">
        <v>4</v>
      </c>
      <c r="E7" s="21">
        <v>1980</v>
      </c>
      <c r="F7" s="23" t="s">
        <v>45</v>
      </c>
      <c r="G7" s="21" t="str">
        <f aca="true" t="shared" si="0" ref="G7:G26">IF($D7="m",IF($E$1-$E7&gt;17,IF($E$1-$E7&lt;40,"A",IF($E$1-$E7&gt;49,IF($E$1-$E7&gt;59,IF($E$1-$E7&gt;69,"E","D"),"C"),"B")),"JM"),IF($E$1-$E7&gt;17,IF($E$1-$E7&lt;35,"F","G"),"JŽ"))</f>
        <v>A</v>
      </c>
      <c r="H7" s="21">
        <f>COUNTIF($G$7:$G7,$G7)</f>
        <v>1</v>
      </c>
      <c r="I7" s="24">
        <v>0.0371875</v>
      </c>
    </row>
    <row r="8" spans="1:9" ht="12.75">
      <c r="A8" s="25">
        <v>2</v>
      </c>
      <c r="B8" s="25">
        <v>19</v>
      </c>
      <c r="C8" s="26" t="s">
        <v>51</v>
      </c>
      <c r="D8" s="25" t="s">
        <v>4</v>
      </c>
      <c r="E8" s="25">
        <v>1976</v>
      </c>
      <c r="F8" s="27" t="s">
        <v>52</v>
      </c>
      <c r="G8" s="25" t="str">
        <f t="shared" si="0"/>
        <v>A</v>
      </c>
      <c r="H8" s="25">
        <f>COUNTIF($G$7:$G8,$G8)</f>
        <v>2</v>
      </c>
      <c r="I8" s="28">
        <v>0.03895833333333334</v>
      </c>
    </row>
    <row r="9" spans="1:9" ht="12.75">
      <c r="A9" s="29">
        <v>3</v>
      </c>
      <c r="B9" s="29">
        <v>94</v>
      </c>
      <c r="C9" s="30" t="s">
        <v>23</v>
      </c>
      <c r="D9" s="29" t="s">
        <v>4</v>
      </c>
      <c r="E9" s="29">
        <v>1987</v>
      </c>
      <c r="F9" s="31" t="s">
        <v>12</v>
      </c>
      <c r="G9" s="29" t="str">
        <f t="shared" si="0"/>
        <v>A</v>
      </c>
      <c r="H9" s="29">
        <f>COUNTIF($G$7:$G9,$G9)</f>
        <v>3</v>
      </c>
      <c r="I9" s="68">
        <v>0.038981481481481485</v>
      </c>
    </row>
    <row r="10" spans="1:9" ht="12.75">
      <c r="A10" s="1">
        <v>4</v>
      </c>
      <c r="B10" s="1">
        <v>64</v>
      </c>
      <c r="C10" s="5" t="s">
        <v>136</v>
      </c>
      <c r="D10" s="1" t="s">
        <v>4</v>
      </c>
      <c r="E10" s="1">
        <v>1977</v>
      </c>
      <c r="F10" s="11" t="s">
        <v>13</v>
      </c>
      <c r="G10" s="1" t="str">
        <f t="shared" si="0"/>
        <v>A</v>
      </c>
      <c r="H10" s="1">
        <f>COUNTIF($G$7:$G10,$G10)</f>
        <v>4</v>
      </c>
      <c r="I10" s="14">
        <v>0.04016203703703704</v>
      </c>
    </row>
    <row r="11" spans="1:9" ht="12.75" hidden="1">
      <c r="A11" s="1">
        <v>5</v>
      </c>
      <c r="B11" s="1">
        <v>75</v>
      </c>
      <c r="C11" s="5" t="s">
        <v>66</v>
      </c>
      <c r="D11" s="1" t="s">
        <v>4</v>
      </c>
      <c r="E11" s="1">
        <v>1976</v>
      </c>
      <c r="F11" s="11" t="s">
        <v>62</v>
      </c>
      <c r="G11" s="1" t="str">
        <f t="shared" si="0"/>
        <v>A</v>
      </c>
      <c r="H11" s="1">
        <f>COUNTIF($G$7:$G11,$G11)</f>
        <v>5</v>
      </c>
      <c r="I11" s="14">
        <v>0.041192129629629634</v>
      </c>
    </row>
    <row r="12" spans="1:9" ht="12.75" hidden="1">
      <c r="A12" s="1">
        <v>6</v>
      </c>
      <c r="B12" s="1">
        <v>61</v>
      </c>
      <c r="C12" s="5" t="s">
        <v>77</v>
      </c>
      <c r="D12" s="1" t="s">
        <v>4</v>
      </c>
      <c r="E12" s="1">
        <v>1989</v>
      </c>
      <c r="F12" s="11" t="s">
        <v>59</v>
      </c>
      <c r="G12" s="1" t="str">
        <f t="shared" si="0"/>
        <v>A</v>
      </c>
      <c r="H12" s="1">
        <f>COUNTIF($G$7:$G12,$G12)</f>
        <v>6</v>
      </c>
      <c r="I12" s="14">
        <v>0.04232638888888889</v>
      </c>
    </row>
    <row r="13" spans="1:9" ht="12.75" hidden="1">
      <c r="A13" s="1">
        <v>7</v>
      </c>
      <c r="B13" s="1">
        <v>44</v>
      </c>
      <c r="C13" s="5" t="s">
        <v>63</v>
      </c>
      <c r="D13" s="1" t="s">
        <v>4</v>
      </c>
      <c r="E13" s="1">
        <v>1981</v>
      </c>
      <c r="F13" s="11" t="s">
        <v>123</v>
      </c>
      <c r="G13" s="1" t="str">
        <f t="shared" si="0"/>
        <v>A</v>
      </c>
      <c r="H13" s="1">
        <f>COUNTIF($G$7:$G13,$G13)</f>
        <v>7</v>
      </c>
      <c r="I13" s="14">
        <v>0.04453703703703704</v>
      </c>
    </row>
    <row r="14" spans="1:9" ht="12.75" hidden="1">
      <c r="A14" s="1">
        <v>8</v>
      </c>
      <c r="B14" s="1">
        <v>57</v>
      </c>
      <c r="C14" s="5" t="s">
        <v>132</v>
      </c>
      <c r="D14" s="1" t="s">
        <v>4</v>
      </c>
      <c r="E14" s="1">
        <v>1975</v>
      </c>
      <c r="F14" s="11" t="s">
        <v>24</v>
      </c>
      <c r="G14" s="1" t="str">
        <f t="shared" si="0"/>
        <v>A</v>
      </c>
      <c r="H14" s="1">
        <f>COUNTIF($G$7:$G14,$G14)</f>
        <v>8</v>
      </c>
      <c r="I14" s="14">
        <v>0.04954861111111111</v>
      </c>
    </row>
    <row r="15" spans="1:9" ht="12.75" hidden="1">
      <c r="A15" s="1">
        <v>9</v>
      </c>
      <c r="B15" s="1">
        <v>27</v>
      </c>
      <c r="C15" s="5" t="s">
        <v>114</v>
      </c>
      <c r="D15" s="1" t="s">
        <v>4</v>
      </c>
      <c r="E15" s="1">
        <v>1980</v>
      </c>
      <c r="F15" s="11" t="s">
        <v>21</v>
      </c>
      <c r="G15" s="1" t="str">
        <f t="shared" si="0"/>
        <v>A</v>
      </c>
      <c r="H15" s="1">
        <f>COUNTIF($G$7:$G15,$G15)</f>
        <v>9</v>
      </c>
      <c r="I15" s="14">
        <v>0.05042824074074074</v>
      </c>
    </row>
    <row r="16" spans="1:9" ht="12.75" hidden="1">
      <c r="A16" s="1">
        <v>10</v>
      </c>
      <c r="B16" s="1">
        <v>15</v>
      </c>
      <c r="C16" s="5" t="s">
        <v>67</v>
      </c>
      <c r="D16" s="1" t="s">
        <v>4</v>
      </c>
      <c r="E16" s="1">
        <v>1978</v>
      </c>
      <c r="F16" s="11" t="s">
        <v>32</v>
      </c>
      <c r="G16" s="1" t="str">
        <f t="shared" si="0"/>
        <v>A</v>
      </c>
      <c r="H16" s="1">
        <f>COUNTIF($G$7:$G16,$G16)</f>
        <v>10</v>
      </c>
      <c r="I16" s="14">
        <v>0.05113425925925926</v>
      </c>
    </row>
    <row r="17" spans="1:9" ht="12.75" hidden="1">
      <c r="A17" s="1">
        <v>11</v>
      </c>
      <c r="B17" s="1">
        <v>68</v>
      </c>
      <c r="C17" s="5" t="s">
        <v>141</v>
      </c>
      <c r="D17" s="1" t="s">
        <v>4</v>
      </c>
      <c r="E17" s="1">
        <v>1984</v>
      </c>
      <c r="F17" s="11" t="s">
        <v>142</v>
      </c>
      <c r="G17" s="1" t="str">
        <f t="shared" si="0"/>
        <v>A</v>
      </c>
      <c r="H17" s="1">
        <f>COUNTIF($G$7:$G17,$G17)</f>
        <v>11</v>
      </c>
      <c r="I17" s="14">
        <v>0.05157407407407408</v>
      </c>
    </row>
    <row r="18" spans="1:9" ht="12.75" hidden="1">
      <c r="A18" s="1">
        <v>12</v>
      </c>
      <c r="B18" s="1">
        <v>83</v>
      </c>
      <c r="C18" s="5" t="s">
        <v>151</v>
      </c>
      <c r="D18" s="1" t="s">
        <v>4</v>
      </c>
      <c r="E18" s="1">
        <v>1979</v>
      </c>
      <c r="F18" s="11" t="s">
        <v>24</v>
      </c>
      <c r="G18" s="1" t="str">
        <f t="shared" si="0"/>
        <v>A</v>
      </c>
      <c r="H18" s="1">
        <f>COUNTIF($G$7:$G18,$G18)</f>
        <v>12</v>
      </c>
      <c r="I18" s="14">
        <v>0.05238425925925926</v>
      </c>
    </row>
    <row r="19" spans="1:9" ht="12.75" hidden="1">
      <c r="A19" s="1">
        <v>13</v>
      </c>
      <c r="B19" s="1">
        <v>50</v>
      </c>
      <c r="C19" s="5" t="s">
        <v>128</v>
      </c>
      <c r="D19" s="1" t="s">
        <v>4</v>
      </c>
      <c r="E19" s="1">
        <v>1986</v>
      </c>
      <c r="F19" s="11" t="s">
        <v>10</v>
      </c>
      <c r="G19" s="1" t="str">
        <f t="shared" si="0"/>
        <v>A</v>
      </c>
      <c r="H19" s="1">
        <f>COUNTIF($G$7:$G19,$G19)</f>
        <v>13</v>
      </c>
      <c r="I19" s="14">
        <v>0.0531712962962963</v>
      </c>
    </row>
    <row r="20" spans="1:9" ht="12.75" hidden="1">
      <c r="A20" s="1">
        <v>14</v>
      </c>
      <c r="B20" s="1">
        <v>49</v>
      </c>
      <c r="C20" s="5" t="s">
        <v>71</v>
      </c>
      <c r="D20" s="1" t="s">
        <v>4</v>
      </c>
      <c r="E20" s="1">
        <v>1988</v>
      </c>
      <c r="F20" s="11" t="s">
        <v>10</v>
      </c>
      <c r="G20" s="1" t="str">
        <f t="shared" si="0"/>
        <v>A</v>
      </c>
      <c r="H20" s="1">
        <f>COUNTIF($G$7:$G20,$G20)</f>
        <v>14</v>
      </c>
      <c r="I20" s="14">
        <v>0.05344907407407407</v>
      </c>
    </row>
    <row r="21" spans="1:9" ht="12.75" hidden="1">
      <c r="A21" s="1">
        <v>15</v>
      </c>
      <c r="B21" s="1">
        <v>42</v>
      </c>
      <c r="C21" s="5" t="s">
        <v>121</v>
      </c>
      <c r="D21" s="1" t="s">
        <v>4</v>
      </c>
      <c r="E21" s="1">
        <v>1981</v>
      </c>
      <c r="F21" s="11" t="s">
        <v>122</v>
      </c>
      <c r="G21" s="1" t="str">
        <f t="shared" si="0"/>
        <v>A</v>
      </c>
      <c r="H21" s="1">
        <f>COUNTIF($G$7:$G21,$G21)</f>
        <v>15</v>
      </c>
      <c r="I21" s="14">
        <v>0.05413194444444444</v>
      </c>
    </row>
    <row r="22" spans="1:9" ht="12.75" hidden="1">
      <c r="A22" s="1">
        <v>16</v>
      </c>
      <c r="B22" s="1">
        <v>51</v>
      </c>
      <c r="C22" s="5" t="s">
        <v>70</v>
      </c>
      <c r="D22" s="1" t="s">
        <v>4</v>
      </c>
      <c r="E22" s="1">
        <v>1986</v>
      </c>
      <c r="F22" s="11" t="s">
        <v>10</v>
      </c>
      <c r="G22" s="1" t="str">
        <f t="shared" si="0"/>
        <v>A</v>
      </c>
      <c r="H22" s="1">
        <f>COUNTIF($G$7:$G22,$G22)</f>
        <v>16</v>
      </c>
      <c r="I22" s="14">
        <v>0.0562037037037037</v>
      </c>
    </row>
    <row r="23" spans="1:9" ht="12.75" hidden="1">
      <c r="A23" s="1">
        <v>17</v>
      </c>
      <c r="B23" s="1">
        <v>10</v>
      </c>
      <c r="C23" s="5" t="s">
        <v>101</v>
      </c>
      <c r="D23" s="1" t="s">
        <v>4</v>
      </c>
      <c r="E23" s="1">
        <v>1982</v>
      </c>
      <c r="F23" s="11" t="s">
        <v>32</v>
      </c>
      <c r="G23" s="1" t="str">
        <f t="shared" si="0"/>
        <v>A</v>
      </c>
      <c r="H23" s="1">
        <f>COUNTIF($G$7:$G23,$G23)</f>
        <v>17</v>
      </c>
      <c r="I23" s="14">
        <v>0.05637731481481482</v>
      </c>
    </row>
    <row r="24" spans="1:9" ht="12.75" hidden="1">
      <c r="A24" s="1">
        <v>18</v>
      </c>
      <c r="B24" s="1">
        <v>21</v>
      </c>
      <c r="C24" s="5" t="s">
        <v>109</v>
      </c>
      <c r="D24" s="1" t="s">
        <v>4</v>
      </c>
      <c r="E24" s="1">
        <v>1988</v>
      </c>
      <c r="F24" s="11" t="s">
        <v>110</v>
      </c>
      <c r="G24" s="1" t="str">
        <f t="shared" si="0"/>
        <v>A</v>
      </c>
      <c r="H24" s="1">
        <f>COUNTIF($G$7:$G24,$G24)</f>
        <v>18</v>
      </c>
      <c r="I24" s="14">
        <v>0.058090277777777775</v>
      </c>
    </row>
    <row r="25" spans="1:9" ht="12.75" hidden="1">
      <c r="A25" s="1">
        <v>19</v>
      </c>
      <c r="B25" s="1">
        <v>31</v>
      </c>
      <c r="C25" s="5" t="s">
        <v>116</v>
      </c>
      <c r="D25" s="1" t="s">
        <v>4</v>
      </c>
      <c r="E25" s="1">
        <v>1982</v>
      </c>
      <c r="F25" s="11" t="s">
        <v>21</v>
      </c>
      <c r="G25" s="1" t="str">
        <f t="shared" si="0"/>
        <v>A</v>
      </c>
      <c r="H25" s="1">
        <f>COUNTIF($G$7:$G25,$G25)</f>
        <v>19</v>
      </c>
      <c r="I25" s="14">
        <v>0.059363425925925924</v>
      </c>
    </row>
    <row r="26" spans="1:9" ht="12.75" hidden="1">
      <c r="A26" s="1">
        <v>20</v>
      </c>
      <c r="B26" s="1">
        <v>48</v>
      </c>
      <c r="C26" s="5" t="s">
        <v>127</v>
      </c>
      <c r="D26" s="1" t="s">
        <v>4</v>
      </c>
      <c r="E26" s="1">
        <v>1985</v>
      </c>
      <c r="F26" s="11" t="s">
        <v>32</v>
      </c>
      <c r="G26" s="1" t="str">
        <f t="shared" si="0"/>
        <v>A</v>
      </c>
      <c r="H26" s="1">
        <f>COUNTIF($G$7:$G26,$G26)</f>
        <v>20</v>
      </c>
      <c r="I26" s="14">
        <v>0.06487268518518519</v>
      </c>
    </row>
    <row r="27" spans="1:9" ht="12.75" hidden="1">
      <c r="A27" s="1">
        <v>21</v>
      </c>
      <c r="B27" s="1">
        <v>86</v>
      </c>
      <c r="C27" s="5" t="s">
        <v>46</v>
      </c>
      <c r="D27" s="1" t="s">
        <v>4</v>
      </c>
      <c r="E27" s="1">
        <v>1997</v>
      </c>
      <c r="F27" s="11" t="s">
        <v>53</v>
      </c>
      <c r="G27" s="1" t="s">
        <v>48</v>
      </c>
      <c r="H27" s="1">
        <f>COUNTIF($G$7:$G27,$G27)</f>
        <v>21</v>
      </c>
      <c r="I27" s="14">
        <v>0.04361111111111111</v>
      </c>
    </row>
    <row r="28" spans="1:9" ht="12.75" hidden="1">
      <c r="A28" s="1">
        <v>22</v>
      </c>
      <c r="B28" s="1">
        <v>72</v>
      </c>
      <c r="C28" s="5" t="s">
        <v>145</v>
      </c>
      <c r="D28" s="1" t="s">
        <v>4</v>
      </c>
      <c r="E28" s="1">
        <v>1997</v>
      </c>
      <c r="F28" s="11" t="s">
        <v>39</v>
      </c>
      <c r="G28" s="1" t="s">
        <v>48</v>
      </c>
      <c r="H28" s="1">
        <f>COUNTIF($G$7:$G28,$G28)</f>
        <v>22</v>
      </c>
      <c r="I28" s="14">
        <v>0.05032407407407408</v>
      </c>
    </row>
    <row r="29" spans="1:9" ht="12.75">
      <c r="A29" s="1"/>
      <c r="B29" s="1"/>
      <c r="C29" s="5"/>
      <c r="D29" s="1"/>
      <c r="E29" s="1"/>
      <c r="F29" s="11"/>
      <c r="G29" s="1"/>
      <c r="H29" s="1"/>
      <c r="I29" s="14"/>
    </row>
    <row r="30" spans="1:9" ht="12.75">
      <c r="A30" s="21">
        <v>1</v>
      </c>
      <c r="B30" s="21">
        <v>2</v>
      </c>
      <c r="C30" s="22" t="s">
        <v>94</v>
      </c>
      <c r="D30" s="21" t="s">
        <v>4</v>
      </c>
      <c r="E30" s="21">
        <v>1974</v>
      </c>
      <c r="F30" s="23" t="s">
        <v>93</v>
      </c>
      <c r="G30" s="21" t="str">
        <f aca="true" t="shared" si="1" ref="G30:G49">IF($D30="m",IF($E$1-$E30&gt;17,IF($E$1-$E30&lt;40,"A",IF($E$1-$E30&gt;49,IF($E$1-$E30&gt;59,IF($E$1-$E30&gt;69,"E","D"),"C"),"B")),"JM"),IF($E$1-$E30&gt;17,IF($E$1-$E30&lt;35,"F","G"),"JŽ"))</f>
        <v>B</v>
      </c>
      <c r="H30" s="21">
        <f>COUNTIF($G$7:$G30,$G30)</f>
        <v>1</v>
      </c>
      <c r="I30" s="24">
        <v>0.03846064814814815</v>
      </c>
    </row>
    <row r="31" spans="1:9" ht="12.75">
      <c r="A31" s="25">
        <v>2</v>
      </c>
      <c r="B31" s="25">
        <v>34</v>
      </c>
      <c r="C31" s="26" t="s">
        <v>118</v>
      </c>
      <c r="D31" s="25" t="s">
        <v>4</v>
      </c>
      <c r="E31" s="25">
        <v>1970</v>
      </c>
      <c r="F31" s="27" t="s">
        <v>119</v>
      </c>
      <c r="G31" s="25" t="str">
        <f t="shared" si="1"/>
        <v>B</v>
      </c>
      <c r="H31" s="25">
        <f>COUNTIF($G$7:$G31,$G31)</f>
        <v>2</v>
      </c>
      <c r="I31" s="28">
        <v>0.039837962962962964</v>
      </c>
    </row>
    <row r="32" spans="1:9" ht="12.75">
      <c r="A32" s="29">
        <v>3</v>
      </c>
      <c r="B32" s="29">
        <v>89</v>
      </c>
      <c r="C32" s="30" t="s">
        <v>157</v>
      </c>
      <c r="D32" s="29" t="s">
        <v>4</v>
      </c>
      <c r="E32" s="29">
        <v>1965</v>
      </c>
      <c r="F32" s="31" t="s">
        <v>158</v>
      </c>
      <c r="G32" s="29" t="str">
        <f t="shared" si="1"/>
        <v>B</v>
      </c>
      <c r="H32" s="29">
        <f>COUNTIF($G$7:$G32,$G32)</f>
        <v>3</v>
      </c>
      <c r="I32" s="68">
        <v>0.04144675925925926</v>
      </c>
    </row>
    <row r="33" spans="1:9" ht="12.75">
      <c r="A33" s="1">
        <v>4</v>
      </c>
      <c r="B33" s="1">
        <v>66</v>
      </c>
      <c r="C33" s="5" t="s">
        <v>139</v>
      </c>
      <c r="D33" s="1" t="s">
        <v>4</v>
      </c>
      <c r="E33" s="1">
        <v>1972</v>
      </c>
      <c r="F33" s="11" t="s">
        <v>79</v>
      </c>
      <c r="G33" s="1" t="str">
        <f t="shared" si="1"/>
        <v>B</v>
      </c>
      <c r="H33" s="1">
        <f>COUNTIF($G$7:$G33,$G33)</f>
        <v>4</v>
      </c>
      <c r="I33" s="14">
        <v>0.04234953703703703</v>
      </c>
    </row>
    <row r="34" spans="1:9" ht="12.75" hidden="1">
      <c r="A34" s="1">
        <v>5</v>
      </c>
      <c r="B34" s="1">
        <v>33</v>
      </c>
      <c r="C34" s="5" t="s">
        <v>43</v>
      </c>
      <c r="D34" s="1" t="s">
        <v>4</v>
      </c>
      <c r="E34" s="1">
        <v>1965</v>
      </c>
      <c r="F34" s="11" t="s">
        <v>24</v>
      </c>
      <c r="G34" s="1" t="str">
        <f t="shared" si="1"/>
        <v>B</v>
      </c>
      <c r="H34" s="1">
        <f>COUNTIF($G$7:$G34,$G34)</f>
        <v>5</v>
      </c>
      <c r="I34" s="14">
        <v>0.043576388888888894</v>
      </c>
    </row>
    <row r="35" spans="1:9" ht="12.75" hidden="1">
      <c r="A35" s="1">
        <v>6</v>
      </c>
      <c r="B35" s="1">
        <v>18</v>
      </c>
      <c r="C35" s="5" t="s">
        <v>31</v>
      </c>
      <c r="D35" s="1" t="s">
        <v>4</v>
      </c>
      <c r="E35" s="1">
        <v>1968</v>
      </c>
      <c r="F35" s="11" t="s">
        <v>12</v>
      </c>
      <c r="G35" s="1" t="str">
        <f t="shared" si="1"/>
        <v>B</v>
      </c>
      <c r="H35" s="1">
        <f>COUNTIF($G$7:$G35,$G35)</f>
        <v>6</v>
      </c>
      <c r="I35" s="14">
        <v>0.044097222222222225</v>
      </c>
    </row>
    <row r="36" spans="1:9" ht="12.75" hidden="1">
      <c r="A36" s="1">
        <v>7</v>
      </c>
      <c r="B36" s="1">
        <v>9</v>
      </c>
      <c r="C36" s="5" t="s">
        <v>100</v>
      </c>
      <c r="D36" s="1" t="s">
        <v>4</v>
      </c>
      <c r="E36" s="1">
        <v>1972</v>
      </c>
      <c r="F36" s="11" t="s">
        <v>32</v>
      </c>
      <c r="G36" s="1" t="str">
        <f t="shared" si="1"/>
        <v>B</v>
      </c>
      <c r="H36" s="1">
        <f>COUNTIF($G$7:$G36,$G36)</f>
        <v>7</v>
      </c>
      <c r="I36" s="14">
        <v>0.04476851851851852</v>
      </c>
    </row>
    <row r="37" spans="1:9" ht="12.75" hidden="1">
      <c r="A37" s="1">
        <v>8</v>
      </c>
      <c r="B37" s="1">
        <v>91</v>
      </c>
      <c r="C37" s="5" t="s">
        <v>22</v>
      </c>
      <c r="D37" s="1" t="s">
        <v>4</v>
      </c>
      <c r="E37" s="1">
        <v>1972</v>
      </c>
      <c r="F37" s="11" t="s">
        <v>85</v>
      </c>
      <c r="G37" s="1" t="str">
        <f t="shared" si="1"/>
        <v>B</v>
      </c>
      <c r="H37" s="1">
        <f>COUNTIF($G$7:$G37,$G37)</f>
        <v>8</v>
      </c>
      <c r="I37" s="14">
        <v>0.04622685185185185</v>
      </c>
    </row>
    <row r="38" spans="1:9" ht="12.75" hidden="1">
      <c r="A38" s="1">
        <v>9</v>
      </c>
      <c r="B38" s="1">
        <v>59</v>
      </c>
      <c r="C38" s="5" t="s">
        <v>49</v>
      </c>
      <c r="D38" s="1" t="s">
        <v>4</v>
      </c>
      <c r="E38" s="1">
        <v>1967</v>
      </c>
      <c r="F38" s="11" t="s">
        <v>24</v>
      </c>
      <c r="G38" s="1" t="str">
        <f t="shared" si="1"/>
        <v>B</v>
      </c>
      <c r="H38" s="1">
        <f>COUNTIF($G$7:$G38,$G38)</f>
        <v>9</v>
      </c>
      <c r="I38" s="14">
        <v>0.046516203703703705</v>
      </c>
    </row>
    <row r="39" spans="1:9" ht="12.75" hidden="1">
      <c r="A39" s="1">
        <v>10</v>
      </c>
      <c r="B39" s="1">
        <v>6</v>
      </c>
      <c r="C39" s="5" t="s">
        <v>98</v>
      </c>
      <c r="D39" s="1" t="s">
        <v>4</v>
      </c>
      <c r="E39" s="1">
        <v>1968</v>
      </c>
      <c r="F39" s="11" t="s">
        <v>32</v>
      </c>
      <c r="G39" s="1" t="str">
        <f t="shared" si="1"/>
        <v>B</v>
      </c>
      <c r="H39" s="1">
        <f>COUNTIF($G$7:$G39,$G39)</f>
        <v>10</v>
      </c>
      <c r="I39" s="14">
        <v>0.04662037037037037</v>
      </c>
    </row>
    <row r="40" spans="1:9" ht="12.75" hidden="1">
      <c r="A40" s="1">
        <v>11</v>
      </c>
      <c r="B40" s="1">
        <v>16</v>
      </c>
      <c r="C40" s="5" t="s">
        <v>74</v>
      </c>
      <c r="D40" s="1" t="s">
        <v>4</v>
      </c>
      <c r="E40" s="1">
        <v>1971</v>
      </c>
      <c r="F40" s="11" t="s">
        <v>32</v>
      </c>
      <c r="G40" s="1" t="str">
        <f t="shared" si="1"/>
        <v>B</v>
      </c>
      <c r="H40" s="1">
        <f>COUNTIF($G$7:$G40,$G40)</f>
        <v>11</v>
      </c>
      <c r="I40" s="14">
        <v>0.046747685185185184</v>
      </c>
    </row>
    <row r="41" spans="1:9" ht="12.75" hidden="1">
      <c r="A41" s="1">
        <v>12</v>
      </c>
      <c r="B41" s="1">
        <v>85</v>
      </c>
      <c r="C41" s="5" t="s">
        <v>153</v>
      </c>
      <c r="D41" s="1" t="s">
        <v>4</v>
      </c>
      <c r="E41" s="1">
        <v>1974</v>
      </c>
      <c r="F41" s="11" t="s">
        <v>32</v>
      </c>
      <c r="G41" s="1" t="str">
        <f t="shared" si="1"/>
        <v>B</v>
      </c>
      <c r="H41" s="1">
        <f>COUNTIF($G$7:$G41,$G41)</f>
        <v>12</v>
      </c>
      <c r="I41" s="14">
        <v>0.048993055555555554</v>
      </c>
    </row>
    <row r="42" spans="1:9" ht="12.75" hidden="1">
      <c r="A42" s="1">
        <v>13</v>
      </c>
      <c r="B42" s="1">
        <v>43</v>
      </c>
      <c r="C42" s="5" t="s">
        <v>30</v>
      </c>
      <c r="D42" s="1" t="s">
        <v>4</v>
      </c>
      <c r="E42" s="1">
        <v>1966</v>
      </c>
      <c r="F42" s="11" t="s">
        <v>40</v>
      </c>
      <c r="G42" s="1" t="str">
        <f t="shared" si="1"/>
        <v>B</v>
      </c>
      <c r="H42" s="1">
        <f>COUNTIF($G$7:$G42,$G42)</f>
        <v>13</v>
      </c>
      <c r="I42" s="14">
        <v>0.04972222222222222</v>
      </c>
    </row>
    <row r="43" spans="1:9" ht="12.75" hidden="1">
      <c r="A43" s="1">
        <v>14</v>
      </c>
      <c r="B43" s="1">
        <v>80</v>
      </c>
      <c r="C43" s="5" t="s">
        <v>64</v>
      </c>
      <c r="D43" s="1" t="s">
        <v>4</v>
      </c>
      <c r="E43" s="1">
        <v>1973</v>
      </c>
      <c r="F43" s="11" t="s">
        <v>10</v>
      </c>
      <c r="G43" s="1" t="str">
        <f t="shared" si="1"/>
        <v>B</v>
      </c>
      <c r="H43" s="1">
        <f>COUNTIF($G$7:$G43,$G43)</f>
        <v>14</v>
      </c>
      <c r="I43" s="14">
        <v>0.051666666666666666</v>
      </c>
    </row>
    <row r="44" spans="1:9" ht="12.75" hidden="1">
      <c r="A44" s="1">
        <v>15</v>
      </c>
      <c r="B44" s="1">
        <v>79</v>
      </c>
      <c r="C44" s="5" t="s">
        <v>27</v>
      </c>
      <c r="D44" s="1" t="s">
        <v>4</v>
      </c>
      <c r="E44" s="1">
        <v>1968</v>
      </c>
      <c r="F44" s="11" t="s">
        <v>55</v>
      </c>
      <c r="G44" s="1" t="str">
        <f t="shared" si="1"/>
        <v>B</v>
      </c>
      <c r="H44" s="1">
        <f>COUNTIF($G$7:$G44,$G44)</f>
        <v>15</v>
      </c>
      <c r="I44" s="14">
        <v>0.051898148148148145</v>
      </c>
    </row>
    <row r="45" spans="1:9" ht="12.75" hidden="1">
      <c r="A45" s="1">
        <v>16</v>
      </c>
      <c r="B45" s="1">
        <v>84</v>
      </c>
      <c r="C45" s="5" t="s">
        <v>152</v>
      </c>
      <c r="D45" s="1" t="s">
        <v>4</v>
      </c>
      <c r="E45" s="1">
        <v>1965</v>
      </c>
      <c r="F45" s="11" t="s">
        <v>12</v>
      </c>
      <c r="G45" s="1" t="str">
        <f t="shared" si="1"/>
        <v>B</v>
      </c>
      <c r="H45" s="1">
        <f>COUNTIF($G$7:$G45,$G45)</f>
        <v>16</v>
      </c>
      <c r="I45" s="14">
        <v>0.05361111111111111</v>
      </c>
    </row>
    <row r="46" spans="1:9" ht="12.75" hidden="1">
      <c r="A46" s="1">
        <v>17</v>
      </c>
      <c r="B46" s="1">
        <v>65</v>
      </c>
      <c r="C46" s="5" t="s">
        <v>137</v>
      </c>
      <c r="D46" s="1" t="s">
        <v>4</v>
      </c>
      <c r="E46" s="1">
        <v>1971</v>
      </c>
      <c r="F46" s="11" t="s">
        <v>138</v>
      </c>
      <c r="G46" s="1" t="str">
        <f t="shared" si="1"/>
        <v>B</v>
      </c>
      <c r="H46" s="1">
        <f>COUNTIF($G$7:$G46,$G46)</f>
        <v>17</v>
      </c>
      <c r="I46" s="14">
        <v>0.05493055555555556</v>
      </c>
    </row>
    <row r="47" spans="1:9" ht="12.75" hidden="1">
      <c r="A47" s="1">
        <v>18</v>
      </c>
      <c r="B47" s="1">
        <v>23</v>
      </c>
      <c r="C47" s="5" t="s">
        <v>112</v>
      </c>
      <c r="D47" s="1" t="s">
        <v>4</v>
      </c>
      <c r="E47" s="1">
        <v>1973</v>
      </c>
      <c r="F47" s="11" t="s">
        <v>10</v>
      </c>
      <c r="G47" s="1" t="str">
        <f t="shared" si="1"/>
        <v>B</v>
      </c>
      <c r="H47" s="1">
        <f>COUNTIF($G$7:$G47,$G47)</f>
        <v>18</v>
      </c>
      <c r="I47" s="14">
        <v>0.05542824074074074</v>
      </c>
    </row>
    <row r="48" spans="1:9" ht="12.75" hidden="1">
      <c r="A48" s="1">
        <v>19</v>
      </c>
      <c r="B48" s="1">
        <v>45</v>
      </c>
      <c r="C48" s="5" t="s">
        <v>124</v>
      </c>
      <c r="D48" s="1" t="s">
        <v>4</v>
      </c>
      <c r="E48" s="1">
        <v>1968</v>
      </c>
      <c r="F48" s="11" t="s">
        <v>32</v>
      </c>
      <c r="G48" s="1" t="str">
        <f t="shared" si="1"/>
        <v>B</v>
      </c>
      <c r="H48" s="1">
        <f>COUNTIF($G$7:$G48,$G48)</f>
        <v>19</v>
      </c>
      <c r="I48" s="14">
        <v>0.0583912037037037</v>
      </c>
    </row>
    <row r="49" spans="1:9" ht="12.75" hidden="1">
      <c r="A49" s="1">
        <v>20</v>
      </c>
      <c r="B49" s="1">
        <v>52</v>
      </c>
      <c r="C49" s="5" t="s">
        <v>75</v>
      </c>
      <c r="D49" s="1" t="s">
        <v>4</v>
      </c>
      <c r="E49" s="1">
        <v>1965</v>
      </c>
      <c r="F49" s="11" t="s">
        <v>44</v>
      </c>
      <c r="G49" s="1" t="str">
        <f t="shared" si="1"/>
        <v>B</v>
      </c>
      <c r="H49" s="1">
        <f>COUNTIF($G$7:$G49,$G49)</f>
        <v>20</v>
      </c>
      <c r="I49" s="14">
        <v>0.0625462962962963</v>
      </c>
    </row>
    <row r="50" spans="1:9" ht="12.75">
      <c r="A50" s="1"/>
      <c r="B50" s="1"/>
      <c r="C50" s="5"/>
      <c r="D50" s="1"/>
      <c r="E50" s="1"/>
      <c r="F50" s="11"/>
      <c r="G50" s="1"/>
      <c r="H50" s="1"/>
      <c r="I50" s="14"/>
    </row>
    <row r="51" spans="1:9" ht="12.75">
      <c r="A51" s="21">
        <v>1</v>
      </c>
      <c r="B51" s="21">
        <v>28</v>
      </c>
      <c r="C51" s="22" t="s">
        <v>16</v>
      </c>
      <c r="D51" s="21" t="s">
        <v>4</v>
      </c>
      <c r="E51" s="21">
        <v>1961</v>
      </c>
      <c r="F51" s="23" t="s">
        <v>62</v>
      </c>
      <c r="G51" s="21" t="str">
        <f aca="true" t="shared" si="2" ref="G51:G65">IF($D51="m",IF($E$1-$E51&gt;17,IF($E$1-$E51&lt;40,"A",IF($E$1-$E51&gt;49,IF($E$1-$E51&gt;59,IF($E$1-$E51&gt;69,"E","D"),"C"),"B")),"JM"),IF($E$1-$E51&gt;17,IF($E$1-$E51&lt;35,"F","G"),"JŽ"))</f>
        <v>C</v>
      </c>
      <c r="H51" s="21">
        <f>COUNTIF($G$7:$G51,$G51)</f>
        <v>1</v>
      </c>
      <c r="I51" s="24">
        <v>0.039317129629629625</v>
      </c>
    </row>
    <row r="52" spans="1:9" ht="12.75">
      <c r="A52" s="25">
        <v>2</v>
      </c>
      <c r="B52" s="25">
        <v>38</v>
      </c>
      <c r="C52" s="26" t="s">
        <v>68</v>
      </c>
      <c r="D52" s="25" t="s">
        <v>4</v>
      </c>
      <c r="E52" s="25">
        <v>1964</v>
      </c>
      <c r="F52" s="27" t="s">
        <v>69</v>
      </c>
      <c r="G52" s="25" t="str">
        <f t="shared" si="2"/>
        <v>C</v>
      </c>
      <c r="H52" s="25">
        <f>COUNTIF($G$7:$G52,$G52)</f>
        <v>2</v>
      </c>
      <c r="I52" s="28">
        <v>0.040810185185185185</v>
      </c>
    </row>
    <row r="53" spans="1:9" ht="12.75">
      <c r="A53" s="29">
        <v>3</v>
      </c>
      <c r="B53" s="29">
        <v>71</v>
      </c>
      <c r="C53" s="30" t="s">
        <v>76</v>
      </c>
      <c r="D53" s="29" t="s">
        <v>4</v>
      </c>
      <c r="E53" s="29">
        <v>1962</v>
      </c>
      <c r="F53" s="31" t="s">
        <v>39</v>
      </c>
      <c r="G53" s="29" t="str">
        <f t="shared" si="2"/>
        <v>C</v>
      </c>
      <c r="H53" s="29">
        <f>COUNTIF($G$7:$G53,$G53)</f>
        <v>3</v>
      </c>
      <c r="I53" s="68">
        <v>0.04101851851851852</v>
      </c>
    </row>
    <row r="54" spans="1:9" ht="12.75">
      <c r="A54" s="1">
        <v>4</v>
      </c>
      <c r="B54" s="1">
        <v>37</v>
      </c>
      <c r="C54" s="5" t="s">
        <v>15</v>
      </c>
      <c r="D54" s="1" t="s">
        <v>4</v>
      </c>
      <c r="E54" s="1">
        <v>1958</v>
      </c>
      <c r="F54" s="11" t="s">
        <v>12</v>
      </c>
      <c r="G54" s="1" t="str">
        <f t="shared" si="2"/>
        <v>C</v>
      </c>
      <c r="H54" s="1">
        <f>COUNTIF($G$7:$G54,$G54)</f>
        <v>4</v>
      </c>
      <c r="I54" s="14">
        <v>0.04631944444444444</v>
      </c>
    </row>
    <row r="55" spans="1:9" ht="12.75" hidden="1">
      <c r="A55" s="1">
        <v>5</v>
      </c>
      <c r="B55" s="1">
        <v>25</v>
      </c>
      <c r="C55" s="5" t="s">
        <v>34</v>
      </c>
      <c r="D55" s="1" t="s">
        <v>4</v>
      </c>
      <c r="E55" s="1">
        <v>1956</v>
      </c>
      <c r="F55" s="11" t="s">
        <v>12</v>
      </c>
      <c r="G55" s="1" t="str">
        <f t="shared" si="2"/>
        <v>C</v>
      </c>
      <c r="H55" s="1">
        <f>COUNTIF($G$7:$G55,$G55)</f>
        <v>5</v>
      </c>
      <c r="I55" s="14">
        <v>0.04761574074074074</v>
      </c>
    </row>
    <row r="56" spans="1:9" ht="12.75" hidden="1">
      <c r="A56" s="1">
        <v>6</v>
      </c>
      <c r="B56" s="51">
        <v>1</v>
      </c>
      <c r="C56" s="52" t="s">
        <v>92</v>
      </c>
      <c r="D56" s="51" t="s">
        <v>4</v>
      </c>
      <c r="E56" s="51">
        <v>1959</v>
      </c>
      <c r="F56" s="53" t="s">
        <v>93</v>
      </c>
      <c r="G56" s="51" t="str">
        <f t="shared" si="2"/>
        <v>C</v>
      </c>
      <c r="H56" s="51">
        <f>COUNTIF($G$7:$G56,$G56)</f>
        <v>6</v>
      </c>
      <c r="I56" s="54">
        <v>0.04766203703703704</v>
      </c>
    </row>
    <row r="57" spans="1:9" ht="12.75" hidden="1">
      <c r="A57" s="1">
        <v>7</v>
      </c>
      <c r="B57" s="1">
        <v>62</v>
      </c>
      <c r="C57" s="5" t="s">
        <v>78</v>
      </c>
      <c r="D57" s="1" t="s">
        <v>4</v>
      </c>
      <c r="E57" s="1">
        <v>1957</v>
      </c>
      <c r="F57" s="11" t="s">
        <v>20</v>
      </c>
      <c r="G57" s="1" t="str">
        <f t="shared" si="2"/>
        <v>C</v>
      </c>
      <c r="H57" s="1">
        <f>COUNTIF($G$7:$G57,$G57)</f>
        <v>7</v>
      </c>
      <c r="I57" s="14">
        <v>0.04859953703703704</v>
      </c>
    </row>
    <row r="58" spans="1:9" ht="12.75" hidden="1">
      <c r="A58" s="1">
        <v>8</v>
      </c>
      <c r="B58" s="1">
        <v>39</v>
      </c>
      <c r="C58" s="5" t="s">
        <v>73</v>
      </c>
      <c r="D58" s="1" t="s">
        <v>4</v>
      </c>
      <c r="E58" s="1">
        <v>1957</v>
      </c>
      <c r="F58" s="11" t="s">
        <v>11</v>
      </c>
      <c r="G58" s="1" t="str">
        <f t="shared" si="2"/>
        <v>C</v>
      </c>
      <c r="H58" s="1">
        <f>COUNTIF($G$7:$G58,$G58)</f>
        <v>8</v>
      </c>
      <c r="I58" s="14">
        <v>0.049166666666666664</v>
      </c>
    </row>
    <row r="59" spans="1:9" ht="12.75" hidden="1">
      <c r="A59" s="1">
        <v>9</v>
      </c>
      <c r="B59" s="1">
        <v>58</v>
      </c>
      <c r="C59" s="5" t="s">
        <v>19</v>
      </c>
      <c r="D59" s="1" t="s">
        <v>4</v>
      </c>
      <c r="E59" s="1">
        <v>1956</v>
      </c>
      <c r="F59" s="11" t="s">
        <v>24</v>
      </c>
      <c r="G59" s="1" t="str">
        <f t="shared" si="2"/>
        <v>C</v>
      </c>
      <c r="H59" s="1">
        <f>COUNTIF($G$7:$G59,$G59)</f>
        <v>9</v>
      </c>
      <c r="I59" s="14">
        <v>0.04972222222222222</v>
      </c>
    </row>
    <row r="60" spans="1:9" ht="12.75" hidden="1">
      <c r="A60" s="1">
        <v>10</v>
      </c>
      <c r="B60" s="1">
        <v>17</v>
      </c>
      <c r="C60" s="5" t="s">
        <v>38</v>
      </c>
      <c r="D60" s="1" t="s">
        <v>4</v>
      </c>
      <c r="E60" s="1">
        <v>1961</v>
      </c>
      <c r="F60" s="11" t="s">
        <v>29</v>
      </c>
      <c r="G60" s="1" t="str">
        <f t="shared" si="2"/>
        <v>C</v>
      </c>
      <c r="H60" s="1">
        <f>COUNTIF($G$7:$G60,$G60)</f>
        <v>10</v>
      </c>
      <c r="I60" s="14">
        <v>0.05202546296296296</v>
      </c>
    </row>
    <row r="61" spans="1:9" ht="12.75" hidden="1">
      <c r="A61" s="1">
        <v>11</v>
      </c>
      <c r="B61" s="1">
        <v>55</v>
      </c>
      <c r="C61" s="5" t="s">
        <v>36</v>
      </c>
      <c r="D61" s="1" t="s">
        <v>4</v>
      </c>
      <c r="E61" s="1">
        <v>1957</v>
      </c>
      <c r="F61" s="11" t="s">
        <v>32</v>
      </c>
      <c r="G61" s="1" t="str">
        <f t="shared" si="2"/>
        <v>C</v>
      </c>
      <c r="H61" s="1">
        <f>COUNTIF($G$7:$G61,$G61)</f>
        <v>11</v>
      </c>
      <c r="I61" s="14">
        <v>0.054641203703703706</v>
      </c>
    </row>
    <row r="62" spans="1:9" ht="12.75" hidden="1">
      <c r="A62" s="1">
        <v>12</v>
      </c>
      <c r="B62" s="1">
        <v>5</v>
      </c>
      <c r="C62" s="5" t="s">
        <v>97</v>
      </c>
      <c r="D62" s="1" t="s">
        <v>4</v>
      </c>
      <c r="E62" s="1">
        <v>1960</v>
      </c>
      <c r="F62" s="11" t="s">
        <v>13</v>
      </c>
      <c r="G62" s="1" t="str">
        <f t="shared" si="2"/>
        <v>C</v>
      </c>
      <c r="H62" s="1">
        <f>COUNTIF($G$7:$G62,$G62)</f>
        <v>12</v>
      </c>
      <c r="I62" s="14">
        <v>0.05675925925925926</v>
      </c>
    </row>
    <row r="63" spans="1:9" ht="12.75" hidden="1">
      <c r="A63" s="1">
        <v>13</v>
      </c>
      <c r="B63" s="1">
        <v>7</v>
      </c>
      <c r="C63" s="5" t="s">
        <v>28</v>
      </c>
      <c r="D63" s="1" t="s">
        <v>4</v>
      </c>
      <c r="E63" s="1">
        <v>1958</v>
      </c>
      <c r="F63" s="11" t="s">
        <v>29</v>
      </c>
      <c r="G63" s="1" t="str">
        <f t="shared" si="2"/>
        <v>C</v>
      </c>
      <c r="H63" s="1">
        <f>COUNTIF($G$7:$G63,$G63)</f>
        <v>13</v>
      </c>
      <c r="I63" s="14">
        <v>0.06063657407407408</v>
      </c>
    </row>
    <row r="64" spans="1:9" ht="12.75" hidden="1">
      <c r="A64" s="1">
        <v>14</v>
      </c>
      <c r="B64" s="1">
        <v>67</v>
      </c>
      <c r="C64" s="5" t="s">
        <v>150</v>
      </c>
      <c r="D64" s="1" t="s">
        <v>4</v>
      </c>
      <c r="E64" s="1">
        <v>1955</v>
      </c>
      <c r="F64" s="11" t="s">
        <v>140</v>
      </c>
      <c r="G64" s="1" t="str">
        <f t="shared" si="2"/>
        <v>C</v>
      </c>
      <c r="H64" s="1">
        <f>COUNTIF($G$7:$G64,$G64)</f>
        <v>14</v>
      </c>
      <c r="I64" s="14">
        <v>0.06331018518518518</v>
      </c>
    </row>
    <row r="65" spans="1:9" ht="12.75" hidden="1">
      <c r="A65" s="1">
        <v>15</v>
      </c>
      <c r="B65" s="1">
        <v>11</v>
      </c>
      <c r="C65" s="5" t="s">
        <v>102</v>
      </c>
      <c r="D65" s="1" t="s">
        <v>4</v>
      </c>
      <c r="E65" s="1">
        <v>1962</v>
      </c>
      <c r="F65" s="11" t="s">
        <v>103</v>
      </c>
      <c r="G65" s="1" t="str">
        <f t="shared" si="2"/>
        <v>C</v>
      </c>
      <c r="H65" s="1">
        <f>COUNTIF($G$7:$G65,$G65)</f>
        <v>15</v>
      </c>
      <c r="I65" s="14">
        <v>0.06445601851851852</v>
      </c>
    </row>
    <row r="66" spans="1:9" ht="12.75">
      <c r="A66" s="1"/>
      <c r="B66" s="1"/>
      <c r="C66" s="5"/>
      <c r="D66" s="1"/>
      <c r="E66" s="1"/>
      <c r="F66" s="11"/>
      <c r="G66" s="1"/>
      <c r="H66" s="1"/>
      <c r="I66" s="14"/>
    </row>
    <row r="67" spans="1:9" ht="12.75">
      <c r="A67" s="21">
        <v>1</v>
      </c>
      <c r="B67" s="21">
        <v>35</v>
      </c>
      <c r="C67" s="22" t="s">
        <v>54</v>
      </c>
      <c r="D67" s="21" t="s">
        <v>4</v>
      </c>
      <c r="E67" s="21">
        <v>1953</v>
      </c>
      <c r="F67" s="23" t="s">
        <v>17</v>
      </c>
      <c r="G67" s="21" t="str">
        <f aca="true" t="shared" si="3" ref="G67:G75">IF($D67="m",IF($E$1-$E67&gt;17,IF($E$1-$E67&lt;40,"A",IF($E$1-$E67&gt;49,IF($E$1-$E67&gt;59,IF($E$1-$E67&gt;69,"E","D"),"C"),"B")),"JM"),IF($E$1-$E67&gt;17,IF($E$1-$E67&lt;35,"F","G"),"JŽ"))</f>
        <v>D</v>
      </c>
      <c r="H67" s="21">
        <f>COUNTIF($G$7:$G67,$G67)</f>
        <v>1</v>
      </c>
      <c r="I67" s="24">
        <v>0.04746527777777778</v>
      </c>
    </row>
    <row r="68" spans="1:9" ht="12.75">
      <c r="A68" s="25">
        <v>2</v>
      </c>
      <c r="B68" s="25">
        <v>54</v>
      </c>
      <c r="C68" s="26" t="s">
        <v>130</v>
      </c>
      <c r="D68" s="25" t="s">
        <v>4</v>
      </c>
      <c r="E68" s="25">
        <v>1950</v>
      </c>
      <c r="F68" s="27" t="s">
        <v>131</v>
      </c>
      <c r="G68" s="25" t="str">
        <f t="shared" si="3"/>
        <v>D</v>
      </c>
      <c r="H68" s="25">
        <f>COUNTIF($G$7:$G68,$G68)</f>
        <v>2</v>
      </c>
      <c r="I68" s="28">
        <v>0.049305555555555554</v>
      </c>
    </row>
    <row r="69" spans="1:9" ht="12.75">
      <c r="A69" s="29">
        <v>3</v>
      </c>
      <c r="B69" s="29">
        <v>4</v>
      </c>
      <c r="C69" s="30" t="s">
        <v>164</v>
      </c>
      <c r="D69" s="29" t="s">
        <v>4</v>
      </c>
      <c r="E69" s="29">
        <v>1948</v>
      </c>
      <c r="F69" s="31" t="s">
        <v>26</v>
      </c>
      <c r="G69" s="29" t="str">
        <f t="shared" si="3"/>
        <v>D</v>
      </c>
      <c r="H69" s="29">
        <f>COUNTIF($G$7:$G69,$G69)</f>
        <v>3</v>
      </c>
      <c r="I69" s="68">
        <v>0.05068287037037037</v>
      </c>
    </row>
    <row r="70" spans="1:9" ht="12.75">
      <c r="A70" s="1">
        <v>4</v>
      </c>
      <c r="B70" s="1">
        <v>30</v>
      </c>
      <c r="C70" s="5" t="s">
        <v>90</v>
      </c>
      <c r="D70" s="1" t="s">
        <v>4</v>
      </c>
      <c r="E70" s="1">
        <v>1953</v>
      </c>
      <c r="F70" s="11" t="s">
        <v>21</v>
      </c>
      <c r="G70" s="1" t="str">
        <f t="shared" si="3"/>
        <v>D</v>
      </c>
      <c r="H70" s="1">
        <f>COUNTIF($G$7:$G70,$G70)</f>
        <v>4</v>
      </c>
      <c r="I70" s="14">
        <v>0.05460648148148148</v>
      </c>
    </row>
    <row r="71" spans="1:9" ht="12.75" hidden="1">
      <c r="A71" s="1">
        <v>5</v>
      </c>
      <c r="B71" s="1">
        <v>13</v>
      </c>
      <c r="C71" s="5" t="s">
        <v>65</v>
      </c>
      <c r="D71" s="1" t="s">
        <v>4</v>
      </c>
      <c r="E71" s="1">
        <v>1953</v>
      </c>
      <c r="F71" s="11" t="s">
        <v>107</v>
      </c>
      <c r="G71" s="1" t="str">
        <f t="shared" si="3"/>
        <v>D</v>
      </c>
      <c r="H71" s="1">
        <f>COUNTIF($G$7:$G71,$G71)</f>
        <v>5</v>
      </c>
      <c r="I71" s="14">
        <v>0.05604166666666666</v>
      </c>
    </row>
    <row r="72" spans="1:9" ht="12.75" hidden="1">
      <c r="A72" s="1">
        <v>6</v>
      </c>
      <c r="B72" s="1">
        <v>56</v>
      </c>
      <c r="C72" s="5" t="s">
        <v>50</v>
      </c>
      <c r="D72" s="1" t="s">
        <v>4</v>
      </c>
      <c r="E72" s="1">
        <v>1953</v>
      </c>
      <c r="F72" s="11" t="s">
        <v>79</v>
      </c>
      <c r="G72" s="1" t="str">
        <f t="shared" si="3"/>
        <v>D</v>
      </c>
      <c r="H72" s="1">
        <f>COUNTIF($G$7:$G72,$G72)</f>
        <v>6</v>
      </c>
      <c r="I72" s="14">
        <v>0.05623842592592593</v>
      </c>
    </row>
    <row r="73" spans="1:9" ht="12.75" hidden="1">
      <c r="A73" s="1">
        <v>7</v>
      </c>
      <c r="B73" s="1">
        <v>77</v>
      </c>
      <c r="C73" s="5" t="s">
        <v>33</v>
      </c>
      <c r="D73" s="1" t="s">
        <v>4</v>
      </c>
      <c r="E73" s="1">
        <v>1945</v>
      </c>
      <c r="F73" s="11" t="s">
        <v>24</v>
      </c>
      <c r="G73" s="1" t="str">
        <f t="shared" si="3"/>
        <v>D</v>
      </c>
      <c r="H73" s="1">
        <f>COUNTIF($G$7:$G73,$G73)</f>
        <v>7</v>
      </c>
      <c r="I73" s="14">
        <v>0.05932870370370371</v>
      </c>
    </row>
    <row r="74" spans="1:9" ht="12.75" hidden="1">
      <c r="A74" s="1">
        <v>8</v>
      </c>
      <c r="B74" s="1">
        <v>32</v>
      </c>
      <c r="C74" s="5" t="s">
        <v>117</v>
      </c>
      <c r="D74" s="1" t="s">
        <v>4</v>
      </c>
      <c r="E74" s="1">
        <v>1952</v>
      </c>
      <c r="F74" s="11" t="s">
        <v>12</v>
      </c>
      <c r="G74" s="1" t="str">
        <f t="shared" si="3"/>
        <v>D</v>
      </c>
      <c r="H74" s="1">
        <f>COUNTIF($G$7:$G74,$G74)</f>
        <v>8</v>
      </c>
      <c r="I74" s="14">
        <v>0.06</v>
      </c>
    </row>
    <row r="75" spans="1:9" ht="12.75" hidden="1">
      <c r="A75" s="1">
        <v>9</v>
      </c>
      <c r="B75" s="1">
        <v>20</v>
      </c>
      <c r="C75" s="5" t="s">
        <v>108</v>
      </c>
      <c r="D75" s="1" t="s">
        <v>4</v>
      </c>
      <c r="E75" s="1">
        <v>1954</v>
      </c>
      <c r="F75" s="11" t="s">
        <v>10</v>
      </c>
      <c r="G75" s="1" t="str">
        <f t="shared" si="3"/>
        <v>D</v>
      </c>
      <c r="H75" s="1">
        <f>COUNTIF($G$7:$G75,$G75)</f>
        <v>9</v>
      </c>
      <c r="I75" s="14">
        <v>0.0619212962962963</v>
      </c>
    </row>
    <row r="76" spans="1:9" ht="12.75">
      <c r="A76" s="1"/>
      <c r="B76" s="1"/>
      <c r="C76" s="5"/>
      <c r="D76" s="1"/>
      <c r="E76" s="1"/>
      <c r="F76" s="11"/>
      <c r="G76" s="1"/>
      <c r="H76" s="1"/>
      <c r="I76" s="14"/>
    </row>
    <row r="77" spans="1:9" ht="12.75">
      <c r="A77" s="21">
        <v>1</v>
      </c>
      <c r="B77" s="21">
        <v>63</v>
      </c>
      <c r="C77" s="22" t="s">
        <v>135</v>
      </c>
      <c r="D77" s="21" t="s">
        <v>18</v>
      </c>
      <c r="E77" s="21">
        <v>1985</v>
      </c>
      <c r="F77" s="23" t="s">
        <v>10</v>
      </c>
      <c r="G77" s="21" t="str">
        <f>IF($D77="m",IF($E$1-$E77&gt;17,IF($E$1-$E77&lt;40,"A",IF($E$1-$E77&gt;49,IF($E$1-$E77&gt;59,IF($E$1-$E77&gt;69,"E","D"),"C"),"B")),"JM"),IF($E$1-$E77&gt;17,IF($E$1-$E77&lt;35,"F","G"),"JŽ"))</f>
        <v>F</v>
      </c>
      <c r="H77" s="21">
        <f>COUNTIF($G$7:$G77,$G77)</f>
        <v>1</v>
      </c>
      <c r="I77" s="24">
        <v>0.04918981481481482</v>
      </c>
    </row>
    <row r="78" spans="1:9" ht="12.75">
      <c r="A78" s="25">
        <v>2</v>
      </c>
      <c r="B78" s="25">
        <v>41</v>
      </c>
      <c r="C78" s="26" t="s">
        <v>35</v>
      </c>
      <c r="D78" s="25" t="s">
        <v>18</v>
      </c>
      <c r="E78" s="25">
        <v>1980</v>
      </c>
      <c r="F78" s="27" t="s">
        <v>13</v>
      </c>
      <c r="G78" s="25" t="str">
        <f>IF($D78="m",IF($E$1-$E78&gt;17,IF($E$1-$E78&lt;40,"A",IF($E$1-$E78&gt;49,IF($E$1-$E78&gt;59,IF($E$1-$E78&gt;69,"E","D"),"C"),"B")),"JM"),IF($E$1-$E78&gt;17,IF($E$1-$E78&lt;35,"F","G"),"JŽ"))</f>
        <v>F</v>
      </c>
      <c r="H78" s="25">
        <f>COUNTIF($G$7:$G78,$G78)</f>
        <v>2</v>
      </c>
      <c r="I78" s="28">
        <v>0.05101851851851852</v>
      </c>
    </row>
    <row r="79" spans="1:9" ht="12.75">
      <c r="A79" s="29">
        <v>3</v>
      </c>
      <c r="B79" s="29">
        <v>82</v>
      </c>
      <c r="C79" s="30" t="s">
        <v>80</v>
      </c>
      <c r="D79" s="29" t="s">
        <v>18</v>
      </c>
      <c r="E79" s="29">
        <v>1985</v>
      </c>
      <c r="F79" s="31" t="s">
        <v>32</v>
      </c>
      <c r="G79" s="29" t="str">
        <f>IF($D79="m",IF($E$1-$E79&gt;17,IF($E$1-$E79&lt;40,"A",IF($E$1-$E79&gt;49,IF($E$1-$E79&gt;59,IF($E$1-$E79&gt;69,"E","D"),"C"),"B")),"JM"),IF($E$1-$E79&gt;17,IF($E$1-$E79&lt;35,"F","G"),"JŽ"))</f>
        <v>F</v>
      </c>
      <c r="H79" s="29">
        <f>COUNTIF($G$7:$G79,$G79)</f>
        <v>3</v>
      </c>
      <c r="I79" s="68">
        <v>0.057372685185185186</v>
      </c>
    </row>
    <row r="80" spans="1:9" ht="12.75">
      <c r="A80" s="1">
        <v>4</v>
      </c>
      <c r="B80" s="1">
        <v>46</v>
      </c>
      <c r="C80" s="5" t="s">
        <v>125</v>
      </c>
      <c r="D80" s="1" t="s">
        <v>18</v>
      </c>
      <c r="E80" s="1">
        <v>1986</v>
      </c>
      <c r="F80" s="11" t="s">
        <v>32</v>
      </c>
      <c r="G80" s="1" t="str">
        <f>IF($D80="m",IF($E$1-$E80&gt;17,IF($E$1-$E80&lt;40,"A",IF($E$1-$E80&gt;49,IF($E$1-$E80&gt;59,IF($E$1-$E80&gt;69,"E","D"),"C"),"B")),"JM"),IF($E$1-$E80&gt;17,IF($E$1-$E80&lt;35,"F","G"),"JŽ"))</f>
        <v>F</v>
      </c>
      <c r="H80" s="1">
        <f>COUNTIF($G$7:$G80,$G80)</f>
        <v>4</v>
      </c>
      <c r="I80" s="14">
        <v>0.061354166666666675</v>
      </c>
    </row>
    <row r="81" spans="1:9" ht="12.75" hidden="1">
      <c r="A81" s="1">
        <v>5</v>
      </c>
      <c r="B81" s="1">
        <v>47</v>
      </c>
      <c r="C81" s="5" t="s">
        <v>126</v>
      </c>
      <c r="D81" s="1" t="s">
        <v>18</v>
      </c>
      <c r="E81" s="1">
        <v>1986</v>
      </c>
      <c r="F81" s="11" t="s">
        <v>32</v>
      </c>
      <c r="G81" s="1" t="str">
        <f>IF($D81="m",IF($E$1-$E81&gt;17,IF($E$1-$E81&lt;40,"A",IF($E$1-$E81&gt;49,IF($E$1-$E81&gt;59,IF($E$1-$E81&gt;69,"E","D"),"C"),"B")),"JM"),IF($E$1-$E81&gt;17,IF($E$1-$E81&lt;35,"F","G"),"JŽ"))</f>
        <v>F</v>
      </c>
      <c r="H81" s="1">
        <f>COUNTIF($G$7:$G81,$G81)</f>
        <v>5</v>
      </c>
      <c r="I81" s="14">
        <v>0.061354166666666675</v>
      </c>
    </row>
    <row r="82" spans="1:9" ht="12.75">
      <c r="A82" s="1"/>
      <c r="B82" s="1"/>
      <c r="C82" s="5"/>
      <c r="D82" s="1"/>
      <c r="E82" s="1"/>
      <c r="F82" s="11"/>
      <c r="G82" s="1"/>
      <c r="H82" s="1"/>
      <c r="I82" s="14"/>
    </row>
    <row r="83" spans="1:9" ht="12.75">
      <c r="A83" s="21">
        <v>1</v>
      </c>
      <c r="B83" s="21">
        <v>53</v>
      </c>
      <c r="C83" s="22" t="s">
        <v>129</v>
      </c>
      <c r="D83" s="21" t="s">
        <v>18</v>
      </c>
      <c r="E83" s="21">
        <v>1974</v>
      </c>
      <c r="F83" s="23" t="s">
        <v>32</v>
      </c>
      <c r="G83" s="21" t="str">
        <f>IF($D83="m",IF($E$1-$E83&gt;17,IF($E$1-$E83&lt;40,"A",IF($E$1-$E83&gt;49,IF($E$1-$E83&gt;59,IF($E$1-$E83&gt;69,"E","D"),"C"),"B")),"JM"),IF($E$1-$E83&gt;17,IF($E$1-$E83&lt;35,"F","G"),"JŽ"))</f>
        <v>G</v>
      </c>
      <c r="H83" s="21">
        <f>COUNTIF($G$7:$G83,$G83)</f>
        <v>1</v>
      </c>
      <c r="I83" s="24">
        <v>0.05125</v>
      </c>
    </row>
    <row r="84" spans="1:9" ht="12.75">
      <c r="A84" s="25">
        <v>2</v>
      </c>
      <c r="B84" s="25">
        <v>60</v>
      </c>
      <c r="C84" s="26" t="s">
        <v>133</v>
      </c>
      <c r="D84" s="25" t="s">
        <v>18</v>
      </c>
      <c r="E84" s="25">
        <v>1967</v>
      </c>
      <c r="F84" s="27" t="s">
        <v>134</v>
      </c>
      <c r="G84" s="25" t="str">
        <f>IF($D84="m",IF($E$1-$E84&gt;17,IF($E$1-$E84&lt;40,"A",IF($E$1-$E84&gt;49,IF($E$1-$E84&gt;59,IF($E$1-$E84&gt;69,"E","D"),"C"),"B")),"JM"),IF($E$1-$E84&gt;17,IF($E$1-$E84&lt;35,"F","G"),"JŽ"))</f>
        <v>G</v>
      </c>
      <c r="H84" s="25">
        <f>COUNTIF($G$7:$G84,$G84)</f>
        <v>2</v>
      </c>
      <c r="I84" s="28">
        <v>0.057708333333333334</v>
      </c>
    </row>
    <row r="85" spans="1:9" ht="12.75">
      <c r="A85" s="29">
        <v>3</v>
      </c>
      <c r="B85" s="29">
        <v>3</v>
      </c>
      <c r="C85" s="30" t="s">
        <v>95</v>
      </c>
      <c r="D85" s="29" t="s">
        <v>18</v>
      </c>
      <c r="E85" s="29">
        <v>1968</v>
      </c>
      <c r="F85" s="31" t="s">
        <v>96</v>
      </c>
      <c r="G85" s="29" t="str">
        <f>IF($D85="m",IF($E$1-$E85&gt;17,IF($E$1-$E85&lt;40,"A",IF($E$1-$E85&gt;49,IF($E$1-$E85&gt;59,IF($E$1-$E85&gt;69,"E","D"),"C"),"B")),"JM"),IF($E$1-$E85&gt;17,IF($E$1-$E85&lt;35,"F","G"),"JŽ"))</f>
        <v>G</v>
      </c>
      <c r="H85" s="29">
        <f>COUNTIF($G$7:$G85,$G85)</f>
        <v>3</v>
      </c>
      <c r="I85" s="68">
        <v>0.0629050925925926</v>
      </c>
    </row>
    <row r="86" spans="1:9" ht="12.75">
      <c r="A86" s="1">
        <v>4</v>
      </c>
      <c r="B86" s="1">
        <v>22</v>
      </c>
      <c r="C86" s="5" t="s">
        <v>111</v>
      </c>
      <c r="D86" s="1" t="s">
        <v>18</v>
      </c>
      <c r="E86" s="1">
        <v>1974</v>
      </c>
      <c r="F86" s="11" t="s">
        <v>10</v>
      </c>
      <c r="G86" s="1" t="str">
        <f>IF($D86="m",IF($E$1-$E86&gt;17,IF($E$1-$E86&lt;40,"A",IF($E$1-$E86&gt;49,IF($E$1-$E86&gt;59,IF($E$1-$E86&gt;69,"E","D"),"C"),"B")),"JM"),IF($E$1-$E86&gt;17,IF($E$1-$E86&lt;35,"F","G"),"JŽ"))</f>
        <v>G</v>
      </c>
      <c r="H86" s="1">
        <f>COUNTIF($G$7:$G86,$G86)</f>
        <v>4</v>
      </c>
      <c r="I86" s="14">
        <v>0.06702546296296297</v>
      </c>
    </row>
    <row r="87" spans="1:9" ht="12.75" hidden="1">
      <c r="A87" s="1">
        <v>5</v>
      </c>
      <c r="B87" s="1">
        <v>24</v>
      </c>
      <c r="C87" s="5" t="s">
        <v>113</v>
      </c>
      <c r="D87" s="1" t="s">
        <v>18</v>
      </c>
      <c r="E87" s="1">
        <v>1973</v>
      </c>
      <c r="F87" s="11" t="s">
        <v>10</v>
      </c>
      <c r="G87" s="1" t="str">
        <f>IF($D87="m",IF($E$1-$E87&gt;17,IF($E$1-$E87&lt;40,"A",IF($E$1-$E87&gt;49,IF($E$1-$E87&gt;59,IF($E$1-$E87&gt;69,"E","D"),"C"),"B")),"JM"),IF($E$1-$E87&gt;17,IF($E$1-$E87&lt;35,"F","G"),"JŽ"))</f>
        <v>G</v>
      </c>
      <c r="H87" s="1">
        <f>COUNTIF($G$7:$G87,$G87)</f>
        <v>5</v>
      </c>
      <c r="I87" s="14">
        <v>0.06702546296296297</v>
      </c>
    </row>
    <row r="88" spans="1:9" ht="12.75">
      <c r="A88" s="1"/>
      <c r="B88" s="1"/>
      <c r="C88" s="5"/>
      <c r="D88" s="1"/>
      <c r="E88" s="1"/>
      <c r="F88" s="11"/>
      <c r="G88" s="1"/>
      <c r="H88" s="1"/>
      <c r="I88" s="14"/>
    </row>
    <row r="89" spans="1:9" ht="12.75">
      <c r="A89" s="21">
        <v>1</v>
      </c>
      <c r="B89" s="21">
        <v>29</v>
      </c>
      <c r="C89" s="22" t="s">
        <v>115</v>
      </c>
      <c r="D89" s="21" t="s">
        <v>18</v>
      </c>
      <c r="E89" s="21">
        <v>1958</v>
      </c>
      <c r="F89" s="23" t="s">
        <v>21</v>
      </c>
      <c r="G89" s="21" t="s">
        <v>72</v>
      </c>
      <c r="H89" s="21">
        <f>COUNTIF($G$7:$G89,$G89)</f>
        <v>1</v>
      </c>
      <c r="I89" s="24">
        <v>0.05168981481481482</v>
      </c>
    </row>
    <row r="90" spans="1:9" ht="12.75">
      <c r="A90" s="25">
        <v>2</v>
      </c>
      <c r="B90" s="25">
        <v>40</v>
      </c>
      <c r="C90" s="26" t="s">
        <v>41</v>
      </c>
      <c r="D90" s="25" t="s">
        <v>18</v>
      </c>
      <c r="E90" s="25">
        <v>1957</v>
      </c>
      <c r="F90" s="27" t="s">
        <v>42</v>
      </c>
      <c r="G90" s="25" t="s">
        <v>72</v>
      </c>
      <c r="H90" s="25">
        <f>COUNTIF($G$7:$G90,$G90)</f>
        <v>2</v>
      </c>
      <c r="I90" s="28">
        <v>0.05296296296296296</v>
      </c>
    </row>
    <row r="91" spans="1:9" ht="21.75" customHeight="1">
      <c r="A91" s="7"/>
      <c r="B91" s="7"/>
      <c r="C91" s="6"/>
      <c r="D91" s="7"/>
      <c r="E91" s="7"/>
      <c r="F91" s="12"/>
      <c r="G91" s="7"/>
      <c r="H91" s="7"/>
      <c r="I91" s="8"/>
    </row>
    <row r="92" spans="1:9" ht="12.75">
      <c r="A92" s="56" t="s">
        <v>81</v>
      </c>
      <c r="B92" s="7"/>
      <c r="C92" s="6"/>
      <c r="D92" s="7"/>
      <c r="E92" s="7"/>
      <c r="F92" s="12"/>
      <c r="G92" s="7"/>
      <c r="H92" s="7"/>
      <c r="I92" s="8"/>
    </row>
    <row r="93" spans="1:9" ht="12.75">
      <c r="A93" s="7"/>
      <c r="B93" s="7"/>
      <c r="C93" s="6"/>
      <c r="D93" s="7"/>
      <c r="E93" s="7"/>
      <c r="F93" s="12"/>
      <c r="G93" s="7"/>
      <c r="H93" s="7"/>
      <c r="I93" s="8"/>
    </row>
    <row r="94" spans="1:9" ht="25.5">
      <c r="A94" s="39" t="s">
        <v>0</v>
      </c>
      <c r="B94" s="39" t="s">
        <v>7</v>
      </c>
      <c r="C94" s="40" t="s">
        <v>1</v>
      </c>
      <c r="D94" s="43" t="s">
        <v>5</v>
      </c>
      <c r="E94" s="39" t="s">
        <v>47</v>
      </c>
      <c r="F94" s="42" t="s">
        <v>2</v>
      </c>
      <c r="G94" s="43" t="s">
        <v>8</v>
      </c>
      <c r="H94" s="79" t="s">
        <v>89</v>
      </c>
      <c r="I94" s="43" t="s">
        <v>3</v>
      </c>
    </row>
    <row r="95" spans="1:9" ht="12.75">
      <c r="A95" s="21">
        <v>1</v>
      </c>
      <c r="B95" s="21">
        <v>8</v>
      </c>
      <c r="C95" s="22" t="s">
        <v>99</v>
      </c>
      <c r="D95" s="21" t="s">
        <v>4</v>
      </c>
      <c r="E95" s="21">
        <v>1942</v>
      </c>
      <c r="F95" s="23" t="s">
        <v>12</v>
      </c>
      <c r="G95" s="21" t="str">
        <f>IF($D95="m",IF($E$1-$E95&gt;17,IF($E$1-$E95&lt;40,"A",IF($E$1-$E95&gt;49,IF($E$1-$E95&gt;59,IF($E$1-$E95&gt;69,"E","D"),"C"),"B")),"JM"),IF($E$1-$E95&gt;17,IF($E$1-$E95&lt;35,"F","G"),"JŽ"))</f>
        <v>E</v>
      </c>
      <c r="H95" s="21">
        <f>COUNTIF($G$7:$G95,$G95)</f>
        <v>1</v>
      </c>
      <c r="I95" s="24">
        <v>0.03695601851851852</v>
      </c>
    </row>
    <row r="96" spans="1:9" ht="12.75">
      <c r="A96" s="25">
        <v>2</v>
      </c>
      <c r="B96" s="25">
        <v>81</v>
      </c>
      <c r="C96" s="26" t="s">
        <v>82</v>
      </c>
      <c r="D96" s="25" t="s">
        <v>4</v>
      </c>
      <c r="E96" s="25">
        <v>1936</v>
      </c>
      <c r="F96" s="27" t="s">
        <v>83</v>
      </c>
      <c r="G96" s="25" t="str">
        <f>IF($D96="m",IF($E$1-$E96&gt;17,IF($E$1-$E96&lt;40,"A",IF($E$1-$E96&gt;49,IF($E$1-$E96&gt;59,IF($E$1-$E96&gt;69,"E","D"),"C"),"B")),"JM"),IF($E$1-$E96&gt;17,IF($E$1-$E96&lt;35,"F","G"),"JŽ"))</f>
        <v>E</v>
      </c>
      <c r="H96" s="25">
        <f>COUNTIF($G$7:$G96,$G96)</f>
        <v>2</v>
      </c>
      <c r="I96" s="28">
        <v>0.03795138888888889</v>
      </c>
    </row>
    <row r="97" spans="1:9" ht="12.75">
      <c r="A97" s="29">
        <v>3</v>
      </c>
      <c r="B97" s="29">
        <v>26</v>
      </c>
      <c r="C97" s="30" t="s">
        <v>60</v>
      </c>
      <c r="D97" s="29" t="s">
        <v>4</v>
      </c>
      <c r="E97" s="29">
        <v>1935</v>
      </c>
      <c r="F97" s="31" t="s">
        <v>61</v>
      </c>
      <c r="G97" s="29" t="str">
        <f>IF($D97="m",IF($E$1-$E97&gt;17,IF($E$1-$E97&lt;40,"A",IF($E$1-$E97&gt;49,IF($E$1-$E97&gt;59,IF($E$1-$E97&gt;69,"E","D"),"C"),"B")),"JM"),IF($E$1-$E97&gt;17,IF($E$1-$E97&lt;35,"F","G"),"JŽ"))</f>
        <v>E</v>
      </c>
      <c r="H97" s="29">
        <f>COUNTIF($G$7:$G97,$G97)</f>
        <v>3</v>
      </c>
      <c r="I97" s="68">
        <v>0.0602199074074074</v>
      </c>
    </row>
    <row r="98" ht="30" customHeight="1">
      <c r="F98" s="13"/>
    </row>
    <row r="99" ht="12.75">
      <c r="A99" s="4" t="s">
        <v>14</v>
      </c>
    </row>
    <row r="100" ht="12.75">
      <c r="A100" s="4" t="s">
        <v>37</v>
      </c>
    </row>
  </sheetData>
  <sheetProtection/>
  <mergeCells count="3">
    <mergeCell ref="A2:I2"/>
    <mergeCell ref="A3:I3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64">
      <selection activeCell="A4" sqref="A4:B4"/>
    </sheetView>
  </sheetViews>
  <sheetFormatPr defaultColWidth="9.140625" defaultRowHeight="12.75"/>
  <cols>
    <col min="1" max="1" width="4.7109375" style="2" customWidth="1"/>
    <col min="2" max="2" width="5.7109375" style="2" customWidth="1"/>
    <col min="3" max="3" width="23.28125" style="3" customWidth="1"/>
    <col min="4" max="4" width="3.8515625" style="2" customWidth="1"/>
    <col min="5" max="5" width="8.421875" style="2" customWidth="1"/>
    <col min="6" max="6" width="16.57421875" style="10" customWidth="1"/>
    <col min="7" max="7" width="7.28125" style="2" customWidth="1"/>
    <col min="8" max="8" width="5.57421875" style="2" customWidth="1"/>
    <col min="9" max="9" width="9.8515625" style="2" customWidth="1"/>
    <col min="10" max="10" width="2.7109375" style="4" customWidth="1"/>
    <col min="11" max="16384" width="8.8515625" style="3" customWidth="1"/>
  </cols>
  <sheetData>
    <row r="1" spans="4:5" ht="1.5" customHeight="1">
      <c r="D1" s="2" t="s">
        <v>6</v>
      </c>
      <c r="E1" s="2">
        <v>2014</v>
      </c>
    </row>
    <row r="2" spans="1:9" ht="18">
      <c r="A2" s="81"/>
      <c r="B2" s="82"/>
      <c r="C2" s="82"/>
      <c r="D2" s="82"/>
      <c r="E2" s="82"/>
      <c r="F2" s="82"/>
      <c r="G2" s="82"/>
      <c r="H2" s="82"/>
      <c r="I2" s="82"/>
    </row>
    <row r="3" spans="1:9" ht="16.5" customHeight="1">
      <c r="A3" s="86" t="s">
        <v>91</v>
      </c>
      <c r="B3" s="86"/>
      <c r="C3" s="86"/>
      <c r="D3" s="86"/>
      <c r="E3" s="86"/>
      <c r="F3" s="86"/>
      <c r="G3" s="86"/>
      <c r="H3" s="86"/>
      <c r="I3" s="86"/>
    </row>
    <row r="4" spans="1:2" ht="18" customHeight="1">
      <c r="A4" s="87" t="s">
        <v>25</v>
      </c>
      <c r="B4" s="87"/>
    </row>
    <row r="5" spans="1:2" ht="9" customHeight="1">
      <c r="A5" s="9"/>
      <c r="B5" s="9"/>
    </row>
    <row r="6" spans="1:10" ht="30" customHeight="1">
      <c r="A6" s="17" t="s">
        <v>0</v>
      </c>
      <c r="B6" s="17" t="s">
        <v>7</v>
      </c>
      <c r="C6" s="5" t="s">
        <v>1</v>
      </c>
      <c r="D6" s="1" t="s">
        <v>5</v>
      </c>
      <c r="E6" s="17" t="s">
        <v>47</v>
      </c>
      <c r="F6" s="11" t="s">
        <v>2</v>
      </c>
      <c r="G6" s="1" t="s">
        <v>8</v>
      </c>
      <c r="H6" s="18" t="s">
        <v>89</v>
      </c>
      <c r="I6" s="1" t="s">
        <v>3</v>
      </c>
      <c r="J6" s="71" t="s">
        <v>165</v>
      </c>
    </row>
    <row r="7" spans="1:10" s="55" customFormat="1" ht="12.75">
      <c r="A7" s="1">
        <v>1</v>
      </c>
      <c r="B7" s="1">
        <v>36</v>
      </c>
      <c r="C7" s="5" t="s">
        <v>120</v>
      </c>
      <c r="D7" s="1" t="s">
        <v>4</v>
      </c>
      <c r="E7" s="1">
        <v>1980</v>
      </c>
      <c r="F7" s="11" t="s">
        <v>45</v>
      </c>
      <c r="G7" s="1" t="str">
        <f aca="true" t="shared" si="0" ref="G7:G20">IF($D7="m",IF($E$1-$E7&gt;17,IF($E$1-$E7&lt;40,"A",IF($E$1-$E7&gt;49,IF($E$1-$E7&gt;59,IF($E$1-$E7&gt;69,"E","D"),"C"),"B")),"JM"),IF($E$1-$E7&gt;17,IF($E$1-$E7&lt;35,"F","G"),"JŽ"))</f>
        <v>A</v>
      </c>
      <c r="H7" s="1">
        <f>COUNTIF($G$7:$G7,$G7)</f>
        <v>1</v>
      </c>
      <c r="I7" s="14">
        <v>0.0371875</v>
      </c>
      <c r="J7" s="71" t="s">
        <v>165</v>
      </c>
    </row>
    <row r="8" spans="1:10" ht="12.75">
      <c r="A8" s="1">
        <v>2</v>
      </c>
      <c r="B8" s="1">
        <v>2</v>
      </c>
      <c r="C8" s="5" t="s">
        <v>94</v>
      </c>
      <c r="D8" s="1" t="s">
        <v>4</v>
      </c>
      <c r="E8" s="1">
        <v>1974</v>
      </c>
      <c r="F8" s="11" t="s">
        <v>93</v>
      </c>
      <c r="G8" s="1" t="str">
        <f t="shared" si="0"/>
        <v>B</v>
      </c>
      <c r="H8" s="1">
        <f>COUNTIF($G$7:$G8,$G8)</f>
        <v>1</v>
      </c>
      <c r="I8" s="14">
        <v>0.03846064814814815</v>
      </c>
      <c r="J8" s="71"/>
    </row>
    <row r="9" spans="1:10" ht="12.75">
      <c r="A9" s="1">
        <v>3</v>
      </c>
      <c r="B9" s="1">
        <v>19</v>
      </c>
      <c r="C9" s="5" t="s">
        <v>51</v>
      </c>
      <c r="D9" s="1" t="s">
        <v>4</v>
      </c>
      <c r="E9" s="1">
        <v>1976</v>
      </c>
      <c r="F9" s="11" t="s">
        <v>52</v>
      </c>
      <c r="G9" s="1" t="str">
        <f t="shared" si="0"/>
        <v>A</v>
      </c>
      <c r="H9" s="1">
        <f>COUNTIF($G$7:$G9,$G9)</f>
        <v>2</v>
      </c>
      <c r="I9" s="14">
        <v>0.03895833333333334</v>
      </c>
      <c r="J9" s="71"/>
    </row>
    <row r="10" spans="1:10" ht="12.75">
      <c r="A10" s="1">
        <v>4</v>
      </c>
      <c r="B10" s="1">
        <v>94</v>
      </c>
      <c r="C10" s="5" t="s">
        <v>23</v>
      </c>
      <c r="D10" s="1" t="s">
        <v>4</v>
      </c>
      <c r="E10" s="1">
        <v>1987</v>
      </c>
      <c r="F10" s="11" t="s">
        <v>12</v>
      </c>
      <c r="G10" s="1" t="str">
        <f t="shared" si="0"/>
        <v>A</v>
      </c>
      <c r="H10" s="1">
        <f>COUNTIF($G$7:$G10,$G10)</f>
        <v>3</v>
      </c>
      <c r="I10" s="14">
        <v>0.038981481481481485</v>
      </c>
      <c r="J10" s="71" t="s">
        <v>165</v>
      </c>
    </row>
    <row r="11" spans="1:10" ht="12.75">
      <c r="A11" s="1">
        <v>5</v>
      </c>
      <c r="B11" s="1">
        <v>28</v>
      </c>
      <c r="C11" s="5" t="s">
        <v>16</v>
      </c>
      <c r="D11" s="1" t="s">
        <v>4</v>
      </c>
      <c r="E11" s="1">
        <v>1961</v>
      </c>
      <c r="F11" s="11" t="s">
        <v>62</v>
      </c>
      <c r="G11" s="1" t="str">
        <f t="shared" si="0"/>
        <v>C</v>
      </c>
      <c r="H11" s="1">
        <f>COUNTIF($G$7:$G11,$G11)</f>
        <v>1</v>
      </c>
      <c r="I11" s="14">
        <v>0.039317129629629625</v>
      </c>
      <c r="J11" s="71"/>
    </row>
    <row r="12" spans="1:10" ht="12.75">
      <c r="A12" s="1">
        <v>6</v>
      </c>
      <c r="B12" s="1">
        <v>34</v>
      </c>
      <c r="C12" s="5" t="s">
        <v>118</v>
      </c>
      <c r="D12" s="1" t="s">
        <v>4</v>
      </c>
      <c r="E12" s="1">
        <v>1970</v>
      </c>
      <c r="F12" s="11" t="s">
        <v>119</v>
      </c>
      <c r="G12" s="1" t="str">
        <f t="shared" si="0"/>
        <v>B</v>
      </c>
      <c r="H12" s="1">
        <f>COUNTIF($G$7:$G12,$G12)</f>
        <v>2</v>
      </c>
      <c r="I12" s="14">
        <v>0.039837962962962964</v>
      </c>
      <c r="J12" s="71"/>
    </row>
    <row r="13" spans="1:10" ht="12.75">
      <c r="A13" s="1">
        <v>7</v>
      </c>
      <c r="B13" s="1">
        <v>64</v>
      </c>
      <c r="C13" s="5" t="s">
        <v>136</v>
      </c>
      <c r="D13" s="1" t="s">
        <v>4</v>
      </c>
      <c r="E13" s="1">
        <v>1977</v>
      </c>
      <c r="F13" s="11" t="s">
        <v>13</v>
      </c>
      <c r="G13" s="1" t="str">
        <f t="shared" si="0"/>
        <v>A</v>
      </c>
      <c r="H13" s="1">
        <f>COUNTIF($G$7:$G13,$G13)</f>
        <v>4</v>
      </c>
      <c r="I13" s="14">
        <v>0.04016203703703704</v>
      </c>
      <c r="J13" s="71"/>
    </row>
    <row r="14" spans="1:10" ht="12.75">
      <c r="A14" s="1">
        <v>8</v>
      </c>
      <c r="B14" s="1">
        <v>38</v>
      </c>
      <c r="C14" s="5" t="s">
        <v>68</v>
      </c>
      <c r="D14" s="1" t="s">
        <v>4</v>
      </c>
      <c r="E14" s="1">
        <v>1964</v>
      </c>
      <c r="F14" s="11" t="s">
        <v>69</v>
      </c>
      <c r="G14" s="1" t="str">
        <f t="shared" si="0"/>
        <v>C</v>
      </c>
      <c r="H14" s="1">
        <f>COUNTIF($G$7:$G14,$G14)</f>
        <v>2</v>
      </c>
      <c r="I14" s="14">
        <v>0.040810185185185185</v>
      </c>
      <c r="J14" s="71"/>
    </row>
    <row r="15" spans="1:10" ht="12.75">
      <c r="A15" s="1">
        <v>9</v>
      </c>
      <c r="B15" s="1">
        <v>71</v>
      </c>
      <c r="C15" s="5" t="s">
        <v>76</v>
      </c>
      <c r="D15" s="1" t="s">
        <v>4</v>
      </c>
      <c r="E15" s="1">
        <v>1962</v>
      </c>
      <c r="F15" s="11" t="s">
        <v>39</v>
      </c>
      <c r="G15" s="1" t="str">
        <f t="shared" si="0"/>
        <v>C</v>
      </c>
      <c r="H15" s="1">
        <f>COUNTIF($G$7:$G15,$G15)</f>
        <v>3</v>
      </c>
      <c r="I15" s="14">
        <v>0.04101851851851852</v>
      </c>
      <c r="J15" s="71"/>
    </row>
    <row r="16" spans="1:10" ht="12.75">
      <c r="A16" s="1">
        <v>10</v>
      </c>
      <c r="B16" s="1">
        <v>75</v>
      </c>
      <c r="C16" s="5" t="s">
        <v>66</v>
      </c>
      <c r="D16" s="1" t="s">
        <v>4</v>
      </c>
      <c r="E16" s="1">
        <v>1976</v>
      </c>
      <c r="F16" s="11" t="s">
        <v>62</v>
      </c>
      <c r="G16" s="1" t="str">
        <f t="shared" si="0"/>
        <v>A</v>
      </c>
      <c r="H16" s="1">
        <f>COUNTIF($G$7:$G16,$G16)</f>
        <v>5</v>
      </c>
      <c r="I16" s="14">
        <v>0.041192129629629634</v>
      </c>
      <c r="J16" s="71"/>
    </row>
    <row r="17" spans="1:10" ht="12.75">
      <c r="A17" s="1">
        <v>11</v>
      </c>
      <c r="B17" s="1">
        <v>89</v>
      </c>
      <c r="C17" s="5" t="s">
        <v>157</v>
      </c>
      <c r="D17" s="1" t="s">
        <v>4</v>
      </c>
      <c r="E17" s="1">
        <v>1965</v>
      </c>
      <c r="F17" s="11" t="s">
        <v>158</v>
      </c>
      <c r="G17" s="1" t="str">
        <f t="shared" si="0"/>
        <v>B</v>
      </c>
      <c r="H17" s="1">
        <f>COUNTIF($G$7:$G17,$G17)</f>
        <v>3</v>
      </c>
      <c r="I17" s="14">
        <v>0.04144675925925926</v>
      </c>
      <c r="J17" s="71" t="s">
        <v>165</v>
      </c>
    </row>
    <row r="18" spans="1:10" ht="12.75">
      <c r="A18" s="1">
        <v>12</v>
      </c>
      <c r="B18" s="1">
        <v>61</v>
      </c>
      <c r="C18" s="5" t="s">
        <v>77</v>
      </c>
      <c r="D18" s="1" t="s">
        <v>4</v>
      </c>
      <c r="E18" s="1">
        <v>1989</v>
      </c>
      <c r="F18" s="11" t="s">
        <v>59</v>
      </c>
      <c r="G18" s="1" t="str">
        <f t="shared" si="0"/>
        <v>A</v>
      </c>
      <c r="H18" s="1">
        <f>COUNTIF($G$7:$G18,$G18)</f>
        <v>6</v>
      </c>
      <c r="I18" s="14">
        <v>0.04232638888888889</v>
      </c>
      <c r="J18" s="71"/>
    </row>
    <row r="19" spans="1:10" ht="12.75">
      <c r="A19" s="1">
        <v>13</v>
      </c>
      <c r="B19" s="1">
        <v>66</v>
      </c>
      <c r="C19" s="5" t="s">
        <v>139</v>
      </c>
      <c r="D19" s="1" t="s">
        <v>4</v>
      </c>
      <c r="E19" s="1">
        <v>1972</v>
      </c>
      <c r="F19" s="11" t="s">
        <v>79</v>
      </c>
      <c r="G19" s="1" t="str">
        <f t="shared" si="0"/>
        <v>B</v>
      </c>
      <c r="H19" s="1">
        <f>COUNTIF($G$7:$G19,$G19)</f>
        <v>4</v>
      </c>
      <c r="I19" s="14">
        <v>0.04234953703703703</v>
      </c>
      <c r="J19" s="71" t="s">
        <v>165</v>
      </c>
    </row>
    <row r="20" spans="1:10" ht="12.75">
      <c r="A20" s="1">
        <v>14</v>
      </c>
      <c r="B20" s="1">
        <v>33</v>
      </c>
      <c r="C20" s="5" t="s">
        <v>43</v>
      </c>
      <c r="D20" s="1" t="s">
        <v>4</v>
      </c>
      <c r="E20" s="1">
        <v>1965</v>
      </c>
      <c r="F20" s="11" t="s">
        <v>24</v>
      </c>
      <c r="G20" s="1" t="str">
        <f t="shared" si="0"/>
        <v>B</v>
      </c>
      <c r="H20" s="1">
        <f>COUNTIF($G$7:$G20,$G20)</f>
        <v>5</v>
      </c>
      <c r="I20" s="14">
        <v>0.043576388888888894</v>
      </c>
      <c r="J20" s="71" t="s">
        <v>165</v>
      </c>
    </row>
    <row r="21" spans="1:10" ht="12.75">
      <c r="A21" s="1">
        <v>15</v>
      </c>
      <c r="B21" s="1">
        <v>86</v>
      </c>
      <c r="C21" s="5" t="s">
        <v>46</v>
      </c>
      <c r="D21" s="1" t="s">
        <v>4</v>
      </c>
      <c r="E21" s="1">
        <v>1997</v>
      </c>
      <c r="F21" s="11" t="s">
        <v>53</v>
      </c>
      <c r="G21" s="1" t="s">
        <v>48</v>
      </c>
      <c r="H21" s="1">
        <f>COUNTIF($G$7:$G21,$G21)</f>
        <v>7</v>
      </c>
      <c r="I21" s="14">
        <v>0.04361111111111111</v>
      </c>
      <c r="J21" s="71" t="s">
        <v>165</v>
      </c>
    </row>
    <row r="22" spans="1:10" ht="12.75">
      <c r="A22" s="1">
        <v>16</v>
      </c>
      <c r="B22" s="1">
        <v>18</v>
      </c>
      <c r="C22" s="5" t="s">
        <v>31</v>
      </c>
      <c r="D22" s="1" t="s">
        <v>4</v>
      </c>
      <c r="E22" s="1">
        <v>1968</v>
      </c>
      <c r="F22" s="11" t="s">
        <v>12</v>
      </c>
      <c r="G22" s="1" t="str">
        <f aca="true" t="shared" si="1" ref="G22:G40">IF($D22="m",IF($E$1-$E22&gt;17,IF($E$1-$E22&lt;40,"A",IF($E$1-$E22&gt;49,IF($E$1-$E22&gt;59,IF($E$1-$E22&gt;69,"E","D"),"C"),"B")),"JM"),IF($E$1-$E22&gt;17,IF($E$1-$E22&lt;35,"F","G"),"JŽ"))</f>
        <v>B</v>
      </c>
      <c r="H22" s="1">
        <f>COUNTIF($G$7:$G22,$G22)</f>
        <v>6</v>
      </c>
      <c r="I22" s="14">
        <v>0.044097222222222225</v>
      </c>
      <c r="J22" s="71" t="s">
        <v>165</v>
      </c>
    </row>
    <row r="23" spans="1:10" ht="12.75">
      <c r="A23" s="1">
        <v>17</v>
      </c>
      <c r="B23" s="1">
        <v>44</v>
      </c>
      <c r="C23" s="5" t="s">
        <v>63</v>
      </c>
      <c r="D23" s="1" t="s">
        <v>4</v>
      </c>
      <c r="E23" s="1">
        <v>1981</v>
      </c>
      <c r="F23" s="11" t="s">
        <v>123</v>
      </c>
      <c r="G23" s="1" t="str">
        <f t="shared" si="1"/>
        <v>A</v>
      </c>
      <c r="H23" s="1">
        <f>COUNTIF($G$7:$G23,$G23)</f>
        <v>8</v>
      </c>
      <c r="I23" s="14">
        <v>0.04453703703703704</v>
      </c>
      <c r="J23" s="71"/>
    </row>
    <row r="24" spans="1:10" ht="12.75">
      <c r="A24" s="1">
        <v>18</v>
      </c>
      <c r="B24" s="1">
        <v>9</v>
      </c>
      <c r="C24" s="5" t="s">
        <v>100</v>
      </c>
      <c r="D24" s="1" t="s">
        <v>4</v>
      </c>
      <c r="E24" s="1">
        <v>1972</v>
      </c>
      <c r="F24" s="11" t="s">
        <v>32</v>
      </c>
      <c r="G24" s="1" t="str">
        <f t="shared" si="1"/>
        <v>B</v>
      </c>
      <c r="H24" s="1">
        <f>COUNTIF($G$7:$G24,$G24)</f>
        <v>7</v>
      </c>
      <c r="I24" s="14">
        <v>0.04476851851851852</v>
      </c>
      <c r="J24" s="71" t="s">
        <v>165</v>
      </c>
    </row>
    <row r="25" spans="1:10" ht="12.75">
      <c r="A25" s="1">
        <v>19</v>
      </c>
      <c r="B25" s="1">
        <v>91</v>
      </c>
      <c r="C25" s="5" t="s">
        <v>22</v>
      </c>
      <c r="D25" s="1" t="s">
        <v>4</v>
      </c>
      <c r="E25" s="1">
        <v>1972</v>
      </c>
      <c r="F25" s="11" t="s">
        <v>85</v>
      </c>
      <c r="G25" s="1" t="str">
        <f t="shared" si="1"/>
        <v>B</v>
      </c>
      <c r="H25" s="1">
        <f>COUNTIF($G$7:$G25,$G25)</f>
        <v>8</v>
      </c>
      <c r="I25" s="14">
        <v>0.04622685185185185</v>
      </c>
      <c r="J25" s="72" t="s">
        <v>165</v>
      </c>
    </row>
    <row r="26" spans="1:10" ht="12.75">
      <c r="A26" s="1">
        <v>20</v>
      </c>
      <c r="B26" s="1">
        <v>37</v>
      </c>
      <c r="C26" s="5" t="s">
        <v>15</v>
      </c>
      <c r="D26" s="1" t="s">
        <v>4</v>
      </c>
      <c r="E26" s="1">
        <v>1958</v>
      </c>
      <c r="F26" s="11" t="s">
        <v>12</v>
      </c>
      <c r="G26" s="1" t="str">
        <f t="shared" si="1"/>
        <v>C</v>
      </c>
      <c r="H26" s="1">
        <f>COUNTIF($G$7:$G26,$G26)</f>
        <v>4</v>
      </c>
      <c r="I26" s="14">
        <v>0.04631944444444444</v>
      </c>
      <c r="J26" s="71" t="s">
        <v>165</v>
      </c>
    </row>
    <row r="27" spans="1:10" ht="12.75">
      <c r="A27" s="1">
        <v>21</v>
      </c>
      <c r="B27" s="1">
        <v>59</v>
      </c>
      <c r="C27" s="5" t="s">
        <v>49</v>
      </c>
      <c r="D27" s="1" t="s">
        <v>4</v>
      </c>
      <c r="E27" s="1">
        <v>1967</v>
      </c>
      <c r="F27" s="11" t="s">
        <v>24</v>
      </c>
      <c r="G27" s="1" t="str">
        <f t="shared" si="1"/>
        <v>B</v>
      </c>
      <c r="H27" s="1">
        <f>COUNTIF($G$7:$G27,$G27)</f>
        <v>9</v>
      </c>
      <c r="I27" s="14">
        <v>0.046516203703703705</v>
      </c>
      <c r="J27" s="71" t="s">
        <v>165</v>
      </c>
    </row>
    <row r="28" spans="1:10" ht="12.75">
      <c r="A28" s="1">
        <v>22</v>
      </c>
      <c r="B28" s="1">
        <v>6</v>
      </c>
      <c r="C28" s="5" t="s">
        <v>98</v>
      </c>
      <c r="D28" s="1" t="s">
        <v>4</v>
      </c>
      <c r="E28" s="1">
        <v>1968</v>
      </c>
      <c r="F28" s="11" t="s">
        <v>32</v>
      </c>
      <c r="G28" s="1" t="str">
        <f t="shared" si="1"/>
        <v>B</v>
      </c>
      <c r="H28" s="1">
        <f>COUNTIF($G$7:$G28,$G28)</f>
        <v>10</v>
      </c>
      <c r="I28" s="14">
        <v>0.04662037037037037</v>
      </c>
      <c r="J28" s="71" t="s">
        <v>165</v>
      </c>
    </row>
    <row r="29" spans="1:10" ht="12.75">
      <c r="A29" s="1">
        <v>23</v>
      </c>
      <c r="B29" s="1">
        <v>16</v>
      </c>
      <c r="C29" s="5" t="s">
        <v>74</v>
      </c>
      <c r="D29" s="1" t="s">
        <v>4</v>
      </c>
      <c r="E29" s="1">
        <v>1971</v>
      </c>
      <c r="F29" s="11" t="s">
        <v>32</v>
      </c>
      <c r="G29" s="1" t="str">
        <f t="shared" si="1"/>
        <v>B</v>
      </c>
      <c r="H29" s="1">
        <f>COUNTIF($G$7:$G29,$G29)</f>
        <v>11</v>
      </c>
      <c r="I29" s="14">
        <v>0.046747685185185184</v>
      </c>
      <c r="J29" s="71" t="s">
        <v>165</v>
      </c>
    </row>
    <row r="30" spans="1:10" ht="12.75">
      <c r="A30" s="1">
        <v>24</v>
      </c>
      <c r="B30" s="1">
        <v>35</v>
      </c>
      <c r="C30" s="5" t="s">
        <v>54</v>
      </c>
      <c r="D30" s="1" t="s">
        <v>4</v>
      </c>
      <c r="E30" s="1">
        <v>1953</v>
      </c>
      <c r="F30" s="11" t="s">
        <v>17</v>
      </c>
      <c r="G30" s="1" t="str">
        <f t="shared" si="1"/>
        <v>D</v>
      </c>
      <c r="H30" s="1">
        <f>COUNTIF($G$7:$G30,$G30)</f>
        <v>1</v>
      </c>
      <c r="I30" s="14">
        <v>0.04746527777777778</v>
      </c>
      <c r="J30" s="71"/>
    </row>
    <row r="31" spans="1:10" ht="12.75">
      <c r="A31" s="1">
        <v>25</v>
      </c>
      <c r="B31" s="1">
        <v>25</v>
      </c>
      <c r="C31" s="5" t="s">
        <v>34</v>
      </c>
      <c r="D31" s="1" t="s">
        <v>4</v>
      </c>
      <c r="E31" s="1">
        <v>1956</v>
      </c>
      <c r="F31" s="11" t="s">
        <v>12</v>
      </c>
      <c r="G31" s="1" t="str">
        <f t="shared" si="1"/>
        <v>C</v>
      </c>
      <c r="H31" s="1">
        <f>COUNTIF($G$7:$G31,$G31)</f>
        <v>5</v>
      </c>
      <c r="I31" s="14">
        <v>0.04761574074074074</v>
      </c>
      <c r="J31" s="71" t="s">
        <v>165</v>
      </c>
    </row>
    <row r="32" spans="1:10" ht="12.75">
      <c r="A32" s="1">
        <v>26</v>
      </c>
      <c r="B32" s="51">
        <v>1</v>
      </c>
      <c r="C32" s="52" t="s">
        <v>92</v>
      </c>
      <c r="D32" s="51" t="s">
        <v>4</v>
      </c>
      <c r="E32" s="51">
        <v>1959</v>
      </c>
      <c r="F32" s="53" t="s">
        <v>93</v>
      </c>
      <c r="G32" s="51" t="str">
        <f t="shared" si="1"/>
        <v>C</v>
      </c>
      <c r="H32" s="51">
        <f>COUNTIF($G$7:$G32,$G32)</f>
        <v>6</v>
      </c>
      <c r="I32" s="54">
        <v>0.04766203703703704</v>
      </c>
      <c r="J32" s="71"/>
    </row>
    <row r="33" spans="1:10" ht="12.75">
      <c r="A33" s="1">
        <v>27</v>
      </c>
      <c r="B33" s="1">
        <v>62</v>
      </c>
      <c r="C33" s="5" t="s">
        <v>78</v>
      </c>
      <c r="D33" s="1" t="s">
        <v>4</v>
      </c>
      <c r="E33" s="1">
        <v>1957</v>
      </c>
      <c r="F33" s="11" t="s">
        <v>20</v>
      </c>
      <c r="G33" s="1" t="str">
        <f t="shared" si="1"/>
        <v>C</v>
      </c>
      <c r="H33" s="1">
        <f>COUNTIF($G$7:$G33,$G33)</f>
        <v>7</v>
      </c>
      <c r="I33" s="14">
        <v>0.04859953703703704</v>
      </c>
      <c r="J33" s="71"/>
    </row>
    <row r="34" spans="1:10" ht="12.75">
      <c r="A34" s="1">
        <v>28</v>
      </c>
      <c r="B34" s="1">
        <v>85</v>
      </c>
      <c r="C34" s="5" t="s">
        <v>153</v>
      </c>
      <c r="D34" s="1" t="s">
        <v>4</v>
      </c>
      <c r="E34" s="1">
        <v>1974</v>
      </c>
      <c r="F34" s="11" t="s">
        <v>32</v>
      </c>
      <c r="G34" s="1" t="str">
        <f t="shared" si="1"/>
        <v>B</v>
      </c>
      <c r="H34" s="1">
        <f>COUNTIF($G$7:$G34,$G34)</f>
        <v>12</v>
      </c>
      <c r="I34" s="14">
        <v>0.048993055555555554</v>
      </c>
      <c r="J34" s="71" t="s">
        <v>165</v>
      </c>
    </row>
    <row r="35" spans="1:10" ht="12.75">
      <c r="A35" s="1">
        <v>29</v>
      </c>
      <c r="B35" s="1">
        <v>39</v>
      </c>
      <c r="C35" s="5" t="s">
        <v>73</v>
      </c>
      <c r="D35" s="1" t="s">
        <v>4</v>
      </c>
      <c r="E35" s="1">
        <v>1957</v>
      </c>
      <c r="F35" s="11" t="s">
        <v>11</v>
      </c>
      <c r="G35" s="1" t="str">
        <f t="shared" si="1"/>
        <v>C</v>
      </c>
      <c r="H35" s="1">
        <f>COUNTIF($G$7:$G35,$G35)</f>
        <v>8</v>
      </c>
      <c r="I35" s="14">
        <v>0.049166666666666664</v>
      </c>
      <c r="J35" s="71"/>
    </row>
    <row r="36" spans="1:10" ht="12.75">
      <c r="A36" s="1">
        <v>30</v>
      </c>
      <c r="B36" s="1">
        <v>63</v>
      </c>
      <c r="C36" s="5" t="s">
        <v>135</v>
      </c>
      <c r="D36" s="1" t="s">
        <v>18</v>
      </c>
      <c r="E36" s="1">
        <v>1985</v>
      </c>
      <c r="F36" s="11" t="s">
        <v>10</v>
      </c>
      <c r="G36" s="1" t="str">
        <f t="shared" si="1"/>
        <v>F</v>
      </c>
      <c r="H36" s="1">
        <f>COUNTIF($G$7:$G36,$G36)</f>
        <v>1</v>
      </c>
      <c r="I36" s="14">
        <v>0.04918981481481482</v>
      </c>
      <c r="J36" s="71"/>
    </row>
    <row r="37" spans="1:10" ht="12.75">
      <c r="A37" s="1">
        <v>31</v>
      </c>
      <c r="B37" s="1">
        <v>54</v>
      </c>
      <c r="C37" s="5" t="s">
        <v>130</v>
      </c>
      <c r="D37" s="1" t="s">
        <v>4</v>
      </c>
      <c r="E37" s="1">
        <v>1950</v>
      </c>
      <c r="F37" s="11" t="s">
        <v>131</v>
      </c>
      <c r="G37" s="1" t="str">
        <f t="shared" si="1"/>
        <v>D</v>
      </c>
      <c r="H37" s="1">
        <f>COUNTIF($G$7:$G37,$G37)</f>
        <v>2</v>
      </c>
      <c r="I37" s="14">
        <v>0.049305555555555554</v>
      </c>
      <c r="J37" s="71" t="s">
        <v>165</v>
      </c>
    </row>
    <row r="38" spans="1:10" ht="12.75">
      <c r="A38" s="1">
        <v>32</v>
      </c>
      <c r="B38" s="1">
        <v>57</v>
      </c>
      <c r="C38" s="5" t="s">
        <v>132</v>
      </c>
      <c r="D38" s="1" t="s">
        <v>4</v>
      </c>
      <c r="E38" s="1">
        <v>1975</v>
      </c>
      <c r="F38" s="11" t="s">
        <v>24</v>
      </c>
      <c r="G38" s="1" t="str">
        <f t="shared" si="1"/>
        <v>A</v>
      </c>
      <c r="H38" s="1">
        <f>COUNTIF($G$7:$G38,$G38)</f>
        <v>9</v>
      </c>
      <c r="I38" s="14">
        <v>0.04954861111111111</v>
      </c>
      <c r="J38" s="71" t="s">
        <v>165</v>
      </c>
    </row>
    <row r="39" spans="1:10" ht="12.75">
      <c r="A39" s="1">
        <v>33</v>
      </c>
      <c r="B39" s="1">
        <v>43</v>
      </c>
      <c r="C39" s="5" t="s">
        <v>30</v>
      </c>
      <c r="D39" s="1" t="s">
        <v>4</v>
      </c>
      <c r="E39" s="1">
        <v>1966</v>
      </c>
      <c r="F39" s="11" t="s">
        <v>40</v>
      </c>
      <c r="G39" s="1" t="str">
        <f t="shared" si="1"/>
        <v>B</v>
      </c>
      <c r="H39" s="1">
        <f>COUNTIF($G$7:$G39,$G39)</f>
        <v>13</v>
      </c>
      <c r="I39" s="14">
        <v>0.04972222222222222</v>
      </c>
      <c r="J39" s="71" t="s">
        <v>165</v>
      </c>
    </row>
    <row r="40" spans="1:10" ht="12.75">
      <c r="A40" s="1">
        <v>34</v>
      </c>
      <c r="B40" s="1">
        <v>58</v>
      </c>
      <c r="C40" s="5" t="s">
        <v>19</v>
      </c>
      <c r="D40" s="1" t="s">
        <v>4</v>
      </c>
      <c r="E40" s="1">
        <v>1956</v>
      </c>
      <c r="F40" s="11" t="s">
        <v>24</v>
      </c>
      <c r="G40" s="1" t="str">
        <f t="shared" si="1"/>
        <v>C</v>
      </c>
      <c r="H40" s="1">
        <f>COUNTIF($G$7:$G40,$G40)</f>
        <v>9</v>
      </c>
      <c r="I40" s="14">
        <v>0.04972222222222222</v>
      </c>
      <c r="J40" s="71" t="s">
        <v>165</v>
      </c>
    </row>
    <row r="41" spans="1:10" ht="12.75">
      <c r="A41" s="1">
        <v>35</v>
      </c>
      <c r="B41" s="1">
        <v>72</v>
      </c>
      <c r="C41" s="5" t="s">
        <v>145</v>
      </c>
      <c r="D41" s="1" t="s">
        <v>4</v>
      </c>
      <c r="E41" s="1">
        <v>1997</v>
      </c>
      <c r="F41" s="11" t="s">
        <v>39</v>
      </c>
      <c r="G41" s="1" t="s">
        <v>48</v>
      </c>
      <c r="H41" s="1">
        <f>COUNTIF($G$7:$G41,$G41)</f>
        <v>10</v>
      </c>
      <c r="I41" s="14">
        <v>0.05032407407407408</v>
      </c>
      <c r="J41" s="71"/>
    </row>
    <row r="42" spans="1:10" ht="12.75">
      <c r="A42" s="1">
        <v>36</v>
      </c>
      <c r="B42" s="1">
        <v>27</v>
      </c>
      <c r="C42" s="5" t="s">
        <v>114</v>
      </c>
      <c r="D42" s="1" t="s">
        <v>4</v>
      </c>
      <c r="E42" s="1">
        <v>1980</v>
      </c>
      <c r="F42" s="11" t="s">
        <v>21</v>
      </c>
      <c r="G42" s="1" t="str">
        <f aca="true" t="shared" si="2" ref="G42:G48">IF($D42="m",IF($E$1-$E42&gt;17,IF($E$1-$E42&lt;40,"A",IF($E$1-$E42&gt;49,IF($E$1-$E42&gt;59,IF($E$1-$E42&gt;69,"E","D"),"C"),"B")),"JM"),IF($E$1-$E42&gt;17,IF($E$1-$E42&lt;35,"F","G"),"JŽ"))</f>
        <v>A</v>
      </c>
      <c r="H42" s="1">
        <f>COUNTIF($G$7:$G42,$G42)</f>
        <v>11</v>
      </c>
      <c r="I42" s="14">
        <v>0.05042824074074074</v>
      </c>
      <c r="J42" s="71"/>
    </row>
    <row r="43" spans="1:10" ht="12.75">
      <c r="A43" s="1">
        <v>37</v>
      </c>
      <c r="B43" s="1">
        <v>4</v>
      </c>
      <c r="C43" s="5" t="s">
        <v>164</v>
      </c>
      <c r="D43" s="1" t="s">
        <v>4</v>
      </c>
      <c r="E43" s="1">
        <v>1948</v>
      </c>
      <c r="F43" s="11" t="s">
        <v>26</v>
      </c>
      <c r="G43" s="1" t="str">
        <f t="shared" si="2"/>
        <v>D</v>
      </c>
      <c r="H43" s="1">
        <f>COUNTIF($G$7:$G43,$G43)</f>
        <v>3</v>
      </c>
      <c r="I43" s="14">
        <v>0.05068287037037037</v>
      </c>
      <c r="J43" s="71"/>
    </row>
    <row r="44" spans="1:10" ht="12.75">
      <c r="A44" s="1">
        <v>38</v>
      </c>
      <c r="B44" s="1">
        <v>41</v>
      </c>
      <c r="C44" s="5" t="s">
        <v>35</v>
      </c>
      <c r="D44" s="1" t="s">
        <v>18</v>
      </c>
      <c r="E44" s="1">
        <v>1980</v>
      </c>
      <c r="F44" s="11" t="s">
        <v>13</v>
      </c>
      <c r="G44" s="1" t="str">
        <f t="shared" si="2"/>
        <v>F</v>
      </c>
      <c r="H44" s="1">
        <f>COUNTIF($G$7:$G44,$G44)</f>
        <v>2</v>
      </c>
      <c r="I44" s="14">
        <v>0.05101851851851852</v>
      </c>
      <c r="J44" s="71"/>
    </row>
    <row r="45" spans="1:10" ht="12.75">
      <c r="A45" s="1">
        <v>39</v>
      </c>
      <c r="B45" s="1">
        <v>15</v>
      </c>
      <c r="C45" s="5" t="s">
        <v>67</v>
      </c>
      <c r="D45" s="1" t="s">
        <v>4</v>
      </c>
      <c r="E45" s="1">
        <v>1978</v>
      </c>
      <c r="F45" s="11" t="s">
        <v>32</v>
      </c>
      <c r="G45" s="1" t="str">
        <f t="shared" si="2"/>
        <v>A</v>
      </c>
      <c r="H45" s="1">
        <f>COUNTIF($G$7:$G45,$G45)</f>
        <v>12</v>
      </c>
      <c r="I45" s="14">
        <v>0.05113425925925926</v>
      </c>
      <c r="J45" s="71" t="s">
        <v>165</v>
      </c>
    </row>
    <row r="46" spans="1:10" ht="12.75">
      <c r="A46" s="1">
        <v>40</v>
      </c>
      <c r="B46" s="1">
        <v>53</v>
      </c>
      <c r="C46" s="5" t="s">
        <v>129</v>
      </c>
      <c r="D46" s="1" t="s">
        <v>18</v>
      </c>
      <c r="E46" s="1">
        <v>1974</v>
      </c>
      <c r="F46" s="11" t="s">
        <v>32</v>
      </c>
      <c r="G46" s="1" t="str">
        <f t="shared" si="2"/>
        <v>G</v>
      </c>
      <c r="H46" s="1">
        <f>COUNTIF($G$7:$G46,$G46)</f>
        <v>1</v>
      </c>
      <c r="I46" s="14">
        <v>0.05125</v>
      </c>
      <c r="J46" s="71" t="s">
        <v>165</v>
      </c>
    </row>
    <row r="47" spans="1:10" ht="12.75">
      <c r="A47" s="1">
        <v>41</v>
      </c>
      <c r="B47" s="1">
        <v>68</v>
      </c>
      <c r="C47" s="5" t="s">
        <v>141</v>
      </c>
      <c r="D47" s="1" t="s">
        <v>4</v>
      </c>
      <c r="E47" s="1">
        <v>1984</v>
      </c>
      <c r="F47" s="11" t="s">
        <v>142</v>
      </c>
      <c r="G47" s="1" t="str">
        <f t="shared" si="2"/>
        <v>A</v>
      </c>
      <c r="H47" s="1">
        <f>COUNTIF($G$7:$G47,$G47)</f>
        <v>13</v>
      </c>
      <c r="I47" s="14">
        <v>0.05157407407407408</v>
      </c>
      <c r="J47" s="71" t="s">
        <v>165</v>
      </c>
    </row>
    <row r="48" spans="1:10" ht="12.75">
      <c r="A48" s="1">
        <v>42</v>
      </c>
      <c r="B48" s="1">
        <v>80</v>
      </c>
      <c r="C48" s="5" t="s">
        <v>64</v>
      </c>
      <c r="D48" s="1" t="s">
        <v>4</v>
      </c>
      <c r="E48" s="1">
        <v>1973</v>
      </c>
      <c r="F48" s="11" t="s">
        <v>10</v>
      </c>
      <c r="G48" s="1" t="str">
        <f t="shared" si="2"/>
        <v>B</v>
      </c>
      <c r="H48" s="1">
        <f>COUNTIF($G$7:$G48,$G48)</f>
        <v>14</v>
      </c>
      <c r="I48" s="14">
        <v>0.051666666666666666</v>
      </c>
      <c r="J48" s="71"/>
    </row>
    <row r="49" spans="1:10" ht="12.75">
      <c r="A49" s="1">
        <v>43</v>
      </c>
      <c r="B49" s="1">
        <v>29</v>
      </c>
      <c r="C49" s="5" t="s">
        <v>115</v>
      </c>
      <c r="D49" s="1" t="s">
        <v>18</v>
      </c>
      <c r="E49" s="1">
        <v>1958</v>
      </c>
      <c r="F49" s="11" t="s">
        <v>21</v>
      </c>
      <c r="G49" s="1" t="s">
        <v>72</v>
      </c>
      <c r="H49" s="1">
        <f>COUNTIF($G$7:$G49,$G49)</f>
        <v>1</v>
      </c>
      <c r="I49" s="14">
        <v>0.05168981481481482</v>
      </c>
      <c r="J49" s="71"/>
    </row>
    <row r="50" spans="1:10" ht="12.75">
      <c r="A50" s="1">
        <v>44</v>
      </c>
      <c r="B50" s="1">
        <v>79</v>
      </c>
      <c r="C50" s="5" t="s">
        <v>27</v>
      </c>
      <c r="D50" s="1" t="s">
        <v>4</v>
      </c>
      <c r="E50" s="1">
        <v>1968</v>
      </c>
      <c r="F50" s="11" t="s">
        <v>55</v>
      </c>
      <c r="G50" s="1" t="str">
        <f>IF($D50="m",IF($E$1-$E50&gt;17,IF($E$1-$E50&lt;40,"A",IF($E$1-$E50&gt;49,IF($E$1-$E50&gt;59,IF($E$1-$E50&gt;69,"E","D"),"C"),"B")),"JM"),IF($E$1-$E50&gt;17,IF($E$1-$E50&lt;35,"F","G"),"JŽ"))</f>
        <v>B</v>
      </c>
      <c r="H50" s="1">
        <f>COUNTIF($G$7:$G50,$G50)</f>
        <v>15</v>
      </c>
      <c r="I50" s="14">
        <v>0.051898148148148145</v>
      </c>
      <c r="J50" s="71" t="s">
        <v>165</v>
      </c>
    </row>
    <row r="51" spans="1:10" ht="12.75">
      <c r="A51" s="1">
        <v>45</v>
      </c>
      <c r="B51" s="1">
        <v>17</v>
      </c>
      <c r="C51" s="5" t="s">
        <v>38</v>
      </c>
      <c r="D51" s="1" t="s">
        <v>4</v>
      </c>
      <c r="E51" s="1">
        <v>1961</v>
      </c>
      <c r="F51" s="11" t="s">
        <v>29</v>
      </c>
      <c r="G51" s="1" t="str">
        <f>IF($D51="m",IF($E$1-$E51&gt;17,IF($E$1-$E51&lt;40,"A",IF($E$1-$E51&gt;49,IF($E$1-$E51&gt;59,IF($E$1-$E51&gt;69,"E","D"),"C"),"B")),"JM"),IF($E$1-$E51&gt;17,IF($E$1-$E51&lt;35,"F","G"),"JŽ"))</f>
        <v>C</v>
      </c>
      <c r="H51" s="1">
        <f>COUNTIF($G$7:$G51,$G51)</f>
        <v>10</v>
      </c>
      <c r="I51" s="14">
        <v>0.05202546296296296</v>
      </c>
      <c r="J51" s="71" t="s">
        <v>165</v>
      </c>
    </row>
    <row r="52" spans="1:10" ht="12.75">
      <c r="A52" s="1">
        <v>46</v>
      </c>
      <c r="B52" s="1">
        <v>83</v>
      </c>
      <c r="C52" s="5" t="s">
        <v>151</v>
      </c>
      <c r="D52" s="1" t="s">
        <v>4</v>
      </c>
      <c r="E52" s="1">
        <v>1979</v>
      </c>
      <c r="F52" s="11" t="s">
        <v>24</v>
      </c>
      <c r="G52" s="1" t="str">
        <f>IF($D52="m",IF($E$1-$E52&gt;17,IF($E$1-$E52&lt;40,"A",IF($E$1-$E52&gt;49,IF($E$1-$E52&gt;59,IF($E$1-$E52&gt;69,"E","D"),"C"),"B")),"JM"),IF($E$1-$E52&gt;17,IF($E$1-$E52&lt;35,"F","G"),"JŽ"))</f>
        <v>A</v>
      </c>
      <c r="H52" s="1">
        <f>COUNTIF($G$7:$G52,$G52)</f>
        <v>14</v>
      </c>
      <c r="I52" s="14">
        <v>0.05238425925925926</v>
      </c>
      <c r="J52" s="71" t="s">
        <v>165</v>
      </c>
    </row>
    <row r="53" spans="1:10" ht="12.75">
      <c r="A53" s="1">
        <v>47</v>
      </c>
      <c r="B53" s="1">
        <v>40</v>
      </c>
      <c r="C53" s="5" t="s">
        <v>41</v>
      </c>
      <c r="D53" s="1" t="s">
        <v>18</v>
      </c>
      <c r="E53" s="1">
        <v>1957</v>
      </c>
      <c r="F53" s="11" t="s">
        <v>42</v>
      </c>
      <c r="G53" s="1" t="s">
        <v>72</v>
      </c>
      <c r="H53" s="1">
        <f>COUNTIF($G$7:$G53,$G53)</f>
        <v>2</v>
      </c>
      <c r="I53" s="14">
        <v>0.05296296296296296</v>
      </c>
      <c r="J53" s="71"/>
    </row>
    <row r="54" spans="1:10" ht="12.75">
      <c r="A54" s="1">
        <v>48</v>
      </c>
      <c r="B54" s="1">
        <v>50</v>
      </c>
      <c r="C54" s="5" t="s">
        <v>128</v>
      </c>
      <c r="D54" s="1" t="s">
        <v>4</v>
      </c>
      <c r="E54" s="1">
        <v>1986</v>
      </c>
      <c r="F54" s="11" t="s">
        <v>10</v>
      </c>
      <c r="G54" s="1" t="str">
        <f aca="true" t="shared" si="3" ref="G54:G84">IF($D54="m",IF($E$1-$E54&gt;17,IF($E$1-$E54&lt;40,"A",IF($E$1-$E54&gt;49,IF($E$1-$E54&gt;59,IF($E$1-$E54&gt;69,"E","D"),"C"),"B")),"JM"),IF($E$1-$E54&gt;17,IF($E$1-$E54&lt;35,"F","G"),"JŽ"))</f>
        <v>A</v>
      </c>
      <c r="H54" s="1">
        <f>COUNTIF($G$7:$G54,$G54)</f>
        <v>15</v>
      </c>
      <c r="I54" s="14">
        <v>0.0531712962962963</v>
      </c>
      <c r="J54" s="71"/>
    </row>
    <row r="55" spans="1:10" ht="12.75">
      <c r="A55" s="1">
        <v>49</v>
      </c>
      <c r="B55" s="1">
        <v>49</v>
      </c>
      <c r="C55" s="5" t="s">
        <v>71</v>
      </c>
      <c r="D55" s="1" t="s">
        <v>4</v>
      </c>
      <c r="E55" s="1">
        <v>1988</v>
      </c>
      <c r="F55" s="11" t="s">
        <v>10</v>
      </c>
      <c r="G55" s="1" t="str">
        <f t="shared" si="3"/>
        <v>A</v>
      </c>
      <c r="H55" s="1">
        <f>COUNTIF($G$7:$G55,$G55)</f>
        <v>16</v>
      </c>
      <c r="I55" s="14">
        <v>0.05344907407407407</v>
      </c>
      <c r="J55" s="71"/>
    </row>
    <row r="56" spans="1:10" ht="12.75">
      <c r="A56" s="1">
        <v>50</v>
      </c>
      <c r="B56" s="1">
        <v>84</v>
      </c>
      <c r="C56" s="5" t="s">
        <v>152</v>
      </c>
      <c r="D56" s="1" t="s">
        <v>4</v>
      </c>
      <c r="E56" s="1">
        <v>1965</v>
      </c>
      <c r="F56" s="11" t="s">
        <v>12</v>
      </c>
      <c r="G56" s="1" t="str">
        <f t="shared" si="3"/>
        <v>B</v>
      </c>
      <c r="H56" s="1">
        <f>COUNTIF($G$7:$G56,$G56)</f>
        <v>16</v>
      </c>
      <c r="I56" s="14">
        <v>0.05361111111111111</v>
      </c>
      <c r="J56" s="71" t="s">
        <v>165</v>
      </c>
    </row>
    <row r="57" spans="1:10" ht="12.75">
      <c r="A57" s="1">
        <v>51</v>
      </c>
      <c r="B57" s="1">
        <v>42</v>
      </c>
      <c r="C57" s="5" t="s">
        <v>121</v>
      </c>
      <c r="D57" s="1" t="s">
        <v>4</v>
      </c>
      <c r="E57" s="1">
        <v>1981</v>
      </c>
      <c r="F57" s="11" t="s">
        <v>122</v>
      </c>
      <c r="G57" s="1" t="str">
        <f t="shared" si="3"/>
        <v>A</v>
      </c>
      <c r="H57" s="1">
        <f>COUNTIF($G$7:$G57,$G57)</f>
        <v>17</v>
      </c>
      <c r="I57" s="14">
        <v>0.05413194444444444</v>
      </c>
      <c r="J57" s="71"/>
    </row>
    <row r="58" spans="1:10" ht="12.75">
      <c r="A58" s="1">
        <v>52</v>
      </c>
      <c r="B58" s="1">
        <v>30</v>
      </c>
      <c r="C58" s="5" t="s">
        <v>90</v>
      </c>
      <c r="D58" s="1" t="s">
        <v>4</v>
      </c>
      <c r="E58" s="1">
        <v>1953</v>
      </c>
      <c r="F58" s="11" t="s">
        <v>21</v>
      </c>
      <c r="G58" s="1" t="str">
        <f t="shared" si="3"/>
        <v>D</v>
      </c>
      <c r="H58" s="1">
        <f>COUNTIF($G$7:$G58,$G58)</f>
        <v>4</v>
      </c>
      <c r="I58" s="14">
        <v>0.05460648148148148</v>
      </c>
      <c r="J58" s="71"/>
    </row>
    <row r="59" spans="1:10" ht="12.75">
      <c r="A59" s="1">
        <v>53</v>
      </c>
      <c r="B59" s="1">
        <v>55</v>
      </c>
      <c r="C59" s="5" t="s">
        <v>36</v>
      </c>
      <c r="D59" s="1" t="s">
        <v>4</v>
      </c>
      <c r="E59" s="1">
        <v>1957</v>
      </c>
      <c r="F59" s="11" t="s">
        <v>32</v>
      </c>
      <c r="G59" s="1" t="str">
        <f t="shared" si="3"/>
        <v>C</v>
      </c>
      <c r="H59" s="1">
        <f>COUNTIF($G$7:$G59,$G59)</f>
        <v>11</v>
      </c>
      <c r="I59" s="14">
        <v>0.054641203703703706</v>
      </c>
      <c r="J59" s="71" t="s">
        <v>165</v>
      </c>
    </row>
    <row r="60" spans="1:10" ht="12.75">
      <c r="A60" s="1">
        <v>54</v>
      </c>
      <c r="B60" s="1">
        <v>65</v>
      </c>
      <c r="C60" s="5" t="s">
        <v>137</v>
      </c>
      <c r="D60" s="1" t="s">
        <v>4</v>
      </c>
      <c r="E60" s="1">
        <v>1971</v>
      </c>
      <c r="F60" s="11" t="s">
        <v>138</v>
      </c>
      <c r="G60" s="1" t="str">
        <f t="shared" si="3"/>
        <v>B</v>
      </c>
      <c r="H60" s="1">
        <f>COUNTIF($G$7:$G60,$G60)</f>
        <v>17</v>
      </c>
      <c r="I60" s="14">
        <v>0.05493055555555556</v>
      </c>
      <c r="J60" s="71"/>
    </row>
    <row r="61" spans="1:10" ht="12.75">
      <c r="A61" s="1">
        <v>55</v>
      </c>
      <c r="B61" s="1">
        <v>23</v>
      </c>
      <c r="C61" s="5" t="s">
        <v>112</v>
      </c>
      <c r="D61" s="1" t="s">
        <v>4</v>
      </c>
      <c r="E61" s="1">
        <v>1973</v>
      </c>
      <c r="F61" s="11" t="s">
        <v>10</v>
      </c>
      <c r="G61" s="1" t="str">
        <f t="shared" si="3"/>
        <v>B</v>
      </c>
      <c r="H61" s="1">
        <f>COUNTIF($G$7:$G61,$G61)</f>
        <v>18</v>
      </c>
      <c r="I61" s="14">
        <v>0.05542824074074074</v>
      </c>
      <c r="J61" s="71"/>
    </row>
    <row r="62" spans="1:10" ht="12.75">
      <c r="A62" s="1">
        <v>56</v>
      </c>
      <c r="B62" s="1">
        <v>13</v>
      </c>
      <c r="C62" s="5" t="s">
        <v>65</v>
      </c>
      <c r="D62" s="1" t="s">
        <v>4</v>
      </c>
      <c r="E62" s="1">
        <v>1953</v>
      </c>
      <c r="F62" s="11" t="s">
        <v>107</v>
      </c>
      <c r="G62" s="1" t="str">
        <f t="shared" si="3"/>
        <v>D</v>
      </c>
      <c r="H62" s="1">
        <f>COUNTIF($G$7:$G62,$G62)</f>
        <v>5</v>
      </c>
      <c r="I62" s="14">
        <v>0.05604166666666666</v>
      </c>
      <c r="J62" s="72" t="s">
        <v>165</v>
      </c>
    </row>
    <row r="63" spans="1:10" ht="12.75">
      <c r="A63" s="1">
        <v>57</v>
      </c>
      <c r="B63" s="1">
        <v>51</v>
      </c>
      <c r="C63" s="5" t="s">
        <v>70</v>
      </c>
      <c r="D63" s="1" t="s">
        <v>4</v>
      </c>
      <c r="E63" s="1">
        <v>1986</v>
      </c>
      <c r="F63" s="11" t="s">
        <v>10</v>
      </c>
      <c r="G63" s="1" t="str">
        <f t="shared" si="3"/>
        <v>A</v>
      </c>
      <c r="H63" s="1">
        <f>COUNTIF($G$7:$G63,$G63)</f>
        <v>18</v>
      </c>
      <c r="I63" s="14">
        <v>0.0562037037037037</v>
      </c>
      <c r="J63" s="71"/>
    </row>
    <row r="64" spans="1:10" ht="12.75">
      <c r="A64" s="1">
        <v>58</v>
      </c>
      <c r="B64" s="1">
        <v>56</v>
      </c>
      <c r="C64" s="5" t="s">
        <v>50</v>
      </c>
      <c r="D64" s="1" t="s">
        <v>4</v>
      </c>
      <c r="E64" s="1">
        <v>1953</v>
      </c>
      <c r="F64" s="11" t="s">
        <v>79</v>
      </c>
      <c r="G64" s="1" t="str">
        <f t="shared" si="3"/>
        <v>D</v>
      </c>
      <c r="H64" s="1">
        <f>COUNTIF($G$7:$G64,$G64)</f>
        <v>6</v>
      </c>
      <c r="I64" s="14">
        <v>0.05623842592592593</v>
      </c>
      <c r="J64" s="71" t="s">
        <v>165</v>
      </c>
    </row>
    <row r="65" spans="1:10" ht="12.75">
      <c r="A65" s="1">
        <v>59</v>
      </c>
      <c r="B65" s="1">
        <v>10</v>
      </c>
      <c r="C65" s="5" t="s">
        <v>101</v>
      </c>
      <c r="D65" s="1" t="s">
        <v>4</v>
      </c>
      <c r="E65" s="1">
        <v>1982</v>
      </c>
      <c r="F65" s="11" t="s">
        <v>32</v>
      </c>
      <c r="G65" s="1" t="str">
        <f t="shared" si="3"/>
        <v>A</v>
      </c>
      <c r="H65" s="1">
        <f>COUNTIF($G$7:$G65,$G65)</f>
        <v>19</v>
      </c>
      <c r="I65" s="14">
        <v>0.05637731481481482</v>
      </c>
      <c r="J65" s="71" t="s">
        <v>165</v>
      </c>
    </row>
    <row r="66" spans="1:10" ht="12.75">
      <c r="A66" s="1">
        <v>60</v>
      </c>
      <c r="B66" s="1">
        <v>5</v>
      </c>
      <c r="C66" s="5" t="s">
        <v>97</v>
      </c>
      <c r="D66" s="1" t="s">
        <v>4</v>
      </c>
      <c r="E66" s="1">
        <v>1960</v>
      </c>
      <c r="F66" s="11" t="s">
        <v>13</v>
      </c>
      <c r="G66" s="1" t="str">
        <f t="shared" si="3"/>
        <v>C</v>
      </c>
      <c r="H66" s="1">
        <f>COUNTIF($G$7:$G66,$G66)</f>
        <v>12</v>
      </c>
      <c r="I66" s="14">
        <v>0.05675925925925926</v>
      </c>
      <c r="J66" s="71"/>
    </row>
    <row r="67" spans="1:10" ht="12.75">
      <c r="A67" s="1">
        <v>61</v>
      </c>
      <c r="B67" s="1">
        <v>82</v>
      </c>
      <c r="C67" s="5" t="s">
        <v>80</v>
      </c>
      <c r="D67" s="1" t="s">
        <v>18</v>
      </c>
      <c r="E67" s="1">
        <v>1985</v>
      </c>
      <c r="F67" s="11" t="s">
        <v>32</v>
      </c>
      <c r="G67" s="1" t="str">
        <f t="shared" si="3"/>
        <v>F</v>
      </c>
      <c r="H67" s="1">
        <f>COUNTIF($G$7:$G67,$G67)</f>
        <v>3</v>
      </c>
      <c r="I67" s="14">
        <v>0.057372685185185186</v>
      </c>
      <c r="J67" s="71" t="s">
        <v>165</v>
      </c>
    </row>
    <row r="68" spans="1:10" ht="12.75">
      <c r="A68" s="1">
        <v>62</v>
      </c>
      <c r="B68" s="1">
        <v>60</v>
      </c>
      <c r="C68" s="5" t="s">
        <v>133</v>
      </c>
      <c r="D68" s="1" t="s">
        <v>18</v>
      </c>
      <c r="E68" s="1">
        <v>1967</v>
      </c>
      <c r="F68" s="11" t="s">
        <v>134</v>
      </c>
      <c r="G68" s="1" t="str">
        <f t="shared" si="3"/>
        <v>G</v>
      </c>
      <c r="H68" s="1">
        <f>COUNTIF($G$7:$G68,$G68)</f>
        <v>2</v>
      </c>
      <c r="I68" s="14">
        <v>0.057708333333333334</v>
      </c>
      <c r="J68" s="71" t="s">
        <v>165</v>
      </c>
    </row>
    <row r="69" spans="1:10" ht="12.75">
      <c r="A69" s="1">
        <v>63</v>
      </c>
      <c r="B69" s="1">
        <v>21</v>
      </c>
      <c r="C69" s="5" t="s">
        <v>109</v>
      </c>
      <c r="D69" s="1" t="s">
        <v>4</v>
      </c>
      <c r="E69" s="1">
        <v>1988</v>
      </c>
      <c r="F69" s="11" t="s">
        <v>110</v>
      </c>
      <c r="G69" s="1" t="str">
        <f t="shared" si="3"/>
        <v>A</v>
      </c>
      <c r="H69" s="1">
        <f>COUNTIF($G$7:$G69,$G69)</f>
        <v>20</v>
      </c>
      <c r="I69" s="14">
        <v>0.058090277777777775</v>
      </c>
      <c r="J69" s="71"/>
    </row>
    <row r="70" spans="1:10" ht="12.75">
      <c r="A70" s="1">
        <v>64</v>
      </c>
      <c r="B70" s="1">
        <v>45</v>
      </c>
      <c r="C70" s="5" t="s">
        <v>124</v>
      </c>
      <c r="D70" s="1" t="s">
        <v>4</v>
      </c>
      <c r="E70" s="1">
        <v>1968</v>
      </c>
      <c r="F70" s="11" t="s">
        <v>32</v>
      </c>
      <c r="G70" s="1" t="str">
        <f t="shared" si="3"/>
        <v>B</v>
      </c>
      <c r="H70" s="1">
        <f>COUNTIF($G$7:$G70,$G70)</f>
        <v>19</v>
      </c>
      <c r="I70" s="14">
        <v>0.0583912037037037</v>
      </c>
      <c r="J70" s="71" t="s">
        <v>165</v>
      </c>
    </row>
    <row r="71" spans="1:10" ht="12.75">
      <c r="A71" s="1">
        <v>65</v>
      </c>
      <c r="B71" s="1">
        <v>77</v>
      </c>
      <c r="C71" s="5" t="s">
        <v>33</v>
      </c>
      <c r="D71" s="1" t="s">
        <v>4</v>
      </c>
      <c r="E71" s="1">
        <v>1945</v>
      </c>
      <c r="F71" s="11" t="s">
        <v>24</v>
      </c>
      <c r="G71" s="1" t="str">
        <f t="shared" si="3"/>
        <v>D</v>
      </c>
      <c r="H71" s="1">
        <f>COUNTIF($G$7:$G71,$G71)</f>
        <v>7</v>
      </c>
      <c r="I71" s="14">
        <v>0.05932870370370371</v>
      </c>
      <c r="J71" s="71" t="s">
        <v>165</v>
      </c>
    </row>
    <row r="72" spans="1:10" ht="12.75">
      <c r="A72" s="1">
        <v>66</v>
      </c>
      <c r="B72" s="1">
        <v>31</v>
      </c>
      <c r="C72" s="5" t="s">
        <v>116</v>
      </c>
      <c r="D72" s="1" t="s">
        <v>4</v>
      </c>
      <c r="E72" s="1">
        <v>1982</v>
      </c>
      <c r="F72" s="11" t="s">
        <v>21</v>
      </c>
      <c r="G72" s="1" t="str">
        <f t="shared" si="3"/>
        <v>A</v>
      </c>
      <c r="H72" s="1">
        <f>COUNTIF($G$7:$G72,$G72)</f>
        <v>21</v>
      </c>
      <c r="I72" s="14">
        <v>0.059363425925925924</v>
      </c>
      <c r="J72" s="71"/>
    </row>
    <row r="73" spans="1:10" ht="12.75">
      <c r="A73" s="1">
        <v>67</v>
      </c>
      <c r="B73" s="1">
        <v>32</v>
      </c>
      <c r="C73" s="5" t="s">
        <v>117</v>
      </c>
      <c r="D73" s="1" t="s">
        <v>4</v>
      </c>
      <c r="E73" s="1">
        <v>1952</v>
      </c>
      <c r="F73" s="11" t="s">
        <v>12</v>
      </c>
      <c r="G73" s="1" t="str">
        <f t="shared" si="3"/>
        <v>D</v>
      </c>
      <c r="H73" s="1">
        <f>COUNTIF($G$7:$G73,$G73)</f>
        <v>8</v>
      </c>
      <c r="I73" s="14">
        <v>0.06</v>
      </c>
      <c r="J73" s="71" t="s">
        <v>165</v>
      </c>
    </row>
    <row r="74" spans="1:10" ht="12.75">
      <c r="A74" s="1">
        <v>68</v>
      </c>
      <c r="B74" s="1">
        <v>7</v>
      </c>
      <c r="C74" s="5" t="s">
        <v>28</v>
      </c>
      <c r="D74" s="1" t="s">
        <v>4</v>
      </c>
      <c r="E74" s="1">
        <v>1958</v>
      </c>
      <c r="F74" s="11" t="s">
        <v>29</v>
      </c>
      <c r="G74" s="1" t="str">
        <f t="shared" si="3"/>
        <v>C</v>
      </c>
      <c r="H74" s="1">
        <f>COUNTIF($G$7:$G74,$G74)</f>
        <v>13</v>
      </c>
      <c r="I74" s="14">
        <v>0.06063657407407408</v>
      </c>
      <c r="J74" s="71" t="s">
        <v>165</v>
      </c>
    </row>
    <row r="75" spans="1:10" ht="12.75">
      <c r="A75" s="1">
        <v>69</v>
      </c>
      <c r="B75" s="1">
        <v>46</v>
      </c>
      <c r="C75" s="5" t="s">
        <v>125</v>
      </c>
      <c r="D75" s="1" t="s">
        <v>18</v>
      </c>
      <c r="E75" s="1">
        <v>1986</v>
      </c>
      <c r="F75" s="11" t="s">
        <v>32</v>
      </c>
      <c r="G75" s="1" t="str">
        <f t="shared" si="3"/>
        <v>F</v>
      </c>
      <c r="H75" s="1">
        <f>COUNTIF($G$7:$G75,$G75)</f>
        <v>4</v>
      </c>
      <c r="I75" s="14">
        <v>0.061354166666666675</v>
      </c>
      <c r="J75" s="71" t="s">
        <v>165</v>
      </c>
    </row>
    <row r="76" spans="1:10" ht="12.75">
      <c r="A76" s="1">
        <v>70</v>
      </c>
      <c r="B76" s="1">
        <v>47</v>
      </c>
      <c r="C76" s="5" t="s">
        <v>126</v>
      </c>
      <c r="D76" s="1" t="s">
        <v>18</v>
      </c>
      <c r="E76" s="1">
        <v>1986</v>
      </c>
      <c r="F76" s="11" t="s">
        <v>32</v>
      </c>
      <c r="G76" s="1" t="str">
        <f t="shared" si="3"/>
        <v>F</v>
      </c>
      <c r="H76" s="1">
        <f>COUNTIF($G$7:$G76,$G76)</f>
        <v>5</v>
      </c>
      <c r="I76" s="14">
        <v>0.061354166666666675</v>
      </c>
      <c r="J76" s="71" t="s">
        <v>165</v>
      </c>
    </row>
    <row r="77" spans="1:10" ht="12.75">
      <c r="A77" s="1">
        <v>71</v>
      </c>
      <c r="B77" s="1">
        <v>20</v>
      </c>
      <c r="C77" s="5" t="s">
        <v>108</v>
      </c>
      <c r="D77" s="1" t="s">
        <v>4</v>
      </c>
      <c r="E77" s="1">
        <v>1954</v>
      </c>
      <c r="F77" s="11" t="s">
        <v>10</v>
      </c>
      <c r="G77" s="1" t="str">
        <f t="shared" si="3"/>
        <v>D</v>
      </c>
      <c r="H77" s="1">
        <f>COUNTIF($G$7:$G77,$G77)</f>
        <v>9</v>
      </c>
      <c r="I77" s="14">
        <v>0.0619212962962963</v>
      </c>
      <c r="J77" s="71"/>
    </row>
    <row r="78" spans="1:10" ht="12.75">
      <c r="A78" s="1">
        <v>72</v>
      </c>
      <c r="B78" s="1">
        <v>52</v>
      </c>
      <c r="C78" s="5" t="s">
        <v>75</v>
      </c>
      <c r="D78" s="1" t="s">
        <v>4</v>
      </c>
      <c r="E78" s="1">
        <v>1965</v>
      </c>
      <c r="F78" s="11" t="s">
        <v>44</v>
      </c>
      <c r="G78" s="1" t="str">
        <f t="shared" si="3"/>
        <v>B</v>
      </c>
      <c r="H78" s="1">
        <f>COUNTIF($G$7:$G78,$G78)</f>
        <v>20</v>
      </c>
      <c r="I78" s="14">
        <v>0.0625462962962963</v>
      </c>
      <c r="J78" s="71"/>
    </row>
    <row r="79" spans="1:10" ht="12.75">
      <c r="A79" s="1">
        <v>73</v>
      </c>
      <c r="B79" s="1">
        <v>3</v>
      </c>
      <c r="C79" s="5" t="s">
        <v>95</v>
      </c>
      <c r="D79" s="1" t="s">
        <v>18</v>
      </c>
      <c r="E79" s="1">
        <v>1968</v>
      </c>
      <c r="F79" s="11" t="s">
        <v>96</v>
      </c>
      <c r="G79" s="1" t="str">
        <f t="shared" si="3"/>
        <v>G</v>
      </c>
      <c r="H79" s="1">
        <f>COUNTIF($G$7:$G79,$G79)</f>
        <v>3</v>
      </c>
      <c r="I79" s="14">
        <v>0.0629050925925926</v>
      </c>
      <c r="J79" s="71"/>
    </row>
    <row r="80" spans="1:10" ht="12.75">
      <c r="A80" s="1">
        <v>74</v>
      </c>
      <c r="B80" s="1">
        <v>67</v>
      </c>
      <c r="C80" s="5" t="s">
        <v>150</v>
      </c>
      <c r="D80" s="1" t="s">
        <v>4</v>
      </c>
      <c r="E80" s="1">
        <v>1955</v>
      </c>
      <c r="F80" s="11" t="s">
        <v>140</v>
      </c>
      <c r="G80" s="1" t="str">
        <f t="shared" si="3"/>
        <v>C</v>
      </c>
      <c r="H80" s="1">
        <f>COUNTIF($G$7:$G80,$G80)</f>
        <v>14</v>
      </c>
      <c r="I80" s="14">
        <v>0.06331018518518518</v>
      </c>
      <c r="J80" s="71" t="s">
        <v>165</v>
      </c>
    </row>
    <row r="81" spans="1:10" ht="12.75">
      <c r="A81" s="1">
        <v>75</v>
      </c>
      <c r="B81" s="1">
        <v>11</v>
      </c>
      <c r="C81" s="5" t="s">
        <v>102</v>
      </c>
      <c r="D81" s="1" t="s">
        <v>4</v>
      </c>
      <c r="E81" s="1">
        <v>1962</v>
      </c>
      <c r="F81" s="11" t="s">
        <v>103</v>
      </c>
      <c r="G81" s="1" t="str">
        <f t="shared" si="3"/>
        <v>C</v>
      </c>
      <c r="H81" s="1">
        <f>COUNTIF($G$7:$G81,$G81)</f>
        <v>15</v>
      </c>
      <c r="I81" s="14">
        <v>0.06445601851851852</v>
      </c>
      <c r="J81" s="71" t="s">
        <v>165</v>
      </c>
    </row>
    <row r="82" spans="1:10" ht="12.75">
      <c r="A82" s="1">
        <v>76</v>
      </c>
      <c r="B82" s="1">
        <v>48</v>
      </c>
      <c r="C82" s="5" t="s">
        <v>127</v>
      </c>
      <c r="D82" s="1" t="s">
        <v>4</v>
      </c>
      <c r="E82" s="1">
        <v>1985</v>
      </c>
      <c r="F82" s="11" t="s">
        <v>32</v>
      </c>
      <c r="G82" s="1" t="str">
        <f t="shared" si="3"/>
        <v>A</v>
      </c>
      <c r="H82" s="1">
        <f>COUNTIF($G$7:$G82,$G82)</f>
        <v>22</v>
      </c>
      <c r="I82" s="14">
        <v>0.06487268518518519</v>
      </c>
      <c r="J82" s="71" t="s">
        <v>165</v>
      </c>
    </row>
    <row r="83" spans="1:10" ht="12.75">
      <c r="A83" s="1">
        <v>77</v>
      </c>
      <c r="B83" s="1">
        <v>22</v>
      </c>
      <c r="C83" s="5" t="s">
        <v>111</v>
      </c>
      <c r="D83" s="1" t="s">
        <v>18</v>
      </c>
      <c r="E83" s="1">
        <v>1974</v>
      </c>
      <c r="F83" s="11" t="s">
        <v>10</v>
      </c>
      <c r="G83" s="1" t="str">
        <f t="shared" si="3"/>
        <v>G</v>
      </c>
      <c r="H83" s="1">
        <f>COUNTIF($G$7:$G83,$G83)</f>
        <v>4</v>
      </c>
      <c r="I83" s="14">
        <v>0.06702546296296297</v>
      </c>
      <c r="J83" s="73"/>
    </row>
    <row r="84" spans="1:10" ht="12.75">
      <c r="A84" s="1">
        <v>78</v>
      </c>
      <c r="B84" s="1">
        <v>24</v>
      </c>
      <c r="C84" s="5" t="s">
        <v>113</v>
      </c>
      <c r="D84" s="1" t="s">
        <v>18</v>
      </c>
      <c r="E84" s="1">
        <v>1973</v>
      </c>
      <c r="F84" s="11" t="s">
        <v>10</v>
      </c>
      <c r="G84" s="1" t="str">
        <f t="shared" si="3"/>
        <v>G</v>
      </c>
      <c r="H84" s="1">
        <f>COUNTIF($G$7:$G84,$G84)</f>
        <v>5</v>
      </c>
      <c r="I84" s="14">
        <v>0.06702546296296297</v>
      </c>
      <c r="J84" s="71"/>
    </row>
    <row r="85" spans="1:9" ht="12.75">
      <c r="A85" s="7"/>
      <c r="B85" s="7"/>
      <c r="C85" s="6"/>
      <c r="D85" s="7"/>
      <c r="E85" s="7"/>
      <c r="F85" s="12"/>
      <c r="G85" s="7"/>
      <c r="H85" s="7"/>
      <c r="I85" s="8"/>
    </row>
    <row r="86" spans="1:9" ht="12.75">
      <c r="A86" s="7" t="s">
        <v>81</v>
      </c>
      <c r="B86" s="7"/>
      <c r="C86" s="6"/>
      <c r="D86" s="7"/>
      <c r="E86" s="7"/>
      <c r="F86" s="12"/>
      <c r="G86" s="7"/>
      <c r="H86" s="7"/>
      <c r="I86" s="8"/>
    </row>
    <row r="87" spans="1:9" ht="12.75">
      <c r="A87" s="7"/>
      <c r="B87" s="7"/>
      <c r="C87" s="6"/>
      <c r="D87" s="7"/>
      <c r="E87" s="7"/>
      <c r="F87" s="12"/>
      <c r="G87" s="7"/>
      <c r="H87" s="7"/>
      <c r="I87" s="8"/>
    </row>
    <row r="88" spans="1:9" ht="38.25">
      <c r="A88" s="17" t="s">
        <v>0</v>
      </c>
      <c r="B88" s="17" t="s">
        <v>7</v>
      </c>
      <c r="C88" s="5" t="s">
        <v>1</v>
      </c>
      <c r="D88" s="1" t="s">
        <v>5</v>
      </c>
      <c r="E88" s="17" t="s">
        <v>47</v>
      </c>
      <c r="F88" s="11" t="s">
        <v>2</v>
      </c>
      <c r="G88" s="1" t="s">
        <v>8</v>
      </c>
      <c r="H88" s="18" t="s">
        <v>9</v>
      </c>
      <c r="I88" s="1" t="s">
        <v>3</v>
      </c>
    </row>
    <row r="89" spans="1:10" ht="12.75">
      <c r="A89" s="1">
        <v>1</v>
      </c>
      <c r="B89" s="1">
        <v>8</v>
      </c>
      <c r="C89" s="5" t="s">
        <v>99</v>
      </c>
      <c r="D89" s="1" t="s">
        <v>4</v>
      </c>
      <c r="E89" s="1">
        <v>1942</v>
      </c>
      <c r="F89" s="11" t="s">
        <v>12</v>
      </c>
      <c r="G89" s="1" t="str">
        <f>IF($D89="m",IF($E$1-$E89&gt;17,IF($E$1-$E89&lt;40,"A",IF($E$1-$E89&gt;49,IF($E$1-$E89&gt;59,IF($E$1-$E89&gt;69,"E","D"),"C"),"B")),"JM"),IF($E$1-$E89&gt;17,IF($E$1-$E89&lt;35,"F","G"),"JŽ"))</f>
        <v>E</v>
      </c>
      <c r="H89" s="1">
        <f>COUNTIF($G$7:$G89,$G89)</f>
        <v>1</v>
      </c>
      <c r="I89" s="14">
        <v>0.03695601851851852</v>
      </c>
      <c r="J89" s="4" t="s">
        <v>165</v>
      </c>
    </row>
    <row r="90" spans="1:10" ht="12.75">
      <c r="A90" s="51">
        <v>2</v>
      </c>
      <c r="B90" s="1">
        <v>81</v>
      </c>
      <c r="C90" s="5" t="s">
        <v>82</v>
      </c>
      <c r="D90" s="1" t="s">
        <v>4</v>
      </c>
      <c r="E90" s="1">
        <v>1936</v>
      </c>
      <c r="F90" s="11" t="s">
        <v>83</v>
      </c>
      <c r="G90" s="1" t="str">
        <f>IF($D90="m",IF($E$1-$E90&gt;17,IF($E$1-$E90&lt;40,"A",IF($E$1-$E90&gt;49,IF($E$1-$E90&gt;59,IF($E$1-$E90&gt;69,"E","D"),"C"),"B")),"JM"),IF($E$1-$E90&gt;17,IF($E$1-$E90&lt;35,"F","G"),"JŽ"))</f>
        <v>E</v>
      </c>
      <c r="H90" s="1">
        <f>COUNTIF($G$7:$G90,$G90)</f>
        <v>2</v>
      </c>
      <c r="I90" s="14">
        <v>0.03795138888888889</v>
      </c>
      <c r="J90" s="4" t="s">
        <v>165</v>
      </c>
    </row>
    <row r="91" spans="1:9" ht="12.75">
      <c r="A91" s="1">
        <v>3</v>
      </c>
      <c r="B91" s="1">
        <v>26</v>
      </c>
      <c r="C91" s="5" t="s">
        <v>60</v>
      </c>
      <c r="D91" s="1" t="s">
        <v>4</v>
      </c>
      <c r="E91" s="1">
        <v>1935</v>
      </c>
      <c r="F91" s="11" t="s">
        <v>61</v>
      </c>
      <c r="G91" s="1" t="str">
        <f>IF($D91="m",IF($E$1-$E91&gt;17,IF($E$1-$E91&lt;40,"A",IF($E$1-$E91&gt;49,IF($E$1-$E91&gt;59,IF($E$1-$E91&gt;69,"E","D"),"C"),"B")),"JM"),IF($E$1-$E91&gt;17,IF($E$1-$E91&lt;35,"F","G"),"JŽ"))</f>
        <v>E</v>
      </c>
      <c r="H91" s="1">
        <f>COUNTIF($G$7:$G91,$G91)</f>
        <v>3</v>
      </c>
      <c r="I91" s="14">
        <v>0.0602199074074074</v>
      </c>
    </row>
    <row r="92" ht="30" customHeight="1">
      <c r="F92" s="13"/>
    </row>
    <row r="93" ht="12.75">
      <c r="A93" s="4" t="s">
        <v>14</v>
      </c>
    </row>
    <row r="94" ht="12.75">
      <c r="A94" s="4" t="s">
        <v>37</v>
      </c>
    </row>
  </sheetData>
  <sheetProtection/>
  <mergeCells count="3">
    <mergeCell ref="A2:I2"/>
    <mergeCell ref="A3:I3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</Manager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PH15</dc:title>
  <dc:subject/>
  <dc:creator>kem-bucova_a</dc:creator>
  <cp:keywords/>
  <dc:description>KE</dc:description>
  <cp:lastModifiedBy>Luboš Ferenc</cp:lastModifiedBy>
  <cp:lastPrinted>2014-07-06T10:42:17Z</cp:lastPrinted>
  <dcterms:created xsi:type="dcterms:W3CDTF">2006-08-10T15:02:00Z</dcterms:created>
  <dcterms:modified xsi:type="dcterms:W3CDTF">2014-07-06T10:42:51Z</dcterms:modified>
  <cp:category/>
  <cp:version/>
  <cp:contentType/>
  <cp:contentStatus/>
</cp:coreProperties>
</file>