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a" sheetId="1" r:id="rId1"/>
    <sheet name="Vyhodnotenie-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<sst xmlns="http://schemas.openxmlformats.org/spreadsheetml/2006/main" count="245" uniqueCount="67">
  <si>
    <t>Meno</t>
  </si>
  <si>
    <t>Rok narodenia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</si>
  <si>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</si>
  <si>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</si>
  <si>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</si>
  <si>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</si>
  <si>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</si>
  <si>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</si>
  <si>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</si>
  <si>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</si>
  <si>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</si>
  <si>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Obal servis Košice</t>
  </si>
  <si>
    <t>Rácz Štefan</t>
  </si>
  <si>
    <t>BK STEEL Košice</t>
  </si>
  <si>
    <t>O5 BK Furča Košice</t>
  </si>
  <si>
    <t>Semanová Zlatka</t>
  </si>
  <si>
    <t>Tiszová Alžbeta</t>
  </si>
  <si>
    <t>Tube City IMS Košice</t>
  </si>
  <si>
    <t>Baran Andrej</t>
  </si>
  <si>
    <t>MŠK Vranov</t>
  </si>
  <si>
    <t>Kysak</t>
  </si>
  <si>
    <t>Hlavný rozhodca: Buc Peter</t>
  </si>
  <si>
    <t>Výsledky spracovala: Bucová Anna</t>
  </si>
  <si>
    <t>Sopka Seňa</t>
  </si>
  <si>
    <t>Lorinc Jozef</t>
  </si>
  <si>
    <t>Kažimír František</t>
  </si>
  <si>
    <t>Iľková Lucia</t>
  </si>
  <si>
    <t>Benková Ľudmila</t>
  </si>
  <si>
    <t>Rudník</t>
  </si>
  <si>
    <t>Benko Branislav</t>
  </si>
  <si>
    <t>Repák Erik</t>
  </si>
  <si>
    <t>9:99:99</t>
  </si>
  <si>
    <t xml:space="preserve">7. ročník </t>
  </si>
  <si>
    <t>Por. číslo</t>
  </si>
  <si>
    <t>Repák Emil, Repák Emo, Repák Peter, Repák Gabriel, Pribula Rastislav</t>
  </si>
  <si>
    <t>BKO V. Myšľa</t>
  </si>
  <si>
    <t>Lukáč Ondrej, Skyba Matej, Parlagi Martin, Lukáč Tomáš, Parlagi Samuel</t>
  </si>
  <si>
    <t>PARLAGI</t>
  </si>
  <si>
    <t>Gajdoš Pavol</t>
  </si>
  <si>
    <t>štafety  5 x  2000 m</t>
  </si>
  <si>
    <t>Cirner Róbert</t>
  </si>
  <si>
    <t>Alezár Andrej</t>
  </si>
  <si>
    <t>U.S. STEEL Košice</t>
  </si>
  <si>
    <t>Šamudovská Martina</t>
  </si>
  <si>
    <t>Hrubovská Miroslava</t>
  </si>
  <si>
    <t xml:space="preserve">Vranov </t>
  </si>
  <si>
    <t>Kohút Ján</t>
  </si>
  <si>
    <t>Buc team Košice</t>
  </si>
  <si>
    <t>Pástor Imrich</t>
  </si>
  <si>
    <t>Slovenský klub 1PSPR</t>
  </si>
  <si>
    <t>Pribičko Peter</t>
  </si>
  <si>
    <t>Onofrej Erik</t>
  </si>
  <si>
    <t>Bačík Peter</t>
  </si>
  <si>
    <t>Sciranko Jozef</t>
  </si>
  <si>
    <t>Seman Erik</t>
  </si>
  <si>
    <t>Safko Michal</t>
  </si>
  <si>
    <t>ATU Košice</t>
  </si>
  <si>
    <t>Trebišov</t>
  </si>
  <si>
    <t>Balog Vladimír</t>
  </si>
  <si>
    <t>Š</t>
  </si>
  <si>
    <t>6 km</t>
  </si>
  <si>
    <t xml:space="preserve">Výsledková listina "Behu pod Vyšnou Myšľou" zo dňa 1. júla 2012 </t>
  </si>
  <si>
    <t xml:space="preserve">10 km </t>
  </si>
  <si>
    <t>G</t>
  </si>
  <si>
    <t>NF</t>
  </si>
  <si>
    <t>ŽSR Košice</t>
  </si>
  <si>
    <t>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</si>
</sst>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3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2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21" fontId="4" fillId="24" borderId="14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2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27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/>
    </xf>
    <xf numFmtId="0" fontId="27" fillId="0" borderId="14" xfId="0" applyFont="1" applyBorder="1" applyAlignment="1">
      <alignment horizontal="center"/>
    </xf>
    <xf numFmtId="0" fontId="27" fillId="24" borderId="14" xfId="0" applyFont="1" applyFill="1" applyBorder="1" applyAlignment="1">
      <alignment/>
    </xf>
    <xf numFmtId="21" fontId="27" fillId="24" borderId="1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21" fontId="27" fillId="0" borderId="14" xfId="0" applyNumberFormat="1" applyFont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30" fillId="24" borderId="14" xfId="0" applyFont="1" applyFill="1" applyBorder="1" applyAlignment="1">
      <alignment/>
    </xf>
    <xf numFmtId="0" fontId="29" fillId="0" borderId="14" xfId="0" applyFont="1" applyBorder="1" applyAlignment="1">
      <alignment horizontal="center"/>
    </xf>
    <xf numFmtId="0" fontId="29" fillId="24" borderId="14" xfId="0" applyFont="1" applyFill="1" applyBorder="1" applyAlignment="1">
      <alignment/>
    </xf>
    <xf numFmtId="21" fontId="29" fillId="24" borderId="14" xfId="0" applyNumberFormat="1" applyFont="1" applyFill="1" applyBorder="1" applyAlignment="1">
      <alignment horizontal="center"/>
    </xf>
    <xf numFmtId="0" fontId="31" fillId="24" borderId="14" xfId="0" applyFont="1" applyFill="1" applyBorder="1" applyAlignment="1">
      <alignment horizontal="center"/>
    </xf>
    <xf numFmtId="0" fontId="32" fillId="24" borderId="14" xfId="0" applyFont="1" applyFill="1" applyBorder="1" applyAlignment="1">
      <alignment/>
    </xf>
    <xf numFmtId="0" fontId="31" fillId="0" borderId="14" xfId="0" applyFont="1" applyBorder="1" applyAlignment="1">
      <alignment horizontal="center"/>
    </xf>
    <xf numFmtId="0" fontId="31" fillId="24" borderId="14" xfId="0" applyFont="1" applyFill="1" applyBorder="1" applyAlignment="1">
      <alignment/>
    </xf>
    <xf numFmtId="21" fontId="31" fillId="24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4" fillId="0" borderId="14" xfId="0" applyFont="1" applyBorder="1" applyAlignment="1">
      <alignment wrapText="1"/>
    </xf>
    <xf numFmtId="0" fontId="33" fillId="0" borderId="14" xfId="0" applyFont="1" applyBorder="1" applyAlignment="1">
      <alignment/>
    </xf>
    <xf numFmtId="21" fontId="33" fillId="0" borderId="14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wrapText="1"/>
    </xf>
    <xf numFmtId="0" fontId="35" fillId="0" borderId="14" xfId="0" applyFont="1" applyBorder="1" applyAlignment="1">
      <alignment/>
    </xf>
    <xf numFmtId="21" fontId="35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21" fontId="3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4.8515625" style="8" customWidth="1"/>
    <col min="2" max="2" width="6.8515625" style="8" customWidth="1"/>
    <col min="3" max="3" width="19.28125" style="2" customWidth="1"/>
    <col min="4" max="4" width="4.57421875" style="8" customWidth="1"/>
    <col min="5" max="5" width="9.28125" style="8" customWidth="1"/>
    <col min="6" max="6" width="17.7109375" style="9" customWidth="1"/>
    <col min="7" max="7" width="6.57421875" style="8" customWidth="1"/>
    <col min="8" max="8" width="9.00390625" style="8" customWidth="1"/>
    <col min="9" max="9" width="12.421875" style="8" customWidth="1"/>
    <col min="10" max="10" width="8.00390625" style="9" customWidth="1"/>
    <col min="11" max="16384" width="9.140625" style="9" customWidth="1"/>
  </cols>
  <sheetData>
    <row r="1" spans="4:5" ht="1.5" customHeight="1">
      <c r="D1" s="8" t="s">
        <v>7</v>
      </c>
      <c r="E1" s="8">
        <v>2012</v>
      </c>
    </row>
    <row r="2" ht="6" customHeight="1"/>
    <row r="3" spans="7:9" ht="12.75">
      <c r="G3" s="29"/>
      <c r="H3" s="29"/>
      <c r="I3" s="31"/>
    </row>
    <row r="4" spans="1:7" ht="15.75">
      <c r="A4" s="33" t="s">
        <v>61</v>
      </c>
      <c r="B4" s="34"/>
      <c r="C4" s="35"/>
      <c r="D4" s="34"/>
      <c r="E4" s="34"/>
      <c r="F4" s="34"/>
      <c r="G4" s="34"/>
    </row>
    <row r="5" spans="1:9" ht="12.75">
      <c r="A5" s="84" t="s">
        <v>66</v>
      </c>
      <c r="B5" s="84" t="s">
        <v>66</v>
      </c>
      <c r="C5" s="85" t="s">
        <v>66</v>
      </c>
      <c r="D5" s="84" t="s">
        <v>66</v>
      </c>
      <c r="E5" s="84" t="s">
        <v>66</v>
      </c>
      <c r="F5" s="84" t="s">
        <v>66</v>
      </c>
      <c r="G5" s="84" t="s">
        <v>66</v>
      </c>
      <c r="H5" s="84" t="s">
        <v>66</v>
      </c>
      <c r="I5" s="84" t="s">
        <v>66</v>
      </c>
    </row>
    <row r="6" spans="1:10" ht="22.5" customHeight="1">
      <c r="A6" s="80" t="s">
        <v>32</v>
      </c>
      <c r="B6" s="80"/>
      <c r="C6" s="80"/>
      <c r="D6" s="80"/>
      <c r="E6" s="80"/>
      <c r="F6" s="80"/>
      <c r="G6" s="80"/>
      <c r="H6" s="11"/>
      <c r="I6" s="11"/>
      <c r="J6" s="12"/>
    </row>
    <row r="7" spans="1:10" ht="22.5" customHeight="1">
      <c r="A7" s="32"/>
      <c r="B7" s="32"/>
      <c r="C7" s="32"/>
      <c r="D7" s="32"/>
      <c r="E7" s="32"/>
      <c r="F7" s="32"/>
      <c r="G7" s="32"/>
      <c r="H7" s="11"/>
      <c r="I7" s="11"/>
      <c r="J7" s="12"/>
    </row>
    <row r="8" spans="1:10" ht="15" customHeight="1">
      <c r="A8" s="83" t="s">
        <v>62</v>
      </c>
      <c r="B8" s="83"/>
      <c r="C8" s="32"/>
      <c r="D8" s="32"/>
      <c r="E8" s="32"/>
      <c r="F8" s="32"/>
      <c r="G8" s="32"/>
      <c r="H8" s="11"/>
      <c r="I8" s="11"/>
      <c r="J8" s="12"/>
    </row>
    <row r="9" spans="1:9" ht="18.75" customHeight="1">
      <c r="A9" s="10"/>
      <c r="B9" s="11"/>
      <c r="C9" s="3"/>
      <c r="D9" s="10"/>
      <c r="E9" s="11"/>
      <c r="F9" s="11"/>
      <c r="G9" s="10"/>
      <c r="H9" s="10"/>
      <c r="I9" s="11"/>
    </row>
    <row r="10" spans="1:9" ht="24">
      <c r="A10" s="37" t="s">
        <v>33</v>
      </c>
      <c r="B10" s="37" t="s">
        <v>9</v>
      </c>
      <c r="C10" s="38" t="s">
        <v>0</v>
      </c>
      <c r="D10" s="39" t="s">
        <v>6</v>
      </c>
      <c r="E10" s="37" t="s">
        <v>1</v>
      </c>
      <c r="F10" s="40" t="s">
        <v>2</v>
      </c>
      <c r="G10" s="39" t="s">
        <v>8</v>
      </c>
      <c r="H10" s="37" t="s">
        <v>10</v>
      </c>
      <c r="I10" s="39" t="s">
        <v>3</v>
      </c>
    </row>
    <row r="11" spans="1:9" s="28" customFormat="1" ht="15" customHeight="1">
      <c r="A11" s="41">
        <v>1</v>
      </c>
      <c r="B11" s="41">
        <v>255</v>
      </c>
      <c r="C11" s="42" t="s">
        <v>30</v>
      </c>
      <c r="D11" s="43" t="s">
        <v>4</v>
      </c>
      <c r="E11" s="41">
        <v>1991</v>
      </c>
      <c r="F11" s="44" t="s">
        <v>11</v>
      </c>
      <c r="G11" s="43" t="str">
        <f aca="true" t="shared" si="0" ref="G11:G23">IF($D11="m",IF($E$1-$E11&gt;18,IF($E$1-$E11&lt;40,"A",IF($E$1-$E11&gt;49,IF($E$1-$E11&gt;59,IF($E$1-$E11&gt;69,"E","D"),"C"),"B")),"JM"),IF($E$1-$E11&gt;18,IF($E$1-$E11&lt;40,"F",IF($E$1-$E11&lt;50,"G","H")),"JŽ"))</f>
        <v>A</v>
      </c>
      <c r="H11" s="43">
        <f>COUNTIF($E$11:$G11,$G11)</f>
        <v>1</v>
      </c>
      <c r="I11" s="45">
        <v>0.026030092592592594</v>
      </c>
    </row>
    <row r="12" spans="1:9" ht="15" customHeight="1">
      <c r="A12" s="54">
        <v>2</v>
      </c>
      <c r="B12" s="54">
        <v>67</v>
      </c>
      <c r="C12" s="55" t="s">
        <v>48</v>
      </c>
      <c r="D12" s="56" t="s">
        <v>4</v>
      </c>
      <c r="E12" s="54">
        <v>1974</v>
      </c>
      <c r="F12" s="57" t="s">
        <v>11</v>
      </c>
      <c r="G12" s="56" t="str">
        <f t="shared" si="0"/>
        <v>A</v>
      </c>
      <c r="H12" s="56">
        <f>COUNTIF($E$11:$G12,$G12)</f>
        <v>2</v>
      </c>
      <c r="I12" s="58">
        <v>0.026087962962962966</v>
      </c>
    </row>
    <row r="13" spans="1:9" s="28" customFormat="1" ht="15" customHeight="1">
      <c r="A13" s="49">
        <v>3</v>
      </c>
      <c r="B13" s="49">
        <v>141</v>
      </c>
      <c r="C13" s="50" t="s">
        <v>54</v>
      </c>
      <c r="D13" s="51" t="s">
        <v>4</v>
      </c>
      <c r="E13" s="49">
        <v>1983</v>
      </c>
      <c r="F13" s="52" t="s">
        <v>11</v>
      </c>
      <c r="G13" s="51" t="str">
        <f t="shared" si="0"/>
        <v>A</v>
      </c>
      <c r="H13" s="51">
        <f>COUNTIF($E$11:$G13,$G13)</f>
        <v>3</v>
      </c>
      <c r="I13" s="53">
        <v>0.027129629629629632</v>
      </c>
    </row>
    <row r="14" spans="1:9" s="28" customFormat="1" ht="15" customHeight="1">
      <c r="A14" s="24">
        <v>4</v>
      </c>
      <c r="B14" s="24">
        <v>188</v>
      </c>
      <c r="C14" s="25" t="s">
        <v>25</v>
      </c>
      <c r="D14" s="20" t="s">
        <v>4</v>
      </c>
      <c r="E14" s="24">
        <v>1991</v>
      </c>
      <c r="F14" s="26" t="s">
        <v>11</v>
      </c>
      <c r="G14" s="20" t="str">
        <f t="shared" si="0"/>
        <v>A</v>
      </c>
      <c r="H14" s="20">
        <f>COUNTIF($E$11:$G14,$G14)</f>
        <v>4</v>
      </c>
      <c r="I14" s="27">
        <v>0.0271875</v>
      </c>
    </row>
    <row r="15" spans="1:9" s="28" customFormat="1" ht="15" customHeight="1">
      <c r="A15" s="24">
        <v>5</v>
      </c>
      <c r="B15" s="24">
        <v>89</v>
      </c>
      <c r="C15" s="25" t="s">
        <v>51</v>
      </c>
      <c r="D15" s="20" t="s">
        <v>4</v>
      </c>
      <c r="E15" s="24">
        <v>1981</v>
      </c>
      <c r="F15" s="26" t="s">
        <v>14</v>
      </c>
      <c r="G15" s="20" t="str">
        <f t="shared" si="0"/>
        <v>A</v>
      </c>
      <c r="H15" s="20">
        <f>COUNTIF($E$11:$G15,$G15)</f>
        <v>5</v>
      </c>
      <c r="I15" s="27">
        <v>0.028506944444444442</v>
      </c>
    </row>
    <row r="16" spans="1:9" s="28" customFormat="1" ht="15" customHeight="1">
      <c r="A16" s="24">
        <v>6</v>
      </c>
      <c r="B16" s="24">
        <v>158</v>
      </c>
      <c r="C16" s="25" t="s">
        <v>55</v>
      </c>
      <c r="D16" s="20" t="s">
        <v>4</v>
      </c>
      <c r="E16" s="24">
        <v>1975</v>
      </c>
      <c r="F16" s="26" t="s">
        <v>56</v>
      </c>
      <c r="G16" s="20" t="str">
        <f t="shared" si="0"/>
        <v>A</v>
      </c>
      <c r="H16" s="20">
        <f>COUNTIF($E$11:$G16,$G16)</f>
        <v>6</v>
      </c>
      <c r="I16" s="27">
        <v>0.028958333333333336</v>
      </c>
    </row>
    <row r="17" spans="1:9" s="28" customFormat="1" ht="15" customHeight="1">
      <c r="A17" s="41">
        <v>7</v>
      </c>
      <c r="B17" s="41">
        <v>164</v>
      </c>
      <c r="C17" s="42" t="s">
        <v>58</v>
      </c>
      <c r="D17" s="43" t="s">
        <v>4</v>
      </c>
      <c r="E17" s="41">
        <v>1963</v>
      </c>
      <c r="F17" s="44" t="s">
        <v>11</v>
      </c>
      <c r="G17" s="43" t="str">
        <f t="shared" si="0"/>
        <v>B</v>
      </c>
      <c r="H17" s="43">
        <f>COUNTIF($E$11:$G17,$G17)</f>
        <v>1</v>
      </c>
      <c r="I17" s="45">
        <v>0.030185185185185186</v>
      </c>
    </row>
    <row r="18" spans="1:9" s="28" customFormat="1" ht="15" customHeight="1">
      <c r="A18" s="41">
        <v>8</v>
      </c>
      <c r="B18" s="43">
        <v>45</v>
      </c>
      <c r="C18" s="46" t="s">
        <v>12</v>
      </c>
      <c r="D18" s="43" t="s">
        <v>4</v>
      </c>
      <c r="E18" s="43">
        <v>1961</v>
      </c>
      <c r="F18" s="47" t="s">
        <v>20</v>
      </c>
      <c r="G18" s="43" t="str">
        <f t="shared" si="0"/>
        <v>C</v>
      </c>
      <c r="H18" s="43">
        <f>COUNTIF($E$11:$G18,$G18)</f>
        <v>1</v>
      </c>
      <c r="I18" s="48">
        <v>0.03138888888888889</v>
      </c>
    </row>
    <row r="19" spans="1:9" s="28" customFormat="1" ht="15" customHeight="1">
      <c r="A19" s="54">
        <v>9</v>
      </c>
      <c r="B19" s="54">
        <v>134</v>
      </c>
      <c r="C19" s="55" t="s">
        <v>53</v>
      </c>
      <c r="D19" s="56" t="s">
        <v>4</v>
      </c>
      <c r="E19" s="54">
        <v>1961</v>
      </c>
      <c r="F19" s="57" t="s">
        <v>13</v>
      </c>
      <c r="G19" s="56" t="str">
        <f t="shared" si="0"/>
        <v>C</v>
      </c>
      <c r="H19" s="56">
        <f>COUNTIF($E$11:$G19,$G19)</f>
        <v>2</v>
      </c>
      <c r="I19" s="58">
        <v>0.03190972222222222</v>
      </c>
    </row>
    <row r="20" spans="1:9" s="28" customFormat="1" ht="15" customHeight="1">
      <c r="A20" s="54">
        <v>10</v>
      </c>
      <c r="B20" s="54">
        <v>138</v>
      </c>
      <c r="C20" s="55" t="s">
        <v>29</v>
      </c>
      <c r="D20" s="56" t="s">
        <v>4</v>
      </c>
      <c r="E20" s="54">
        <v>1970</v>
      </c>
      <c r="F20" s="57" t="s">
        <v>28</v>
      </c>
      <c r="G20" s="56" t="str">
        <f t="shared" si="0"/>
        <v>B</v>
      </c>
      <c r="H20" s="56">
        <f>COUNTIF($E$11:$G20,$G20)</f>
        <v>2</v>
      </c>
      <c r="I20" s="58">
        <v>0.032685185185185185</v>
      </c>
    </row>
    <row r="21" spans="1:9" s="28" customFormat="1" ht="15" customHeight="1">
      <c r="A21" s="41">
        <v>11</v>
      </c>
      <c r="B21" s="41">
        <v>63</v>
      </c>
      <c r="C21" s="42" t="s">
        <v>43</v>
      </c>
      <c r="D21" s="43" t="s">
        <v>5</v>
      </c>
      <c r="E21" s="41">
        <v>1989</v>
      </c>
      <c r="F21" s="44" t="s">
        <v>11</v>
      </c>
      <c r="G21" s="43" t="str">
        <f t="shared" si="0"/>
        <v>F</v>
      </c>
      <c r="H21" s="43">
        <f>COUNTIF($E$11:$G21,$G21)</f>
        <v>1</v>
      </c>
      <c r="I21" s="45">
        <v>0.033761574074074076</v>
      </c>
    </row>
    <row r="22" spans="1:9" s="28" customFormat="1" ht="15" customHeight="1">
      <c r="A22" s="49">
        <v>12</v>
      </c>
      <c r="B22" s="49">
        <v>132</v>
      </c>
      <c r="C22" s="50" t="s">
        <v>52</v>
      </c>
      <c r="D22" s="51" t="s">
        <v>4</v>
      </c>
      <c r="E22" s="49">
        <v>1953</v>
      </c>
      <c r="F22" s="52" t="s">
        <v>14</v>
      </c>
      <c r="G22" s="51" t="str">
        <f t="shared" si="0"/>
        <v>C</v>
      </c>
      <c r="H22" s="51">
        <f>COUNTIF($E$11:$G22,$G22)</f>
        <v>3</v>
      </c>
      <c r="I22" s="53">
        <v>0.03481481481481481</v>
      </c>
    </row>
    <row r="23" spans="1:10" s="28" customFormat="1" ht="15" customHeight="1">
      <c r="A23" s="41">
        <v>13</v>
      </c>
      <c r="B23" s="41">
        <v>79</v>
      </c>
      <c r="C23" s="42" t="s">
        <v>50</v>
      </c>
      <c r="D23" s="43" t="s">
        <v>4</v>
      </c>
      <c r="E23" s="41">
        <v>1947</v>
      </c>
      <c r="F23" s="44" t="s">
        <v>65</v>
      </c>
      <c r="G23" s="43" t="str">
        <f t="shared" si="0"/>
        <v>D</v>
      </c>
      <c r="H23" s="43">
        <f>COUNTIF($E$11:$G23,$G23)</f>
        <v>1</v>
      </c>
      <c r="I23" s="45">
        <v>0.03550925925925926</v>
      </c>
      <c r="J23" s="29"/>
    </row>
    <row r="24" spans="1:9" s="28" customFormat="1" ht="15" customHeight="1">
      <c r="A24" s="41">
        <v>14</v>
      </c>
      <c r="B24" s="41">
        <v>78</v>
      </c>
      <c r="C24" s="42" t="s">
        <v>16</v>
      </c>
      <c r="D24" s="43" t="s">
        <v>5</v>
      </c>
      <c r="E24" s="41">
        <v>1957</v>
      </c>
      <c r="F24" s="44" t="s">
        <v>17</v>
      </c>
      <c r="G24" s="43" t="s">
        <v>63</v>
      </c>
      <c r="H24" s="43">
        <f>COUNTIF($E$11:$G24,$G24)</f>
        <v>1</v>
      </c>
      <c r="I24" s="45">
        <v>0.039143518518518515</v>
      </c>
    </row>
    <row r="25" spans="1:9" s="28" customFormat="1" ht="15" customHeight="1">
      <c r="A25" s="54">
        <v>15</v>
      </c>
      <c r="B25" s="54">
        <v>131</v>
      </c>
      <c r="C25" s="55" t="s">
        <v>15</v>
      </c>
      <c r="D25" s="56" t="s">
        <v>5</v>
      </c>
      <c r="E25" s="54">
        <v>1958</v>
      </c>
      <c r="F25" s="57" t="s">
        <v>14</v>
      </c>
      <c r="G25" s="56" t="s">
        <v>63</v>
      </c>
      <c r="H25" s="56">
        <f>COUNTIF($E$11:$G25,$G25)</f>
        <v>2</v>
      </c>
      <c r="I25" s="58">
        <v>0.039155092592592596</v>
      </c>
    </row>
    <row r="26" spans="1:10" s="28" customFormat="1" ht="15" customHeight="1">
      <c r="A26" s="54">
        <v>16</v>
      </c>
      <c r="B26" s="54">
        <v>65</v>
      </c>
      <c r="C26" s="55" t="s">
        <v>44</v>
      </c>
      <c r="D26" s="56" t="s">
        <v>5</v>
      </c>
      <c r="E26" s="54">
        <v>1989</v>
      </c>
      <c r="F26" s="57" t="s">
        <v>45</v>
      </c>
      <c r="G26" s="56" t="str">
        <f aca="true" t="shared" si="1" ref="G26:G33">IF($D26="m",IF($E$1-$E26&gt;18,IF($E$1-$E26&lt;40,"A",IF($E$1-$E26&gt;49,IF($E$1-$E26&gt;59,IF($E$1-$E26&gt;69,"E","D"),"C"),"B")),"JM"),IF($E$1-$E26&gt;18,IF($E$1-$E26&lt;40,"F",IF($E$1-$E26&lt;50,"G","H")),"JŽ"))</f>
        <v>F</v>
      </c>
      <c r="H26" s="56">
        <f>COUNTIF($E$11:$G26,$G26)</f>
        <v>2</v>
      </c>
      <c r="I26" s="58">
        <v>0.039467592592592596</v>
      </c>
      <c r="J26" s="29"/>
    </row>
    <row r="27" spans="1:9" s="28" customFormat="1" ht="15" customHeight="1">
      <c r="A27" s="49">
        <v>17</v>
      </c>
      <c r="B27" s="49">
        <v>162</v>
      </c>
      <c r="C27" s="50" t="s">
        <v>26</v>
      </c>
      <c r="D27" s="51" t="s">
        <v>5</v>
      </c>
      <c r="E27" s="49">
        <v>1981</v>
      </c>
      <c r="F27" s="52" t="s">
        <v>57</v>
      </c>
      <c r="G27" s="51" t="str">
        <f t="shared" si="1"/>
        <v>F</v>
      </c>
      <c r="H27" s="51">
        <f>COUNTIF($E$11:$G27,$G27)</f>
        <v>3</v>
      </c>
      <c r="I27" s="53">
        <v>0.04045138888888889</v>
      </c>
    </row>
    <row r="28" spans="1:9" s="28" customFormat="1" ht="15" customHeight="1">
      <c r="A28" s="49">
        <v>18</v>
      </c>
      <c r="B28" s="49">
        <v>137</v>
      </c>
      <c r="C28" s="50" t="s">
        <v>27</v>
      </c>
      <c r="D28" s="51" t="s">
        <v>5</v>
      </c>
      <c r="E28" s="49">
        <v>1972</v>
      </c>
      <c r="F28" s="52" t="s">
        <v>28</v>
      </c>
      <c r="G28" s="51" t="str">
        <f t="shared" si="1"/>
        <v>G</v>
      </c>
      <c r="H28" s="51">
        <f>COUNTIF($E$11:$G28,$G28)</f>
        <v>3</v>
      </c>
      <c r="I28" s="53">
        <v>0.042465277777777775</v>
      </c>
    </row>
    <row r="29" spans="1:9" s="28" customFormat="1" ht="15" customHeight="1">
      <c r="A29" s="41">
        <v>19</v>
      </c>
      <c r="B29" s="41">
        <v>143</v>
      </c>
      <c r="C29" s="42" t="s">
        <v>18</v>
      </c>
      <c r="D29" s="43" t="s">
        <v>4</v>
      </c>
      <c r="E29" s="41">
        <v>1942</v>
      </c>
      <c r="F29" s="44" t="s">
        <v>19</v>
      </c>
      <c r="G29" s="43" t="str">
        <f t="shared" si="1"/>
        <v>E</v>
      </c>
      <c r="H29" s="43">
        <f>COUNTIF($E$11:$G29,$G29)</f>
        <v>1</v>
      </c>
      <c r="I29" s="45">
        <v>0.043472222222222225</v>
      </c>
    </row>
    <row r="30" spans="1:9" s="28" customFormat="1" ht="15" customHeight="1">
      <c r="A30" s="24">
        <v>20</v>
      </c>
      <c r="B30" s="24">
        <v>44</v>
      </c>
      <c r="C30" s="25" t="s">
        <v>40</v>
      </c>
      <c r="D30" s="20" t="s">
        <v>4</v>
      </c>
      <c r="E30" s="24">
        <v>1974</v>
      </c>
      <c r="F30" s="26" t="s">
        <v>49</v>
      </c>
      <c r="G30" s="20" t="str">
        <f t="shared" si="1"/>
        <v>A</v>
      </c>
      <c r="H30" s="20">
        <f>COUNTIF($E$11:$G30,$G30)</f>
        <v>7</v>
      </c>
      <c r="I30" s="27">
        <v>0.04541666666666667</v>
      </c>
    </row>
    <row r="31" spans="1:9" s="28" customFormat="1" ht="15" customHeight="1">
      <c r="A31" s="24">
        <v>21</v>
      </c>
      <c r="B31" s="24">
        <v>43</v>
      </c>
      <c r="C31" s="25" t="s">
        <v>38</v>
      </c>
      <c r="D31" s="24" t="s">
        <v>4</v>
      </c>
      <c r="E31" s="24">
        <v>1960</v>
      </c>
      <c r="F31" s="26" t="s">
        <v>23</v>
      </c>
      <c r="G31" s="24" t="str">
        <f t="shared" si="1"/>
        <v>C</v>
      </c>
      <c r="H31" s="24">
        <f>COUNTIF($E$11:$G31,$G31)</f>
        <v>4</v>
      </c>
      <c r="I31" s="27">
        <v>0.0475462962962963</v>
      </c>
    </row>
    <row r="32" spans="1:9" s="28" customFormat="1" ht="15" customHeight="1">
      <c r="A32" s="54">
        <v>22</v>
      </c>
      <c r="B32" s="54">
        <v>60</v>
      </c>
      <c r="C32" s="55" t="s">
        <v>41</v>
      </c>
      <c r="D32" s="56" t="s">
        <v>4</v>
      </c>
      <c r="E32" s="54">
        <v>1951</v>
      </c>
      <c r="F32" s="57" t="s">
        <v>42</v>
      </c>
      <c r="G32" s="56" t="str">
        <f t="shared" si="1"/>
        <v>D</v>
      </c>
      <c r="H32" s="56">
        <f>COUNTIF($E$11:$G32,$G32)</f>
        <v>2</v>
      </c>
      <c r="I32" s="58">
        <v>0.05785879629629629</v>
      </c>
    </row>
    <row r="33" spans="1:9" s="28" customFormat="1" ht="15" customHeight="1">
      <c r="A33" s="24">
        <v>23</v>
      </c>
      <c r="B33" s="24">
        <v>135</v>
      </c>
      <c r="C33" s="25" t="s">
        <v>24</v>
      </c>
      <c r="D33" s="20" t="s">
        <v>4</v>
      </c>
      <c r="E33" s="24">
        <v>1982</v>
      </c>
      <c r="F33" s="26" t="s">
        <v>14</v>
      </c>
      <c r="G33" s="20" t="str">
        <f t="shared" si="1"/>
        <v>A</v>
      </c>
      <c r="H33" s="20">
        <f>COUNTIF($E$11:$G33,$G33)</f>
        <v>8</v>
      </c>
      <c r="I33" s="27" t="s">
        <v>64</v>
      </c>
    </row>
    <row r="34" spans="1:9" ht="12.75">
      <c r="A34" s="10"/>
      <c r="B34" s="10"/>
      <c r="C34" s="6"/>
      <c r="D34" s="10"/>
      <c r="E34" s="10"/>
      <c r="F34" s="21"/>
      <c r="G34" s="10"/>
      <c r="H34" s="10"/>
      <c r="I34" s="22"/>
    </row>
    <row r="35" spans="1:9" ht="12.75">
      <c r="A35" s="36" t="s">
        <v>60</v>
      </c>
      <c r="B35" s="10"/>
      <c r="C35" s="6"/>
      <c r="D35" s="10"/>
      <c r="E35" s="10"/>
      <c r="F35" s="21"/>
      <c r="G35" s="10"/>
      <c r="H35" s="10"/>
      <c r="I35" s="22"/>
    </row>
    <row r="36" spans="1:9" ht="12.75">
      <c r="A36" s="10"/>
      <c r="B36" s="10"/>
      <c r="C36" s="6"/>
      <c r="D36" s="10"/>
      <c r="E36" s="10"/>
      <c r="F36" s="21"/>
      <c r="G36" s="10"/>
      <c r="H36" s="10"/>
      <c r="I36" s="22"/>
    </row>
    <row r="37" spans="1:9" ht="24">
      <c r="A37" s="37" t="s">
        <v>33</v>
      </c>
      <c r="B37" s="37" t="s">
        <v>9</v>
      </c>
      <c r="C37" s="38" t="s">
        <v>0</v>
      </c>
      <c r="D37" s="39" t="s">
        <v>6</v>
      </c>
      <c r="E37" s="37" t="s">
        <v>1</v>
      </c>
      <c r="F37" s="40" t="s">
        <v>2</v>
      </c>
      <c r="G37" s="39" t="s">
        <v>8</v>
      </c>
      <c r="H37" s="37" t="s">
        <v>10</v>
      </c>
      <c r="I37" s="39" t="s">
        <v>3</v>
      </c>
    </row>
    <row r="38" spans="1:9" ht="12.75">
      <c r="A38" s="54">
        <v>2</v>
      </c>
      <c r="B38" s="54">
        <v>64</v>
      </c>
      <c r="C38" s="55" t="s">
        <v>46</v>
      </c>
      <c r="D38" s="56" t="s">
        <v>4</v>
      </c>
      <c r="E38" s="54">
        <v>1936</v>
      </c>
      <c r="F38" s="57" t="s">
        <v>47</v>
      </c>
      <c r="G38" s="56" t="str">
        <f>IF($D38="m",IF($E$1-$E38&gt;18,IF($E$1-$E38&lt;40,"A",IF($E$1-$E38&gt;49,IF($E$1-$E38&gt;59,IF($E$1-$E38&gt;69,"E","D"),"C"),"B")),"JM"),IF($E$1-$E38&gt;18,IF($E$1-$E38&lt;40,"F",IF($E$1-$E38&lt;50,"G","H")),"JŽ"))</f>
        <v>E</v>
      </c>
      <c r="H38" s="56">
        <f>COUNTIF($E$11:$G38,$G38)</f>
        <v>2</v>
      </c>
      <c r="I38" s="58">
        <v>0.042743055555555555</v>
      </c>
    </row>
    <row r="39" spans="1:9" ht="12.75">
      <c r="A39" s="10"/>
      <c r="B39" s="10"/>
      <c r="C39" s="6"/>
      <c r="D39" s="10"/>
      <c r="E39" s="10"/>
      <c r="F39" s="21"/>
      <c r="G39" s="10"/>
      <c r="H39" s="10"/>
      <c r="I39" s="22"/>
    </row>
    <row r="40" spans="1:9" ht="12.75">
      <c r="A40" s="82" t="s">
        <v>39</v>
      </c>
      <c r="B40" s="82"/>
      <c r="C40" s="82"/>
      <c r="D40" s="10"/>
      <c r="E40" s="10"/>
      <c r="F40" s="10"/>
      <c r="G40" s="10"/>
      <c r="H40" s="11"/>
      <c r="I40" s="11"/>
    </row>
    <row r="41" spans="1:9" ht="12.75">
      <c r="A41" s="10"/>
      <c r="B41" s="11"/>
      <c r="C41" s="30"/>
      <c r="D41" s="10"/>
      <c r="E41" s="11"/>
      <c r="F41" s="11"/>
      <c r="G41" s="10"/>
      <c r="H41" s="10"/>
      <c r="I41" s="11"/>
    </row>
    <row r="42" spans="1:9" ht="24">
      <c r="A42" s="37" t="s">
        <v>33</v>
      </c>
      <c r="B42" s="37" t="s">
        <v>9</v>
      </c>
      <c r="C42" s="67" t="s">
        <v>0</v>
      </c>
      <c r="D42" s="39" t="s">
        <v>6</v>
      </c>
      <c r="E42" s="37" t="s">
        <v>1</v>
      </c>
      <c r="F42" s="40" t="s">
        <v>2</v>
      </c>
      <c r="G42" s="39" t="s">
        <v>8</v>
      </c>
      <c r="H42" s="37" t="s">
        <v>10</v>
      </c>
      <c r="I42" s="39" t="s">
        <v>3</v>
      </c>
    </row>
    <row r="43" spans="1:9" ht="35.25" customHeight="1">
      <c r="A43" s="59">
        <v>1</v>
      </c>
      <c r="B43" s="59">
        <v>1</v>
      </c>
      <c r="C43" s="60" t="s">
        <v>34</v>
      </c>
      <c r="D43" s="59" t="s">
        <v>4</v>
      </c>
      <c r="E43" s="59"/>
      <c r="F43" s="61" t="s">
        <v>35</v>
      </c>
      <c r="G43" s="59" t="s">
        <v>59</v>
      </c>
      <c r="H43" s="59">
        <f>COUNTIF($E$15:$G43,$G43)</f>
        <v>1</v>
      </c>
      <c r="I43" s="62">
        <v>0.03394675925925926</v>
      </c>
    </row>
    <row r="44" spans="1:9" ht="37.5" customHeight="1">
      <c r="A44" s="63">
        <v>2</v>
      </c>
      <c r="B44" s="63">
        <v>2</v>
      </c>
      <c r="C44" s="64" t="s">
        <v>36</v>
      </c>
      <c r="D44" s="63" t="s">
        <v>4</v>
      </c>
      <c r="E44" s="63"/>
      <c r="F44" s="65" t="s">
        <v>37</v>
      </c>
      <c r="G44" s="63" t="s">
        <v>59</v>
      </c>
      <c r="H44" s="63">
        <f>COUNTIF($E$15:$G44,$G44)</f>
        <v>2</v>
      </c>
      <c r="I44" s="66">
        <v>0.0341087962962963</v>
      </c>
    </row>
    <row r="45" spans="1:9" ht="12.75">
      <c r="A45" s="10"/>
      <c r="B45" s="10"/>
      <c r="C45" s="6"/>
      <c r="D45" s="10"/>
      <c r="E45" s="10"/>
      <c r="F45" s="21"/>
      <c r="G45" s="10"/>
      <c r="H45" s="10"/>
      <c r="I45" s="22"/>
    </row>
    <row r="47" spans="1:4" ht="12.75">
      <c r="A47" s="23" t="s">
        <v>21</v>
      </c>
      <c r="B47" s="23"/>
      <c r="C47" s="7"/>
      <c r="D47" s="10"/>
    </row>
    <row r="48" spans="1:4" ht="12.75">
      <c r="A48" s="10"/>
      <c r="B48" s="10"/>
      <c r="C48" s="4"/>
      <c r="D48" s="10"/>
    </row>
    <row r="49" spans="1:4" ht="12">
      <c r="A49" s="81" t="s">
        <v>22</v>
      </c>
      <c r="B49" s="81"/>
      <c r="C49" s="81"/>
      <c r="D49" s="81"/>
    </row>
  </sheetData>
  <sheetProtection/>
  <mergeCells count="4">
    <mergeCell ref="A6:G6"/>
    <mergeCell ref="A49:D49"/>
    <mergeCell ref="A40:C40"/>
    <mergeCell ref="A8:B8"/>
  </mergeCells>
  <printOptions/>
  <pageMargins left="0.7874015748031497" right="0" top="0.7874015748031497" bottom="0.5905511811023623" header="0.5118110236220472" footer="0.5118110236220472"/>
  <pageSetup horizontalDpi="600" verticalDpi="600" orientation="portrait" paperSize="9" scale="95" r:id="rId1"/>
  <headerFooter alignWithMargins="0">
    <oddFooter>&amp;R&amp;6www.beh.sk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3">
      <selection activeCell="A10" sqref="A10:I10"/>
    </sheetView>
  </sheetViews>
  <sheetFormatPr defaultColWidth="9.140625" defaultRowHeight="12.75"/>
  <cols>
    <col min="1" max="1" width="4.8515625" style="8" customWidth="1"/>
    <col min="2" max="2" width="6.8515625" style="8" customWidth="1"/>
    <col min="3" max="3" width="19.57421875" style="2" customWidth="1"/>
    <col min="4" max="4" width="4.57421875" style="8" customWidth="1"/>
    <col min="5" max="5" width="9.28125" style="8" customWidth="1"/>
    <col min="6" max="6" width="17.7109375" style="9" customWidth="1"/>
    <col min="7" max="7" width="6.57421875" style="8" customWidth="1"/>
    <col min="8" max="8" width="9.00390625" style="8" customWidth="1"/>
    <col min="9" max="9" width="10.140625" style="8" customWidth="1"/>
    <col min="10" max="10" width="8.00390625" style="9" customWidth="1"/>
    <col min="11" max="11" width="13.28125" style="9" customWidth="1"/>
    <col min="12" max="12" width="12.7109375" style="9" customWidth="1"/>
    <col min="13" max="16384" width="8.8515625" style="9" customWidth="1"/>
  </cols>
  <sheetData>
    <row r="1" spans="4:5" ht="1.5" customHeight="1">
      <c r="D1" s="8" t="s">
        <v>7</v>
      </c>
      <c r="E1" s="8">
        <v>2012</v>
      </c>
    </row>
    <row r="2" spans="1:7" ht="15.75">
      <c r="A2" s="33" t="s">
        <v>61</v>
      </c>
      <c r="B2" s="34"/>
      <c r="C2" s="35"/>
      <c r="D2" s="34"/>
      <c r="E2" s="34"/>
      <c r="F2" s="34"/>
      <c r="G2" s="34"/>
    </row>
    <row r="3" spans="3:6" ht="12.75">
      <c r="C3" s="1"/>
      <c r="F3" s="8"/>
    </row>
    <row r="4" spans="1:10" ht="12" customHeight="1">
      <c r="A4" s="80" t="s">
        <v>32</v>
      </c>
      <c r="B4" s="80"/>
      <c r="C4" s="80"/>
      <c r="D4" s="80"/>
      <c r="E4" s="80"/>
      <c r="F4" s="80"/>
      <c r="G4" s="80"/>
      <c r="H4" s="11"/>
      <c r="I4" s="11"/>
      <c r="J4" s="12"/>
    </row>
    <row r="5" spans="1:10" ht="15" customHeight="1">
      <c r="A5" s="83" t="s">
        <v>62</v>
      </c>
      <c r="B5" s="83"/>
      <c r="C5" s="32"/>
      <c r="D5" s="32"/>
      <c r="E5" s="32"/>
      <c r="F5" s="32"/>
      <c r="G5" s="32"/>
      <c r="H5" s="11"/>
      <c r="I5" s="11"/>
      <c r="J5" s="12"/>
    </row>
    <row r="6" spans="1:9" ht="2.25" customHeight="1" thickBot="1">
      <c r="A6" s="10"/>
      <c r="B6" s="11"/>
      <c r="C6" s="3"/>
      <c r="D6" s="10"/>
      <c r="E6" s="11"/>
      <c r="F6" s="11"/>
      <c r="G6" s="10"/>
      <c r="H6" s="10"/>
      <c r="I6" s="11"/>
    </row>
    <row r="7" spans="1:9" ht="24">
      <c r="A7" s="68" t="s">
        <v>33</v>
      </c>
      <c r="B7" s="69" t="s">
        <v>9</v>
      </c>
      <c r="C7" s="70" t="s">
        <v>0</v>
      </c>
      <c r="D7" s="71" t="s">
        <v>6</v>
      </c>
      <c r="E7" s="69" t="s">
        <v>1</v>
      </c>
      <c r="F7" s="72" t="s">
        <v>2</v>
      </c>
      <c r="G7" s="73" t="s">
        <v>8</v>
      </c>
      <c r="H7" s="74" t="s">
        <v>10</v>
      </c>
      <c r="I7" s="75" t="s">
        <v>3</v>
      </c>
    </row>
    <row r="8" spans="1:9" s="28" customFormat="1" ht="15" customHeight="1">
      <c r="A8" s="41">
        <v>1</v>
      </c>
      <c r="B8" s="41">
        <v>255</v>
      </c>
      <c r="C8" s="42" t="s">
        <v>30</v>
      </c>
      <c r="D8" s="43" t="s">
        <v>4</v>
      </c>
      <c r="E8" s="41">
        <v>1991</v>
      </c>
      <c r="F8" s="44" t="s">
        <v>11</v>
      </c>
      <c r="G8" s="43" t="str">
        <f aca="true" t="shared" si="0" ref="G8:G15">IF($D8="m",IF($E$1-$E8&gt;18,IF($E$1-$E8&lt;40,"A",IF($E$1-$E8&gt;49,IF($E$1-$E8&gt;59,IF($E$1-$E8&gt;69,"E","D"),"C"),"B")),"JM"),IF($E$1-$E8&gt;18,IF($E$1-$E8&lt;40,"F",IF($E$1-$E8&lt;50,"G","H")),"JŽ"))</f>
        <v>A</v>
      </c>
      <c r="H8" s="43">
        <f>COUNTIF($E$8:$G8,$G8)</f>
        <v>1</v>
      </c>
      <c r="I8" s="45">
        <v>0.026030092592592594</v>
      </c>
    </row>
    <row r="9" spans="1:9" ht="15" customHeight="1">
      <c r="A9" s="54">
        <v>2</v>
      </c>
      <c r="B9" s="54">
        <v>67</v>
      </c>
      <c r="C9" s="55" t="s">
        <v>48</v>
      </c>
      <c r="D9" s="56" t="s">
        <v>4</v>
      </c>
      <c r="E9" s="54">
        <v>1974</v>
      </c>
      <c r="F9" s="57" t="s">
        <v>11</v>
      </c>
      <c r="G9" s="56" t="str">
        <f t="shared" si="0"/>
        <v>A</v>
      </c>
      <c r="H9" s="56">
        <f>COUNTIF($E$8:$G9,$G9)</f>
        <v>2</v>
      </c>
      <c r="I9" s="58">
        <v>0.026087962962962966</v>
      </c>
    </row>
    <row r="10" spans="1:9" s="28" customFormat="1" ht="15" customHeight="1">
      <c r="A10" s="49">
        <v>3</v>
      </c>
      <c r="B10" s="49">
        <v>141</v>
      </c>
      <c r="C10" s="50" t="s">
        <v>54</v>
      </c>
      <c r="D10" s="51" t="s">
        <v>4</v>
      </c>
      <c r="E10" s="49">
        <v>1983</v>
      </c>
      <c r="F10" s="52" t="s">
        <v>11</v>
      </c>
      <c r="G10" s="51" t="str">
        <f t="shared" si="0"/>
        <v>A</v>
      </c>
      <c r="H10" s="51">
        <f>COUNTIF($E$8:$G10,$G10)</f>
        <v>3</v>
      </c>
      <c r="I10" s="53">
        <v>0.027129629629629632</v>
      </c>
    </row>
    <row r="11" spans="1:9" s="28" customFormat="1" ht="15" customHeight="1">
      <c r="A11" s="24">
        <v>4</v>
      </c>
      <c r="B11" s="24">
        <v>188</v>
      </c>
      <c r="C11" s="25" t="s">
        <v>25</v>
      </c>
      <c r="D11" s="20" t="s">
        <v>4</v>
      </c>
      <c r="E11" s="24">
        <v>1991</v>
      </c>
      <c r="F11" s="26" t="s">
        <v>11</v>
      </c>
      <c r="G11" s="20" t="str">
        <f t="shared" si="0"/>
        <v>A</v>
      </c>
      <c r="H11" s="20">
        <f>COUNTIF($E$8:$G11,$G11)</f>
        <v>4</v>
      </c>
      <c r="I11" s="27">
        <v>0.0271875</v>
      </c>
    </row>
    <row r="12" spans="1:9" s="28" customFormat="1" ht="15" customHeight="1">
      <c r="A12" s="24">
        <v>5</v>
      </c>
      <c r="B12" s="24">
        <v>89</v>
      </c>
      <c r="C12" s="25" t="s">
        <v>51</v>
      </c>
      <c r="D12" s="20" t="s">
        <v>4</v>
      </c>
      <c r="E12" s="24">
        <v>1981</v>
      </c>
      <c r="F12" s="26" t="s">
        <v>14</v>
      </c>
      <c r="G12" s="20" t="str">
        <f t="shared" si="0"/>
        <v>A</v>
      </c>
      <c r="H12" s="20">
        <f>COUNTIF($E$8:$G12,$G12)</f>
        <v>5</v>
      </c>
      <c r="I12" s="27">
        <v>0.028506944444444442</v>
      </c>
    </row>
    <row r="13" spans="1:9" s="28" customFormat="1" ht="15" customHeight="1">
      <c r="A13" s="24">
        <v>6</v>
      </c>
      <c r="B13" s="24">
        <v>158</v>
      </c>
      <c r="C13" s="25" t="s">
        <v>55</v>
      </c>
      <c r="D13" s="20" t="s">
        <v>4</v>
      </c>
      <c r="E13" s="24">
        <v>1975</v>
      </c>
      <c r="F13" s="26" t="s">
        <v>56</v>
      </c>
      <c r="G13" s="20" t="str">
        <f t="shared" si="0"/>
        <v>A</v>
      </c>
      <c r="H13" s="20">
        <f>COUNTIF($E$8:$G13,$G13)</f>
        <v>6</v>
      </c>
      <c r="I13" s="27">
        <v>0.028958333333333336</v>
      </c>
    </row>
    <row r="14" spans="1:9" s="28" customFormat="1" ht="15" customHeight="1">
      <c r="A14" s="24">
        <v>7</v>
      </c>
      <c r="B14" s="24">
        <v>44</v>
      </c>
      <c r="C14" s="25" t="s">
        <v>40</v>
      </c>
      <c r="D14" s="20" t="s">
        <v>4</v>
      </c>
      <c r="E14" s="24">
        <v>1974</v>
      </c>
      <c r="F14" s="26" t="s">
        <v>49</v>
      </c>
      <c r="G14" s="20" t="str">
        <f t="shared" si="0"/>
        <v>A</v>
      </c>
      <c r="H14" s="20">
        <f>COUNTIF($E$8:$G14,$G14)</f>
        <v>7</v>
      </c>
      <c r="I14" s="27">
        <v>0.04541666666666667</v>
      </c>
    </row>
    <row r="15" spans="1:9" s="28" customFormat="1" ht="15" customHeight="1">
      <c r="A15" s="24">
        <v>8</v>
      </c>
      <c r="B15" s="24">
        <v>135</v>
      </c>
      <c r="C15" s="25" t="s">
        <v>24</v>
      </c>
      <c r="D15" s="20" t="s">
        <v>4</v>
      </c>
      <c r="E15" s="24">
        <v>1982</v>
      </c>
      <c r="F15" s="26" t="s">
        <v>14</v>
      </c>
      <c r="G15" s="20" t="str">
        <f t="shared" si="0"/>
        <v>A</v>
      </c>
      <c r="H15" s="20">
        <f>COUNTIF($E$8:$G15,$G15)</f>
        <v>8</v>
      </c>
      <c r="I15" s="27" t="s">
        <v>31</v>
      </c>
    </row>
    <row r="16" spans="1:9" s="28" customFormat="1" ht="15" customHeight="1">
      <c r="A16" s="24"/>
      <c r="B16" s="24"/>
      <c r="C16" s="25"/>
      <c r="D16" s="20"/>
      <c r="E16" s="24"/>
      <c r="F16" s="26"/>
      <c r="G16" s="20"/>
      <c r="H16" s="20"/>
      <c r="I16" s="27"/>
    </row>
    <row r="17" spans="1:9" s="28" customFormat="1" ht="15" customHeight="1">
      <c r="A17" s="41">
        <v>1</v>
      </c>
      <c r="B17" s="41">
        <v>164</v>
      </c>
      <c r="C17" s="42" t="s">
        <v>58</v>
      </c>
      <c r="D17" s="43" t="s">
        <v>4</v>
      </c>
      <c r="E17" s="41">
        <v>1963</v>
      </c>
      <c r="F17" s="44" t="s">
        <v>11</v>
      </c>
      <c r="G17" s="43" t="str">
        <f>IF($D17="m",IF($E$1-$E17&gt;18,IF($E$1-$E17&lt;40,"A",IF($E$1-$E17&gt;49,IF($E$1-$E17&gt;59,IF($E$1-$E17&gt;69,"E","D"),"C"),"B")),"JM"),IF($E$1-$E17&gt;18,IF($E$1-$E17&lt;40,"F",IF($E$1-$E17&lt;50,"G","H")),"JŽ"))</f>
        <v>B</v>
      </c>
      <c r="H17" s="43">
        <f>COUNTIF($E$8:$G17,$G17)</f>
        <v>1</v>
      </c>
      <c r="I17" s="45">
        <v>0.030185185185185186</v>
      </c>
    </row>
    <row r="18" spans="1:9" s="28" customFormat="1" ht="15" customHeight="1">
      <c r="A18" s="54">
        <v>2</v>
      </c>
      <c r="B18" s="54">
        <v>138</v>
      </c>
      <c r="C18" s="55" t="s">
        <v>29</v>
      </c>
      <c r="D18" s="56" t="s">
        <v>4</v>
      </c>
      <c r="E18" s="54">
        <v>1970</v>
      </c>
      <c r="F18" s="57" t="s">
        <v>28</v>
      </c>
      <c r="G18" s="56" t="str">
        <f>IF($D18="m",IF($E$1-$E18&gt;18,IF($E$1-$E18&lt;40,"A",IF($E$1-$E18&gt;49,IF($E$1-$E18&gt;59,IF($E$1-$E18&gt;69,"E","D"),"C"),"B")),"JM"),IF($E$1-$E18&gt;18,IF($E$1-$E18&lt;40,"F",IF($E$1-$E18&lt;50,"G","H")),"JŽ"))</f>
        <v>B</v>
      </c>
      <c r="H18" s="56">
        <f>COUNTIF($E$8:$G18,$G18)</f>
        <v>2</v>
      </c>
      <c r="I18" s="58">
        <v>0.032685185185185185</v>
      </c>
    </row>
    <row r="19" spans="1:9" s="28" customFormat="1" ht="15" customHeight="1">
      <c r="A19" s="24"/>
      <c r="B19" s="24"/>
      <c r="C19" s="25"/>
      <c r="D19" s="20"/>
      <c r="E19" s="24"/>
      <c r="F19" s="26"/>
      <c r="G19" s="20"/>
      <c r="H19" s="20"/>
      <c r="I19" s="27"/>
    </row>
    <row r="20" spans="1:9" s="28" customFormat="1" ht="15" customHeight="1">
      <c r="A20" s="41">
        <v>1</v>
      </c>
      <c r="B20" s="43">
        <v>45</v>
      </c>
      <c r="C20" s="46" t="s">
        <v>12</v>
      </c>
      <c r="D20" s="43" t="s">
        <v>4</v>
      </c>
      <c r="E20" s="43">
        <v>1961</v>
      </c>
      <c r="F20" s="47" t="s">
        <v>20</v>
      </c>
      <c r="G20" s="43" t="str">
        <f>IF($D20="m",IF($E$1-$E20&gt;18,IF($E$1-$E20&lt;40,"A",IF($E$1-$E20&gt;49,IF($E$1-$E20&gt;59,IF($E$1-$E20&gt;69,"E","D"),"C"),"B")),"JM"),IF($E$1-$E20&gt;18,IF($E$1-$E20&lt;40,"F",IF($E$1-$E20&lt;50,"G","H")),"JŽ"))</f>
        <v>C</v>
      </c>
      <c r="H20" s="43">
        <f>COUNTIF($E$8:$G20,$G20)</f>
        <v>1</v>
      </c>
      <c r="I20" s="48">
        <v>0.03138888888888889</v>
      </c>
    </row>
    <row r="21" spans="1:9" s="28" customFormat="1" ht="15" customHeight="1">
      <c r="A21" s="54">
        <v>2</v>
      </c>
      <c r="B21" s="54">
        <v>134</v>
      </c>
      <c r="C21" s="55" t="s">
        <v>53</v>
      </c>
      <c r="D21" s="56" t="s">
        <v>4</v>
      </c>
      <c r="E21" s="54">
        <v>1961</v>
      </c>
      <c r="F21" s="57" t="s">
        <v>13</v>
      </c>
      <c r="G21" s="56" t="str">
        <f>IF($D21="m",IF($E$1-$E21&gt;18,IF($E$1-$E21&lt;40,"A",IF($E$1-$E21&gt;49,IF($E$1-$E21&gt;59,IF($E$1-$E21&gt;69,"E","D"),"C"),"B")),"JM"),IF($E$1-$E21&gt;18,IF($E$1-$E21&lt;40,"F",IF($E$1-$E21&lt;50,"G","H")),"JŽ"))</f>
        <v>C</v>
      </c>
      <c r="H21" s="56">
        <f>COUNTIF($E$8:$G21,$G21)</f>
        <v>2</v>
      </c>
      <c r="I21" s="58">
        <v>0.03190972222222222</v>
      </c>
    </row>
    <row r="22" spans="1:13" s="28" customFormat="1" ht="15" customHeight="1">
      <c r="A22" s="49">
        <v>3</v>
      </c>
      <c r="B22" s="49">
        <v>132</v>
      </c>
      <c r="C22" s="50" t="s">
        <v>52</v>
      </c>
      <c r="D22" s="51" t="s">
        <v>4</v>
      </c>
      <c r="E22" s="49">
        <v>1953</v>
      </c>
      <c r="F22" s="52" t="s">
        <v>14</v>
      </c>
      <c r="G22" s="51" t="str">
        <f>IF($D22="m",IF($E$1-$E22&gt;18,IF($E$1-$E22&lt;40,"A",IF($E$1-$E22&gt;49,IF($E$1-$E22&gt;59,IF($E$1-$E22&gt;69,"E","D"),"C"),"B")),"JM"),IF($E$1-$E22&gt;18,IF($E$1-$E22&lt;40,"F",IF($E$1-$E22&lt;50,"G","H")),"JŽ"))</f>
        <v>C</v>
      </c>
      <c r="H22" s="51">
        <f>COUNTIF($E$8:$G22,$G22)</f>
        <v>3</v>
      </c>
      <c r="I22" s="53">
        <v>0.03481481481481481</v>
      </c>
      <c r="J22" s="29"/>
      <c r="K22" s="29"/>
      <c r="L22" s="31"/>
      <c r="M22" s="31"/>
    </row>
    <row r="23" spans="1:9" s="28" customFormat="1" ht="15" customHeight="1">
      <c r="A23" s="24">
        <v>4</v>
      </c>
      <c r="B23" s="24">
        <v>43</v>
      </c>
      <c r="C23" s="25" t="s">
        <v>38</v>
      </c>
      <c r="D23" s="24" t="s">
        <v>4</v>
      </c>
      <c r="E23" s="24">
        <v>1960</v>
      </c>
      <c r="F23" s="26" t="s">
        <v>23</v>
      </c>
      <c r="G23" s="24" t="str">
        <f>IF($D23="m",IF($E$1-$E23&gt;18,IF($E$1-$E23&lt;40,"A",IF($E$1-$E23&gt;49,IF($E$1-$E23&gt;59,IF($E$1-$E23&gt;69,"E","D"),"C"),"B")),"JM"),IF($E$1-$E23&gt;18,IF($E$1-$E23&lt;40,"F",IF($E$1-$E23&lt;50,"G","H")),"JŽ"))</f>
        <v>C</v>
      </c>
      <c r="H23" s="24">
        <f>COUNTIF($E$8:$G23,$G23)</f>
        <v>4</v>
      </c>
      <c r="I23" s="27">
        <v>0.0475462962962963</v>
      </c>
    </row>
    <row r="24" spans="1:9" s="28" customFormat="1" ht="15" customHeight="1">
      <c r="A24" s="24"/>
      <c r="B24" s="24"/>
      <c r="C24" s="25"/>
      <c r="D24" s="24"/>
      <c r="E24" s="24"/>
      <c r="F24" s="26"/>
      <c r="G24" s="24"/>
      <c r="H24" s="24"/>
      <c r="I24" s="27"/>
    </row>
    <row r="25" spans="1:9" s="28" customFormat="1" ht="15" customHeight="1">
      <c r="A25" s="41">
        <v>1</v>
      </c>
      <c r="B25" s="41">
        <v>79</v>
      </c>
      <c r="C25" s="42" t="s">
        <v>50</v>
      </c>
      <c r="D25" s="43" t="s">
        <v>4</v>
      </c>
      <c r="E25" s="41">
        <v>1947</v>
      </c>
      <c r="F25" s="44" t="s">
        <v>65</v>
      </c>
      <c r="G25" s="43" t="str">
        <f>IF($D25="m",IF($E$1-$E25&gt;18,IF($E$1-$E25&lt;40,"A",IF($E$1-$E25&gt;49,IF($E$1-$E25&gt;59,IF($E$1-$E25&gt;69,"E","D"),"C"),"B")),"JM"),IF($E$1-$E25&gt;18,IF($E$1-$E25&lt;40,"F",IF($E$1-$E25&lt;50,"G","H")),"JŽ"))</f>
        <v>D</v>
      </c>
      <c r="H25" s="43">
        <f>COUNTIF($E$8:$G25,$G25)</f>
        <v>1</v>
      </c>
      <c r="I25" s="45">
        <v>0.03550925925925926</v>
      </c>
    </row>
    <row r="26" spans="1:12" s="28" customFormat="1" ht="15" customHeight="1">
      <c r="A26" s="54">
        <v>2</v>
      </c>
      <c r="B26" s="54">
        <v>60</v>
      </c>
      <c r="C26" s="55" t="s">
        <v>41</v>
      </c>
      <c r="D26" s="56" t="s">
        <v>4</v>
      </c>
      <c r="E26" s="54">
        <v>1951</v>
      </c>
      <c r="F26" s="57" t="s">
        <v>42</v>
      </c>
      <c r="G26" s="56" t="str">
        <f>IF($D26="m",IF($E$1-$E26&gt;18,IF($E$1-$E26&lt;40,"A",IF($E$1-$E26&gt;49,IF($E$1-$E26&gt;59,IF($E$1-$E26&gt;69,"E","D"),"C"),"B")),"JM"),IF($E$1-$E26&gt;18,IF($E$1-$E26&lt;40,"F",IF($E$1-$E26&lt;50,"G","H")),"JŽ"))</f>
        <v>D</v>
      </c>
      <c r="H26" s="56">
        <f>COUNTIF($E$8:$G26,$G26)</f>
        <v>2</v>
      </c>
      <c r="I26" s="58">
        <v>0.05785879629629629</v>
      </c>
      <c r="J26" s="29"/>
      <c r="K26" s="29"/>
      <c r="L26" s="31"/>
    </row>
    <row r="27" spans="1:12" s="28" customFormat="1" ht="15" customHeight="1">
      <c r="A27" s="24"/>
      <c r="B27" s="24"/>
      <c r="C27" s="25"/>
      <c r="D27" s="20"/>
      <c r="E27" s="24"/>
      <c r="F27" s="26"/>
      <c r="G27" s="20"/>
      <c r="H27" s="20"/>
      <c r="I27" s="27"/>
      <c r="J27" s="29"/>
      <c r="K27" s="29"/>
      <c r="L27" s="31"/>
    </row>
    <row r="28" spans="1:9" s="28" customFormat="1" ht="15" customHeight="1">
      <c r="A28" s="41">
        <v>1</v>
      </c>
      <c r="B28" s="41">
        <v>143</v>
      </c>
      <c r="C28" s="42" t="s">
        <v>18</v>
      </c>
      <c r="D28" s="43" t="s">
        <v>4</v>
      </c>
      <c r="E28" s="41">
        <v>1942</v>
      </c>
      <c r="F28" s="44" t="s">
        <v>19</v>
      </c>
      <c r="G28" s="43" t="str">
        <f>IF($D28="m",IF($E$1-$E28&gt;18,IF($E$1-$E28&lt;40,"A",IF($E$1-$E28&gt;49,IF($E$1-$E28&gt;59,IF($E$1-$E28&gt;69,"E","D"),"C"),"B")),"JM"),IF($E$1-$E28&gt;18,IF($E$1-$E28&lt;40,"F",IF($E$1-$E28&lt;50,"G","H")),"JŽ"))</f>
        <v>E</v>
      </c>
      <c r="H28" s="43">
        <f>COUNTIF($E$8:$G28,$G28)</f>
        <v>1</v>
      </c>
      <c r="I28" s="45">
        <v>0.043472222222222225</v>
      </c>
    </row>
    <row r="29" spans="1:9" s="28" customFormat="1" ht="15" customHeight="1">
      <c r="A29" s="24"/>
      <c r="B29" s="24"/>
      <c r="C29" s="25"/>
      <c r="D29" s="20"/>
      <c r="E29" s="24"/>
      <c r="F29" s="26"/>
      <c r="G29" s="20"/>
      <c r="H29" s="20"/>
      <c r="I29" s="27"/>
    </row>
    <row r="30" spans="1:9" s="28" customFormat="1" ht="15" customHeight="1">
      <c r="A30" s="41">
        <v>1</v>
      </c>
      <c r="B30" s="41">
        <v>63</v>
      </c>
      <c r="C30" s="42" t="s">
        <v>43</v>
      </c>
      <c r="D30" s="43" t="s">
        <v>5</v>
      </c>
      <c r="E30" s="41">
        <v>1989</v>
      </c>
      <c r="F30" s="44" t="s">
        <v>11</v>
      </c>
      <c r="G30" s="43" t="str">
        <f>IF($D30="m",IF($E$1-$E30&gt;18,IF($E$1-$E30&lt;40,"A",IF($E$1-$E30&gt;49,IF($E$1-$E30&gt;59,IF($E$1-$E30&gt;69,"E","D"),"C"),"B")),"JM"),IF($E$1-$E30&gt;18,IF($E$1-$E30&lt;40,"F",IF($E$1-$E30&lt;50,"G","H")),"JŽ"))</f>
        <v>F</v>
      </c>
      <c r="H30" s="43">
        <f>COUNTIF($E$8:$G30,$G30)</f>
        <v>1</v>
      </c>
      <c r="I30" s="45">
        <v>0.033761574074074076</v>
      </c>
    </row>
    <row r="31" spans="1:9" s="28" customFormat="1" ht="15" customHeight="1">
      <c r="A31" s="54">
        <v>2</v>
      </c>
      <c r="B31" s="54">
        <v>65</v>
      </c>
      <c r="C31" s="55" t="s">
        <v>44</v>
      </c>
      <c r="D31" s="56" t="s">
        <v>5</v>
      </c>
      <c r="E31" s="54">
        <v>1989</v>
      </c>
      <c r="F31" s="57" t="s">
        <v>45</v>
      </c>
      <c r="G31" s="56" t="str">
        <f>IF($D31="m",IF($E$1-$E31&gt;18,IF($E$1-$E31&lt;40,"A",IF($E$1-$E31&gt;49,IF($E$1-$E31&gt;59,IF($E$1-$E31&gt;69,"E","D"),"C"),"B")),"JM"),IF($E$1-$E31&gt;18,IF($E$1-$E31&lt;40,"F",IF($E$1-$E31&lt;50,"G","H")),"JŽ"))</f>
        <v>F</v>
      </c>
      <c r="H31" s="56">
        <f>COUNTIF($E$8:$G31,$G31)</f>
        <v>2</v>
      </c>
      <c r="I31" s="58">
        <v>0.039467592592592596</v>
      </c>
    </row>
    <row r="32" spans="1:9" s="28" customFormat="1" ht="15" customHeight="1">
      <c r="A32" s="49">
        <v>3</v>
      </c>
      <c r="B32" s="49">
        <v>162</v>
      </c>
      <c r="C32" s="50" t="s">
        <v>26</v>
      </c>
      <c r="D32" s="51" t="s">
        <v>5</v>
      </c>
      <c r="E32" s="49">
        <v>1981</v>
      </c>
      <c r="F32" s="52" t="s">
        <v>57</v>
      </c>
      <c r="G32" s="51" t="str">
        <f>IF($D32="m",IF($E$1-$E32&gt;18,IF($E$1-$E32&lt;40,"A",IF($E$1-$E32&gt;49,IF($E$1-$E32&gt;59,IF($E$1-$E32&gt;69,"E","D"),"C"),"B")),"JM"),IF($E$1-$E32&gt;18,IF($E$1-$E32&lt;40,"F",IF($E$1-$E32&lt;50,"G","H")),"JŽ"))</f>
        <v>F</v>
      </c>
      <c r="H32" s="51">
        <f>COUNTIF($E$8:$G32,$G32)</f>
        <v>3</v>
      </c>
      <c r="I32" s="53">
        <v>0.04045138888888889</v>
      </c>
    </row>
    <row r="33" spans="1:9" s="28" customFormat="1" ht="15" customHeight="1">
      <c r="A33" s="24"/>
      <c r="B33" s="24"/>
      <c r="C33" s="25"/>
      <c r="D33" s="20"/>
      <c r="E33" s="24"/>
      <c r="F33" s="26"/>
      <c r="G33" s="20"/>
      <c r="H33" s="20"/>
      <c r="I33" s="27"/>
    </row>
    <row r="34" spans="1:9" s="28" customFormat="1" ht="15" customHeight="1">
      <c r="A34" s="41">
        <v>1</v>
      </c>
      <c r="B34" s="41">
        <v>78</v>
      </c>
      <c r="C34" s="42" t="s">
        <v>16</v>
      </c>
      <c r="D34" s="43" t="s">
        <v>5</v>
      </c>
      <c r="E34" s="41">
        <v>1957</v>
      </c>
      <c r="F34" s="44" t="s">
        <v>17</v>
      </c>
      <c r="G34" s="43" t="s">
        <v>63</v>
      </c>
      <c r="H34" s="43">
        <f>COUNTIF($E$8:$G34,$G34)</f>
        <v>1</v>
      </c>
      <c r="I34" s="45">
        <v>0.039143518518518515</v>
      </c>
    </row>
    <row r="35" spans="1:9" s="28" customFormat="1" ht="15" customHeight="1">
      <c r="A35" s="54">
        <v>2</v>
      </c>
      <c r="B35" s="54">
        <v>131</v>
      </c>
      <c r="C35" s="55" t="s">
        <v>15</v>
      </c>
      <c r="D35" s="56" t="s">
        <v>5</v>
      </c>
      <c r="E35" s="54">
        <v>1958</v>
      </c>
      <c r="F35" s="57" t="s">
        <v>14</v>
      </c>
      <c r="G35" s="56" t="s">
        <v>63</v>
      </c>
      <c r="H35" s="56">
        <f>COUNTIF($E$8:$G35,$G35)</f>
        <v>2</v>
      </c>
      <c r="I35" s="58">
        <v>0.039155092592592596</v>
      </c>
    </row>
    <row r="36" spans="1:9" s="28" customFormat="1" ht="15" customHeight="1">
      <c r="A36" s="49">
        <v>3</v>
      </c>
      <c r="B36" s="49">
        <v>137</v>
      </c>
      <c r="C36" s="50" t="s">
        <v>27</v>
      </c>
      <c r="D36" s="51" t="s">
        <v>5</v>
      </c>
      <c r="E36" s="49">
        <v>1972</v>
      </c>
      <c r="F36" s="52" t="s">
        <v>28</v>
      </c>
      <c r="G36" s="51" t="str">
        <f>IF($D36="m",IF($E$1-$E36&gt;18,IF($E$1-$E36&lt;40,"A",IF($E$1-$E36&gt;49,IF($E$1-$E36&gt;59,IF($E$1-$E36&gt;69,"E","D"),"C"),"B")),"JM"),IF($E$1-$E36&gt;18,IF($E$1-$E36&lt;40,"F",IF($E$1-$E36&lt;50,"G","H")),"JŽ"))</f>
        <v>G</v>
      </c>
      <c r="H36" s="51">
        <f>COUNTIF($E$8:$G36,$G36)</f>
        <v>3</v>
      </c>
      <c r="I36" s="53">
        <v>0.042465277777777775</v>
      </c>
    </row>
    <row r="37" spans="1:9" ht="4.5" customHeight="1">
      <c r="A37" s="10"/>
      <c r="B37" s="10"/>
      <c r="C37" s="6"/>
      <c r="D37" s="10"/>
      <c r="E37" s="10"/>
      <c r="F37" s="21"/>
      <c r="G37" s="10"/>
      <c r="H37" s="10"/>
      <c r="I37" s="22"/>
    </row>
    <row r="38" spans="1:9" ht="12.75">
      <c r="A38" s="36" t="s">
        <v>60</v>
      </c>
      <c r="B38" s="10"/>
      <c r="C38" s="6"/>
      <c r="D38" s="10"/>
      <c r="E38" s="10"/>
      <c r="F38" s="21"/>
      <c r="G38" s="10"/>
      <c r="H38" s="10"/>
      <c r="I38" s="22"/>
    </row>
    <row r="39" spans="1:9" ht="13.5" thickBot="1">
      <c r="A39" s="10"/>
      <c r="B39" s="10"/>
      <c r="C39" s="6"/>
      <c r="D39" s="10"/>
      <c r="E39" s="10"/>
      <c r="F39" s="21"/>
      <c r="G39" s="10"/>
      <c r="H39" s="10"/>
      <c r="I39" s="22"/>
    </row>
    <row r="40" spans="1:9" ht="24">
      <c r="A40" s="13" t="s">
        <v>33</v>
      </c>
      <c r="B40" s="14" t="s">
        <v>9</v>
      </c>
      <c r="C40" s="5" t="s">
        <v>0</v>
      </c>
      <c r="D40" s="16" t="s">
        <v>6</v>
      </c>
      <c r="E40" s="14" t="s">
        <v>1</v>
      </c>
      <c r="F40" s="15" t="s">
        <v>2</v>
      </c>
      <c r="G40" s="17" t="s">
        <v>8</v>
      </c>
      <c r="H40" s="18" t="s">
        <v>10</v>
      </c>
      <c r="I40" s="19" t="s">
        <v>3</v>
      </c>
    </row>
    <row r="41" spans="1:9" ht="12.75">
      <c r="A41" s="54">
        <v>2</v>
      </c>
      <c r="B41" s="54">
        <v>64</v>
      </c>
      <c r="C41" s="55" t="s">
        <v>46</v>
      </c>
      <c r="D41" s="56" t="s">
        <v>4</v>
      </c>
      <c r="E41" s="54">
        <v>1936</v>
      </c>
      <c r="F41" s="57" t="s">
        <v>47</v>
      </c>
      <c r="G41" s="56" t="str">
        <f>IF($D41="m",IF($E$1-$E41&gt;18,IF($E$1-$E41&lt;40,"A",IF($E$1-$E41&gt;49,IF($E$1-$E41&gt;59,IF($E$1-$E41&gt;69,"E","D"),"C"),"B")),"JM"),IF($E$1-$E41&gt;18,IF($E$1-$E41&lt;40,"F",IF($E$1-$E41&lt;50,"G","H")),"JŽ"))</f>
        <v>E</v>
      </c>
      <c r="H41" s="56">
        <f>COUNTIF($E$8:$G41,$G41)</f>
        <v>2</v>
      </c>
      <c r="I41" s="58">
        <v>0.042743055555555555</v>
      </c>
    </row>
    <row r="42" spans="1:9" ht="4.5" customHeight="1">
      <c r="A42" s="76"/>
      <c r="B42" s="76"/>
      <c r="C42" s="77"/>
      <c r="D42" s="76"/>
      <c r="E42" s="76"/>
      <c r="F42" s="78"/>
      <c r="G42" s="76"/>
      <c r="H42" s="76"/>
      <c r="I42" s="79"/>
    </row>
    <row r="43" spans="1:9" ht="12.75">
      <c r="A43" s="82" t="s">
        <v>39</v>
      </c>
      <c r="B43" s="82"/>
      <c r="C43" s="82"/>
      <c r="D43" s="10"/>
      <c r="E43" s="10"/>
      <c r="F43" s="10"/>
      <c r="G43" s="10"/>
      <c r="H43" s="11"/>
      <c r="I43" s="11"/>
    </row>
    <row r="44" spans="1:9" ht="12.75">
      <c r="A44" s="10"/>
      <c r="B44" s="11"/>
      <c r="C44" s="30"/>
      <c r="D44" s="10"/>
      <c r="E44" s="11"/>
      <c r="F44" s="11"/>
      <c r="G44" s="10"/>
      <c r="H44" s="10"/>
      <c r="I44" s="11"/>
    </row>
    <row r="45" spans="1:9" ht="24">
      <c r="A45" s="37" t="s">
        <v>33</v>
      </c>
      <c r="B45" s="37" t="s">
        <v>9</v>
      </c>
      <c r="C45" s="67" t="s">
        <v>0</v>
      </c>
      <c r="D45" s="39" t="s">
        <v>6</v>
      </c>
      <c r="E45" s="37" t="s">
        <v>1</v>
      </c>
      <c r="F45" s="40" t="s">
        <v>2</v>
      </c>
      <c r="G45" s="39" t="s">
        <v>8</v>
      </c>
      <c r="H45" s="37" t="s">
        <v>10</v>
      </c>
      <c r="I45" s="39" t="s">
        <v>3</v>
      </c>
    </row>
    <row r="46" spans="1:9" ht="35.25" customHeight="1">
      <c r="A46" s="59">
        <v>1</v>
      </c>
      <c r="B46" s="59">
        <v>1</v>
      </c>
      <c r="C46" s="60" t="s">
        <v>34</v>
      </c>
      <c r="D46" s="59" t="s">
        <v>4</v>
      </c>
      <c r="E46" s="59"/>
      <c r="F46" s="61" t="s">
        <v>35</v>
      </c>
      <c r="G46" s="59" t="s">
        <v>59</v>
      </c>
      <c r="H46" s="59">
        <f>COUNTIF($E$12:$G46,$G46)</f>
        <v>1</v>
      </c>
      <c r="I46" s="62">
        <v>0.03394675925925926</v>
      </c>
    </row>
    <row r="47" spans="1:9" ht="42.75" customHeight="1">
      <c r="A47" s="63">
        <v>2</v>
      </c>
      <c r="B47" s="63">
        <v>2</v>
      </c>
      <c r="C47" s="64" t="s">
        <v>36</v>
      </c>
      <c r="D47" s="63" t="s">
        <v>4</v>
      </c>
      <c r="E47" s="63"/>
      <c r="F47" s="65" t="s">
        <v>37</v>
      </c>
      <c r="G47" s="63" t="s">
        <v>59</v>
      </c>
      <c r="H47" s="63">
        <f>COUNTIF($E$12:$G47,$G47)</f>
        <v>2</v>
      </c>
      <c r="I47" s="66">
        <v>0.0341087962962963</v>
      </c>
    </row>
    <row r="48" spans="1:9" ht="12.75">
      <c r="A48" s="10"/>
      <c r="B48" s="10"/>
      <c r="C48" s="6"/>
      <c r="D48" s="10"/>
      <c r="E48" s="10"/>
      <c r="F48" s="21"/>
      <c r="G48" s="10"/>
      <c r="H48" s="10"/>
      <c r="I48" s="22"/>
    </row>
    <row r="49" spans="1:4" ht="12.75">
      <c r="A49" s="23" t="s">
        <v>21</v>
      </c>
      <c r="B49" s="23"/>
      <c r="C49" s="7"/>
      <c r="D49" s="10"/>
    </row>
    <row r="50" spans="1:4" ht="12.75">
      <c r="A50" s="10"/>
      <c r="B50" s="10"/>
      <c r="C50" s="4"/>
      <c r="D50" s="10"/>
    </row>
    <row r="51" spans="1:4" ht="12">
      <c r="A51" s="81" t="s">
        <v>22</v>
      </c>
      <c r="B51" s="81"/>
      <c r="C51" s="81"/>
      <c r="D51" s="81"/>
    </row>
  </sheetData>
  <sheetProtection/>
  <mergeCells count="4">
    <mergeCell ref="A4:G4"/>
    <mergeCell ref="A5:B5"/>
    <mergeCell ref="A43:C43"/>
    <mergeCell ref="A51:D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Vysna Mysla</dc:title>
  <dc:subject/>
  <dc:creator>kem-bucova_a</dc:creator>
  <cp:keywords/>
  <dc:description>KE</dc:description>
  <cp:lastModifiedBy>Luboš Ferenc</cp:lastModifiedBy>
  <cp:lastPrinted>2012-07-01T20:52:19Z</cp:lastPrinted>
  <dcterms:created xsi:type="dcterms:W3CDTF">2006-08-10T15:02:00Z</dcterms:created>
  <dcterms:modified xsi:type="dcterms:W3CDTF">2012-07-01T20:53:06Z</dcterms:modified>
  <cp:category/>
  <cp:version/>
  <cp:contentType/>
  <cp:contentStatus/>
</cp:coreProperties>
</file>