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1"/>
  </bookViews>
  <sheets>
    <sheet name="Celková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<sst xmlns="http://schemas.openxmlformats.org/spreadsheetml/2006/main" count="985" uniqueCount="225">
  <si>
    <t>Meno</t>
  </si>
  <si>
    <t>Oddiel</t>
  </si>
  <si>
    <t>Čas</t>
  </si>
  <si>
    <t>m</t>
  </si>
  <si>
    <t>m/ž</t>
  </si>
  <si>
    <t>rok</t>
  </si>
  <si>
    <t>Kat.</t>
  </si>
  <si>
    <t>Štart. číslo</t>
  </si>
  <si>
    <t>Výsledky spracovala: Bucová Anna</t>
  </si>
  <si>
    <t>Rok nar.</t>
  </si>
  <si>
    <t>Por.  číslo</t>
  </si>
  <si>
    <t>Por.        v kat.</t>
  </si>
  <si>
    <t>..</t>
  </si>
  <si>
    <t>Hlavný rozhodca: Buc Peter 0905299189 E-mail: peter.buc59@gmail.com</t>
  </si>
  <si>
    <t>ž</t>
  </si>
  <si>
    <t>ŠK Budimír</t>
  </si>
  <si>
    <t>Košice</t>
  </si>
  <si>
    <t>R</t>
  </si>
  <si>
    <t>Štát</t>
  </si>
  <si>
    <t>SVK</t>
  </si>
  <si>
    <t>10 km</t>
  </si>
  <si>
    <t xml:space="preserve">3. ročník </t>
  </si>
  <si>
    <t>Výsledková listina "SEVERSKÁ DESIATKA" zo dňa 22. máj 2015</t>
  </si>
  <si>
    <t>Priezvisko</t>
  </si>
  <si>
    <t>Andrej</t>
  </si>
  <si>
    <t>Baláž</t>
  </si>
  <si>
    <t>Belko</t>
  </si>
  <si>
    <t>Bendzsuch</t>
  </si>
  <si>
    <t>Breza</t>
  </si>
  <si>
    <t>Čalfová</t>
  </si>
  <si>
    <t>Čalfa</t>
  </si>
  <si>
    <t>Dancák</t>
  </si>
  <si>
    <t>Domaracká</t>
  </si>
  <si>
    <t>Erdelyi Kolarská</t>
  </si>
  <si>
    <t>Fabrici</t>
  </si>
  <si>
    <t>Forrai</t>
  </si>
  <si>
    <t>Frnčo</t>
  </si>
  <si>
    <t>Gedeonová</t>
  </si>
  <si>
    <t>Greško</t>
  </si>
  <si>
    <t>Hanusová</t>
  </si>
  <si>
    <t>Henček</t>
  </si>
  <si>
    <t>Horváth</t>
  </si>
  <si>
    <t>Hybala</t>
  </si>
  <si>
    <t>Jurčišin</t>
  </si>
  <si>
    <t>Kahler</t>
  </si>
  <si>
    <t>Kissová</t>
  </si>
  <si>
    <t>Klobošič</t>
  </si>
  <si>
    <t>Kolarčík</t>
  </si>
  <si>
    <t>Koniar</t>
  </si>
  <si>
    <t>Koniarová</t>
  </si>
  <si>
    <t>Kozák</t>
  </si>
  <si>
    <t>Krasula</t>
  </si>
  <si>
    <t>Krištanová</t>
  </si>
  <si>
    <t>Kulík</t>
  </si>
  <si>
    <t>Labaš</t>
  </si>
  <si>
    <t>Lukčo</t>
  </si>
  <si>
    <t>Mády</t>
  </si>
  <si>
    <t>Makovický</t>
  </si>
  <si>
    <t>Malic</t>
  </si>
  <si>
    <t>Maras</t>
  </si>
  <si>
    <t>Marková</t>
  </si>
  <si>
    <t>Maťašovský</t>
  </si>
  <si>
    <t>Menyhert</t>
  </si>
  <si>
    <t>Mihok</t>
  </si>
  <si>
    <t>Varga</t>
  </si>
  <si>
    <t>Molčan</t>
  </si>
  <si>
    <t>Obušek</t>
  </si>
  <si>
    <t>Onofrej</t>
  </si>
  <si>
    <t>Orlovský</t>
  </si>
  <si>
    <t>Pástor</t>
  </si>
  <si>
    <t>Pavkovček</t>
  </si>
  <si>
    <t>Petik</t>
  </si>
  <si>
    <t>Rácz</t>
  </si>
  <si>
    <t>Ružik</t>
  </si>
  <si>
    <t>Rybár</t>
  </si>
  <si>
    <t>Sabo</t>
  </si>
  <si>
    <t>Sciranko</t>
  </si>
  <si>
    <t>Seligová</t>
  </si>
  <si>
    <t>Sepesi</t>
  </si>
  <si>
    <t>Schäfer</t>
  </si>
  <si>
    <t>Siráky</t>
  </si>
  <si>
    <t>Smriga</t>
  </si>
  <si>
    <t>Sokolová</t>
  </si>
  <si>
    <t>Stančák</t>
  </si>
  <si>
    <t>Štrömpl</t>
  </si>
  <si>
    <t>Telepun</t>
  </si>
  <si>
    <t>Tiszová</t>
  </si>
  <si>
    <t>Urban</t>
  </si>
  <si>
    <t>Verba</t>
  </si>
  <si>
    <t>Vilhan</t>
  </si>
  <si>
    <t>Branislav</t>
  </si>
  <si>
    <t>Jaroslav</t>
  </si>
  <si>
    <t>Zdeněk</t>
  </si>
  <si>
    <t>Tomas</t>
  </si>
  <si>
    <t>Martin</t>
  </si>
  <si>
    <t>Simona</t>
  </si>
  <si>
    <t>Miloš</t>
  </si>
  <si>
    <t>Zoltán</t>
  </si>
  <si>
    <t>Lucia</t>
  </si>
  <si>
    <t>David</t>
  </si>
  <si>
    <t>Monika</t>
  </si>
  <si>
    <t>Peter</t>
  </si>
  <si>
    <t>Václav</t>
  </si>
  <si>
    <t>Marián</t>
  </si>
  <si>
    <t>Roman</t>
  </si>
  <si>
    <t>Andrea</t>
  </si>
  <si>
    <t>Mirko</t>
  </si>
  <si>
    <t>Zuzana</t>
  </si>
  <si>
    <t>Marek</t>
  </si>
  <si>
    <t>Emil</t>
  </si>
  <si>
    <t>Miroslav</t>
  </si>
  <si>
    <t>Juraj</t>
  </si>
  <si>
    <t>Mikuláš</t>
  </si>
  <si>
    <t>Michal</t>
  </si>
  <si>
    <t>Eva</t>
  </si>
  <si>
    <t>Gabriela</t>
  </si>
  <si>
    <t>Tomáš</t>
  </si>
  <si>
    <t>František</t>
  </si>
  <si>
    <t>Marína</t>
  </si>
  <si>
    <t>Jozef</t>
  </si>
  <si>
    <t>Magda</t>
  </si>
  <si>
    <t>Pavel</t>
  </si>
  <si>
    <t>Mahuliena</t>
  </si>
  <si>
    <t>Elo</t>
  </si>
  <si>
    <t>Karol</t>
  </si>
  <si>
    <t>Ľubomir</t>
  </si>
  <si>
    <t>Vladimír</t>
  </si>
  <si>
    <t>Ivan</t>
  </si>
  <si>
    <t>Ladislav</t>
  </si>
  <si>
    <t>Anna</t>
  </si>
  <si>
    <t>Viktor</t>
  </si>
  <si>
    <t>Imrich</t>
  </si>
  <si>
    <t>Erik</t>
  </si>
  <si>
    <t>Matúš</t>
  </si>
  <si>
    <t>Ján</t>
  </si>
  <si>
    <t>Pavol</t>
  </si>
  <si>
    <t>Igor</t>
  </si>
  <si>
    <t>Štefan</t>
  </si>
  <si>
    <t>Beáta</t>
  </si>
  <si>
    <t>Milan</t>
  </si>
  <si>
    <t>Judith</t>
  </si>
  <si>
    <t>Helena</t>
  </si>
  <si>
    <t>Alžbeta</t>
  </si>
  <si>
    <t>Patrik</t>
  </si>
  <si>
    <t>Rudolf</t>
  </si>
  <si>
    <t xml:space="preserve">Košice </t>
  </si>
  <si>
    <t xml:space="preserve">Foto Baláž Košice </t>
  </si>
  <si>
    <t>BK Spartak Medzev</t>
  </si>
  <si>
    <t>Krásnohorská Dlhá Lúka</t>
  </si>
  <si>
    <t>BO Vyšná Myšľa</t>
  </si>
  <si>
    <t>Rožňava</t>
  </si>
  <si>
    <t>Active Life Košice</t>
  </si>
  <si>
    <t>Prepletaj nožkami Bardejov</t>
  </si>
  <si>
    <t xml:space="preserve">US Steel Košice </t>
  </si>
  <si>
    <t xml:space="preserve">BK PESA Košice </t>
  </si>
  <si>
    <t>Ždiar</t>
  </si>
  <si>
    <t xml:space="preserve">Code2B Košice </t>
  </si>
  <si>
    <t>Nováčany</t>
  </si>
  <si>
    <t xml:space="preserve">O5 BK Furča Košice </t>
  </si>
  <si>
    <t>MARAS team Prešov</t>
  </si>
  <si>
    <t xml:space="preserve">BK Steel Košice </t>
  </si>
  <si>
    <t>Prešov</t>
  </si>
  <si>
    <t>Metropol Košice</t>
  </si>
  <si>
    <t>Gelnica</t>
  </si>
  <si>
    <t>Vrábeľ</t>
  </si>
  <si>
    <t>Nižný Čaj</t>
  </si>
  <si>
    <t>Barsosio</t>
  </si>
  <si>
    <t>Stela Jepngetich</t>
  </si>
  <si>
    <t>KEN</t>
  </si>
  <si>
    <t>Benedek team</t>
  </si>
  <si>
    <t>Geodetika Košice</t>
  </si>
  <si>
    <t>Slávia TU Košice</t>
  </si>
  <si>
    <t>Sopko</t>
  </si>
  <si>
    <t>Triatlonový klub Košice</t>
  </si>
  <si>
    <t>Fábry</t>
  </si>
  <si>
    <t>ZŠ Trebišovská 10, Košice</t>
  </si>
  <si>
    <t>Tube City Košice</t>
  </si>
  <si>
    <t>Július</t>
  </si>
  <si>
    <t xml:space="preserve">ALL4run </t>
  </si>
  <si>
    <t>Čižmár</t>
  </si>
  <si>
    <t>Hojda</t>
  </si>
  <si>
    <t>Polák</t>
  </si>
  <si>
    <t>Buc team Košice</t>
  </si>
  <si>
    <t>Melania</t>
  </si>
  <si>
    <t>Bruce</t>
  </si>
  <si>
    <t xml:space="preserve">Konštantinovič </t>
  </si>
  <si>
    <t>Dunčko</t>
  </si>
  <si>
    <t>Spišiaková</t>
  </si>
  <si>
    <t>Natália</t>
  </si>
  <si>
    <t xml:space="preserve">Spišiak </t>
  </si>
  <si>
    <t>Robert</t>
  </si>
  <si>
    <t>Schreiber</t>
  </si>
  <si>
    <t>Alisoft Košice</t>
  </si>
  <si>
    <t>Kemboi</t>
  </si>
  <si>
    <t>Henry</t>
  </si>
  <si>
    <t>Papánek</t>
  </si>
  <si>
    <t>Irun</t>
  </si>
  <si>
    <t>Drančák</t>
  </si>
  <si>
    <t>Geoma Myslava</t>
  </si>
  <si>
    <t>Pogány</t>
  </si>
  <si>
    <t>Branko</t>
  </si>
  <si>
    <t>Rada</t>
  </si>
  <si>
    <t>Šebejova</t>
  </si>
  <si>
    <t>Mária</t>
  </si>
  <si>
    <t>Cibula</t>
  </si>
  <si>
    <t>Vargová</t>
  </si>
  <si>
    <t>ATU Košice</t>
  </si>
  <si>
    <t xml:space="preserve">Kaľavský </t>
  </si>
  <si>
    <t>Tabačko</t>
  </si>
  <si>
    <t>Daniel</t>
  </si>
  <si>
    <t>G</t>
  </si>
  <si>
    <t>Pivarči</t>
  </si>
  <si>
    <t>Ľuboš</t>
  </si>
  <si>
    <t>najstarší muž</t>
  </si>
  <si>
    <t>najstaršia žena</t>
  </si>
  <si>
    <t>Muži B nad 40</t>
  </si>
  <si>
    <t>Muži C nad 50</t>
  </si>
  <si>
    <t>Muži D nad 60</t>
  </si>
  <si>
    <t>Ženy</t>
  </si>
  <si>
    <t>Ženy nad 40 rokov</t>
  </si>
  <si>
    <t>Pollák</t>
  </si>
  <si>
    <t>Muži A do 39</t>
  </si>
  <si>
    <t>najlepší muž</t>
  </si>
  <si>
    <t>najlepšia žena</t>
  </si>
  <si>
    <t>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</si>
</sst>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9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Verdana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Verdana"/>
      <family val="2"/>
    </font>
    <font>
      <b/>
      <sz val="9"/>
      <color indexed="30"/>
      <name val="Arial"/>
      <family val="2"/>
    </font>
    <font>
      <b/>
      <sz val="9"/>
      <color indexed="30"/>
      <name val="Verdana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Verdana"/>
      <family val="2"/>
    </font>
    <font>
      <b/>
      <sz val="9"/>
      <color indexed="17"/>
      <name val="Arial"/>
      <family val="2"/>
    </font>
    <font>
      <b/>
      <sz val="9"/>
      <color indexed="17"/>
      <name val="Verdana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Verdana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Verdana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9"/>
      <color rgb="FF0070C0"/>
      <name val="Arial"/>
      <family val="2"/>
    </font>
    <font>
      <b/>
      <sz val="9"/>
      <color rgb="FF0070C0"/>
      <name val="Verdana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Verdana"/>
      <family val="2"/>
    </font>
    <font>
      <b/>
      <sz val="9"/>
      <color rgb="FF00B050"/>
      <name val="Arial"/>
      <family val="2"/>
    </font>
    <font>
      <b/>
      <sz val="9"/>
      <color rgb="FF00B050"/>
      <name val="Verdana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Verdana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5" applyNumberFormat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1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1" fontId="4" fillId="0" borderId="10" xfId="0" applyNumberFormat="1" applyFont="1" applyBorder="1" applyAlignment="1">
      <alignment horizontal="center"/>
    </xf>
    <xf numFmtId="21" fontId="4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0" fontId="76" fillId="0" borderId="10" xfId="0" applyFont="1" applyFill="1" applyBorder="1" applyAlignment="1">
      <alignment/>
    </xf>
    <xf numFmtId="0" fontId="76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21" fontId="74" fillId="0" borderId="10" xfId="0" applyNumberFormat="1" applyFont="1" applyBorder="1" applyAlignment="1">
      <alignment horizontal="center"/>
    </xf>
    <xf numFmtId="0" fontId="77" fillId="33" borderId="0" xfId="0" applyFont="1" applyFill="1" applyAlignment="1">
      <alignment/>
    </xf>
    <xf numFmtId="0" fontId="74" fillId="33" borderId="10" xfId="0" applyFont="1" applyFill="1" applyBorder="1" applyAlignment="1">
      <alignment horizontal="center"/>
    </xf>
    <xf numFmtId="0" fontId="78" fillId="0" borderId="10" xfId="0" applyFont="1" applyBorder="1" applyAlignment="1">
      <alignment/>
    </xf>
    <xf numFmtId="21" fontId="74" fillId="33" borderId="10" xfId="0" applyNumberFormat="1" applyFont="1" applyFill="1" applyBorder="1" applyAlignment="1">
      <alignment horizontal="center"/>
    </xf>
    <xf numFmtId="0" fontId="77" fillId="0" borderId="0" xfId="0" applyFont="1" applyAlignment="1">
      <alignment/>
    </xf>
    <xf numFmtId="0" fontId="76" fillId="0" borderId="10" xfId="0" applyFont="1" applyFill="1" applyBorder="1" applyAlignment="1">
      <alignment/>
    </xf>
    <xf numFmtId="0" fontId="79" fillId="0" borderId="10" xfId="0" applyFont="1" applyBorder="1" applyAlignment="1">
      <alignment horizontal="center"/>
    </xf>
    <xf numFmtId="0" fontId="80" fillId="0" borderId="10" xfId="0" applyFont="1" applyBorder="1" applyAlignment="1">
      <alignment/>
    </xf>
    <xf numFmtId="0" fontId="81" fillId="0" borderId="10" xfId="0" applyFont="1" applyFill="1" applyBorder="1" applyAlignment="1">
      <alignment/>
    </xf>
    <xf numFmtId="0" fontId="81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/>
    </xf>
    <xf numFmtId="21" fontId="79" fillId="0" borderId="10" xfId="0" applyNumberFormat="1" applyFont="1" applyBorder="1" applyAlignment="1">
      <alignment horizontal="center"/>
    </xf>
    <xf numFmtId="0" fontId="82" fillId="0" borderId="0" xfId="0" applyFont="1" applyAlignment="1">
      <alignment/>
    </xf>
    <xf numFmtId="0" fontId="79" fillId="33" borderId="10" xfId="0" applyFont="1" applyFill="1" applyBorder="1" applyAlignment="1">
      <alignment horizontal="center"/>
    </xf>
    <xf numFmtId="0" fontId="83" fillId="0" borderId="10" xfId="0" applyFont="1" applyBorder="1" applyAlignment="1">
      <alignment/>
    </xf>
    <xf numFmtId="21" fontId="79" fillId="33" borderId="10" xfId="0" applyNumberFormat="1" applyFont="1" applyFill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85" fillId="0" borderId="10" xfId="0" applyFont="1" applyBorder="1" applyAlignment="1">
      <alignment/>
    </xf>
    <xf numFmtId="0" fontId="86" fillId="0" borderId="10" xfId="0" applyFont="1" applyFill="1" applyBorder="1" applyAlignment="1">
      <alignment/>
    </xf>
    <xf numFmtId="0" fontId="86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21" fontId="84" fillId="0" borderId="10" xfId="0" applyNumberFormat="1" applyFont="1" applyBorder="1" applyAlignment="1">
      <alignment horizontal="center"/>
    </xf>
    <xf numFmtId="0" fontId="87" fillId="0" borderId="0" xfId="0" applyFont="1" applyAlignment="1">
      <alignment/>
    </xf>
    <xf numFmtId="0" fontId="84" fillId="33" borderId="10" xfId="0" applyFont="1" applyFill="1" applyBorder="1" applyAlignment="1">
      <alignment horizontal="center"/>
    </xf>
    <xf numFmtId="0" fontId="88" fillId="0" borderId="10" xfId="0" applyFont="1" applyBorder="1" applyAlignment="1">
      <alignment/>
    </xf>
    <xf numFmtId="21" fontId="84" fillId="33" borderId="10" xfId="0" applyNumberFormat="1" applyFont="1" applyFill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/>
    </xf>
    <xf numFmtId="0" fontId="76" fillId="0" borderId="12" xfId="0" applyFont="1" applyFill="1" applyBorder="1" applyAlignment="1">
      <alignment/>
    </xf>
    <xf numFmtId="0" fontId="76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21" fontId="74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89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90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0" fontId="90" fillId="33" borderId="0" xfId="0" applyFont="1" applyFill="1" applyBorder="1" applyAlignment="1">
      <alignment horizontal="center"/>
    </xf>
    <xf numFmtId="0" fontId="91" fillId="33" borderId="0" xfId="0" applyFont="1" applyFill="1" applyAlignment="1">
      <alignment/>
    </xf>
    <xf numFmtId="0" fontId="92" fillId="0" borderId="0" xfId="0" applyFont="1" applyBorder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Border="1" applyAlignment="1">
      <alignment horizontal="center"/>
    </xf>
    <xf numFmtId="0" fontId="95" fillId="0" borderId="0" xfId="0" applyFont="1" applyAlignment="1">
      <alignment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21" fontId="4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0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91" fillId="33" borderId="10" xfId="0" applyFont="1" applyFill="1" applyBorder="1" applyAlignment="1">
      <alignment/>
    </xf>
    <xf numFmtId="0" fontId="90" fillId="33" borderId="19" xfId="0" applyFont="1" applyFill="1" applyBorder="1" applyAlignment="1">
      <alignment horizontal="center"/>
    </xf>
    <xf numFmtId="0" fontId="91" fillId="33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9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M77" sqref="M77"/>
    </sheetView>
  </sheetViews>
  <sheetFormatPr defaultColWidth="8.8515625" defaultRowHeight="12.75"/>
  <cols>
    <col min="1" max="1" width="4.8515625" style="2" customWidth="1"/>
    <col min="2" max="2" width="5.28125" style="2" customWidth="1"/>
    <col min="3" max="3" width="14.140625" style="1" customWidth="1"/>
    <col min="4" max="4" width="12.421875" style="12" customWidth="1"/>
    <col min="5" max="5" width="4.421875" style="14" customWidth="1"/>
    <col min="6" max="6" width="4.57421875" style="2" customWidth="1"/>
    <col min="7" max="7" width="7.7109375" style="2" customWidth="1"/>
    <col min="8" max="8" width="20.7109375" style="12" customWidth="1"/>
    <col min="9" max="9" width="5.421875" style="14" customWidth="1"/>
    <col min="10" max="10" width="5.57421875" style="14" customWidth="1"/>
    <col min="11" max="11" width="8.421875" style="2" customWidth="1"/>
    <col min="12" max="16384" width="8.8515625" style="5" customWidth="1"/>
  </cols>
  <sheetData>
    <row r="1" spans="6:7" ht="2.25" customHeight="1" thickBot="1">
      <c r="F1" s="2" t="s">
        <v>5</v>
      </c>
      <c r="G1" s="2">
        <v>2015</v>
      </c>
    </row>
    <row r="2" ht="0" customHeight="1" hidden="1" thickBot="1"/>
    <row r="3" spans="1:11" ht="22.5" customHeight="1" thickBot="1">
      <c r="A3" s="106" t="s">
        <v>22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3:8" ht="6" customHeight="1">
      <c r="C4" s="2"/>
      <c r="D4" s="14"/>
      <c r="G4" s="2" t="s">
        <v>12</v>
      </c>
      <c r="H4" s="14"/>
    </row>
    <row r="5" spans="1:11" ht="13.5" customHeight="1">
      <c r="A5" s="109" t="s">
        <v>21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2" customHeight="1">
      <c r="A6" s="110" t="s">
        <v>20</v>
      </c>
      <c r="B6" s="110"/>
      <c r="C6" s="8"/>
      <c r="D6" s="15"/>
      <c r="E6" s="10"/>
      <c r="F6" s="4"/>
      <c r="G6" s="8"/>
      <c r="H6" s="15"/>
      <c r="I6" s="10"/>
      <c r="J6" s="10"/>
      <c r="K6" s="8"/>
    </row>
    <row r="7" spans="1:11" ht="6" customHeight="1" thickBot="1">
      <c r="A7" s="4"/>
      <c r="B7" s="8"/>
      <c r="C7" s="8"/>
      <c r="D7" s="15"/>
      <c r="E7" s="10"/>
      <c r="F7" s="4"/>
      <c r="G7" s="8"/>
      <c r="H7" s="15"/>
      <c r="I7" s="10"/>
      <c r="J7" s="10"/>
      <c r="K7" s="8"/>
    </row>
    <row r="8" spans="1:11" ht="36.75" thickBot="1">
      <c r="A8" s="70" t="s">
        <v>10</v>
      </c>
      <c r="B8" s="71" t="s">
        <v>7</v>
      </c>
      <c r="C8" s="72" t="s">
        <v>23</v>
      </c>
      <c r="D8" s="73" t="s">
        <v>0</v>
      </c>
      <c r="E8" s="74" t="s">
        <v>18</v>
      </c>
      <c r="F8" s="75" t="s">
        <v>4</v>
      </c>
      <c r="G8" s="71" t="s">
        <v>9</v>
      </c>
      <c r="H8" s="73" t="s">
        <v>1</v>
      </c>
      <c r="I8" s="74" t="s">
        <v>6</v>
      </c>
      <c r="J8" s="76" t="s">
        <v>11</v>
      </c>
      <c r="K8" s="77" t="s">
        <v>2</v>
      </c>
    </row>
    <row r="9" spans="1:11" s="38" customFormat="1" ht="12.75">
      <c r="A9" s="64">
        <v>1</v>
      </c>
      <c r="B9" s="64">
        <v>59</v>
      </c>
      <c r="C9" s="65" t="s">
        <v>193</v>
      </c>
      <c r="D9" s="66" t="s">
        <v>194</v>
      </c>
      <c r="E9" s="67" t="s">
        <v>168</v>
      </c>
      <c r="F9" s="68" t="s">
        <v>3</v>
      </c>
      <c r="G9" s="64">
        <v>1981</v>
      </c>
      <c r="H9" s="66" t="s">
        <v>169</v>
      </c>
      <c r="I9" s="67" t="str">
        <f aca="true" t="shared" si="0" ref="I9:I40">IF($F9="m",IF($G$1-$G9&gt;19,IF($G$1-$G9&lt;40,"A",IF($G$1-$G9&gt;49,IF($G$1-$G9&gt;59,IF($G$1-$G9&gt;69,"E","D"),"C"),"B")),"JM"),IF($G$1-$G9&gt;19,IF($G$1-$G9&lt;40,"F",IF($G$1-$G9&lt;50,"G","H")),"JŽ"))</f>
        <v>A</v>
      </c>
      <c r="J9" s="67">
        <f>COUNTIF($G$9:$I9,$I9)</f>
        <v>1</v>
      </c>
      <c r="K9" s="69">
        <v>0.022546296296296297</v>
      </c>
    </row>
    <row r="10" spans="1:11" s="42" customFormat="1" ht="12.75">
      <c r="A10" s="32">
        <v>2</v>
      </c>
      <c r="B10" s="39">
        <v>41</v>
      </c>
      <c r="C10" s="33" t="s">
        <v>69</v>
      </c>
      <c r="D10" s="40" t="s">
        <v>131</v>
      </c>
      <c r="E10" s="35" t="s">
        <v>19</v>
      </c>
      <c r="F10" s="36" t="s">
        <v>3</v>
      </c>
      <c r="G10" s="32">
        <v>1974</v>
      </c>
      <c r="H10" s="40" t="s">
        <v>160</v>
      </c>
      <c r="I10" s="35" t="str">
        <f t="shared" si="0"/>
        <v>B</v>
      </c>
      <c r="J10" s="35">
        <f>COUNTIF($G$9:$I10,$I10)</f>
        <v>1</v>
      </c>
      <c r="K10" s="41">
        <v>0.022615740740740742</v>
      </c>
    </row>
    <row r="11" spans="1:11" s="50" customFormat="1" ht="12.75">
      <c r="A11" s="44">
        <v>3</v>
      </c>
      <c r="B11" s="44">
        <v>30</v>
      </c>
      <c r="C11" s="45" t="s">
        <v>207</v>
      </c>
      <c r="D11" s="46" t="s">
        <v>177</v>
      </c>
      <c r="E11" s="47" t="s">
        <v>19</v>
      </c>
      <c r="F11" s="48" t="s">
        <v>3</v>
      </c>
      <c r="G11" s="44">
        <v>1976</v>
      </c>
      <c r="H11" s="46" t="s">
        <v>178</v>
      </c>
      <c r="I11" s="47" t="str">
        <f t="shared" si="0"/>
        <v>A</v>
      </c>
      <c r="J11" s="47">
        <f>COUNTIF($G$9:$I11,$I11)</f>
        <v>2</v>
      </c>
      <c r="K11" s="49">
        <v>0.02487268518518519</v>
      </c>
    </row>
    <row r="12" spans="1:11" s="60" customFormat="1" ht="12.75">
      <c r="A12" s="54">
        <v>4</v>
      </c>
      <c r="B12" s="54">
        <v>18</v>
      </c>
      <c r="C12" s="55" t="s">
        <v>172</v>
      </c>
      <c r="D12" s="56" t="s">
        <v>126</v>
      </c>
      <c r="E12" s="57" t="s">
        <v>19</v>
      </c>
      <c r="F12" s="58" t="s">
        <v>3</v>
      </c>
      <c r="G12" s="54">
        <v>1990</v>
      </c>
      <c r="H12" s="56" t="s">
        <v>173</v>
      </c>
      <c r="I12" s="57" t="str">
        <f t="shared" si="0"/>
        <v>A</v>
      </c>
      <c r="J12" s="57">
        <f>COUNTIF($G$9:$I12,$I12)</f>
        <v>3</v>
      </c>
      <c r="K12" s="59">
        <v>0.025023148148148145</v>
      </c>
    </row>
    <row r="13" spans="1:11" s="50" customFormat="1" ht="12.75">
      <c r="A13" s="44">
        <v>5</v>
      </c>
      <c r="B13" s="51">
        <v>1</v>
      </c>
      <c r="C13" s="45" t="s">
        <v>65</v>
      </c>
      <c r="D13" s="52" t="s">
        <v>119</v>
      </c>
      <c r="E13" s="47" t="s">
        <v>19</v>
      </c>
      <c r="F13" s="48" t="s">
        <v>3</v>
      </c>
      <c r="G13" s="44">
        <v>1967</v>
      </c>
      <c r="H13" s="52" t="s">
        <v>171</v>
      </c>
      <c r="I13" s="47" t="str">
        <f t="shared" si="0"/>
        <v>B</v>
      </c>
      <c r="J13" s="47">
        <f>COUNTIF($G$9:$I13,$I13)</f>
        <v>2</v>
      </c>
      <c r="K13" s="53">
        <v>0.02542824074074074</v>
      </c>
    </row>
    <row r="14" spans="1:11" ht="12.75">
      <c r="A14" s="3">
        <v>6</v>
      </c>
      <c r="B14" s="18">
        <v>7</v>
      </c>
      <c r="C14" s="26" t="s">
        <v>67</v>
      </c>
      <c r="D14" s="24" t="s">
        <v>132</v>
      </c>
      <c r="E14" s="17" t="s">
        <v>19</v>
      </c>
      <c r="F14" s="23" t="s">
        <v>3</v>
      </c>
      <c r="G14" s="3">
        <v>1981</v>
      </c>
      <c r="H14" s="24" t="s">
        <v>158</v>
      </c>
      <c r="I14" s="17" t="str">
        <f t="shared" si="0"/>
        <v>A</v>
      </c>
      <c r="J14" s="17">
        <f>COUNTIF($G$9:$I14,$I14)</f>
        <v>4</v>
      </c>
      <c r="K14" s="20">
        <v>0.02578703703703704</v>
      </c>
    </row>
    <row r="15" spans="1:11" s="42" customFormat="1" ht="12.75">
      <c r="A15" s="32">
        <v>7</v>
      </c>
      <c r="B15" s="39">
        <v>4</v>
      </c>
      <c r="C15" s="33" t="s">
        <v>72</v>
      </c>
      <c r="D15" s="40" t="s">
        <v>137</v>
      </c>
      <c r="E15" s="35" t="s">
        <v>19</v>
      </c>
      <c r="F15" s="36" t="s">
        <v>3</v>
      </c>
      <c r="G15" s="32">
        <v>1961</v>
      </c>
      <c r="H15" s="40" t="s">
        <v>15</v>
      </c>
      <c r="I15" s="35" t="str">
        <f t="shared" si="0"/>
        <v>C</v>
      </c>
      <c r="J15" s="35">
        <f>COUNTIF($G$9:$I15,$I15)</f>
        <v>1</v>
      </c>
      <c r="K15" s="41">
        <v>0.026111111111111113</v>
      </c>
    </row>
    <row r="16" spans="1:11" s="42" customFormat="1" ht="12.75">
      <c r="A16" s="32">
        <v>8</v>
      </c>
      <c r="B16" s="32">
        <v>6</v>
      </c>
      <c r="C16" s="33" t="s">
        <v>166</v>
      </c>
      <c r="D16" s="43" t="s">
        <v>167</v>
      </c>
      <c r="E16" s="35" t="s">
        <v>168</v>
      </c>
      <c r="F16" s="36" t="s">
        <v>14</v>
      </c>
      <c r="G16" s="32">
        <v>1993</v>
      </c>
      <c r="H16" s="34" t="s">
        <v>169</v>
      </c>
      <c r="I16" s="35" t="str">
        <f t="shared" si="0"/>
        <v>F</v>
      </c>
      <c r="J16" s="35">
        <f>COUNTIF($G$9:$I16,$I16)</f>
        <v>1</v>
      </c>
      <c r="K16" s="37">
        <v>0.026284722222222223</v>
      </c>
    </row>
    <row r="17" spans="1:11" s="60" customFormat="1" ht="12.75">
      <c r="A17" s="54">
        <v>9</v>
      </c>
      <c r="B17" s="61">
        <v>27</v>
      </c>
      <c r="C17" s="55" t="s">
        <v>56</v>
      </c>
      <c r="D17" s="62" t="s">
        <v>116</v>
      </c>
      <c r="E17" s="57" t="s">
        <v>19</v>
      </c>
      <c r="F17" s="58" t="s">
        <v>3</v>
      </c>
      <c r="G17" s="54">
        <v>1975</v>
      </c>
      <c r="H17" s="62" t="s">
        <v>158</v>
      </c>
      <c r="I17" s="57" t="str">
        <f t="shared" si="0"/>
        <v>B</v>
      </c>
      <c r="J17" s="57">
        <f>COUNTIF($G$9:$I17,$I17)</f>
        <v>3</v>
      </c>
      <c r="K17" s="63">
        <v>0.026354166666666668</v>
      </c>
    </row>
    <row r="18" spans="1:11" ht="12.75">
      <c r="A18" s="3">
        <v>10</v>
      </c>
      <c r="B18" s="3">
        <v>56</v>
      </c>
      <c r="C18" s="26" t="s">
        <v>88</v>
      </c>
      <c r="D18" s="24" t="s">
        <v>144</v>
      </c>
      <c r="E18" s="17" t="s">
        <v>19</v>
      </c>
      <c r="F18" s="23" t="s">
        <v>3</v>
      </c>
      <c r="G18" s="3">
        <v>1980</v>
      </c>
      <c r="H18" s="24" t="s">
        <v>160</v>
      </c>
      <c r="I18" s="17" t="str">
        <f t="shared" si="0"/>
        <v>A</v>
      </c>
      <c r="J18" s="17">
        <f>COUNTIF($G$9:$I18,$I18)</f>
        <v>5</v>
      </c>
      <c r="K18" s="19">
        <v>0.02665509259259259</v>
      </c>
    </row>
    <row r="19" spans="1:11" s="50" customFormat="1" ht="12.75">
      <c r="A19" s="44">
        <v>11</v>
      </c>
      <c r="B19" s="44">
        <v>80</v>
      </c>
      <c r="C19" s="45" t="s">
        <v>220</v>
      </c>
      <c r="D19" s="46" t="s">
        <v>119</v>
      </c>
      <c r="E19" s="47" t="s">
        <v>19</v>
      </c>
      <c r="F19" s="48" t="s">
        <v>3</v>
      </c>
      <c r="G19" s="44">
        <v>1960</v>
      </c>
      <c r="H19" s="46" t="s">
        <v>206</v>
      </c>
      <c r="I19" s="47" t="str">
        <f t="shared" si="0"/>
        <v>C</v>
      </c>
      <c r="J19" s="47">
        <f>COUNTIF($G$9:$I19,$I19)</f>
        <v>2</v>
      </c>
      <c r="K19" s="49">
        <v>0.02681712962962963</v>
      </c>
    </row>
    <row r="20" spans="1:11" ht="12.75">
      <c r="A20" s="3">
        <v>12</v>
      </c>
      <c r="B20" s="3">
        <v>36</v>
      </c>
      <c r="C20" s="26" t="s">
        <v>179</v>
      </c>
      <c r="D20" s="6" t="s">
        <v>101</v>
      </c>
      <c r="E20" s="17" t="s">
        <v>19</v>
      </c>
      <c r="F20" s="23" t="s">
        <v>3</v>
      </c>
      <c r="G20" s="3">
        <v>1968</v>
      </c>
      <c r="H20" s="6" t="s">
        <v>16</v>
      </c>
      <c r="I20" s="17" t="str">
        <f t="shared" si="0"/>
        <v>B</v>
      </c>
      <c r="J20" s="17">
        <f>COUNTIF($G$9:$I20,$I20)</f>
        <v>4</v>
      </c>
      <c r="K20" s="19">
        <v>0.026921296296296294</v>
      </c>
    </row>
    <row r="21" spans="1:11" ht="12.75">
      <c r="A21" s="3">
        <v>13</v>
      </c>
      <c r="B21" s="18">
        <v>86</v>
      </c>
      <c r="C21" s="26" t="s">
        <v>47</v>
      </c>
      <c r="D21" s="24" t="s">
        <v>108</v>
      </c>
      <c r="E21" s="17" t="s">
        <v>19</v>
      </c>
      <c r="F21" s="23" t="s">
        <v>3</v>
      </c>
      <c r="G21" s="3">
        <v>1977</v>
      </c>
      <c r="H21" s="24" t="s">
        <v>16</v>
      </c>
      <c r="I21" s="17" t="str">
        <f t="shared" si="0"/>
        <v>A</v>
      </c>
      <c r="J21" s="17">
        <f>COUNTIF($G$9:$I21,$I21)</f>
        <v>6</v>
      </c>
      <c r="K21" s="20">
        <v>0.02695601851851852</v>
      </c>
    </row>
    <row r="22" spans="1:11" ht="12.75">
      <c r="A22" s="3">
        <v>14</v>
      </c>
      <c r="B22" s="18">
        <v>10</v>
      </c>
      <c r="C22" s="26" t="s">
        <v>46</v>
      </c>
      <c r="D22" s="24" t="s">
        <v>90</v>
      </c>
      <c r="E22" s="17" t="s">
        <v>19</v>
      </c>
      <c r="F22" s="23" t="s">
        <v>3</v>
      </c>
      <c r="G22" s="3">
        <v>1973</v>
      </c>
      <c r="H22" s="24" t="s">
        <v>153</v>
      </c>
      <c r="I22" s="17" t="str">
        <f t="shared" si="0"/>
        <v>B</v>
      </c>
      <c r="J22" s="17">
        <f>COUNTIF($G$9:$I22,$I22)</f>
        <v>5</v>
      </c>
      <c r="K22" s="20">
        <v>0.026967592592592595</v>
      </c>
    </row>
    <row r="23" spans="1:11" s="60" customFormat="1" ht="12.75">
      <c r="A23" s="54">
        <v>15</v>
      </c>
      <c r="B23" s="61">
        <v>29</v>
      </c>
      <c r="C23" s="55" t="s">
        <v>76</v>
      </c>
      <c r="D23" s="62" t="s">
        <v>119</v>
      </c>
      <c r="E23" s="57" t="s">
        <v>19</v>
      </c>
      <c r="F23" s="58" t="s">
        <v>3</v>
      </c>
      <c r="G23" s="54">
        <v>1961</v>
      </c>
      <c r="H23" s="62" t="s">
        <v>160</v>
      </c>
      <c r="I23" s="57" t="str">
        <f t="shared" si="0"/>
        <v>C</v>
      </c>
      <c r="J23" s="57">
        <f>COUNTIF($G$9:$I23,$I23)</f>
        <v>3</v>
      </c>
      <c r="K23" s="63">
        <v>0.02697916666666667</v>
      </c>
    </row>
    <row r="24" spans="1:11" ht="12.75">
      <c r="A24" s="3">
        <v>16</v>
      </c>
      <c r="B24" s="18">
        <v>72</v>
      </c>
      <c r="C24" s="26" t="s">
        <v>40</v>
      </c>
      <c r="D24" s="24" t="s">
        <v>109</v>
      </c>
      <c r="E24" s="17" t="s">
        <v>19</v>
      </c>
      <c r="F24" s="23" t="s">
        <v>3</v>
      </c>
      <c r="G24" s="3">
        <v>1992</v>
      </c>
      <c r="H24" s="24" t="s">
        <v>151</v>
      </c>
      <c r="I24" s="17" t="str">
        <f t="shared" si="0"/>
        <v>A</v>
      </c>
      <c r="J24" s="17">
        <f>COUNTIF($G$9:$I24,$I24)</f>
        <v>7</v>
      </c>
      <c r="K24" s="20">
        <v>0.02701388888888889</v>
      </c>
    </row>
    <row r="25" spans="1:11" ht="12.75">
      <c r="A25" s="3">
        <v>17</v>
      </c>
      <c r="B25" s="3">
        <v>90</v>
      </c>
      <c r="C25" s="26" t="s">
        <v>211</v>
      </c>
      <c r="D25" s="6" t="s">
        <v>212</v>
      </c>
      <c r="E25" s="17" t="s">
        <v>19</v>
      </c>
      <c r="F25" s="23" t="s">
        <v>3</v>
      </c>
      <c r="G25" s="3">
        <v>1976</v>
      </c>
      <c r="H25" s="6" t="s">
        <v>16</v>
      </c>
      <c r="I25" s="17" t="str">
        <f t="shared" si="0"/>
        <v>A</v>
      </c>
      <c r="J25" s="17">
        <f>COUNTIF($G$9:$I25,$I25)</f>
        <v>8</v>
      </c>
      <c r="K25" s="19">
        <v>0.027199074074074073</v>
      </c>
    </row>
    <row r="26" spans="1:11" ht="12.75">
      <c r="A26" s="3">
        <v>18</v>
      </c>
      <c r="B26" s="18">
        <v>74</v>
      </c>
      <c r="C26" s="26" t="s">
        <v>61</v>
      </c>
      <c r="D26" s="24" t="s">
        <v>113</v>
      </c>
      <c r="E26" s="17" t="s">
        <v>19</v>
      </c>
      <c r="F26" s="23" t="s">
        <v>3</v>
      </c>
      <c r="G26" s="3">
        <v>1991</v>
      </c>
      <c r="H26" s="24" t="s">
        <v>151</v>
      </c>
      <c r="I26" s="17" t="str">
        <f t="shared" si="0"/>
        <v>A</v>
      </c>
      <c r="J26" s="17">
        <f>COUNTIF($G$9:$I26,$I26)</f>
        <v>9</v>
      </c>
      <c r="K26" s="20">
        <v>0.027337962962962963</v>
      </c>
    </row>
    <row r="27" spans="1:11" ht="12.75">
      <c r="A27" s="3">
        <v>19</v>
      </c>
      <c r="B27" s="18">
        <v>25</v>
      </c>
      <c r="C27" s="26" t="s">
        <v>55</v>
      </c>
      <c r="D27" s="24" t="s">
        <v>126</v>
      </c>
      <c r="E27" s="17" t="s">
        <v>19</v>
      </c>
      <c r="F27" s="23" t="s">
        <v>3</v>
      </c>
      <c r="G27" s="3">
        <v>1962</v>
      </c>
      <c r="H27" s="24" t="s">
        <v>157</v>
      </c>
      <c r="I27" s="17" t="str">
        <f t="shared" si="0"/>
        <v>C</v>
      </c>
      <c r="J27" s="17">
        <f>COUNTIF($G$9:$I27,$I27)</f>
        <v>4</v>
      </c>
      <c r="K27" s="20">
        <v>0.02758101851851852</v>
      </c>
    </row>
    <row r="28" spans="1:11" ht="12.75">
      <c r="A28" s="3">
        <v>20</v>
      </c>
      <c r="B28" s="3">
        <v>87</v>
      </c>
      <c r="C28" s="26" t="s">
        <v>208</v>
      </c>
      <c r="D28" s="6" t="s">
        <v>209</v>
      </c>
      <c r="E28" s="17" t="s">
        <v>19</v>
      </c>
      <c r="F28" s="23" t="s">
        <v>3</v>
      </c>
      <c r="G28" s="3">
        <v>1977</v>
      </c>
      <c r="H28" s="6" t="s">
        <v>16</v>
      </c>
      <c r="I28" s="17" t="str">
        <f t="shared" si="0"/>
        <v>A</v>
      </c>
      <c r="J28" s="17">
        <f>COUNTIF($G$9:$I28,$I28)</f>
        <v>10</v>
      </c>
      <c r="K28" s="19">
        <v>0.02763888888888889</v>
      </c>
    </row>
    <row r="29" spans="1:11" ht="12.75">
      <c r="A29" s="3">
        <v>21</v>
      </c>
      <c r="B29" s="3">
        <v>9</v>
      </c>
      <c r="C29" s="26" t="s">
        <v>85</v>
      </c>
      <c r="D29" s="24" t="s">
        <v>94</v>
      </c>
      <c r="E29" s="17" t="s">
        <v>19</v>
      </c>
      <c r="F29" s="23" t="s">
        <v>3</v>
      </c>
      <c r="G29" s="3">
        <v>1982</v>
      </c>
      <c r="H29" s="24" t="s">
        <v>160</v>
      </c>
      <c r="I29" s="17" t="str">
        <f t="shared" si="0"/>
        <v>A</v>
      </c>
      <c r="J29" s="17">
        <f>COUNTIF($G$9:$I29,$I29)</f>
        <v>11</v>
      </c>
      <c r="K29" s="19">
        <v>0.02773148148148148</v>
      </c>
    </row>
    <row r="30" spans="1:11" ht="12.75">
      <c r="A30" s="3">
        <v>22</v>
      </c>
      <c r="B30" s="18">
        <v>73</v>
      </c>
      <c r="C30" s="26" t="s">
        <v>36</v>
      </c>
      <c r="D30" s="24" t="s">
        <v>104</v>
      </c>
      <c r="E30" s="17" t="s">
        <v>19</v>
      </c>
      <c r="F30" s="23" t="s">
        <v>3</v>
      </c>
      <c r="G30" s="3">
        <v>1988</v>
      </c>
      <c r="H30" s="24" t="s">
        <v>16</v>
      </c>
      <c r="I30" s="17" t="str">
        <f t="shared" si="0"/>
        <v>A</v>
      </c>
      <c r="J30" s="17">
        <f>COUNTIF($G$9:$I30,$I30)</f>
        <v>12</v>
      </c>
      <c r="K30" s="20">
        <v>0.02800925925925926</v>
      </c>
    </row>
    <row r="31" spans="1:11" ht="12.75">
      <c r="A31" s="3">
        <v>23</v>
      </c>
      <c r="B31" s="18">
        <v>44</v>
      </c>
      <c r="C31" s="26" t="s">
        <v>57</v>
      </c>
      <c r="D31" s="24" t="s">
        <v>94</v>
      </c>
      <c r="E31" s="17" t="s">
        <v>19</v>
      </c>
      <c r="F31" s="23" t="s">
        <v>3</v>
      </c>
      <c r="G31" s="3">
        <v>1983</v>
      </c>
      <c r="H31" s="24" t="s">
        <v>145</v>
      </c>
      <c r="I31" s="17" t="str">
        <f t="shared" si="0"/>
        <v>A</v>
      </c>
      <c r="J31" s="17">
        <f>COUNTIF($G$9:$I31,$I31)</f>
        <v>13</v>
      </c>
      <c r="K31" s="20">
        <v>0.02804398148148148</v>
      </c>
    </row>
    <row r="32" spans="1:11" ht="12.75">
      <c r="A32" s="3">
        <v>24</v>
      </c>
      <c r="B32" s="18">
        <v>47</v>
      </c>
      <c r="C32" s="27" t="s">
        <v>27</v>
      </c>
      <c r="D32" s="24" t="s">
        <v>93</v>
      </c>
      <c r="E32" s="17" t="s">
        <v>19</v>
      </c>
      <c r="F32" s="23" t="s">
        <v>3</v>
      </c>
      <c r="G32" s="31">
        <v>1991</v>
      </c>
      <c r="H32" s="25" t="s">
        <v>148</v>
      </c>
      <c r="I32" s="17" t="str">
        <f t="shared" si="0"/>
        <v>A</v>
      </c>
      <c r="J32" s="17">
        <f>COUNTIF($G$9:$I32,$I32)</f>
        <v>14</v>
      </c>
      <c r="K32" s="20">
        <v>0.028136574074074074</v>
      </c>
    </row>
    <row r="33" spans="1:11" ht="12.75">
      <c r="A33" s="3">
        <v>25</v>
      </c>
      <c r="B33" s="18">
        <v>57</v>
      </c>
      <c r="C33" s="26" t="s">
        <v>31</v>
      </c>
      <c r="D33" s="24" t="s">
        <v>97</v>
      </c>
      <c r="E33" s="17" t="s">
        <v>19</v>
      </c>
      <c r="F33" s="23" t="s">
        <v>3</v>
      </c>
      <c r="G33" s="3">
        <v>1959</v>
      </c>
      <c r="H33" s="24" t="s">
        <v>149</v>
      </c>
      <c r="I33" s="17" t="str">
        <f t="shared" si="0"/>
        <v>C</v>
      </c>
      <c r="J33" s="17">
        <f>COUNTIF($G$9:$I33,$I33)</f>
        <v>5</v>
      </c>
      <c r="K33" s="20">
        <v>0.028194444444444442</v>
      </c>
    </row>
    <row r="34" spans="1:11" ht="12.75">
      <c r="A34" s="3">
        <v>26</v>
      </c>
      <c r="B34" s="3">
        <v>54</v>
      </c>
      <c r="C34" s="26" t="s">
        <v>189</v>
      </c>
      <c r="D34" s="6" t="s">
        <v>190</v>
      </c>
      <c r="E34" s="17" t="s">
        <v>19</v>
      </c>
      <c r="F34" s="23" t="s">
        <v>3</v>
      </c>
      <c r="G34" s="3">
        <v>1975</v>
      </c>
      <c r="H34" s="6" t="s">
        <v>178</v>
      </c>
      <c r="I34" s="17" t="str">
        <f t="shared" si="0"/>
        <v>B</v>
      </c>
      <c r="J34" s="17">
        <f>COUNTIF($G$9:$I34,$I34)</f>
        <v>6</v>
      </c>
      <c r="K34" s="19">
        <v>0.02855324074074074</v>
      </c>
    </row>
    <row r="35" spans="1:11" s="42" customFormat="1" ht="12.75">
      <c r="A35" s="32">
        <v>27</v>
      </c>
      <c r="B35" s="39">
        <v>63</v>
      </c>
      <c r="C35" s="33" t="s">
        <v>54</v>
      </c>
      <c r="D35" s="40" t="s">
        <v>124</v>
      </c>
      <c r="E35" s="35" t="s">
        <v>19</v>
      </c>
      <c r="F35" s="36" t="s">
        <v>3</v>
      </c>
      <c r="G35" s="32">
        <v>1954</v>
      </c>
      <c r="H35" s="40" t="s">
        <v>198</v>
      </c>
      <c r="I35" s="35" t="str">
        <f t="shared" si="0"/>
        <v>D</v>
      </c>
      <c r="J35" s="35">
        <f>COUNTIF($G$9:$I35,$I35)</f>
        <v>1</v>
      </c>
      <c r="K35" s="41">
        <v>0.02871527777777778</v>
      </c>
    </row>
    <row r="36" spans="1:11" ht="12.75">
      <c r="A36" s="3">
        <v>28</v>
      </c>
      <c r="B36" s="18">
        <v>89</v>
      </c>
      <c r="C36" s="26" t="s">
        <v>80</v>
      </c>
      <c r="D36" s="24" t="s">
        <v>113</v>
      </c>
      <c r="E36" s="17" t="s">
        <v>19</v>
      </c>
      <c r="F36" s="23" t="s">
        <v>3</v>
      </c>
      <c r="G36" s="3">
        <v>1983</v>
      </c>
      <c r="H36" s="24" t="s">
        <v>145</v>
      </c>
      <c r="I36" s="17" t="str">
        <f t="shared" si="0"/>
        <v>A</v>
      </c>
      <c r="J36" s="17">
        <f>COUNTIF($G$9:$I36,$I36)</f>
        <v>15</v>
      </c>
      <c r="K36" s="20">
        <v>0.028819444444444443</v>
      </c>
    </row>
    <row r="37" spans="1:11" ht="12.75">
      <c r="A37" s="3">
        <v>29</v>
      </c>
      <c r="B37" s="18">
        <v>45</v>
      </c>
      <c r="C37" s="26" t="s">
        <v>73</v>
      </c>
      <c r="D37" s="24" t="s">
        <v>24</v>
      </c>
      <c r="E37" s="17" t="s">
        <v>19</v>
      </c>
      <c r="F37" s="23" t="s">
        <v>3</v>
      </c>
      <c r="G37" s="3">
        <v>1979</v>
      </c>
      <c r="H37" s="24" t="s">
        <v>150</v>
      </c>
      <c r="I37" s="17" t="str">
        <f t="shared" si="0"/>
        <v>A</v>
      </c>
      <c r="J37" s="17">
        <f>COUNTIF($G$9:$I37,$I37)</f>
        <v>16</v>
      </c>
      <c r="K37" s="20">
        <v>0.028854166666666667</v>
      </c>
    </row>
    <row r="38" spans="1:11" s="42" customFormat="1" ht="12.75">
      <c r="A38" s="32">
        <v>30</v>
      </c>
      <c r="B38" s="39">
        <v>64</v>
      </c>
      <c r="C38" s="33" t="s">
        <v>52</v>
      </c>
      <c r="D38" s="40" t="s">
        <v>122</v>
      </c>
      <c r="E38" s="35" t="s">
        <v>19</v>
      </c>
      <c r="F38" s="36" t="s">
        <v>14</v>
      </c>
      <c r="G38" s="32">
        <v>1972</v>
      </c>
      <c r="H38" s="40" t="s">
        <v>156</v>
      </c>
      <c r="I38" s="35" t="str">
        <f t="shared" si="0"/>
        <v>G</v>
      </c>
      <c r="J38" s="35">
        <f>COUNTIF($G$9:$I38,$I38)</f>
        <v>1</v>
      </c>
      <c r="K38" s="41">
        <v>0.02888888888888889</v>
      </c>
    </row>
    <row r="39" spans="1:11" ht="12.75">
      <c r="A39" s="3">
        <v>31</v>
      </c>
      <c r="B39" s="3">
        <v>24</v>
      </c>
      <c r="C39" s="26" t="s">
        <v>185</v>
      </c>
      <c r="D39" s="6" t="s">
        <v>103</v>
      </c>
      <c r="E39" s="17" t="s">
        <v>19</v>
      </c>
      <c r="F39" s="23" t="s">
        <v>3</v>
      </c>
      <c r="G39" s="3">
        <v>1961</v>
      </c>
      <c r="H39" s="6" t="s">
        <v>160</v>
      </c>
      <c r="I39" s="17" t="str">
        <f t="shared" si="0"/>
        <v>C</v>
      </c>
      <c r="J39" s="17">
        <f>COUNTIF($G$9:$I39,$I39)</f>
        <v>6</v>
      </c>
      <c r="K39" s="19">
        <v>0.028969907407407406</v>
      </c>
    </row>
    <row r="40" spans="1:11" ht="12.75">
      <c r="A40" s="3">
        <v>32</v>
      </c>
      <c r="B40" s="18">
        <v>42</v>
      </c>
      <c r="C40" s="26" t="s">
        <v>81</v>
      </c>
      <c r="D40" s="24" t="s">
        <v>117</v>
      </c>
      <c r="E40" s="17" t="s">
        <v>19</v>
      </c>
      <c r="F40" s="23" t="s">
        <v>3</v>
      </c>
      <c r="G40" s="3">
        <v>1965</v>
      </c>
      <c r="H40" s="24" t="s">
        <v>160</v>
      </c>
      <c r="I40" s="17" t="str">
        <f t="shared" si="0"/>
        <v>C</v>
      </c>
      <c r="J40" s="17">
        <f>COUNTIF($G$9:$I40,$I40)</f>
        <v>7</v>
      </c>
      <c r="K40" s="20">
        <v>0.0290162037037037</v>
      </c>
    </row>
    <row r="41" spans="1:11" s="50" customFormat="1" ht="12.75">
      <c r="A41" s="44">
        <v>33</v>
      </c>
      <c r="B41" s="51">
        <v>26</v>
      </c>
      <c r="C41" s="45" t="s">
        <v>77</v>
      </c>
      <c r="D41" s="52" t="s">
        <v>138</v>
      </c>
      <c r="E41" s="47" t="s">
        <v>19</v>
      </c>
      <c r="F41" s="48" t="s">
        <v>14</v>
      </c>
      <c r="G41" s="44">
        <v>1980</v>
      </c>
      <c r="H41" s="52" t="s">
        <v>162</v>
      </c>
      <c r="I41" s="47" t="str">
        <f aca="true" t="shared" si="1" ref="I41:I65">IF($F41="m",IF($G$1-$G41&gt;19,IF($G$1-$G41&lt;40,"A",IF($G$1-$G41&gt;49,IF($G$1-$G41&gt;59,IF($G$1-$G41&gt;69,"E","D"),"C"),"B")),"JM"),IF($G$1-$G41&gt;19,IF($G$1-$G41&lt;40,"F",IF($G$1-$G41&lt;50,"G","H")),"JŽ"))</f>
        <v>F</v>
      </c>
      <c r="J41" s="47">
        <f>COUNTIF($G$9:$I41,$I41)</f>
        <v>2</v>
      </c>
      <c r="K41" s="53">
        <v>0.029212962962962965</v>
      </c>
    </row>
    <row r="42" spans="1:11" s="50" customFormat="1" ht="12.75">
      <c r="A42" s="44">
        <v>34</v>
      </c>
      <c r="B42" s="44">
        <v>37</v>
      </c>
      <c r="C42" s="45" t="s">
        <v>84</v>
      </c>
      <c r="D42" s="52" t="s">
        <v>134</v>
      </c>
      <c r="E42" s="47" t="s">
        <v>19</v>
      </c>
      <c r="F42" s="48" t="s">
        <v>3</v>
      </c>
      <c r="G42" s="44">
        <v>1954</v>
      </c>
      <c r="H42" s="52" t="s">
        <v>147</v>
      </c>
      <c r="I42" s="47" t="str">
        <f t="shared" si="1"/>
        <v>D</v>
      </c>
      <c r="J42" s="47">
        <f>COUNTIF($G$9:$I42,$I42)</f>
        <v>2</v>
      </c>
      <c r="K42" s="49">
        <v>0.02946759259259259</v>
      </c>
    </row>
    <row r="43" spans="1:11" ht="12.75">
      <c r="A43" s="3">
        <v>35</v>
      </c>
      <c r="B43" s="18">
        <v>2</v>
      </c>
      <c r="C43" s="26" t="s">
        <v>164</v>
      </c>
      <c r="D43" s="6" t="s">
        <v>91</v>
      </c>
      <c r="E43" s="17" t="s">
        <v>19</v>
      </c>
      <c r="F43" s="23" t="s">
        <v>3</v>
      </c>
      <c r="G43" s="3">
        <v>1979</v>
      </c>
      <c r="H43" s="6" t="s">
        <v>165</v>
      </c>
      <c r="I43" s="17" t="str">
        <f t="shared" si="1"/>
        <v>A</v>
      </c>
      <c r="J43" s="17">
        <f>COUNTIF($G$9:$I43,$I43)</f>
        <v>17</v>
      </c>
      <c r="K43" s="19">
        <v>0.029756944444444447</v>
      </c>
    </row>
    <row r="44" spans="1:11" ht="12.75">
      <c r="A44" s="3">
        <v>36</v>
      </c>
      <c r="B44" s="18">
        <v>70</v>
      </c>
      <c r="C44" s="26" t="s">
        <v>48</v>
      </c>
      <c r="D44" s="24" t="s">
        <v>119</v>
      </c>
      <c r="E44" s="17" t="s">
        <v>19</v>
      </c>
      <c r="F44" s="23" t="s">
        <v>3</v>
      </c>
      <c r="G44" s="3">
        <v>1963</v>
      </c>
      <c r="H44" s="24" t="s">
        <v>154</v>
      </c>
      <c r="I44" s="17" t="str">
        <f t="shared" si="1"/>
        <v>C</v>
      </c>
      <c r="J44" s="17">
        <f>COUNTIF($G$9:$I44,$I44)</f>
        <v>8</v>
      </c>
      <c r="K44" s="20">
        <v>0.02990740740740741</v>
      </c>
    </row>
    <row r="45" spans="1:11" ht="12.75">
      <c r="A45" s="3">
        <v>37</v>
      </c>
      <c r="B45" s="3">
        <v>60</v>
      </c>
      <c r="C45" s="26" t="s">
        <v>195</v>
      </c>
      <c r="D45" s="6" t="s">
        <v>90</v>
      </c>
      <c r="E45" s="17" t="s">
        <v>19</v>
      </c>
      <c r="F45" s="23" t="s">
        <v>3</v>
      </c>
      <c r="G45" s="3">
        <v>1976</v>
      </c>
      <c r="H45" s="6" t="s">
        <v>196</v>
      </c>
      <c r="I45" s="17" t="str">
        <f t="shared" si="1"/>
        <v>A</v>
      </c>
      <c r="J45" s="17">
        <f>COUNTIF($G$9:$I45,$I45)</f>
        <v>18</v>
      </c>
      <c r="K45" s="19">
        <v>0.029953703703703705</v>
      </c>
    </row>
    <row r="46" spans="1:11" s="60" customFormat="1" ht="12.75">
      <c r="A46" s="54">
        <v>38</v>
      </c>
      <c r="B46" s="54">
        <v>8</v>
      </c>
      <c r="C46" s="55" t="s">
        <v>89</v>
      </c>
      <c r="D46" s="62" t="s">
        <v>101</v>
      </c>
      <c r="E46" s="57" t="s">
        <v>19</v>
      </c>
      <c r="F46" s="58" t="s">
        <v>3</v>
      </c>
      <c r="G46" s="54">
        <v>1954</v>
      </c>
      <c r="H46" s="62" t="s">
        <v>145</v>
      </c>
      <c r="I46" s="57" t="str">
        <f t="shared" si="1"/>
        <v>D</v>
      </c>
      <c r="J46" s="57">
        <f>COUNTIF($G$9:$I46,$I46)</f>
        <v>3</v>
      </c>
      <c r="K46" s="59">
        <v>0.029965277777777775</v>
      </c>
    </row>
    <row r="47" spans="1:11" ht="12.75">
      <c r="A47" s="3">
        <v>39</v>
      </c>
      <c r="B47" s="3">
        <v>43</v>
      </c>
      <c r="C47" s="26" t="s">
        <v>180</v>
      </c>
      <c r="D47" s="6" t="s">
        <v>136</v>
      </c>
      <c r="E47" s="17" t="s">
        <v>19</v>
      </c>
      <c r="F47" s="23" t="s">
        <v>3</v>
      </c>
      <c r="G47" s="3">
        <v>1969</v>
      </c>
      <c r="H47" s="6" t="s">
        <v>16</v>
      </c>
      <c r="I47" s="17" t="str">
        <f t="shared" si="1"/>
        <v>B</v>
      </c>
      <c r="J47" s="17">
        <f>COUNTIF($G$9:$I47,$I47)</f>
        <v>7</v>
      </c>
      <c r="K47" s="19">
        <v>0.03108796296296296</v>
      </c>
    </row>
    <row r="48" spans="1:11" ht="12.75">
      <c r="A48" s="3">
        <v>40</v>
      </c>
      <c r="B48" s="18">
        <v>51</v>
      </c>
      <c r="C48" s="26" t="s">
        <v>68</v>
      </c>
      <c r="D48" s="24" t="s">
        <v>133</v>
      </c>
      <c r="E48" s="17" t="s">
        <v>19</v>
      </c>
      <c r="F48" s="23" t="s">
        <v>3</v>
      </c>
      <c r="G48" s="3">
        <v>1986</v>
      </c>
      <c r="H48" s="24" t="s">
        <v>16</v>
      </c>
      <c r="I48" s="17" t="str">
        <f t="shared" si="1"/>
        <v>A</v>
      </c>
      <c r="J48" s="17">
        <f>COUNTIF($G$9:$I48,$I48)</f>
        <v>19</v>
      </c>
      <c r="K48" s="20">
        <v>0.03125</v>
      </c>
    </row>
    <row r="49" spans="1:11" ht="12.75">
      <c r="A49" s="3">
        <v>41</v>
      </c>
      <c r="B49" s="18">
        <v>11</v>
      </c>
      <c r="C49" s="26" t="s">
        <v>75</v>
      </c>
      <c r="D49" s="24" t="s">
        <v>110</v>
      </c>
      <c r="E49" s="17" t="s">
        <v>19</v>
      </c>
      <c r="F49" s="23" t="s">
        <v>3</v>
      </c>
      <c r="G49" s="3">
        <v>1966</v>
      </c>
      <c r="H49" s="24" t="s">
        <v>160</v>
      </c>
      <c r="I49" s="17" t="str">
        <f t="shared" si="1"/>
        <v>B</v>
      </c>
      <c r="J49" s="17">
        <f>COUNTIF($G$9:$I49,$I49)</f>
        <v>8</v>
      </c>
      <c r="K49" s="20">
        <v>0.03127314814814815</v>
      </c>
    </row>
    <row r="50" spans="1:11" ht="12.75">
      <c r="A50" s="3">
        <v>42</v>
      </c>
      <c r="B50" s="18">
        <v>76</v>
      </c>
      <c r="C50" s="26" t="s">
        <v>53</v>
      </c>
      <c r="D50" s="24" t="s">
        <v>123</v>
      </c>
      <c r="E50" s="17" t="s">
        <v>19</v>
      </c>
      <c r="F50" s="23" t="s">
        <v>3</v>
      </c>
      <c r="G50" s="3">
        <v>1973</v>
      </c>
      <c r="H50" s="24" t="s">
        <v>145</v>
      </c>
      <c r="I50" s="17" t="str">
        <f t="shared" si="1"/>
        <v>B</v>
      </c>
      <c r="J50" s="17">
        <f>COUNTIF($G$9:$I50,$I50)</f>
        <v>9</v>
      </c>
      <c r="K50" s="20">
        <v>0.03141203703703704</v>
      </c>
    </row>
    <row r="51" spans="1:11" ht="12.75">
      <c r="A51" s="3">
        <v>43</v>
      </c>
      <c r="B51" s="18">
        <v>19</v>
      </c>
      <c r="C51" s="26" t="s">
        <v>51</v>
      </c>
      <c r="D51" s="24" t="s">
        <v>121</v>
      </c>
      <c r="E51" s="17" t="s">
        <v>19</v>
      </c>
      <c r="F51" s="23" t="s">
        <v>3</v>
      </c>
      <c r="G51" s="3">
        <v>1962</v>
      </c>
      <c r="H51" s="24" t="s">
        <v>155</v>
      </c>
      <c r="I51" s="17" t="str">
        <f t="shared" si="1"/>
        <v>C</v>
      </c>
      <c r="J51" s="17">
        <f>COUNTIF($G$9:$I51,$I51)</f>
        <v>9</v>
      </c>
      <c r="K51" s="20">
        <v>0.031481481481481485</v>
      </c>
    </row>
    <row r="52" spans="1:11" ht="12.75">
      <c r="A52" s="3">
        <v>44</v>
      </c>
      <c r="B52" s="3">
        <v>75</v>
      </c>
      <c r="C52" s="26" t="s">
        <v>204</v>
      </c>
      <c r="D52" s="6" t="s">
        <v>104</v>
      </c>
      <c r="E52" s="17" t="s">
        <v>19</v>
      </c>
      <c r="F52" s="23" t="s">
        <v>3</v>
      </c>
      <c r="G52" s="3">
        <v>1971</v>
      </c>
      <c r="H52" s="6" t="s">
        <v>16</v>
      </c>
      <c r="I52" s="17" t="str">
        <f t="shared" si="1"/>
        <v>B</v>
      </c>
      <c r="J52" s="17">
        <f>COUNTIF($G$9:$I52,$I52)</f>
        <v>10</v>
      </c>
      <c r="K52" s="19">
        <v>0.032060185185185185</v>
      </c>
    </row>
    <row r="53" spans="1:11" ht="12.75">
      <c r="A53" s="3">
        <v>45</v>
      </c>
      <c r="B53" s="18">
        <v>83</v>
      </c>
      <c r="C53" s="26" t="s">
        <v>42</v>
      </c>
      <c r="D53" s="24" t="s">
        <v>112</v>
      </c>
      <c r="E53" s="17" t="s">
        <v>19</v>
      </c>
      <c r="F53" s="23" t="s">
        <v>3</v>
      </c>
      <c r="G53" s="3">
        <v>1981</v>
      </c>
      <c r="H53" s="24" t="s">
        <v>145</v>
      </c>
      <c r="I53" s="17" t="str">
        <f t="shared" si="1"/>
        <v>A</v>
      </c>
      <c r="J53" s="17">
        <f>COUNTIF($G$9:$I53,$I53)</f>
        <v>20</v>
      </c>
      <c r="K53" s="20">
        <v>0.032060185185185185</v>
      </c>
    </row>
    <row r="54" spans="1:11" ht="12.75">
      <c r="A54" s="3">
        <v>46</v>
      </c>
      <c r="B54" s="18">
        <v>67</v>
      </c>
      <c r="C54" s="26" t="s">
        <v>35</v>
      </c>
      <c r="D54" s="24" t="s">
        <v>103</v>
      </c>
      <c r="E54" s="17" t="s">
        <v>19</v>
      </c>
      <c r="F54" s="23" t="s">
        <v>3</v>
      </c>
      <c r="G54" s="3">
        <v>1965</v>
      </c>
      <c r="H54" s="24" t="s">
        <v>145</v>
      </c>
      <c r="I54" s="17" t="str">
        <f t="shared" si="1"/>
        <v>C</v>
      </c>
      <c r="J54" s="17">
        <f>COUNTIF($G$9:$I54,$I54)</f>
        <v>10</v>
      </c>
      <c r="K54" s="20">
        <v>0.03211805555555556</v>
      </c>
    </row>
    <row r="55" spans="1:11" s="60" customFormat="1" ht="12.75">
      <c r="A55" s="54">
        <v>47</v>
      </c>
      <c r="B55" s="61">
        <v>81</v>
      </c>
      <c r="C55" s="55" t="s">
        <v>45</v>
      </c>
      <c r="D55" s="62" t="s">
        <v>118</v>
      </c>
      <c r="E55" s="57" t="s">
        <v>19</v>
      </c>
      <c r="F55" s="58" t="s">
        <v>14</v>
      </c>
      <c r="G55" s="54">
        <v>1988</v>
      </c>
      <c r="H55" s="62" t="s">
        <v>145</v>
      </c>
      <c r="I55" s="57" t="str">
        <f t="shared" si="1"/>
        <v>F</v>
      </c>
      <c r="J55" s="57">
        <f>COUNTIF($G$9:$I55,$I55)</f>
        <v>3</v>
      </c>
      <c r="K55" s="63">
        <v>0.03230324074074074</v>
      </c>
    </row>
    <row r="56" spans="1:11" ht="12.75">
      <c r="A56" s="3">
        <v>48</v>
      </c>
      <c r="B56" s="18">
        <v>22</v>
      </c>
      <c r="C56" s="26" t="s">
        <v>64</v>
      </c>
      <c r="D56" s="24" t="s">
        <v>112</v>
      </c>
      <c r="E56" s="17" t="s">
        <v>19</v>
      </c>
      <c r="F56" s="23" t="s">
        <v>3</v>
      </c>
      <c r="G56" s="3">
        <v>1967</v>
      </c>
      <c r="H56" s="24" t="s">
        <v>16</v>
      </c>
      <c r="I56" s="17" t="str">
        <f t="shared" si="1"/>
        <v>B</v>
      </c>
      <c r="J56" s="17">
        <f>COUNTIF($G$9:$I56,$I56)</f>
        <v>11</v>
      </c>
      <c r="K56" s="20">
        <v>0.032372685185185185</v>
      </c>
    </row>
    <row r="57" spans="1:11" ht="12.75">
      <c r="A57" s="3">
        <v>49</v>
      </c>
      <c r="B57" s="3">
        <v>35</v>
      </c>
      <c r="C57" s="26" t="s">
        <v>64</v>
      </c>
      <c r="D57" s="24" t="s">
        <v>133</v>
      </c>
      <c r="E57" s="17" t="s">
        <v>19</v>
      </c>
      <c r="F57" s="23" t="s">
        <v>3</v>
      </c>
      <c r="G57" s="3">
        <v>1980</v>
      </c>
      <c r="H57" s="24" t="s">
        <v>163</v>
      </c>
      <c r="I57" s="17" t="str">
        <f t="shared" si="1"/>
        <v>A</v>
      </c>
      <c r="J57" s="17">
        <f>COUNTIF($G$9:$I57,$I57)</f>
        <v>21</v>
      </c>
      <c r="K57" s="19">
        <v>0.03243055555555556</v>
      </c>
    </row>
    <row r="58" spans="1:11" ht="12.75">
      <c r="A58" s="3">
        <v>50</v>
      </c>
      <c r="B58" s="3">
        <v>55</v>
      </c>
      <c r="C58" s="26" t="s">
        <v>191</v>
      </c>
      <c r="D58" s="6" t="s">
        <v>91</v>
      </c>
      <c r="E58" s="17" t="s">
        <v>19</v>
      </c>
      <c r="F58" s="23" t="s">
        <v>3</v>
      </c>
      <c r="G58" s="3">
        <v>1969</v>
      </c>
      <c r="H58" s="6" t="s">
        <v>192</v>
      </c>
      <c r="I58" s="17" t="str">
        <f t="shared" si="1"/>
        <v>B</v>
      </c>
      <c r="J58" s="17">
        <f>COUNTIF($G$9:$I58,$I58)</f>
        <v>12</v>
      </c>
      <c r="K58" s="19">
        <v>0.03246527777777778</v>
      </c>
    </row>
    <row r="59" spans="1:11" ht="12.75">
      <c r="A59" s="3">
        <v>51</v>
      </c>
      <c r="B59" s="3">
        <v>50</v>
      </c>
      <c r="C59" s="26" t="s">
        <v>186</v>
      </c>
      <c r="D59" s="6" t="s">
        <v>113</v>
      </c>
      <c r="E59" s="17" t="s">
        <v>19</v>
      </c>
      <c r="F59" s="23" t="s">
        <v>3</v>
      </c>
      <c r="G59" s="3">
        <v>1981</v>
      </c>
      <c r="H59" s="6" t="s">
        <v>16</v>
      </c>
      <c r="I59" s="17" t="str">
        <f t="shared" si="1"/>
        <v>A</v>
      </c>
      <c r="J59" s="17">
        <f>COUNTIF($G$9:$I59,$I59)</f>
        <v>22</v>
      </c>
      <c r="K59" s="19">
        <v>0.032546296296296295</v>
      </c>
    </row>
    <row r="60" spans="1:11" ht="12.75">
      <c r="A60" s="3">
        <v>52</v>
      </c>
      <c r="B60" s="18">
        <v>82</v>
      </c>
      <c r="C60" s="26" t="s">
        <v>50</v>
      </c>
      <c r="D60" s="24" t="s">
        <v>94</v>
      </c>
      <c r="E60" s="17" t="s">
        <v>19</v>
      </c>
      <c r="F60" s="23" t="s">
        <v>3</v>
      </c>
      <c r="G60" s="3">
        <v>1988</v>
      </c>
      <c r="H60" s="24" t="s">
        <v>16</v>
      </c>
      <c r="I60" s="17" t="str">
        <f t="shared" si="1"/>
        <v>A</v>
      </c>
      <c r="J60" s="17">
        <f>COUNTIF($G$9:$I60,$I60)</f>
        <v>23</v>
      </c>
      <c r="K60" s="20">
        <v>0.03255787037037037</v>
      </c>
    </row>
    <row r="61" spans="1:11" ht="12.75">
      <c r="A61" s="3">
        <v>53</v>
      </c>
      <c r="B61" s="18">
        <v>12</v>
      </c>
      <c r="C61" s="26" t="s">
        <v>74</v>
      </c>
      <c r="D61" s="24" t="s">
        <v>103</v>
      </c>
      <c r="E61" s="17" t="s">
        <v>19</v>
      </c>
      <c r="F61" s="23" t="s">
        <v>3</v>
      </c>
      <c r="G61" s="3">
        <v>1971</v>
      </c>
      <c r="H61" s="24" t="s">
        <v>160</v>
      </c>
      <c r="I61" s="17" t="str">
        <f t="shared" si="1"/>
        <v>B</v>
      </c>
      <c r="J61" s="17">
        <f>COUNTIF($G$9:$I61,$I61)</f>
        <v>13</v>
      </c>
      <c r="K61" s="20">
        <v>0.032650462962962964</v>
      </c>
    </row>
    <row r="62" spans="1:11" ht="12.75">
      <c r="A62" s="3">
        <v>54</v>
      </c>
      <c r="B62" s="18">
        <v>34</v>
      </c>
      <c r="C62" s="26" t="s">
        <v>39</v>
      </c>
      <c r="D62" s="24" t="s">
        <v>107</v>
      </c>
      <c r="E62" s="17" t="s">
        <v>19</v>
      </c>
      <c r="F62" s="23" t="s">
        <v>14</v>
      </c>
      <c r="G62" s="3">
        <v>1982</v>
      </c>
      <c r="H62" s="24" t="s">
        <v>145</v>
      </c>
      <c r="I62" s="17" t="str">
        <f t="shared" si="1"/>
        <v>F</v>
      </c>
      <c r="J62" s="17">
        <f>COUNTIF($G$9:$I62,$I62)</f>
        <v>4</v>
      </c>
      <c r="K62" s="20">
        <v>0.03280092592592593</v>
      </c>
    </row>
    <row r="63" spans="1:11" ht="12.75">
      <c r="A63" s="3">
        <v>55</v>
      </c>
      <c r="B63" s="18">
        <v>31</v>
      </c>
      <c r="C63" s="26" t="s">
        <v>66</v>
      </c>
      <c r="D63" s="24" t="s">
        <v>119</v>
      </c>
      <c r="E63" s="17" t="s">
        <v>19</v>
      </c>
      <c r="F63" s="23" t="s">
        <v>3</v>
      </c>
      <c r="G63" s="3">
        <v>1972</v>
      </c>
      <c r="H63" s="24" t="s">
        <v>145</v>
      </c>
      <c r="I63" s="17" t="str">
        <f t="shared" si="1"/>
        <v>B</v>
      </c>
      <c r="J63" s="17">
        <f>COUNTIF($G$9:$I63,$I63)</f>
        <v>14</v>
      </c>
      <c r="K63" s="20">
        <v>0.0328125</v>
      </c>
    </row>
    <row r="64" spans="1:11" ht="12.75">
      <c r="A64" s="3">
        <v>56</v>
      </c>
      <c r="B64" s="18">
        <v>46</v>
      </c>
      <c r="C64" s="26" t="s">
        <v>38</v>
      </c>
      <c r="D64" s="24" t="s">
        <v>106</v>
      </c>
      <c r="E64" s="17" t="s">
        <v>19</v>
      </c>
      <c r="F64" s="23" t="s">
        <v>3</v>
      </c>
      <c r="G64" s="3">
        <v>1954</v>
      </c>
      <c r="H64" s="24" t="s">
        <v>145</v>
      </c>
      <c r="I64" s="17" t="str">
        <f t="shared" si="1"/>
        <v>D</v>
      </c>
      <c r="J64" s="17">
        <f>COUNTIF($G$9:$I64,$I64)</f>
        <v>4</v>
      </c>
      <c r="K64" s="20">
        <v>0.032870370370370376</v>
      </c>
    </row>
    <row r="65" spans="1:11" ht="12.75">
      <c r="A65" s="3">
        <v>57</v>
      </c>
      <c r="B65" s="18">
        <v>69</v>
      </c>
      <c r="C65" s="26" t="s">
        <v>43</v>
      </c>
      <c r="D65" s="24" t="s">
        <v>112</v>
      </c>
      <c r="E65" s="17" t="s">
        <v>19</v>
      </c>
      <c r="F65" s="23" t="s">
        <v>3</v>
      </c>
      <c r="G65" s="3">
        <v>1958</v>
      </c>
      <c r="H65" s="24" t="s">
        <v>152</v>
      </c>
      <c r="I65" s="17" t="str">
        <f t="shared" si="1"/>
        <v>C</v>
      </c>
      <c r="J65" s="17">
        <f>COUNTIF($G$9:$I65,$I65)</f>
        <v>11</v>
      </c>
      <c r="K65" s="20">
        <v>0.033171296296296296</v>
      </c>
    </row>
    <row r="66" spans="1:11" s="50" customFormat="1" ht="12.75">
      <c r="A66" s="44">
        <v>58</v>
      </c>
      <c r="B66" s="44">
        <v>28</v>
      </c>
      <c r="C66" s="45" t="s">
        <v>86</v>
      </c>
      <c r="D66" s="52" t="s">
        <v>142</v>
      </c>
      <c r="E66" s="47" t="s">
        <v>19</v>
      </c>
      <c r="F66" s="48" t="s">
        <v>14</v>
      </c>
      <c r="G66" s="44">
        <v>1957</v>
      </c>
      <c r="H66" s="52" t="s">
        <v>176</v>
      </c>
      <c r="I66" s="47" t="s">
        <v>210</v>
      </c>
      <c r="J66" s="47">
        <f>COUNTIF($G$9:$I66,$I66)</f>
        <v>2</v>
      </c>
      <c r="K66" s="49">
        <v>0.033229166666666664</v>
      </c>
    </row>
    <row r="67" spans="1:11" ht="12.75">
      <c r="A67" s="3">
        <v>59</v>
      </c>
      <c r="B67" s="3">
        <v>21</v>
      </c>
      <c r="C67" s="26" t="s">
        <v>174</v>
      </c>
      <c r="D67" s="6" t="s">
        <v>101</v>
      </c>
      <c r="E67" s="17" t="s">
        <v>19</v>
      </c>
      <c r="F67" s="23" t="s">
        <v>3</v>
      </c>
      <c r="G67" s="3">
        <v>1971</v>
      </c>
      <c r="H67" s="6" t="s">
        <v>175</v>
      </c>
      <c r="I67" s="17" t="str">
        <f aca="true" t="shared" si="2" ref="I67:I84">IF($F67="m",IF($G$1-$G67&gt;19,IF($G$1-$G67&lt;40,"A",IF($G$1-$G67&gt;49,IF($G$1-$G67&gt;59,IF($G$1-$G67&gt;69,"E","D"),"C"),"B")),"JM"),IF($G$1-$G67&gt;19,IF($G$1-$G67&lt;40,"F",IF($G$1-$G67&lt;50,"G","H")),"JŽ"))</f>
        <v>B</v>
      </c>
      <c r="J67" s="17">
        <f>COUNTIF($G$9:$I67,$I67)</f>
        <v>15</v>
      </c>
      <c r="K67" s="19">
        <v>0.033402777777777774</v>
      </c>
    </row>
    <row r="68" spans="1:11" ht="12.75">
      <c r="A68" s="3">
        <v>60</v>
      </c>
      <c r="B68" s="18">
        <v>52</v>
      </c>
      <c r="C68" s="26" t="s">
        <v>25</v>
      </c>
      <c r="D68" s="24" t="s">
        <v>91</v>
      </c>
      <c r="E68" s="17" t="s">
        <v>19</v>
      </c>
      <c r="F68" s="23" t="s">
        <v>3</v>
      </c>
      <c r="G68" s="3">
        <v>1958</v>
      </c>
      <c r="H68" s="24" t="s">
        <v>146</v>
      </c>
      <c r="I68" s="17" t="str">
        <f t="shared" si="2"/>
        <v>C</v>
      </c>
      <c r="J68" s="17">
        <f>COUNTIF($G$9:$I68,$I68)</f>
        <v>12</v>
      </c>
      <c r="K68" s="20">
        <v>0.03364583333333333</v>
      </c>
    </row>
    <row r="69" spans="1:11" ht="12.75">
      <c r="A69" s="3">
        <v>61</v>
      </c>
      <c r="B69" s="3">
        <v>48</v>
      </c>
      <c r="C69" s="26" t="s">
        <v>181</v>
      </c>
      <c r="D69" s="6" t="s">
        <v>101</v>
      </c>
      <c r="E69" s="17" t="s">
        <v>19</v>
      </c>
      <c r="F69" s="23" t="s">
        <v>3</v>
      </c>
      <c r="G69" s="3">
        <v>1948</v>
      </c>
      <c r="H69" s="6" t="s">
        <v>182</v>
      </c>
      <c r="I69" s="17" t="str">
        <f t="shared" si="2"/>
        <v>D</v>
      </c>
      <c r="J69" s="17">
        <f>COUNTIF($G$9:$I69,$I69)</f>
        <v>5</v>
      </c>
      <c r="K69" s="19">
        <v>0.03369212962962963</v>
      </c>
    </row>
    <row r="70" spans="1:11" ht="12.75">
      <c r="A70" s="3">
        <v>62</v>
      </c>
      <c r="B70" s="3">
        <v>49</v>
      </c>
      <c r="C70" s="26" t="s">
        <v>184</v>
      </c>
      <c r="D70" s="6" t="s">
        <v>183</v>
      </c>
      <c r="E70" s="17" t="s">
        <v>19</v>
      </c>
      <c r="F70" s="23" t="s">
        <v>14</v>
      </c>
      <c r="G70" s="3">
        <v>1989</v>
      </c>
      <c r="H70" s="6" t="s">
        <v>16</v>
      </c>
      <c r="I70" s="17" t="str">
        <f t="shared" si="2"/>
        <v>F</v>
      </c>
      <c r="J70" s="17">
        <f>COUNTIF($G$9:$I70,$I70)</f>
        <v>5</v>
      </c>
      <c r="K70" s="19">
        <v>0.03373842592592593</v>
      </c>
    </row>
    <row r="71" spans="1:11" s="60" customFormat="1" ht="12.75">
      <c r="A71" s="54">
        <v>63</v>
      </c>
      <c r="B71" s="61">
        <v>58</v>
      </c>
      <c r="C71" s="55" t="s">
        <v>60</v>
      </c>
      <c r="D71" s="62" t="s">
        <v>114</v>
      </c>
      <c r="E71" s="57" t="s">
        <v>19</v>
      </c>
      <c r="F71" s="58" t="s">
        <v>14</v>
      </c>
      <c r="G71" s="54">
        <v>1975</v>
      </c>
      <c r="H71" s="62" t="s">
        <v>160</v>
      </c>
      <c r="I71" s="57" t="str">
        <f t="shared" si="2"/>
        <v>G</v>
      </c>
      <c r="J71" s="57">
        <f>COUNTIF($G$9:$I71,$I71)</f>
        <v>3</v>
      </c>
      <c r="K71" s="63">
        <v>0.034074074074074076</v>
      </c>
    </row>
    <row r="72" spans="1:11" ht="12.75">
      <c r="A72" s="3">
        <v>64</v>
      </c>
      <c r="B72" s="18">
        <v>5</v>
      </c>
      <c r="C72" s="26" t="s">
        <v>32</v>
      </c>
      <c r="D72" s="24" t="s">
        <v>98</v>
      </c>
      <c r="E72" s="17" t="s">
        <v>19</v>
      </c>
      <c r="F72" s="23" t="s">
        <v>14</v>
      </c>
      <c r="G72" s="3">
        <v>1978</v>
      </c>
      <c r="H72" s="24" t="s">
        <v>145</v>
      </c>
      <c r="I72" s="17" t="str">
        <f t="shared" si="2"/>
        <v>F</v>
      </c>
      <c r="J72" s="17">
        <f>COUNTIF($G$9:$I72,$I72)</f>
        <v>6</v>
      </c>
      <c r="K72" s="20">
        <v>0.03408564814814815</v>
      </c>
    </row>
    <row r="73" spans="1:11" ht="12.75">
      <c r="A73" s="3">
        <v>65</v>
      </c>
      <c r="B73" s="3">
        <v>62</v>
      </c>
      <c r="C73" s="26" t="s">
        <v>87</v>
      </c>
      <c r="D73" s="24" t="s">
        <v>143</v>
      </c>
      <c r="E73" s="17" t="s">
        <v>19</v>
      </c>
      <c r="F73" s="23" t="s">
        <v>3</v>
      </c>
      <c r="G73" s="3">
        <v>1973</v>
      </c>
      <c r="H73" s="24" t="s">
        <v>145</v>
      </c>
      <c r="I73" s="17" t="str">
        <f t="shared" si="2"/>
        <v>B</v>
      </c>
      <c r="J73" s="17">
        <f>COUNTIF($G$9:$I73,$I73)</f>
        <v>16</v>
      </c>
      <c r="K73" s="19">
        <v>0.0341087962962963</v>
      </c>
    </row>
    <row r="74" spans="1:11" ht="12.75">
      <c r="A74" s="3">
        <v>66</v>
      </c>
      <c r="B74" s="18">
        <v>13</v>
      </c>
      <c r="C74" s="26" t="s">
        <v>63</v>
      </c>
      <c r="D74" s="24" t="s">
        <v>131</v>
      </c>
      <c r="E74" s="17" t="s">
        <v>19</v>
      </c>
      <c r="F74" s="23" t="s">
        <v>3</v>
      </c>
      <c r="G74" s="3">
        <v>1954</v>
      </c>
      <c r="H74" s="24" t="s">
        <v>158</v>
      </c>
      <c r="I74" s="17" t="str">
        <f t="shared" si="2"/>
        <v>D</v>
      </c>
      <c r="J74" s="17">
        <f>COUNTIF($G$9:$I74,$I74)</f>
        <v>6</v>
      </c>
      <c r="K74" s="20">
        <v>0.0344212962962963</v>
      </c>
    </row>
    <row r="75" spans="1:11" ht="12.75">
      <c r="A75" s="3">
        <v>67</v>
      </c>
      <c r="B75" s="18">
        <v>32</v>
      </c>
      <c r="C75" s="26" t="s">
        <v>41</v>
      </c>
      <c r="D75" s="24" t="s">
        <v>111</v>
      </c>
      <c r="E75" s="17" t="s">
        <v>19</v>
      </c>
      <c r="F75" s="23" t="s">
        <v>3</v>
      </c>
      <c r="G75" s="3">
        <v>1966</v>
      </c>
      <c r="H75" s="24" t="s">
        <v>145</v>
      </c>
      <c r="I75" s="17" t="str">
        <f t="shared" si="2"/>
        <v>B</v>
      </c>
      <c r="J75" s="17">
        <f>COUNTIF($G$9:$I75,$I75)</f>
        <v>17</v>
      </c>
      <c r="K75" s="20">
        <v>0.034583333333333334</v>
      </c>
    </row>
    <row r="76" spans="1:11" ht="12.75">
      <c r="A76" s="3">
        <v>68</v>
      </c>
      <c r="B76" s="3">
        <v>38</v>
      </c>
      <c r="C76" s="26" t="s">
        <v>83</v>
      </c>
      <c r="D76" s="24" t="s">
        <v>103</v>
      </c>
      <c r="E76" s="17" t="s">
        <v>19</v>
      </c>
      <c r="F76" s="23" t="s">
        <v>3</v>
      </c>
      <c r="G76" s="3">
        <v>1957</v>
      </c>
      <c r="H76" s="24" t="s">
        <v>147</v>
      </c>
      <c r="I76" s="17" t="str">
        <f t="shared" si="2"/>
        <v>C</v>
      </c>
      <c r="J76" s="17">
        <f>COUNTIF($G$9:$I76,$I76)</f>
        <v>13</v>
      </c>
      <c r="K76" s="19">
        <v>0.03490740740740741</v>
      </c>
    </row>
    <row r="77" spans="1:11" ht="12.75">
      <c r="A77" s="3">
        <v>69</v>
      </c>
      <c r="B77" s="18">
        <v>39</v>
      </c>
      <c r="C77" s="26" t="s">
        <v>26</v>
      </c>
      <c r="D77" s="24" t="s">
        <v>92</v>
      </c>
      <c r="E77" s="17" t="s">
        <v>19</v>
      </c>
      <c r="F77" s="23" t="s">
        <v>3</v>
      </c>
      <c r="G77" s="3">
        <v>1959</v>
      </c>
      <c r="H77" s="24" t="s">
        <v>147</v>
      </c>
      <c r="I77" s="17" t="str">
        <f t="shared" si="2"/>
        <v>C</v>
      </c>
      <c r="J77" s="17">
        <f>COUNTIF($G$9:$I77,$I77)</f>
        <v>14</v>
      </c>
      <c r="K77" s="20">
        <v>0.03518518518518519</v>
      </c>
    </row>
    <row r="78" spans="1:11" ht="12.75">
      <c r="A78" s="3">
        <v>70</v>
      </c>
      <c r="B78" s="18">
        <v>84</v>
      </c>
      <c r="C78" s="26" t="s">
        <v>29</v>
      </c>
      <c r="D78" s="24" t="s">
        <v>95</v>
      </c>
      <c r="E78" s="17" t="s">
        <v>19</v>
      </c>
      <c r="F78" s="23" t="s">
        <v>14</v>
      </c>
      <c r="G78" s="3">
        <v>1994</v>
      </c>
      <c r="H78" s="24" t="s">
        <v>145</v>
      </c>
      <c r="I78" s="17" t="str">
        <f t="shared" si="2"/>
        <v>F</v>
      </c>
      <c r="J78" s="17">
        <f>COUNTIF($G$9:$I78,$I78)</f>
        <v>7</v>
      </c>
      <c r="K78" s="20">
        <v>0.03532407407407407</v>
      </c>
    </row>
    <row r="79" spans="1:11" ht="12.75">
      <c r="A79" s="3">
        <v>71</v>
      </c>
      <c r="B79" s="3">
        <v>66</v>
      </c>
      <c r="C79" s="26" t="s">
        <v>201</v>
      </c>
      <c r="D79" s="6" t="s">
        <v>125</v>
      </c>
      <c r="E79" s="17" t="s">
        <v>19</v>
      </c>
      <c r="F79" s="23" t="s">
        <v>3</v>
      </c>
      <c r="G79" s="3">
        <v>1974</v>
      </c>
      <c r="H79" s="6" t="s">
        <v>16</v>
      </c>
      <c r="I79" s="17" t="str">
        <f t="shared" si="2"/>
        <v>B</v>
      </c>
      <c r="J79" s="17">
        <f>COUNTIF($G$9:$I79,$I79)</f>
        <v>18</v>
      </c>
      <c r="K79" s="19">
        <v>0.03581018518518519</v>
      </c>
    </row>
    <row r="80" spans="1:11" ht="12.75">
      <c r="A80" s="3">
        <v>72</v>
      </c>
      <c r="B80" s="18">
        <v>40</v>
      </c>
      <c r="C80" s="26" t="s">
        <v>44</v>
      </c>
      <c r="D80" s="24" t="s">
        <v>115</v>
      </c>
      <c r="E80" s="17" t="s">
        <v>19</v>
      </c>
      <c r="F80" s="23" t="s">
        <v>14</v>
      </c>
      <c r="G80" s="3">
        <v>1985</v>
      </c>
      <c r="H80" s="24" t="s">
        <v>151</v>
      </c>
      <c r="I80" s="17" t="str">
        <f t="shared" si="2"/>
        <v>F</v>
      </c>
      <c r="J80" s="17">
        <f>COUNTIF($G$9:$I80,$I80)</f>
        <v>8</v>
      </c>
      <c r="K80" s="20">
        <v>0.035833333333333335</v>
      </c>
    </row>
    <row r="81" spans="1:11" ht="12.75">
      <c r="A81" s="3">
        <v>73</v>
      </c>
      <c r="B81" s="3">
        <v>53</v>
      </c>
      <c r="C81" s="26" t="s">
        <v>187</v>
      </c>
      <c r="D81" s="6" t="s">
        <v>188</v>
      </c>
      <c r="E81" s="17" t="s">
        <v>19</v>
      </c>
      <c r="F81" s="23" t="s">
        <v>14</v>
      </c>
      <c r="G81" s="3">
        <v>1977</v>
      </c>
      <c r="H81" s="6" t="s">
        <v>178</v>
      </c>
      <c r="I81" s="17" t="str">
        <f t="shared" si="2"/>
        <v>F</v>
      </c>
      <c r="J81" s="17">
        <f>COUNTIF($G$9:$I81,$I81)</f>
        <v>9</v>
      </c>
      <c r="K81" s="19">
        <v>0.03584490740740741</v>
      </c>
    </row>
    <row r="82" spans="1:11" ht="12.75">
      <c r="A82" s="3">
        <v>74</v>
      </c>
      <c r="B82" s="18">
        <v>17</v>
      </c>
      <c r="C82" s="26" t="s">
        <v>78</v>
      </c>
      <c r="D82" s="24" t="s">
        <v>139</v>
      </c>
      <c r="E82" s="17" t="s">
        <v>19</v>
      </c>
      <c r="F82" s="23" t="s">
        <v>3</v>
      </c>
      <c r="G82" s="3">
        <v>1970</v>
      </c>
      <c r="H82" s="24" t="s">
        <v>151</v>
      </c>
      <c r="I82" s="17" t="str">
        <f t="shared" si="2"/>
        <v>B</v>
      </c>
      <c r="J82" s="17">
        <f>COUNTIF($G$9:$I82,$I82)</f>
        <v>19</v>
      </c>
      <c r="K82" s="20">
        <v>0.035925925925925924</v>
      </c>
    </row>
    <row r="83" spans="1:11" ht="12.75">
      <c r="A83" s="3">
        <v>75</v>
      </c>
      <c r="B83" s="18">
        <v>91</v>
      </c>
      <c r="C83" s="26" t="s">
        <v>34</v>
      </c>
      <c r="D83" s="24" t="s">
        <v>102</v>
      </c>
      <c r="E83" s="17" t="s">
        <v>19</v>
      </c>
      <c r="F83" s="23" t="s">
        <v>3</v>
      </c>
      <c r="G83" s="3">
        <v>1987</v>
      </c>
      <c r="H83" s="24" t="s">
        <v>16</v>
      </c>
      <c r="I83" s="17" t="str">
        <f t="shared" si="2"/>
        <v>A</v>
      </c>
      <c r="J83" s="17">
        <f>COUNTIF($G$9:$I83,$I83)</f>
        <v>24</v>
      </c>
      <c r="K83" s="20">
        <v>0.03608796296296297</v>
      </c>
    </row>
    <row r="84" spans="1:11" ht="12.75">
      <c r="A84" s="3">
        <v>76</v>
      </c>
      <c r="B84" s="18">
        <v>20</v>
      </c>
      <c r="C84" s="26" t="s">
        <v>70</v>
      </c>
      <c r="D84" s="24" t="s">
        <v>134</v>
      </c>
      <c r="E84" s="17" t="s">
        <v>19</v>
      </c>
      <c r="F84" s="23" t="s">
        <v>3</v>
      </c>
      <c r="G84" s="3">
        <v>1954</v>
      </c>
      <c r="H84" s="24" t="s">
        <v>145</v>
      </c>
      <c r="I84" s="17" t="str">
        <f t="shared" si="2"/>
        <v>D</v>
      </c>
      <c r="J84" s="17">
        <f>COUNTIF($G$9:$I84,$I84)</f>
        <v>7</v>
      </c>
      <c r="K84" s="20">
        <v>0.0362037037037037</v>
      </c>
    </row>
    <row r="85" spans="1:11" ht="12.75">
      <c r="A85" s="3">
        <v>77</v>
      </c>
      <c r="B85" s="3">
        <v>23</v>
      </c>
      <c r="C85" s="26" t="s">
        <v>82</v>
      </c>
      <c r="D85" s="24" t="s">
        <v>141</v>
      </c>
      <c r="E85" s="17" t="s">
        <v>19</v>
      </c>
      <c r="F85" s="23" t="s">
        <v>14</v>
      </c>
      <c r="G85" s="3">
        <v>1957</v>
      </c>
      <c r="H85" s="24" t="s">
        <v>162</v>
      </c>
      <c r="I85" s="17" t="s">
        <v>210</v>
      </c>
      <c r="J85" s="17">
        <f>COUNTIF($G$9:$I85,$I85)</f>
        <v>4</v>
      </c>
      <c r="K85" s="19">
        <v>0.03758101851851852</v>
      </c>
    </row>
    <row r="86" spans="1:11" ht="12.75">
      <c r="A86" s="3">
        <v>78</v>
      </c>
      <c r="B86" s="18">
        <v>15</v>
      </c>
      <c r="C86" s="26" t="s">
        <v>58</v>
      </c>
      <c r="D86" s="24" t="s">
        <v>127</v>
      </c>
      <c r="E86" s="17" t="s">
        <v>19</v>
      </c>
      <c r="F86" s="23" t="s">
        <v>3</v>
      </c>
      <c r="G86" s="3">
        <v>1966</v>
      </c>
      <c r="H86" s="24" t="s">
        <v>170</v>
      </c>
      <c r="I86" s="17" t="str">
        <f aca="true" t="shared" si="3" ref="I86:I96">IF($F86="m",IF($G$1-$G86&gt;19,IF($G$1-$G86&lt;40,"A",IF($G$1-$G86&gt;49,IF($G$1-$G86&gt;59,IF($G$1-$G86&gt;69,"E","D"),"C"),"B")),"JM"),IF($G$1-$G86&gt;19,IF($G$1-$G86&lt;40,"F",IF($G$1-$G86&lt;50,"G","H")),"JŽ"))</f>
        <v>B</v>
      </c>
      <c r="J86" s="17">
        <f>COUNTIF($G$9:$I86,$I86)</f>
        <v>20</v>
      </c>
      <c r="K86" s="20">
        <v>0.03806712962962963</v>
      </c>
    </row>
    <row r="87" spans="1:11" ht="12.75">
      <c r="A87" s="3">
        <v>79</v>
      </c>
      <c r="B87" s="18">
        <v>68</v>
      </c>
      <c r="C87" s="26" t="s">
        <v>202</v>
      </c>
      <c r="D87" s="24" t="s">
        <v>203</v>
      </c>
      <c r="E87" s="17" t="s">
        <v>19</v>
      </c>
      <c r="F87" s="23" t="s">
        <v>14</v>
      </c>
      <c r="G87" s="3">
        <v>1986</v>
      </c>
      <c r="H87" s="24" t="s">
        <v>161</v>
      </c>
      <c r="I87" s="17" t="str">
        <f t="shared" si="3"/>
        <v>F</v>
      </c>
      <c r="J87" s="17">
        <f>COUNTIF($G$9:$I87,$I87)</f>
        <v>10</v>
      </c>
      <c r="K87" s="20">
        <v>0.038252314814814815</v>
      </c>
    </row>
    <row r="88" spans="1:11" ht="12.75">
      <c r="A88" s="3">
        <v>80</v>
      </c>
      <c r="B88" s="18">
        <v>88</v>
      </c>
      <c r="C88" s="26" t="s">
        <v>71</v>
      </c>
      <c r="D88" s="24" t="s">
        <v>135</v>
      </c>
      <c r="E88" s="17" t="s">
        <v>19</v>
      </c>
      <c r="F88" s="23" t="s">
        <v>3</v>
      </c>
      <c r="G88" s="3">
        <v>1979</v>
      </c>
      <c r="H88" s="24" t="s">
        <v>151</v>
      </c>
      <c r="I88" s="17" t="str">
        <f t="shared" si="3"/>
        <v>A</v>
      </c>
      <c r="J88" s="17">
        <f>COUNTIF($G$9:$I88,$I88)</f>
        <v>25</v>
      </c>
      <c r="K88" s="20">
        <v>0.03868055555555556</v>
      </c>
    </row>
    <row r="89" spans="1:11" ht="12.75">
      <c r="A89" s="3">
        <v>81</v>
      </c>
      <c r="B89" s="18">
        <v>85</v>
      </c>
      <c r="C89" s="26" t="s">
        <v>30</v>
      </c>
      <c r="D89" s="24" t="s">
        <v>96</v>
      </c>
      <c r="E89" s="17" t="s">
        <v>19</v>
      </c>
      <c r="F89" s="23" t="s">
        <v>3</v>
      </c>
      <c r="G89" s="3">
        <v>1963</v>
      </c>
      <c r="H89" s="24" t="s">
        <v>145</v>
      </c>
      <c r="I89" s="17" t="str">
        <f t="shared" si="3"/>
        <v>C</v>
      </c>
      <c r="J89" s="17">
        <f>COUNTIF($G$9:$I89,$I89)</f>
        <v>15</v>
      </c>
      <c r="K89" s="20">
        <v>0.03991898148148148</v>
      </c>
    </row>
    <row r="90" spans="1:11" ht="12.75">
      <c r="A90" s="3">
        <v>82</v>
      </c>
      <c r="B90" s="3">
        <v>77</v>
      </c>
      <c r="C90" s="26" t="s">
        <v>205</v>
      </c>
      <c r="D90" s="6" t="s">
        <v>129</v>
      </c>
      <c r="E90" s="17" t="s">
        <v>19</v>
      </c>
      <c r="F90" s="23" t="s">
        <v>14</v>
      </c>
      <c r="G90" s="3">
        <v>1979</v>
      </c>
      <c r="H90" s="6" t="s">
        <v>151</v>
      </c>
      <c r="I90" s="17" t="str">
        <f t="shared" si="3"/>
        <v>F</v>
      </c>
      <c r="J90" s="17">
        <f>COUNTIF($G$9:$I90,$I90)</f>
        <v>11</v>
      </c>
      <c r="K90" s="19">
        <v>0.04054398148148148</v>
      </c>
    </row>
    <row r="91" spans="1:11" ht="12.75">
      <c r="A91" s="3">
        <v>83</v>
      </c>
      <c r="B91" s="18">
        <v>14</v>
      </c>
      <c r="C91" s="26" t="s">
        <v>28</v>
      </c>
      <c r="D91" s="24" t="s">
        <v>94</v>
      </c>
      <c r="E91" s="17" t="s">
        <v>19</v>
      </c>
      <c r="F91" s="23" t="s">
        <v>3</v>
      </c>
      <c r="G91" s="3">
        <v>1967</v>
      </c>
      <c r="H91" s="24" t="s">
        <v>16</v>
      </c>
      <c r="I91" s="17" t="str">
        <f t="shared" si="3"/>
        <v>B</v>
      </c>
      <c r="J91" s="17">
        <f>COUNTIF($G$9:$I91,$I91)</f>
        <v>21</v>
      </c>
      <c r="K91" s="20">
        <v>0.04056712962962963</v>
      </c>
    </row>
    <row r="92" spans="1:11" ht="12.75">
      <c r="A92" s="3">
        <v>84</v>
      </c>
      <c r="B92" s="18">
        <v>71</v>
      </c>
      <c r="C92" s="26" t="s">
        <v>49</v>
      </c>
      <c r="D92" s="24" t="s">
        <v>120</v>
      </c>
      <c r="E92" s="17" t="s">
        <v>19</v>
      </c>
      <c r="F92" s="23" t="s">
        <v>14</v>
      </c>
      <c r="G92" s="3">
        <v>1968</v>
      </c>
      <c r="H92" s="24" t="s">
        <v>154</v>
      </c>
      <c r="I92" s="17" t="str">
        <f t="shared" si="3"/>
        <v>G</v>
      </c>
      <c r="J92" s="17">
        <f>COUNTIF($G$9:$I92,$I92)</f>
        <v>5</v>
      </c>
      <c r="K92" s="20">
        <v>0.04074074074074074</v>
      </c>
    </row>
    <row r="93" spans="1:11" ht="12.75">
      <c r="A93" s="3">
        <v>85</v>
      </c>
      <c r="B93" s="18">
        <v>78</v>
      </c>
      <c r="C93" s="26" t="s">
        <v>37</v>
      </c>
      <c r="D93" s="24" t="s">
        <v>105</v>
      </c>
      <c r="E93" s="17" t="s">
        <v>19</v>
      </c>
      <c r="F93" s="23" t="s">
        <v>14</v>
      </c>
      <c r="G93" s="3">
        <v>1972</v>
      </c>
      <c r="H93" s="24" t="s">
        <v>151</v>
      </c>
      <c r="I93" s="17" t="str">
        <f t="shared" si="3"/>
        <v>G</v>
      </c>
      <c r="J93" s="17">
        <f>COUNTIF($G$9:$I93,$I93)</f>
        <v>6</v>
      </c>
      <c r="K93" s="20">
        <v>0.040879629629629634</v>
      </c>
    </row>
    <row r="94" spans="1:11" ht="12.75">
      <c r="A94" s="3">
        <v>86</v>
      </c>
      <c r="B94" s="18">
        <v>3</v>
      </c>
      <c r="C94" s="26" t="s">
        <v>59</v>
      </c>
      <c r="D94" s="24" t="s">
        <v>128</v>
      </c>
      <c r="E94" s="17" t="s">
        <v>19</v>
      </c>
      <c r="F94" s="23" t="s">
        <v>3</v>
      </c>
      <c r="G94" s="3">
        <v>1963</v>
      </c>
      <c r="H94" s="24" t="s">
        <v>159</v>
      </c>
      <c r="I94" s="17" t="str">
        <f t="shared" si="3"/>
        <v>C</v>
      </c>
      <c r="J94" s="17">
        <f>COUNTIF($G$9:$I94,$I94)</f>
        <v>16</v>
      </c>
      <c r="K94" s="20">
        <v>0.04146990740740741</v>
      </c>
    </row>
    <row r="95" spans="1:11" ht="12.75">
      <c r="A95" s="3">
        <v>87</v>
      </c>
      <c r="B95" s="18">
        <v>16</v>
      </c>
      <c r="C95" s="26" t="s">
        <v>62</v>
      </c>
      <c r="D95" s="24" t="s">
        <v>130</v>
      </c>
      <c r="E95" s="17" t="s">
        <v>19</v>
      </c>
      <c r="F95" s="23" t="s">
        <v>3</v>
      </c>
      <c r="G95" s="3">
        <v>1977</v>
      </c>
      <c r="H95" s="24" t="s">
        <v>151</v>
      </c>
      <c r="I95" s="17" t="str">
        <f t="shared" si="3"/>
        <v>A</v>
      </c>
      <c r="J95" s="17">
        <f>COUNTIF($G$9:$I95,$I95)</f>
        <v>26</v>
      </c>
      <c r="K95" s="20">
        <v>0.04146990740740741</v>
      </c>
    </row>
    <row r="96" spans="1:11" ht="12.75">
      <c r="A96" s="3">
        <v>88</v>
      </c>
      <c r="B96" s="18">
        <v>61</v>
      </c>
      <c r="C96" s="26" t="s">
        <v>197</v>
      </c>
      <c r="D96" s="24" t="s">
        <v>99</v>
      </c>
      <c r="E96" s="17" t="s">
        <v>19</v>
      </c>
      <c r="F96" s="23" t="s">
        <v>3</v>
      </c>
      <c r="G96" s="3">
        <v>1975</v>
      </c>
      <c r="H96" s="24" t="s">
        <v>16</v>
      </c>
      <c r="I96" s="17" t="str">
        <f t="shared" si="3"/>
        <v>B</v>
      </c>
      <c r="J96" s="17">
        <f>COUNTIF($G$9:$I96,$I96)</f>
        <v>22</v>
      </c>
      <c r="K96" s="20">
        <v>0.04146990740740741</v>
      </c>
    </row>
    <row r="97" spans="1:11" ht="12.75">
      <c r="A97" s="3">
        <v>89</v>
      </c>
      <c r="B97" s="18">
        <v>33</v>
      </c>
      <c r="C97" s="26" t="s">
        <v>79</v>
      </c>
      <c r="D97" s="24" t="s">
        <v>140</v>
      </c>
      <c r="E97" s="17" t="s">
        <v>19</v>
      </c>
      <c r="F97" s="23" t="s">
        <v>14</v>
      </c>
      <c r="G97" s="3">
        <v>1952</v>
      </c>
      <c r="H97" s="24" t="s">
        <v>16</v>
      </c>
      <c r="I97" s="17" t="s">
        <v>210</v>
      </c>
      <c r="J97" s="17">
        <f>COUNTIF($G$9:$I97,$I97)</f>
        <v>7</v>
      </c>
      <c r="K97" s="20">
        <v>0.0421412037037037</v>
      </c>
    </row>
    <row r="98" spans="1:11" ht="12.75">
      <c r="A98" s="3">
        <v>90</v>
      </c>
      <c r="B98" s="18">
        <v>79</v>
      </c>
      <c r="C98" s="26" t="s">
        <v>33</v>
      </c>
      <c r="D98" s="24" t="s">
        <v>100</v>
      </c>
      <c r="E98" s="17" t="s">
        <v>19</v>
      </c>
      <c r="F98" s="23" t="s">
        <v>14</v>
      </c>
      <c r="G98" s="3">
        <v>1970</v>
      </c>
      <c r="H98" s="24" t="s">
        <v>151</v>
      </c>
      <c r="I98" s="17" t="str">
        <f>IF($F98="m",IF($G$1-$G98&gt;19,IF($G$1-$G98&lt;40,"A",IF($G$1-$G98&gt;49,IF($G$1-$G98&gt;59,IF($G$1-$G98&gt;69,"E","D"),"C"),"B")),"JM"),IF($G$1-$G98&gt;19,IF($G$1-$G98&lt;40,"F",IF($G$1-$G98&lt;50,"G","H")),"JŽ"))</f>
        <v>G</v>
      </c>
      <c r="J98" s="17">
        <f>COUNTIF($G$9:$I98,$I98)</f>
        <v>8</v>
      </c>
      <c r="K98" s="20">
        <v>0.043009259259259254</v>
      </c>
    </row>
    <row r="99" spans="1:11" ht="12.75">
      <c r="A99" s="3">
        <v>91</v>
      </c>
      <c r="B99" s="3">
        <v>65</v>
      </c>
      <c r="C99" s="26" t="s">
        <v>199</v>
      </c>
      <c r="D99" s="6" t="s">
        <v>200</v>
      </c>
      <c r="E99" s="17" t="s">
        <v>19</v>
      </c>
      <c r="F99" s="23" t="s">
        <v>3</v>
      </c>
      <c r="G99" s="3">
        <v>1978</v>
      </c>
      <c r="H99" s="6" t="s">
        <v>16</v>
      </c>
      <c r="I99" s="17" t="str">
        <f>IF($F99="m",IF($G$1-$G99&gt;19,IF($G$1-$G99&lt;40,"A",IF($G$1-$G99&gt;49,IF($G$1-$G99&gt;59,IF($G$1-$G99&gt;69,"E","D"),"C"),"B")),"JM"),IF($G$1-$G99&gt;19,IF($G$1-$G99&lt;40,"F",IF($G$1-$G99&lt;50,"G","H")),"JŽ"))</f>
        <v>A</v>
      </c>
      <c r="J99" s="17">
        <f>COUNTIF($G$9:$I99,$I99)</f>
        <v>27</v>
      </c>
      <c r="K99" s="19">
        <v>0.04512731481481482</v>
      </c>
    </row>
    <row r="100" spans="1:11" ht="15" customHeight="1">
      <c r="A100" s="4"/>
      <c r="B100" s="4"/>
      <c r="C100" s="28"/>
      <c r="D100" s="16"/>
      <c r="E100" s="10"/>
      <c r="F100" s="4"/>
      <c r="G100" s="4"/>
      <c r="H100" s="16"/>
      <c r="I100" s="10"/>
      <c r="J100" s="10"/>
      <c r="K100" s="13"/>
    </row>
    <row r="101" spans="1:11" ht="15" customHeight="1">
      <c r="A101" s="4"/>
      <c r="B101" s="4"/>
      <c r="C101" s="28"/>
      <c r="D101" s="16"/>
      <c r="E101" s="10"/>
      <c r="F101" s="4"/>
      <c r="G101" s="4"/>
      <c r="H101" s="16"/>
      <c r="I101" s="10"/>
      <c r="J101" s="10"/>
      <c r="K101" s="13"/>
    </row>
    <row r="102" spans="1:11" s="12" customFormat="1" ht="12">
      <c r="A102" s="9" t="s">
        <v>13</v>
      </c>
      <c r="B102" s="7"/>
      <c r="C102" s="28"/>
      <c r="D102" s="9"/>
      <c r="E102" s="10"/>
      <c r="F102" s="4"/>
      <c r="G102" s="4"/>
      <c r="H102" s="11"/>
      <c r="I102" s="10"/>
      <c r="J102" s="10"/>
      <c r="K102" s="13"/>
    </row>
    <row r="103" spans="1:11" s="12" customFormat="1" ht="12">
      <c r="A103" s="105" t="s">
        <v>8</v>
      </c>
      <c r="B103" s="105"/>
      <c r="C103" s="105"/>
      <c r="D103" s="105"/>
      <c r="E103" s="105"/>
      <c r="F103" s="105"/>
      <c r="G103" s="2"/>
      <c r="I103" s="14"/>
      <c r="J103" s="14"/>
      <c r="K103" s="2"/>
    </row>
  </sheetData>
  <sheetProtection/>
  <mergeCells count="4">
    <mergeCell ref="A103:F103"/>
    <mergeCell ref="A3:K3"/>
    <mergeCell ref="A5:K5"/>
    <mergeCell ref="A6:B6"/>
  </mergeCells>
  <printOptions/>
  <pageMargins left="0.7874015748031497" right="0.3937007874015748" top="1.1811023622047245" bottom="0.7874015748031497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23"/>
  <sheetViews>
    <sheetView tabSelected="1" zoomScalePageLayoutView="0" workbookViewId="0" topLeftCell="A1">
      <selection activeCell="A3" sqref="A3:K3"/>
    </sheetView>
  </sheetViews>
  <sheetFormatPr defaultColWidth="8.8515625" defaultRowHeight="12.75"/>
  <cols>
    <col min="1" max="1" width="4.8515625" style="2" customWidth="1"/>
    <col min="2" max="2" width="5.28125" style="2" customWidth="1"/>
    <col min="3" max="3" width="16.57421875" style="1" customWidth="1"/>
    <col min="4" max="4" width="13.28125" style="12" customWidth="1"/>
    <col min="5" max="5" width="4.421875" style="14" customWidth="1"/>
    <col min="6" max="6" width="4.57421875" style="2" customWidth="1"/>
    <col min="7" max="7" width="7.00390625" style="14" customWidth="1"/>
    <col min="8" max="8" width="18.8515625" style="12" customWidth="1"/>
    <col min="9" max="9" width="5.421875" style="14" customWidth="1"/>
    <col min="10" max="10" width="5.57421875" style="14" customWidth="1"/>
    <col min="11" max="11" width="8.421875" style="2" customWidth="1"/>
    <col min="12" max="12" width="2.7109375" style="10" hidden="1" customWidth="1"/>
    <col min="13" max="16384" width="8.8515625" style="5" customWidth="1"/>
  </cols>
  <sheetData>
    <row r="1" spans="6:7" ht="2.25" customHeight="1" thickBot="1">
      <c r="F1" s="2" t="s">
        <v>5</v>
      </c>
      <c r="G1" s="14">
        <v>2015</v>
      </c>
    </row>
    <row r="2" ht="0" customHeight="1" hidden="1" thickBot="1"/>
    <row r="3" spans="1:11" ht="31.5" customHeight="1" thickBot="1">
      <c r="A3" s="106" t="s">
        <v>22</v>
      </c>
      <c r="B3" s="107"/>
      <c r="C3" s="107"/>
      <c r="D3" s="107"/>
      <c r="E3" s="107"/>
      <c r="F3" s="107"/>
      <c r="G3" s="107"/>
      <c r="H3" s="107"/>
      <c r="I3" s="107"/>
      <c r="J3" s="107"/>
      <c r="K3" s="108"/>
    </row>
    <row r="4" spans="3:8" ht="6" customHeight="1" hidden="1">
      <c r="C4" s="2"/>
      <c r="D4" s="14"/>
      <c r="G4" s="14" t="s">
        <v>12</v>
      </c>
      <c r="H4" s="14"/>
    </row>
    <row r="5" spans="1:11" ht="13.5" customHeight="1">
      <c r="A5" s="109" t="s">
        <v>21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21" customHeight="1">
      <c r="A6" s="112" t="s">
        <v>20</v>
      </c>
      <c r="B6" s="112"/>
      <c r="C6" s="8"/>
      <c r="D6" s="15"/>
      <c r="E6" s="114" t="s">
        <v>224</v>
      </c>
      <c r="F6" s="4"/>
      <c r="G6" s="15"/>
      <c r="H6" s="15"/>
      <c r="I6" s="10"/>
      <c r="J6" s="10"/>
      <c r="K6" s="8"/>
    </row>
    <row r="7" spans="1:11" ht="0.75" customHeight="1" thickBot="1">
      <c r="A7" s="4"/>
      <c r="B7" s="8"/>
      <c r="C7" s="8"/>
      <c r="D7" s="15"/>
      <c r="E7" s="10"/>
      <c r="F7" s="4"/>
      <c r="G7" s="15"/>
      <c r="H7" s="15"/>
      <c r="I7" s="10"/>
      <c r="J7" s="10"/>
      <c r="K7" s="8"/>
    </row>
    <row r="8" spans="1:12" ht="36.75" thickBot="1">
      <c r="A8" s="70" t="s">
        <v>10</v>
      </c>
      <c r="B8" s="71" t="s">
        <v>7</v>
      </c>
      <c r="C8" s="72" t="s">
        <v>23</v>
      </c>
      <c r="D8" s="73" t="s">
        <v>0</v>
      </c>
      <c r="E8" s="74" t="s">
        <v>18</v>
      </c>
      <c r="F8" s="75" t="s">
        <v>4</v>
      </c>
      <c r="G8" s="76" t="s">
        <v>9</v>
      </c>
      <c r="H8" s="73" t="s">
        <v>1</v>
      </c>
      <c r="I8" s="74" t="s">
        <v>6</v>
      </c>
      <c r="J8" s="76" t="s">
        <v>11</v>
      </c>
      <c r="K8" s="77" t="s">
        <v>2</v>
      </c>
      <c r="L8" s="29" t="s">
        <v>17</v>
      </c>
    </row>
    <row r="9" spans="1:11" ht="12.75">
      <c r="A9" s="95"/>
      <c r="B9" s="96"/>
      <c r="C9" s="79" t="s">
        <v>221</v>
      </c>
      <c r="D9" s="97"/>
      <c r="E9" s="98"/>
      <c r="F9" s="99"/>
      <c r="G9" s="100"/>
      <c r="H9" s="97"/>
      <c r="I9" s="98"/>
      <c r="J9" s="100"/>
      <c r="K9" s="101"/>
    </row>
    <row r="10" spans="1:12" s="83" customFormat="1" ht="12.75">
      <c r="A10" s="64">
        <v>1</v>
      </c>
      <c r="B10" s="64">
        <v>59</v>
      </c>
      <c r="C10" s="65" t="s">
        <v>193</v>
      </c>
      <c r="D10" s="66" t="s">
        <v>194</v>
      </c>
      <c r="E10" s="67" t="s">
        <v>168</v>
      </c>
      <c r="F10" s="68" t="s">
        <v>3</v>
      </c>
      <c r="G10" s="67">
        <v>1981</v>
      </c>
      <c r="H10" s="66" t="s">
        <v>169</v>
      </c>
      <c r="I10" s="67" t="str">
        <f>IF($F10="m",IF($G$1-$G10&gt;19,IF($G$1-$G10&lt;40,"A",IF($G$1-$G10&gt;49,IF($G$1-$G10&gt;59,IF($G$1-$G10&gt;69,"E","D"),"C"),"B")),"JM"),IF($G$1-$G10&gt;19,IF($G$1-$G10&lt;40,"F",IF($G$1-$G10&lt;50,"G","H")),"JŽ"))</f>
        <v>A</v>
      </c>
      <c r="J10" s="67">
        <f>COUNTIF($G$10:$I10,$I10)</f>
        <v>1</v>
      </c>
      <c r="K10" s="69">
        <v>0.022546296296296297</v>
      </c>
      <c r="L10" s="82"/>
    </row>
    <row r="11" spans="1:12" s="87" customFormat="1" ht="12.75">
      <c r="A11" s="44">
        <v>2</v>
      </c>
      <c r="B11" s="44">
        <v>30</v>
      </c>
      <c r="C11" s="45" t="s">
        <v>207</v>
      </c>
      <c r="D11" s="46" t="s">
        <v>177</v>
      </c>
      <c r="E11" s="47" t="s">
        <v>19</v>
      </c>
      <c r="F11" s="48" t="s">
        <v>3</v>
      </c>
      <c r="G11" s="47">
        <v>1976</v>
      </c>
      <c r="H11" s="46" t="s">
        <v>178</v>
      </c>
      <c r="I11" s="47" t="str">
        <f>IF($F11="m",IF($G$1-$G11&gt;19,IF($G$1-$G11&lt;40,"A",IF($G$1-$G11&gt;49,IF($G$1-$G11&gt;59,IF($G$1-$G11&gt;69,"E","D"),"C"),"B")),"JM"),IF($G$1-$G11&gt;19,IF($G$1-$G11&lt;40,"F",IF($G$1-$G11&lt;50,"G","H")),"JŽ"))</f>
        <v>A</v>
      </c>
      <c r="J11" s="47">
        <f>COUNTIF($G$10:$I11,$I11)</f>
        <v>2</v>
      </c>
      <c r="K11" s="49">
        <v>0.02487268518518519</v>
      </c>
      <c r="L11" s="86"/>
    </row>
    <row r="12" spans="1:12" s="85" customFormat="1" ht="12.75">
      <c r="A12" s="54">
        <v>3</v>
      </c>
      <c r="B12" s="54">
        <v>18</v>
      </c>
      <c r="C12" s="55" t="s">
        <v>172</v>
      </c>
      <c r="D12" s="56" t="s">
        <v>126</v>
      </c>
      <c r="E12" s="57" t="s">
        <v>19</v>
      </c>
      <c r="F12" s="58" t="s">
        <v>3</v>
      </c>
      <c r="G12" s="57">
        <v>1990</v>
      </c>
      <c r="H12" s="56" t="s">
        <v>173</v>
      </c>
      <c r="I12" s="57" t="str">
        <f>IF($F12="m",IF($G$1-$G12&gt;19,IF($G$1-$G12&lt;40,"A",IF($G$1-$G12&gt;49,IF($G$1-$G12&gt;59,IF($G$1-$G12&gt;69,"E","D"),"C"),"B")),"JM"),IF($G$1-$G12&gt;19,IF($G$1-$G12&lt;40,"F",IF($G$1-$G12&lt;50,"G","H")),"JŽ"))</f>
        <v>A</v>
      </c>
      <c r="J12" s="57">
        <f>COUNTIF($G$10:$I12,$I12)</f>
        <v>3</v>
      </c>
      <c r="K12" s="59">
        <v>0.025023148148148145</v>
      </c>
      <c r="L12" s="84"/>
    </row>
    <row r="13" spans="1:11" ht="12.75">
      <c r="A13" s="3"/>
      <c r="B13" s="3"/>
      <c r="C13" s="79" t="s">
        <v>215</v>
      </c>
      <c r="D13" s="6"/>
      <c r="E13" s="17"/>
      <c r="F13" s="23"/>
      <c r="G13" s="17"/>
      <c r="H13" s="6"/>
      <c r="I13" s="17"/>
      <c r="J13" s="17"/>
      <c r="K13" s="19"/>
    </row>
    <row r="14" spans="1:11" ht="12.75" hidden="1">
      <c r="A14" s="3">
        <v>6</v>
      </c>
      <c r="B14" s="18">
        <v>7</v>
      </c>
      <c r="C14" s="26" t="s">
        <v>67</v>
      </c>
      <c r="D14" s="24" t="s">
        <v>132</v>
      </c>
      <c r="E14" s="17" t="s">
        <v>19</v>
      </c>
      <c r="F14" s="23" t="s">
        <v>3</v>
      </c>
      <c r="G14" s="17">
        <v>1981</v>
      </c>
      <c r="H14" s="24" t="s">
        <v>158</v>
      </c>
      <c r="I14" s="17" t="str">
        <f aca="true" t="shared" si="0" ref="I14:I60">IF($F14="m",IF($G$1-$G14&gt;19,IF($G$1-$G14&lt;40,"A",IF($G$1-$G14&gt;49,IF($G$1-$G14&gt;59,IF($G$1-$G14&gt;69,"E","D"),"C"),"B")),"JM"),IF($G$1-$G14&gt;19,IF($G$1-$G14&lt;40,"F",IF($G$1-$G14&lt;50,"G","H")),"JŽ"))</f>
        <v>A</v>
      </c>
      <c r="J14" s="17">
        <f>COUNTIF($G$10:$I14,$I14)</f>
        <v>4</v>
      </c>
      <c r="K14" s="20">
        <v>0.02578703703703704</v>
      </c>
    </row>
    <row r="15" spans="1:11" ht="12.75" hidden="1">
      <c r="A15" s="3">
        <v>10</v>
      </c>
      <c r="B15" s="3">
        <v>56</v>
      </c>
      <c r="C15" s="26" t="s">
        <v>88</v>
      </c>
      <c r="D15" s="24" t="s">
        <v>144</v>
      </c>
      <c r="E15" s="17" t="s">
        <v>19</v>
      </c>
      <c r="F15" s="23" t="s">
        <v>3</v>
      </c>
      <c r="G15" s="17">
        <v>1980</v>
      </c>
      <c r="H15" s="24" t="s">
        <v>160</v>
      </c>
      <c r="I15" s="17" t="str">
        <f t="shared" si="0"/>
        <v>A</v>
      </c>
      <c r="J15" s="17">
        <f>COUNTIF($G$10:$I15,$I15)</f>
        <v>5</v>
      </c>
      <c r="K15" s="19">
        <v>0.02665509259259259</v>
      </c>
    </row>
    <row r="16" spans="1:11" ht="12.75" hidden="1">
      <c r="A16" s="3">
        <v>13</v>
      </c>
      <c r="B16" s="18">
        <v>86</v>
      </c>
      <c r="C16" s="26" t="s">
        <v>47</v>
      </c>
      <c r="D16" s="24" t="s">
        <v>108</v>
      </c>
      <c r="E16" s="17" t="s">
        <v>19</v>
      </c>
      <c r="F16" s="23" t="s">
        <v>3</v>
      </c>
      <c r="G16" s="17">
        <v>1977</v>
      </c>
      <c r="H16" s="24" t="s">
        <v>16</v>
      </c>
      <c r="I16" s="17" t="str">
        <f t="shared" si="0"/>
        <v>A</v>
      </c>
      <c r="J16" s="17">
        <f>COUNTIF($G$10:$I16,$I16)</f>
        <v>6</v>
      </c>
      <c r="K16" s="20">
        <v>0.02695601851851852</v>
      </c>
    </row>
    <row r="17" spans="1:11" ht="12.75" hidden="1">
      <c r="A17" s="3">
        <v>16</v>
      </c>
      <c r="B17" s="18">
        <v>72</v>
      </c>
      <c r="C17" s="26" t="s">
        <v>40</v>
      </c>
      <c r="D17" s="24" t="s">
        <v>109</v>
      </c>
      <c r="E17" s="17" t="s">
        <v>19</v>
      </c>
      <c r="F17" s="23" t="s">
        <v>3</v>
      </c>
      <c r="G17" s="17">
        <v>1992</v>
      </c>
      <c r="H17" s="24" t="s">
        <v>151</v>
      </c>
      <c r="I17" s="17" t="str">
        <f t="shared" si="0"/>
        <v>A</v>
      </c>
      <c r="J17" s="17">
        <f>COUNTIF($G$10:$I17,$I17)</f>
        <v>7</v>
      </c>
      <c r="K17" s="20">
        <v>0.02701388888888889</v>
      </c>
    </row>
    <row r="18" spans="1:11" ht="12.75" hidden="1">
      <c r="A18" s="3">
        <v>17</v>
      </c>
      <c r="B18" s="3">
        <v>90</v>
      </c>
      <c r="C18" s="26" t="s">
        <v>211</v>
      </c>
      <c r="D18" s="6" t="s">
        <v>212</v>
      </c>
      <c r="E18" s="17" t="s">
        <v>19</v>
      </c>
      <c r="F18" s="23" t="s">
        <v>3</v>
      </c>
      <c r="G18" s="17">
        <v>1976</v>
      </c>
      <c r="H18" s="6" t="s">
        <v>16</v>
      </c>
      <c r="I18" s="17" t="str">
        <f t="shared" si="0"/>
        <v>A</v>
      </c>
      <c r="J18" s="17">
        <f>COUNTIF($G$10:$I18,$I18)</f>
        <v>8</v>
      </c>
      <c r="K18" s="19">
        <v>0.027199074074074073</v>
      </c>
    </row>
    <row r="19" spans="1:11" ht="12.75" hidden="1">
      <c r="A19" s="3">
        <v>18</v>
      </c>
      <c r="B19" s="18">
        <v>74</v>
      </c>
      <c r="C19" s="26" t="s">
        <v>61</v>
      </c>
      <c r="D19" s="24" t="s">
        <v>113</v>
      </c>
      <c r="E19" s="17" t="s">
        <v>19</v>
      </c>
      <c r="F19" s="23" t="s">
        <v>3</v>
      </c>
      <c r="G19" s="17">
        <v>1991</v>
      </c>
      <c r="H19" s="24" t="s">
        <v>151</v>
      </c>
      <c r="I19" s="17" t="str">
        <f t="shared" si="0"/>
        <v>A</v>
      </c>
      <c r="J19" s="17">
        <f>COUNTIF($G$10:$I19,$I19)</f>
        <v>9</v>
      </c>
      <c r="K19" s="20">
        <v>0.027337962962962963</v>
      </c>
    </row>
    <row r="20" spans="1:11" ht="12.75" hidden="1">
      <c r="A20" s="3">
        <v>20</v>
      </c>
      <c r="B20" s="3">
        <v>87</v>
      </c>
      <c r="C20" s="26" t="s">
        <v>208</v>
      </c>
      <c r="D20" s="6" t="s">
        <v>209</v>
      </c>
      <c r="E20" s="17" t="s">
        <v>19</v>
      </c>
      <c r="F20" s="23" t="s">
        <v>3</v>
      </c>
      <c r="G20" s="17">
        <v>1977</v>
      </c>
      <c r="H20" s="6" t="s">
        <v>16</v>
      </c>
      <c r="I20" s="17" t="str">
        <f t="shared" si="0"/>
        <v>A</v>
      </c>
      <c r="J20" s="17">
        <f>COUNTIF($G$10:$I20,$I20)</f>
        <v>10</v>
      </c>
      <c r="K20" s="19">
        <v>0.02763888888888889</v>
      </c>
    </row>
    <row r="21" spans="1:11" ht="12.75" hidden="1">
      <c r="A21" s="3">
        <v>21</v>
      </c>
      <c r="B21" s="3">
        <v>9</v>
      </c>
      <c r="C21" s="26" t="s">
        <v>85</v>
      </c>
      <c r="D21" s="24" t="s">
        <v>94</v>
      </c>
      <c r="E21" s="17" t="s">
        <v>19</v>
      </c>
      <c r="F21" s="23" t="s">
        <v>3</v>
      </c>
      <c r="G21" s="17">
        <v>1982</v>
      </c>
      <c r="H21" s="24" t="s">
        <v>160</v>
      </c>
      <c r="I21" s="17" t="str">
        <f t="shared" si="0"/>
        <v>A</v>
      </c>
      <c r="J21" s="17">
        <f>COUNTIF($G$10:$I21,$I21)</f>
        <v>11</v>
      </c>
      <c r="K21" s="19">
        <v>0.02773148148148148</v>
      </c>
    </row>
    <row r="22" spans="1:11" ht="12.75" hidden="1">
      <c r="A22" s="3">
        <v>22</v>
      </c>
      <c r="B22" s="18">
        <v>73</v>
      </c>
      <c r="C22" s="26" t="s">
        <v>36</v>
      </c>
      <c r="D22" s="24" t="s">
        <v>104</v>
      </c>
      <c r="E22" s="17" t="s">
        <v>19</v>
      </c>
      <c r="F22" s="23" t="s">
        <v>3</v>
      </c>
      <c r="G22" s="17">
        <v>1988</v>
      </c>
      <c r="H22" s="24" t="s">
        <v>16</v>
      </c>
      <c r="I22" s="17" t="str">
        <f t="shared" si="0"/>
        <v>A</v>
      </c>
      <c r="J22" s="17">
        <f>COUNTIF($G$10:$I22,$I22)</f>
        <v>12</v>
      </c>
      <c r="K22" s="20">
        <v>0.02800925925925926</v>
      </c>
    </row>
    <row r="23" spans="1:11" ht="12.75" hidden="1">
      <c r="A23" s="3">
        <v>23</v>
      </c>
      <c r="B23" s="18">
        <v>44</v>
      </c>
      <c r="C23" s="26" t="s">
        <v>57</v>
      </c>
      <c r="D23" s="24" t="s">
        <v>94</v>
      </c>
      <c r="E23" s="17" t="s">
        <v>19</v>
      </c>
      <c r="F23" s="23" t="s">
        <v>3</v>
      </c>
      <c r="G23" s="17">
        <v>1983</v>
      </c>
      <c r="H23" s="24" t="s">
        <v>145</v>
      </c>
      <c r="I23" s="17" t="str">
        <f t="shared" si="0"/>
        <v>A</v>
      </c>
      <c r="J23" s="17">
        <f>COUNTIF($G$10:$I23,$I23)</f>
        <v>13</v>
      </c>
      <c r="K23" s="20">
        <v>0.02804398148148148</v>
      </c>
    </row>
    <row r="24" spans="1:11" ht="12.75" hidden="1">
      <c r="A24" s="3">
        <v>24</v>
      </c>
      <c r="B24" s="18">
        <v>47</v>
      </c>
      <c r="C24" s="27" t="s">
        <v>27</v>
      </c>
      <c r="D24" s="24" t="s">
        <v>93</v>
      </c>
      <c r="E24" s="17" t="s">
        <v>19</v>
      </c>
      <c r="F24" s="23" t="s">
        <v>3</v>
      </c>
      <c r="G24" s="78">
        <v>1991</v>
      </c>
      <c r="H24" s="25" t="s">
        <v>148</v>
      </c>
      <c r="I24" s="17" t="str">
        <f t="shared" si="0"/>
        <v>A</v>
      </c>
      <c r="J24" s="17">
        <f>COUNTIF($G$10:$I24,$I24)</f>
        <v>14</v>
      </c>
      <c r="K24" s="20">
        <v>0.028136574074074074</v>
      </c>
    </row>
    <row r="25" spans="1:11" ht="12.75" hidden="1">
      <c r="A25" s="3">
        <v>28</v>
      </c>
      <c r="B25" s="18">
        <v>89</v>
      </c>
      <c r="C25" s="26" t="s">
        <v>80</v>
      </c>
      <c r="D25" s="24" t="s">
        <v>113</v>
      </c>
      <c r="E25" s="17" t="s">
        <v>19</v>
      </c>
      <c r="F25" s="23" t="s">
        <v>3</v>
      </c>
      <c r="G25" s="17">
        <v>1983</v>
      </c>
      <c r="H25" s="24" t="s">
        <v>145</v>
      </c>
      <c r="I25" s="17" t="str">
        <f t="shared" si="0"/>
        <v>A</v>
      </c>
      <c r="J25" s="17">
        <f>COUNTIF($G$10:$I25,$I25)</f>
        <v>15</v>
      </c>
      <c r="K25" s="20">
        <v>0.028819444444444443</v>
      </c>
    </row>
    <row r="26" spans="1:11" ht="12.75" hidden="1">
      <c r="A26" s="3">
        <v>29</v>
      </c>
      <c r="B26" s="18">
        <v>45</v>
      </c>
      <c r="C26" s="26" t="s">
        <v>73</v>
      </c>
      <c r="D26" s="24" t="s">
        <v>24</v>
      </c>
      <c r="E26" s="17" t="s">
        <v>19</v>
      </c>
      <c r="F26" s="23" t="s">
        <v>3</v>
      </c>
      <c r="G26" s="17">
        <v>1979</v>
      </c>
      <c r="H26" s="24" t="s">
        <v>150</v>
      </c>
      <c r="I26" s="17" t="str">
        <f t="shared" si="0"/>
        <v>A</v>
      </c>
      <c r="J26" s="17">
        <f>COUNTIF($G$10:$I26,$I26)</f>
        <v>16</v>
      </c>
      <c r="K26" s="20">
        <v>0.028854166666666667</v>
      </c>
    </row>
    <row r="27" spans="1:11" ht="12.75" hidden="1">
      <c r="A27" s="3">
        <v>35</v>
      </c>
      <c r="B27" s="18">
        <v>2</v>
      </c>
      <c r="C27" s="26" t="s">
        <v>164</v>
      </c>
      <c r="D27" s="6" t="s">
        <v>91</v>
      </c>
      <c r="E27" s="17" t="s">
        <v>19</v>
      </c>
      <c r="F27" s="23" t="s">
        <v>3</v>
      </c>
      <c r="G27" s="17">
        <v>1979</v>
      </c>
      <c r="H27" s="6" t="s">
        <v>165</v>
      </c>
      <c r="I27" s="17" t="str">
        <f t="shared" si="0"/>
        <v>A</v>
      </c>
      <c r="J27" s="17">
        <f>COUNTIF($G$10:$I27,$I27)</f>
        <v>17</v>
      </c>
      <c r="K27" s="19">
        <v>0.029756944444444447</v>
      </c>
    </row>
    <row r="28" spans="1:11" ht="12.75" hidden="1">
      <c r="A28" s="3">
        <v>40</v>
      </c>
      <c r="B28" s="18">
        <v>51</v>
      </c>
      <c r="C28" s="26" t="s">
        <v>68</v>
      </c>
      <c r="D28" s="24" t="s">
        <v>133</v>
      </c>
      <c r="E28" s="17" t="s">
        <v>19</v>
      </c>
      <c r="F28" s="23" t="s">
        <v>3</v>
      </c>
      <c r="G28" s="17">
        <v>1986</v>
      </c>
      <c r="H28" s="24" t="s">
        <v>16</v>
      </c>
      <c r="I28" s="17" t="str">
        <f t="shared" si="0"/>
        <v>A</v>
      </c>
      <c r="J28" s="17">
        <f>COUNTIF($G$10:$I28,$I28)</f>
        <v>18</v>
      </c>
      <c r="K28" s="20">
        <v>0.03125</v>
      </c>
    </row>
    <row r="29" spans="1:11" ht="12.75" hidden="1">
      <c r="A29" s="3">
        <v>45</v>
      </c>
      <c r="B29" s="18">
        <v>83</v>
      </c>
      <c r="C29" s="26" t="s">
        <v>42</v>
      </c>
      <c r="D29" s="24" t="s">
        <v>112</v>
      </c>
      <c r="E29" s="17" t="s">
        <v>19</v>
      </c>
      <c r="F29" s="23" t="s">
        <v>3</v>
      </c>
      <c r="G29" s="17">
        <v>1981</v>
      </c>
      <c r="H29" s="24" t="s">
        <v>145</v>
      </c>
      <c r="I29" s="17" t="str">
        <f t="shared" si="0"/>
        <v>A</v>
      </c>
      <c r="J29" s="17">
        <f>COUNTIF($G$10:$I29,$I29)</f>
        <v>19</v>
      </c>
      <c r="K29" s="20">
        <v>0.032060185185185185</v>
      </c>
    </row>
    <row r="30" spans="1:11" ht="12.75" hidden="1">
      <c r="A30" s="3">
        <v>49</v>
      </c>
      <c r="B30" s="3">
        <v>35</v>
      </c>
      <c r="C30" s="26" t="s">
        <v>64</v>
      </c>
      <c r="D30" s="24" t="s">
        <v>133</v>
      </c>
      <c r="E30" s="17" t="s">
        <v>19</v>
      </c>
      <c r="F30" s="23" t="s">
        <v>3</v>
      </c>
      <c r="G30" s="17">
        <v>1980</v>
      </c>
      <c r="H30" s="24" t="s">
        <v>163</v>
      </c>
      <c r="I30" s="17" t="str">
        <f t="shared" si="0"/>
        <v>A</v>
      </c>
      <c r="J30" s="17">
        <f>COUNTIF($G$10:$I30,$I30)</f>
        <v>20</v>
      </c>
      <c r="K30" s="19">
        <v>0.03243055555555556</v>
      </c>
    </row>
    <row r="31" spans="1:11" ht="12.75" hidden="1">
      <c r="A31" s="3">
        <v>51</v>
      </c>
      <c r="B31" s="3">
        <v>50</v>
      </c>
      <c r="C31" s="26" t="s">
        <v>186</v>
      </c>
      <c r="D31" s="6" t="s">
        <v>113</v>
      </c>
      <c r="E31" s="17" t="s">
        <v>19</v>
      </c>
      <c r="F31" s="23" t="s">
        <v>3</v>
      </c>
      <c r="G31" s="17">
        <v>1981</v>
      </c>
      <c r="H31" s="6" t="s">
        <v>16</v>
      </c>
      <c r="I31" s="17" t="str">
        <f t="shared" si="0"/>
        <v>A</v>
      </c>
      <c r="J31" s="17">
        <f>COUNTIF($G$10:$I31,$I31)</f>
        <v>21</v>
      </c>
      <c r="K31" s="19">
        <v>0.032546296296296295</v>
      </c>
    </row>
    <row r="32" spans="1:11" ht="12.75" hidden="1">
      <c r="A32" s="3">
        <v>52</v>
      </c>
      <c r="B32" s="18">
        <v>82</v>
      </c>
      <c r="C32" s="26" t="s">
        <v>50</v>
      </c>
      <c r="D32" s="24" t="s">
        <v>94</v>
      </c>
      <c r="E32" s="17" t="s">
        <v>19</v>
      </c>
      <c r="F32" s="23" t="s">
        <v>3</v>
      </c>
      <c r="G32" s="17">
        <v>1988</v>
      </c>
      <c r="H32" s="24" t="s">
        <v>16</v>
      </c>
      <c r="I32" s="17" t="str">
        <f t="shared" si="0"/>
        <v>A</v>
      </c>
      <c r="J32" s="17">
        <f>COUNTIF($G$10:$I32,$I32)</f>
        <v>22</v>
      </c>
      <c r="K32" s="20">
        <v>0.03255787037037037</v>
      </c>
    </row>
    <row r="33" spans="1:11" ht="12.75" hidden="1">
      <c r="A33" s="3">
        <v>72</v>
      </c>
      <c r="B33" s="18">
        <v>40</v>
      </c>
      <c r="C33" s="26" t="s">
        <v>44</v>
      </c>
      <c r="D33" s="24" t="s">
        <v>115</v>
      </c>
      <c r="E33" s="17" t="s">
        <v>19</v>
      </c>
      <c r="F33" s="23" t="s">
        <v>3</v>
      </c>
      <c r="G33" s="17">
        <v>1985</v>
      </c>
      <c r="H33" s="24" t="s">
        <v>151</v>
      </c>
      <c r="I33" s="17" t="str">
        <f t="shared" si="0"/>
        <v>A</v>
      </c>
      <c r="J33" s="17">
        <f>COUNTIF($G$10:$I33,$I33)</f>
        <v>23</v>
      </c>
      <c r="K33" s="20">
        <v>0.035833333333333335</v>
      </c>
    </row>
    <row r="34" spans="1:11" ht="12.75" hidden="1">
      <c r="A34" s="3">
        <v>75</v>
      </c>
      <c r="B34" s="18">
        <v>91</v>
      </c>
      <c r="C34" s="26" t="s">
        <v>34</v>
      </c>
      <c r="D34" s="24" t="s">
        <v>102</v>
      </c>
      <c r="E34" s="17" t="s">
        <v>19</v>
      </c>
      <c r="F34" s="23" t="s">
        <v>3</v>
      </c>
      <c r="G34" s="17">
        <v>1987</v>
      </c>
      <c r="H34" s="24" t="s">
        <v>16</v>
      </c>
      <c r="I34" s="17" t="str">
        <f t="shared" si="0"/>
        <v>A</v>
      </c>
      <c r="J34" s="17">
        <f>COUNTIF($G$10:$I34,$I34)</f>
        <v>24</v>
      </c>
      <c r="K34" s="20">
        <v>0.03608796296296297</v>
      </c>
    </row>
    <row r="35" spans="1:11" ht="12.75" hidden="1">
      <c r="A35" s="3">
        <v>80</v>
      </c>
      <c r="B35" s="18">
        <v>88</v>
      </c>
      <c r="C35" s="26" t="s">
        <v>71</v>
      </c>
      <c r="D35" s="24" t="s">
        <v>135</v>
      </c>
      <c r="E35" s="17" t="s">
        <v>19</v>
      </c>
      <c r="F35" s="23" t="s">
        <v>3</v>
      </c>
      <c r="G35" s="17">
        <v>1979</v>
      </c>
      <c r="H35" s="24" t="s">
        <v>151</v>
      </c>
      <c r="I35" s="17" t="str">
        <f t="shared" si="0"/>
        <v>A</v>
      </c>
      <c r="J35" s="17">
        <f>COUNTIF($G$10:$I35,$I35)</f>
        <v>25</v>
      </c>
      <c r="K35" s="20">
        <v>0.03868055555555556</v>
      </c>
    </row>
    <row r="36" spans="1:11" ht="12.75" hidden="1">
      <c r="A36" s="3">
        <v>87</v>
      </c>
      <c r="B36" s="18">
        <v>16</v>
      </c>
      <c r="C36" s="26" t="s">
        <v>62</v>
      </c>
      <c r="D36" s="24" t="s">
        <v>130</v>
      </c>
      <c r="E36" s="17" t="s">
        <v>19</v>
      </c>
      <c r="F36" s="23" t="s">
        <v>3</v>
      </c>
      <c r="G36" s="17">
        <v>1977</v>
      </c>
      <c r="H36" s="24" t="s">
        <v>151</v>
      </c>
      <c r="I36" s="17" t="str">
        <f t="shared" si="0"/>
        <v>A</v>
      </c>
      <c r="J36" s="17">
        <f>COUNTIF($G$10:$I36,$I36)</f>
        <v>26</v>
      </c>
      <c r="K36" s="20">
        <v>0.04146990740740741</v>
      </c>
    </row>
    <row r="37" spans="1:11" ht="12.75" hidden="1">
      <c r="A37" s="3">
        <v>91</v>
      </c>
      <c r="B37" s="3">
        <v>65</v>
      </c>
      <c r="C37" s="26" t="s">
        <v>199</v>
      </c>
      <c r="D37" s="6" t="s">
        <v>200</v>
      </c>
      <c r="E37" s="17" t="s">
        <v>19</v>
      </c>
      <c r="F37" s="23" t="s">
        <v>3</v>
      </c>
      <c r="G37" s="17">
        <v>1978</v>
      </c>
      <c r="H37" s="6" t="s">
        <v>16</v>
      </c>
      <c r="I37" s="17" t="str">
        <f t="shared" si="0"/>
        <v>A</v>
      </c>
      <c r="J37" s="17">
        <f>COUNTIF($G$10:$I37,$I37)</f>
        <v>27</v>
      </c>
      <c r="K37" s="19">
        <v>0.04512731481481482</v>
      </c>
    </row>
    <row r="38" spans="1:12" s="81" customFormat="1" ht="12.75">
      <c r="A38" s="32">
        <v>1</v>
      </c>
      <c r="B38" s="39">
        <v>41</v>
      </c>
      <c r="C38" s="33" t="s">
        <v>69</v>
      </c>
      <c r="D38" s="40" t="s">
        <v>131</v>
      </c>
      <c r="E38" s="35" t="s">
        <v>19</v>
      </c>
      <c r="F38" s="36" t="s">
        <v>3</v>
      </c>
      <c r="G38" s="35">
        <v>1974</v>
      </c>
      <c r="H38" s="40" t="s">
        <v>160</v>
      </c>
      <c r="I38" s="35" t="str">
        <f t="shared" si="0"/>
        <v>B</v>
      </c>
      <c r="J38" s="35">
        <f>COUNTIF($G$10:$I38,$I38)</f>
        <v>1</v>
      </c>
      <c r="K38" s="41">
        <v>0.022615740740740742</v>
      </c>
      <c r="L38" s="80"/>
    </row>
    <row r="39" spans="1:12" s="87" customFormat="1" ht="12.75">
      <c r="A39" s="44">
        <v>2</v>
      </c>
      <c r="B39" s="51">
        <v>1</v>
      </c>
      <c r="C39" s="45" t="s">
        <v>65</v>
      </c>
      <c r="D39" s="52" t="s">
        <v>119</v>
      </c>
      <c r="E39" s="47" t="s">
        <v>19</v>
      </c>
      <c r="F39" s="48" t="s">
        <v>3</v>
      </c>
      <c r="G39" s="47">
        <v>1967</v>
      </c>
      <c r="H39" s="52" t="s">
        <v>171</v>
      </c>
      <c r="I39" s="47" t="str">
        <f t="shared" si="0"/>
        <v>B</v>
      </c>
      <c r="J39" s="47">
        <f>COUNTIF($G$10:$I39,$I39)</f>
        <v>2</v>
      </c>
      <c r="K39" s="53">
        <v>0.02542824074074074</v>
      </c>
      <c r="L39" s="86"/>
    </row>
    <row r="40" spans="1:12" s="85" customFormat="1" ht="12.75">
      <c r="A40" s="54">
        <v>3</v>
      </c>
      <c r="B40" s="61">
        <v>27</v>
      </c>
      <c r="C40" s="55" t="s">
        <v>56</v>
      </c>
      <c r="D40" s="62" t="s">
        <v>116</v>
      </c>
      <c r="E40" s="57" t="s">
        <v>19</v>
      </c>
      <c r="F40" s="58" t="s">
        <v>3</v>
      </c>
      <c r="G40" s="57">
        <v>1975</v>
      </c>
      <c r="H40" s="62" t="s">
        <v>158</v>
      </c>
      <c r="I40" s="57" t="str">
        <f t="shared" si="0"/>
        <v>B</v>
      </c>
      <c r="J40" s="57">
        <f>COUNTIF($G$10:$I40,$I40)</f>
        <v>3</v>
      </c>
      <c r="K40" s="63">
        <v>0.026354166666666668</v>
      </c>
      <c r="L40" s="84"/>
    </row>
    <row r="41" spans="1:11" ht="12.75" hidden="1">
      <c r="A41" s="3">
        <v>12</v>
      </c>
      <c r="B41" s="3">
        <v>36</v>
      </c>
      <c r="C41" s="26" t="s">
        <v>179</v>
      </c>
      <c r="D41" s="6" t="s">
        <v>101</v>
      </c>
      <c r="E41" s="17" t="s">
        <v>19</v>
      </c>
      <c r="F41" s="23" t="s">
        <v>3</v>
      </c>
      <c r="G41" s="17">
        <v>1968</v>
      </c>
      <c r="H41" s="6" t="s">
        <v>16</v>
      </c>
      <c r="I41" s="17" t="str">
        <f t="shared" si="0"/>
        <v>B</v>
      </c>
      <c r="J41" s="17">
        <f>COUNTIF($G$10:$I41,$I41)</f>
        <v>4</v>
      </c>
      <c r="K41" s="19">
        <v>0.026921296296296294</v>
      </c>
    </row>
    <row r="42" spans="1:11" ht="12.75" hidden="1">
      <c r="A42" s="3">
        <v>14</v>
      </c>
      <c r="B42" s="18">
        <v>10</v>
      </c>
      <c r="C42" s="26" t="s">
        <v>46</v>
      </c>
      <c r="D42" s="24" t="s">
        <v>90</v>
      </c>
      <c r="E42" s="17" t="s">
        <v>19</v>
      </c>
      <c r="F42" s="23" t="s">
        <v>3</v>
      </c>
      <c r="G42" s="17">
        <v>1973</v>
      </c>
      <c r="H42" s="24" t="s">
        <v>153</v>
      </c>
      <c r="I42" s="17" t="str">
        <f t="shared" si="0"/>
        <v>B</v>
      </c>
      <c r="J42" s="17">
        <f>COUNTIF($G$10:$I42,$I42)</f>
        <v>5</v>
      </c>
      <c r="K42" s="20">
        <v>0.026967592592592595</v>
      </c>
    </row>
    <row r="43" spans="1:11" ht="12.75" hidden="1">
      <c r="A43" s="3">
        <v>26</v>
      </c>
      <c r="B43" s="3">
        <v>54</v>
      </c>
      <c r="C43" s="26" t="s">
        <v>189</v>
      </c>
      <c r="D43" s="6" t="s">
        <v>190</v>
      </c>
      <c r="E43" s="17" t="s">
        <v>19</v>
      </c>
      <c r="F43" s="23" t="s">
        <v>3</v>
      </c>
      <c r="G43" s="17">
        <v>1975</v>
      </c>
      <c r="H43" s="6" t="s">
        <v>178</v>
      </c>
      <c r="I43" s="17" t="str">
        <f t="shared" si="0"/>
        <v>B</v>
      </c>
      <c r="J43" s="17">
        <f>COUNTIF($G$10:$I43,$I43)</f>
        <v>6</v>
      </c>
      <c r="K43" s="19">
        <v>0.02855324074074074</v>
      </c>
    </row>
    <row r="44" spans="1:11" ht="12.75" hidden="1">
      <c r="A44" s="3">
        <v>37</v>
      </c>
      <c r="B44" s="3">
        <v>60</v>
      </c>
      <c r="C44" s="26" t="s">
        <v>195</v>
      </c>
      <c r="D44" s="6" t="s">
        <v>90</v>
      </c>
      <c r="E44" s="17" t="s">
        <v>19</v>
      </c>
      <c r="F44" s="23" t="s">
        <v>3</v>
      </c>
      <c r="G44" s="17">
        <v>1974</v>
      </c>
      <c r="H44" s="6" t="s">
        <v>196</v>
      </c>
      <c r="I44" s="17" t="str">
        <f t="shared" si="0"/>
        <v>B</v>
      </c>
      <c r="J44" s="17">
        <f>COUNTIF($G$10:$I44,$I44)</f>
        <v>7</v>
      </c>
      <c r="K44" s="19">
        <v>0.029953703703703705</v>
      </c>
    </row>
    <row r="45" spans="1:11" ht="12.75" hidden="1">
      <c r="A45" s="3">
        <v>39</v>
      </c>
      <c r="B45" s="3">
        <v>43</v>
      </c>
      <c r="C45" s="26" t="s">
        <v>180</v>
      </c>
      <c r="D45" s="6" t="s">
        <v>136</v>
      </c>
      <c r="E45" s="17" t="s">
        <v>19</v>
      </c>
      <c r="F45" s="23" t="s">
        <v>3</v>
      </c>
      <c r="G45" s="17">
        <v>1969</v>
      </c>
      <c r="H45" s="6" t="s">
        <v>16</v>
      </c>
      <c r="I45" s="17" t="str">
        <f t="shared" si="0"/>
        <v>B</v>
      </c>
      <c r="J45" s="17">
        <f>COUNTIF($G$10:$I45,$I45)</f>
        <v>8</v>
      </c>
      <c r="K45" s="19">
        <v>0.03108796296296296</v>
      </c>
    </row>
    <row r="46" spans="1:11" ht="12.75" hidden="1">
      <c r="A46" s="3">
        <v>41</v>
      </c>
      <c r="B46" s="18">
        <v>11</v>
      </c>
      <c r="C46" s="26" t="s">
        <v>75</v>
      </c>
      <c r="D46" s="24" t="s">
        <v>110</v>
      </c>
      <c r="E46" s="17" t="s">
        <v>19</v>
      </c>
      <c r="F46" s="23" t="s">
        <v>3</v>
      </c>
      <c r="G46" s="17">
        <v>1966</v>
      </c>
      <c r="H46" s="24" t="s">
        <v>160</v>
      </c>
      <c r="I46" s="17" t="str">
        <f t="shared" si="0"/>
        <v>B</v>
      </c>
      <c r="J46" s="17">
        <f>COUNTIF($G$10:$I46,$I46)</f>
        <v>9</v>
      </c>
      <c r="K46" s="20">
        <v>0.03127314814814815</v>
      </c>
    </row>
    <row r="47" spans="1:11" ht="12.75" hidden="1">
      <c r="A47" s="3">
        <v>42</v>
      </c>
      <c r="B47" s="18">
        <v>76</v>
      </c>
      <c r="C47" s="26" t="s">
        <v>53</v>
      </c>
      <c r="D47" s="24" t="s">
        <v>123</v>
      </c>
      <c r="E47" s="17" t="s">
        <v>19</v>
      </c>
      <c r="F47" s="23" t="s">
        <v>3</v>
      </c>
      <c r="G47" s="17">
        <v>1973</v>
      </c>
      <c r="H47" s="24" t="s">
        <v>145</v>
      </c>
      <c r="I47" s="17" t="str">
        <f t="shared" si="0"/>
        <v>B</v>
      </c>
      <c r="J47" s="17">
        <f>COUNTIF($G$10:$I47,$I47)</f>
        <v>10</v>
      </c>
      <c r="K47" s="20">
        <v>0.03141203703703704</v>
      </c>
    </row>
    <row r="48" spans="1:11" ht="12.75" hidden="1">
      <c r="A48" s="3">
        <v>44</v>
      </c>
      <c r="B48" s="3">
        <v>75</v>
      </c>
      <c r="C48" s="26" t="s">
        <v>204</v>
      </c>
      <c r="D48" s="6" t="s">
        <v>104</v>
      </c>
      <c r="E48" s="17" t="s">
        <v>19</v>
      </c>
      <c r="F48" s="23" t="s">
        <v>3</v>
      </c>
      <c r="G48" s="17">
        <v>1971</v>
      </c>
      <c r="H48" s="6" t="s">
        <v>16</v>
      </c>
      <c r="I48" s="17" t="str">
        <f t="shared" si="0"/>
        <v>B</v>
      </c>
      <c r="J48" s="17">
        <f>COUNTIF($G$10:$I48,$I48)</f>
        <v>11</v>
      </c>
      <c r="K48" s="19">
        <v>0.032060185185185185</v>
      </c>
    </row>
    <row r="49" spans="1:11" ht="12.75" hidden="1">
      <c r="A49" s="3">
        <v>48</v>
      </c>
      <c r="B49" s="18">
        <v>22</v>
      </c>
      <c r="C49" s="26" t="s">
        <v>64</v>
      </c>
      <c r="D49" s="24" t="s">
        <v>112</v>
      </c>
      <c r="E49" s="17" t="s">
        <v>19</v>
      </c>
      <c r="F49" s="23" t="s">
        <v>3</v>
      </c>
      <c r="G49" s="17">
        <v>1967</v>
      </c>
      <c r="H49" s="24" t="s">
        <v>16</v>
      </c>
      <c r="I49" s="17" t="str">
        <f t="shared" si="0"/>
        <v>B</v>
      </c>
      <c r="J49" s="17">
        <f>COUNTIF($G$10:$I49,$I49)</f>
        <v>12</v>
      </c>
      <c r="K49" s="20">
        <v>0.032372685185185185</v>
      </c>
    </row>
    <row r="50" spans="1:11" ht="12.75" hidden="1">
      <c r="A50" s="3">
        <v>50</v>
      </c>
      <c r="B50" s="3">
        <v>55</v>
      </c>
      <c r="C50" s="26" t="s">
        <v>191</v>
      </c>
      <c r="D50" s="6" t="s">
        <v>91</v>
      </c>
      <c r="E50" s="17" t="s">
        <v>19</v>
      </c>
      <c r="F50" s="23" t="s">
        <v>3</v>
      </c>
      <c r="G50" s="17">
        <v>1969</v>
      </c>
      <c r="H50" s="6" t="s">
        <v>192</v>
      </c>
      <c r="I50" s="17" t="str">
        <f t="shared" si="0"/>
        <v>B</v>
      </c>
      <c r="J50" s="17">
        <f>COUNTIF($G$10:$I50,$I50)</f>
        <v>13</v>
      </c>
      <c r="K50" s="19">
        <v>0.03246527777777778</v>
      </c>
    </row>
    <row r="51" spans="1:11" ht="12.75" hidden="1">
      <c r="A51" s="3">
        <v>53</v>
      </c>
      <c r="B51" s="18">
        <v>12</v>
      </c>
      <c r="C51" s="26" t="s">
        <v>74</v>
      </c>
      <c r="D51" s="24" t="s">
        <v>103</v>
      </c>
      <c r="E51" s="17" t="s">
        <v>19</v>
      </c>
      <c r="F51" s="23" t="s">
        <v>3</v>
      </c>
      <c r="G51" s="17">
        <v>1971</v>
      </c>
      <c r="H51" s="24" t="s">
        <v>160</v>
      </c>
      <c r="I51" s="17" t="str">
        <f t="shared" si="0"/>
        <v>B</v>
      </c>
      <c r="J51" s="17">
        <f>COUNTIF($G$10:$I51,$I51)</f>
        <v>14</v>
      </c>
      <c r="K51" s="20">
        <v>0.032650462962962964</v>
      </c>
    </row>
    <row r="52" spans="1:11" ht="12.75" hidden="1">
      <c r="A52" s="3">
        <v>55</v>
      </c>
      <c r="B52" s="18">
        <v>31</v>
      </c>
      <c r="C52" s="26" t="s">
        <v>66</v>
      </c>
      <c r="D52" s="24" t="s">
        <v>119</v>
      </c>
      <c r="E52" s="17" t="s">
        <v>19</v>
      </c>
      <c r="F52" s="23" t="s">
        <v>3</v>
      </c>
      <c r="G52" s="17">
        <v>1972</v>
      </c>
      <c r="H52" s="24" t="s">
        <v>145</v>
      </c>
      <c r="I52" s="17" t="str">
        <f t="shared" si="0"/>
        <v>B</v>
      </c>
      <c r="J52" s="17">
        <f>COUNTIF($G$10:$I52,$I52)</f>
        <v>15</v>
      </c>
      <c r="K52" s="20">
        <v>0.0328125</v>
      </c>
    </row>
    <row r="53" spans="1:11" ht="12.75" hidden="1">
      <c r="A53" s="3">
        <v>59</v>
      </c>
      <c r="B53" s="3">
        <v>21</v>
      </c>
      <c r="C53" s="26" t="s">
        <v>174</v>
      </c>
      <c r="D53" s="6" t="s">
        <v>101</v>
      </c>
      <c r="E53" s="17" t="s">
        <v>19</v>
      </c>
      <c r="F53" s="23" t="s">
        <v>3</v>
      </c>
      <c r="G53" s="17">
        <v>1971</v>
      </c>
      <c r="H53" s="6" t="s">
        <v>175</v>
      </c>
      <c r="I53" s="17" t="str">
        <f t="shared" si="0"/>
        <v>B</v>
      </c>
      <c r="J53" s="17">
        <f>COUNTIF($G$10:$I53,$I53)</f>
        <v>16</v>
      </c>
      <c r="K53" s="19">
        <v>0.033402777777777774</v>
      </c>
    </row>
    <row r="54" spans="1:11" ht="12.75" hidden="1">
      <c r="A54" s="3">
        <v>65</v>
      </c>
      <c r="B54" s="3">
        <v>62</v>
      </c>
      <c r="C54" s="26" t="s">
        <v>87</v>
      </c>
      <c r="D54" s="24" t="s">
        <v>143</v>
      </c>
      <c r="E54" s="17" t="s">
        <v>19</v>
      </c>
      <c r="F54" s="23" t="s">
        <v>3</v>
      </c>
      <c r="G54" s="17">
        <v>1973</v>
      </c>
      <c r="H54" s="24" t="s">
        <v>145</v>
      </c>
      <c r="I54" s="17" t="str">
        <f t="shared" si="0"/>
        <v>B</v>
      </c>
      <c r="J54" s="17">
        <f>COUNTIF($G$10:$I54,$I54)</f>
        <v>17</v>
      </c>
      <c r="K54" s="19">
        <v>0.0341087962962963</v>
      </c>
    </row>
    <row r="55" spans="1:11" ht="12.75" hidden="1">
      <c r="A55" s="3">
        <v>67</v>
      </c>
      <c r="B55" s="18">
        <v>32</v>
      </c>
      <c r="C55" s="26" t="s">
        <v>41</v>
      </c>
      <c r="D55" s="24" t="s">
        <v>111</v>
      </c>
      <c r="E55" s="17" t="s">
        <v>19</v>
      </c>
      <c r="F55" s="23" t="s">
        <v>3</v>
      </c>
      <c r="G55" s="17">
        <v>1966</v>
      </c>
      <c r="H55" s="24" t="s">
        <v>145</v>
      </c>
      <c r="I55" s="17" t="str">
        <f t="shared" si="0"/>
        <v>B</v>
      </c>
      <c r="J55" s="17">
        <f>COUNTIF($G$10:$I55,$I55)</f>
        <v>18</v>
      </c>
      <c r="K55" s="20">
        <v>0.034583333333333334</v>
      </c>
    </row>
    <row r="56" spans="1:11" ht="12.75" hidden="1">
      <c r="A56" s="3">
        <v>71</v>
      </c>
      <c r="B56" s="3">
        <v>66</v>
      </c>
      <c r="C56" s="26" t="s">
        <v>201</v>
      </c>
      <c r="D56" s="6" t="s">
        <v>125</v>
      </c>
      <c r="E56" s="17" t="s">
        <v>19</v>
      </c>
      <c r="F56" s="23" t="s">
        <v>3</v>
      </c>
      <c r="G56" s="17">
        <v>1974</v>
      </c>
      <c r="H56" s="6" t="s">
        <v>16</v>
      </c>
      <c r="I56" s="17" t="str">
        <f t="shared" si="0"/>
        <v>B</v>
      </c>
      <c r="J56" s="17">
        <f>COUNTIF($G$10:$I56,$I56)</f>
        <v>19</v>
      </c>
      <c r="K56" s="19">
        <v>0.03581018518518519</v>
      </c>
    </row>
    <row r="57" spans="1:11" ht="12.75" hidden="1">
      <c r="A57" s="3">
        <v>74</v>
      </c>
      <c r="B57" s="18">
        <v>17</v>
      </c>
      <c r="C57" s="26" t="s">
        <v>78</v>
      </c>
      <c r="D57" s="24" t="s">
        <v>139</v>
      </c>
      <c r="E57" s="17" t="s">
        <v>19</v>
      </c>
      <c r="F57" s="23" t="s">
        <v>3</v>
      </c>
      <c r="G57" s="17">
        <v>1970</v>
      </c>
      <c r="H57" s="24" t="s">
        <v>151</v>
      </c>
      <c r="I57" s="17" t="str">
        <f t="shared" si="0"/>
        <v>B</v>
      </c>
      <c r="J57" s="17">
        <f>COUNTIF($G$10:$I57,$I57)</f>
        <v>20</v>
      </c>
      <c r="K57" s="20">
        <v>0.035925925925925924</v>
      </c>
    </row>
    <row r="58" spans="1:11" ht="12.75" hidden="1">
      <c r="A58" s="3">
        <v>78</v>
      </c>
      <c r="B58" s="18">
        <v>15</v>
      </c>
      <c r="C58" s="26" t="s">
        <v>58</v>
      </c>
      <c r="D58" s="24" t="s">
        <v>127</v>
      </c>
      <c r="E58" s="17" t="s">
        <v>19</v>
      </c>
      <c r="F58" s="23" t="s">
        <v>3</v>
      </c>
      <c r="G58" s="17">
        <v>1966</v>
      </c>
      <c r="H58" s="24" t="s">
        <v>170</v>
      </c>
      <c r="I58" s="17" t="str">
        <f t="shared" si="0"/>
        <v>B</v>
      </c>
      <c r="J58" s="17">
        <f>COUNTIF($G$10:$I58,$I58)</f>
        <v>21</v>
      </c>
      <c r="K58" s="20">
        <v>0.03806712962962963</v>
      </c>
    </row>
    <row r="59" spans="1:11" ht="12.75" hidden="1">
      <c r="A59" s="3">
        <v>83</v>
      </c>
      <c r="B59" s="18">
        <v>14</v>
      </c>
      <c r="C59" s="26" t="s">
        <v>28</v>
      </c>
      <c r="D59" s="24" t="s">
        <v>94</v>
      </c>
      <c r="E59" s="17" t="s">
        <v>19</v>
      </c>
      <c r="F59" s="23" t="s">
        <v>3</v>
      </c>
      <c r="G59" s="17">
        <v>1967</v>
      </c>
      <c r="H59" s="24" t="s">
        <v>16</v>
      </c>
      <c r="I59" s="17" t="str">
        <f t="shared" si="0"/>
        <v>B</v>
      </c>
      <c r="J59" s="17">
        <f>COUNTIF($G$10:$I59,$I59)</f>
        <v>22</v>
      </c>
      <c r="K59" s="20">
        <v>0.04056712962962963</v>
      </c>
    </row>
    <row r="60" spans="1:11" ht="12.75" hidden="1">
      <c r="A60" s="3">
        <v>88</v>
      </c>
      <c r="B60" s="18">
        <v>61</v>
      </c>
      <c r="C60" s="26" t="s">
        <v>197</v>
      </c>
      <c r="D60" s="24" t="s">
        <v>99</v>
      </c>
      <c r="E60" s="17" t="s">
        <v>19</v>
      </c>
      <c r="F60" s="23" t="s">
        <v>3</v>
      </c>
      <c r="G60" s="17">
        <v>1975</v>
      </c>
      <c r="H60" s="24" t="s">
        <v>16</v>
      </c>
      <c r="I60" s="17" t="str">
        <f t="shared" si="0"/>
        <v>B</v>
      </c>
      <c r="J60" s="17">
        <f>COUNTIF($G$10:$I60,$I60)</f>
        <v>23</v>
      </c>
      <c r="K60" s="20">
        <v>0.04146990740740741</v>
      </c>
    </row>
    <row r="61" spans="1:11" ht="12.75">
      <c r="A61" s="3"/>
      <c r="B61" s="18"/>
      <c r="C61" s="79" t="s">
        <v>216</v>
      </c>
      <c r="D61" s="24"/>
      <c r="E61" s="17"/>
      <c r="F61" s="23"/>
      <c r="G61" s="17"/>
      <c r="H61" s="24"/>
      <c r="I61" s="17"/>
      <c r="J61" s="17"/>
      <c r="K61" s="20"/>
    </row>
    <row r="62" spans="1:12" s="81" customFormat="1" ht="12.75">
      <c r="A62" s="32">
        <v>1</v>
      </c>
      <c r="B62" s="39">
        <v>4</v>
      </c>
      <c r="C62" s="33" t="s">
        <v>72</v>
      </c>
      <c r="D62" s="40" t="s">
        <v>137</v>
      </c>
      <c r="E62" s="35" t="s">
        <v>19</v>
      </c>
      <c r="F62" s="36" t="s">
        <v>3</v>
      </c>
      <c r="G62" s="35">
        <v>1961</v>
      </c>
      <c r="H62" s="40" t="s">
        <v>15</v>
      </c>
      <c r="I62" s="35" t="str">
        <f aca="true" t="shared" si="1" ref="I62:I77">IF($F62="m",IF($G$1-$G62&gt;19,IF($G$1-$G62&lt;40,"A",IF($G$1-$G62&gt;49,IF($G$1-$G62&gt;59,IF($G$1-$G62&gt;69,"E","D"),"C"),"B")),"JM"),IF($G$1-$G62&gt;19,IF($G$1-$G62&lt;40,"F",IF($G$1-$G62&lt;50,"G","H")),"JŽ"))</f>
        <v>C</v>
      </c>
      <c r="J62" s="35">
        <f>COUNTIF($G$10:$I62,$I62)</f>
        <v>1</v>
      </c>
      <c r="K62" s="41">
        <v>0.026111111111111113</v>
      </c>
      <c r="L62" s="80"/>
    </row>
    <row r="63" spans="1:12" s="87" customFormat="1" ht="12.75">
      <c r="A63" s="44">
        <v>2</v>
      </c>
      <c r="B63" s="44">
        <v>80</v>
      </c>
      <c r="C63" s="45" t="s">
        <v>220</v>
      </c>
      <c r="D63" s="46" t="s">
        <v>119</v>
      </c>
      <c r="E63" s="47" t="s">
        <v>19</v>
      </c>
      <c r="F63" s="48" t="s">
        <v>3</v>
      </c>
      <c r="G63" s="47">
        <v>1960</v>
      </c>
      <c r="H63" s="46" t="s">
        <v>206</v>
      </c>
      <c r="I63" s="47" t="str">
        <f t="shared" si="1"/>
        <v>C</v>
      </c>
      <c r="J63" s="47">
        <f>COUNTIF($G$10:$I63,$I63)</f>
        <v>2</v>
      </c>
      <c r="K63" s="49">
        <v>0.02681712962962963</v>
      </c>
      <c r="L63" s="86"/>
    </row>
    <row r="64" spans="1:12" s="85" customFormat="1" ht="12.75">
      <c r="A64" s="54">
        <v>3</v>
      </c>
      <c r="B64" s="61">
        <v>29</v>
      </c>
      <c r="C64" s="55" t="s">
        <v>76</v>
      </c>
      <c r="D64" s="62" t="s">
        <v>119</v>
      </c>
      <c r="E64" s="57" t="s">
        <v>19</v>
      </c>
      <c r="F64" s="58" t="s">
        <v>3</v>
      </c>
      <c r="G64" s="57">
        <v>1961</v>
      </c>
      <c r="H64" s="62" t="s">
        <v>160</v>
      </c>
      <c r="I64" s="57" t="str">
        <f t="shared" si="1"/>
        <v>C</v>
      </c>
      <c r="J64" s="57">
        <f>COUNTIF($G$10:$I64,$I64)</f>
        <v>3</v>
      </c>
      <c r="K64" s="63">
        <v>0.02697916666666667</v>
      </c>
      <c r="L64" s="84"/>
    </row>
    <row r="65" spans="1:11" ht="12.75" hidden="1">
      <c r="A65" s="3">
        <v>19</v>
      </c>
      <c r="B65" s="18">
        <v>25</v>
      </c>
      <c r="C65" s="26" t="s">
        <v>55</v>
      </c>
      <c r="D65" s="24" t="s">
        <v>126</v>
      </c>
      <c r="E65" s="17" t="s">
        <v>19</v>
      </c>
      <c r="F65" s="23" t="s">
        <v>3</v>
      </c>
      <c r="G65" s="17">
        <v>1962</v>
      </c>
      <c r="H65" s="24" t="s">
        <v>157</v>
      </c>
      <c r="I65" s="17" t="str">
        <f t="shared" si="1"/>
        <v>C</v>
      </c>
      <c r="J65" s="17">
        <f>COUNTIF($G$10:$I65,$I65)</f>
        <v>4</v>
      </c>
      <c r="K65" s="20">
        <v>0.02758101851851852</v>
      </c>
    </row>
    <row r="66" spans="1:11" ht="12.75" hidden="1">
      <c r="A66" s="3">
        <v>25</v>
      </c>
      <c r="B66" s="18">
        <v>57</v>
      </c>
      <c r="C66" s="26" t="s">
        <v>31</v>
      </c>
      <c r="D66" s="24" t="s">
        <v>97</v>
      </c>
      <c r="E66" s="17" t="s">
        <v>19</v>
      </c>
      <c r="F66" s="23" t="s">
        <v>3</v>
      </c>
      <c r="G66" s="17">
        <v>1959</v>
      </c>
      <c r="H66" s="24" t="s">
        <v>149</v>
      </c>
      <c r="I66" s="17" t="str">
        <f t="shared" si="1"/>
        <v>C</v>
      </c>
      <c r="J66" s="17">
        <f>COUNTIF($G$10:$I66,$I66)</f>
        <v>5</v>
      </c>
      <c r="K66" s="20">
        <v>0.028194444444444442</v>
      </c>
    </row>
    <row r="67" spans="1:11" ht="12.75" hidden="1">
      <c r="A67" s="3">
        <v>31</v>
      </c>
      <c r="B67" s="3">
        <v>24</v>
      </c>
      <c r="C67" s="26" t="s">
        <v>185</v>
      </c>
      <c r="D67" s="6" t="s">
        <v>103</v>
      </c>
      <c r="E67" s="17" t="s">
        <v>19</v>
      </c>
      <c r="F67" s="23" t="s">
        <v>3</v>
      </c>
      <c r="G67" s="17">
        <v>1961</v>
      </c>
      <c r="H67" s="6" t="s">
        <v>160</v>
      </c>
      <c r="I67" s="17" t="str">
        <f t="shared" si="1"/>
        <v>C</v>
      </c>
      <c r="J67" s="17">
        <f>COUNTIF($G$10:$I67,$I67)</f>
        <v>6</v>
      </c>
      <c r="K67" s="19">
        <v>0.028969907407407406</v>
      </c>
    </row>
    <row r="68" spans="1:11" ht="12.75" hidden="1">
      <c r="A68" s="3">
        <v>32</v>
      </c>
      <c r="B68" s="18">
        <v>42</v>
      </c>
      <c r="C68" s="26" t="s">
        <v>81</v>
      </c>
      <c r="D68" s="24" t="s">
        <v>117</v>
      </c>
      <c r="E68" s="17" t="s">
        <v>19</v>
      </c>
      <c r="F68" s="23" t="s">
        <v>3</v>
      </c>
      <c r="G68" s="17">
        <v>1965</v>
      </c>
      <c r="H68" s="24" t="s">
        <v>160</v>
      </c>
      <c r="I68" s="17" t="str">
        <f t="shared" si="1"/>
        <v>C</v>
      </c>
      <c r="J68" s="17">
        <f>COUNTIF($G$10:$I68,$I68)</f>
        <v>7</v>
      </c>
      <c r="K68" s="20">
        <v>0.0290162037037037</v>
      </c>
    </row>
    <row r="69" spans="1:11" ht="12.75" hidden="1">
      <c r="A69" s="3">
        <v>36</v>
      </c>
      <c r="B69" s="18">
        <v>70</v>
      </c>
      <c r="C69" s="26" t="s">
        <v>48</v>
      </c>
      <c r="D69" s="24" t="s">
        <v>119</v>
      </c>
      <c r="E69" s="17" t="s">
        <v>19</v>
      </c>
      <c r="F69" s="23" t="s">
        <v>3</v>
      </c>
      <c r="G69" s="17">
        <v>1963</v>
      </c>
      <c r="H69" s="24" t="s">
        <v>154</v>
      </c>
      <c r="I69" s="17" t="str">
        <f t="shared" si="1"/>
        <v>C</v>
      </c>
      <c r="J69" s="17">
        <f>COUNTIF($G$10:$I69,$I69)</f>
        <v>8</v>
      </c>
      <c r="K69" s="20">
        <v>0.02990740740740741</v>
      </c>
    </row>
    <row r="70" spans="1:11" ht="12.75" hidden="1">
      <c r="A70" s="3">
        <v>43</v>
      </c>
      <c r="B70" s="18">
        <v>19</v>
      </c>
      <c r="C70" s="26" t="s">
        <v>51</v>
      </c>
      <c r="D70" s="24" t="s">
        <v>121</v>
      </c>
      <c r="E70" s="17" t="s">
        <v>19</v>
      </c>
      <c r="F70" s="23" t="s">
        <v>3</v>
      </c>
      <c r="G70" s="17">
        <v>1962</v>
      </c>
      <c r="H70" s="24" t="s">
        <v>155</v>
      </c>
      <c r="I70" s="17" t="str">
        <f t="shared" si="1"/>
        <v>C</v>
      </c>
      <c r="J70" s="17">
        <f>COUNTIF($G$10:$I70,$I70)</f>
        <v>9</v>
      </c>
      <c r="K70" s="20">
        <v>0.031481481481481485</v>
      </c>
    </row>
    <row r="71" spans="1:11" ht="12.75" hidden="1">
      <c r="A71" s="3">
        <v>46</v>
      </c>
      <c r="B71" s="18">
        <v>67</v>
      </c>
      <c r="C71" s="26" t="s">
        <v>35</v>
      </c>
      <c r="D71" s="24" t="s">
        <v>103</v>
      </c>
      <c r="E71" s="17" t="s">
        <v>19</v>
      </c>
      <c r="F71" s="23" t="s">
        <v>3</v>
      </c>
      <c r="G71" s="17">
        <v>1965</v>
      </c>
      <c r="H71" s="24" t="s">
        <v>145</v>
      </c>
      <c r="I71" s="17" t="str">
        <f t="shared" si="1"/>
        <v>C</v>
      </c>
      <c r="J71" s="17">
        <f>COUNTIF($G$10:$I71,$I71)</f>
        <v>10</v>
      </c>
      <c r="K71" s="20">
        <v>0.03211805555555556</v>
      </c>
    </row>
    <row r="72" spans="1:11" ht="12.75" hidden="1">
      <c r="A72" s="3">
        <v>57</v>
      </c>
      <c r="B72" s="18">
        <v>69</v>
      </c>
      <c r="C72" s="26" t="s">
        <v>43</v>
      </c>
      <c r="D72" s="24" t="s">
        <v>112</v>
      </c>
      <c r="E72" s="17" t="s">
        <v>19</v>
      </c>
      <c r="F72" s="23" t="s">
        <v>3</v>
      </c>
      <c r="G72" s="17">
        <v>1958</v>
      </c>
      <c r="H72" s="24" t="s">
        <v>152</v>
      </c>
      <c r="I72" s="17" t="str">
        <f t="shared" si="1"/>
        <v>C</v>
      </c>
      <c r="J72" s="17">
        <f>COUNTIF($G$10:$I72,$I72)</f>
        <v>11</v>
      </c>
      <c r="K72" s="20">
        <v>0.033171296296296296</v>
      </c>
    </row>
    <row r="73" spans="1:11" ht="12.75" hidden="1">
      <c r="A73" s="3">
        <v>60</v>
      </c>
      <c r="B73" s="18">
        <v>52</v>
      </c>
      <c r="C73" s="26" t="s">
        <v>25</v>
      </c>
      <c r="D73" s="24" t="s">
        <v>91</v>
      </c>
      <c r="E73" s="17" t="s">
        <v>19</v>
      </c>
      <c r="F73" s="23" t="s">
        <v>3</v>
      </c>
      <c r="G73" s="17">
        <v>1958</v>
      </c>
      <c r="H73" s="24" t="s">
        <v>146</v>
      </c>
      <c r="I73" s="17" t="str">
        <f t="shared" si="1"/>
        <v>C</v>
      </c>
      <c r="J73" s="17">
        <f>COUNTIF($G$10:$I73,$I73)</f>
        <v>12</v>
      </c>
      <c r="K73" s="20">
        <v>0.03364583333333333</v>
      </c>
    </row>
    <row r="74" spans="1:11" ht="12.75" hidden="1">
      <c r="A74" s="3">
        <v>68</v>
      </c>
      <c r="B74" s="3">
        <v>38</v>
      </c>
      <c r="C74" s="26" t="s">
        <v>83</v>
      </c>
      <c r="D74" s="24" t="s">
        <v>103</v>
      </c>
      <c r="E74" s="17" t="s">
        <v>19</v>
      </c>
      <c r="F74" s="23" t="s">
        <v>3</v>
      </c>
      <c r="G74" s="17">
        <v>1957</v>
      </c>
      <c r="H74" s="24" t="s">
        <v>147</v>
      </c>
      <c r="I74" s="17" t="str">
        <f t="shared" si="1"/>
        <v>C</v>
      </c>
      <c r="J74" s="17">
        <f>COUNTIF($G$10:$I74,$I74)</f>
        <v>13</v>
      </c>
      <c r="K74" s="19">
        <v>0.03490740740740741</v>
      </c>
    </row>
    <row r="75" spans="1:11" ht="12.75" hidden="1">
      <c r="A75" s="3">
        <v>69</v>
      </c>
      <c r="B75" s="18">
        <v>39</v>
      </c>
      <c r="C75" s="26" t="s">
        <v>26</v>
      </c>
      <c r="D75" s="24" t="s">
        <v>92</v>
      </c>
      <c r="E75" s="17" t="s">
        <v>19</v>
      </c>
      <c r="F75" s="23" t="s">
        <v>3</v>
      </c>
      <c r="G75" s="17">
        <v>1959</v>
      </c>
      <c r="H75" s="24" t="s">
        <v>147</v>
      </c>
      <c r="I75" s="17" t="str">
        <f t="shared" si="1"/>
        <v>C</v>
      </c>
      <c r="J75" s="17">
        <f>COUNTIF($G$10:$I75,$I75)</f>
        <v>14</v>
      </c>
      <c r="K75" s="20">
        <v>0.03518518518518519</v>
      </c>
    </row>
    <row r="76" spans="1:11" ht="12.75" hidden="1">
      <c r="A76" s="3">
        <v>81</v>
      </c>
      <c r="B76" s="18">
        <v>85</v>
      </c>
      <c r="C76" s="26" t="s">
        <v>30</v>
      </c>
      <c r="D76" s="24" t="s">
        <v>96</v>
      </c>
      <c r="E76" s="17" t="s">
        <v>19</v>
      </c>
      <c r="F76" s="23" t="s">
        <v>3</v>
      </c>
      <c r="G76" s="17">
        <v>1963</v>
      </c>
      <c r="H76" s="24" t="s">
        <v>145</v>
      </c>
      <c r="I76" s="17" t="str">
        <f t="shared" si="1"/>
        <v>C</v>
      </c>
      <c r="J76" s="17">
        <f>COUNTIF($G$10:$I76,$I76)</f>
        <v>15</v>
      </c>
      <c r="K76" s="20">
        <v>0.03991898148148148</v>
      </c>
    </row>
    <row r="77" spans="1:11" ht="12.75" hidden="1">
      <c r="A77" s="3">
        <v>86</v>
      </c>
      <c r="B77" s="18">
        <v>3</v>
      </c>
      <c r="C77" s="26" t="s">
        <v>59</v>
      </c>
      <c r="D77" s="24" t="s">
        <v>128</v>
      </c>
      <c r="E77" s="17" t="s">
        <v>19</v>
      </c>
      <c r="F77" s="23" t="s">
        <v>3</v>
      </c>
      <c r="G77" s="17">
        <v>1963</v>
      </c>
      <c r="H77" s="24" t="s">
        <v>159</v>
      </c>
      <c r="I77" s="17" t="str">
        <f t="shared" si="1"/>
        <v>C</v>
      </c>
      <c r="J77" s="17">
        <f>COUNTIF($G$10:$I77,$I77)</f>
        <v>16</v>
      </c>
      <c r="K77" s="20">
        <v>0.04146990740740741</v>
      </c>
    </row>
    <row r="78" spans="1:11" ht="12.75">
      <c r="A78" s="3"/>
      <c r="B78" s="18"/>
      <c r="C78" s="79" t="s">
        <v>217</v>
      </c>
      <c r="D78" s="24"/>
      <c r="E78" s="17"/>
      <c r="F78" s="23"/>
      <c r="G78" s="17"/>
      <c r="H78" s="24"/>
      <c r="I78" s="17"/>
      <c r="J78" s="17"/>
      <c r="K78" s="20"/>
    </row>
    <row r="79" spans="1:12" s="81" customFormat="1" ht="12.75">
      <c r="A79" s="32">
        <v>1</v>
      </c>
      <c r="B79" s="39">
        <v>63</v>
      </c>
      <c r="C79" s="33" t="s">
        <v>54</v>
      </c>
      <c r="D79" s="40" t="s">
        <v>124</v>
      </c>
      <c r="E79" s="35" t="s">
        <v>19</v>
      </c>
      <c r="F79" s="36" t="s">
        <v>3</v>
      </c>
      <c r="G79" s="35">
        <v>1954</v>
      </c>
      <c r="H79" s="40" t="s">
        <v>198</v>
      </c>
      <c r="I79" s="35" t="str">
        <f aca="true" t="shared" si="2" ref="I79:I85">IF($F79="m",IF($G$1-$G79&gt;19,IF($G$1-$G79&lt;40,"A",IF($G$1-$G79&gt;49,IF($G$1-$G79&gt;59,IF($G$1-$G79&gt;69,"E","D"),"C"),"B")),"JM"),IF($G$1-$G79&gt;19,IF($G$1-$G79&lt;40,"F",IF($G$1-$G79&lt;50,"G","H")),"JŽ"))</f>
        <v>D</v>
      </c>
      <c r="J79" s="35">
        <f>COUNTIF($G$10:$I79,$I79)</f>
        <v>1</v>
      </c>
      <c r="K79" s="41">
        <v>0.02871527777777778</v>
      </c>
      <c r="L79" s="80"/>
    </row>
    <row r="80" spans="1:12" s="87" customFormat="1" ht="12.75">
      <c r="A80" s="44">
        <v>2</v>
      </c>
      <c r="B80" s="44">
        <v>37</v>
      </c>
      <c r="C80" s="45" t="s">
        <v>84</v>
      </c>
      <c r="D80" s="52" t="s">
        <v>134</v>
      </c>
      <c r="E80" s="47" t="s">
        <v>19</v>
      </c>
      <c r="F80" s="48" t="s">
        <v>3</v>
      </c>
      <c r="G80" s="47">
        <v>1954</v>
      </c>
      <c r="H80" s="52" t="s">
        <v>147</v>
      </c>
      <c r="I80" s="47" t="str">
        <f t="shared" si="2"/>
        <v>D</v>
      </c>
      <c r="J80" s="47">
        <f>COUNTIF($G$10:$I80,$I80)</f>
        <v>2</v>
      </c>
      <c r="K80" s="49">
        <v>0.02946759259259259</v>
      </c>
      <c r="L80" s="86"/>
    </row>
    <row r="81" spans="1:12" s="85" customFormat="1" ht="12.75">
      <c r="A81" s="54">
        <v>3</v>
      </c>
      <c r="B81" s="54">
        <v>8</v>
      </c>
      <c r="C81" s="55" t="s">
        <v>89</v>
      </c>
      <c r="D81" s="62" t="s">
        <v>101</v>
      </c>
      <c r="E81" s="57" t="s">
        <v>19</v>
      </c>
      <c r="F81" s="58" t="s">
        <v>3</v>
      </c>
      <c r="G81" s="57">
        <v>1954</v>
      </c>
      <c r="H81" s="62" t="s">
        <v>145</v>
      </c>
      <c r="I81" s="57" t="str">
        <f t="shared" si="2"/>
        <v>D</v>
      </c>
      <c r="J81" s="57">
        <f>COUNTIF($G$10:$I81,$I81)</f>
        <v>3</v>
      </c>
      <c r="K81" s="59">
        <v>0.029965277777777775</v>
      </c>
      <c r="L81" s="84"/>
    </row>
    <row r="82" spans="1:11" ht="12.75" hidden="1">
      <c r="A82" s="3">
        <v>56</v>
      </c>
      <c r="B82" s="18">
        <v>46</v>
      </c>
      <c r="C82" s="26" t="s">
        <v>38</v>
      </c>
      <c r="D82" s="24" t="s">
        <v>106</v>
      </c>
      <c r="E82" s="17" t="s">
        <v>19</v>
      </c>
      <c r="F82" s="23" t="s">
        <v>3</v>
      </c>
      <c r="G82" s="17">
        <v>1954</v>
      </c>
      <c r="H82" s="24" t="s">
        <v>145</v>
      </c>
      <c r="I82" s="17" t="str">
        <f t="shared" si="2"/>
        <v>D</v>
      </c>
      <c r="J82" s="17">
        <f>COUNTIF($G$10:$I82,$I82)</f>
        <v>4</v>
      </c>
      <c r="K82" s="20">
        <v>0.032870370370370376</v>
      </c>
    </row>
    <row r="83" spans="1:11" ht="12.75" hidden="1">
      <c r="A83" s="3">
        <v>61</v>
      </c>
      <c r="B83" s="3">
        <v>48</v>
      </c>
      <c r="C83" s="26" t="s">
        <v>181</v>
      </c>
      <c r="D83" s="6" t="s">
        <v>101</v>
      </c>
      <c r="E83" s="17" t="s">
        <v>19</v>
      </c>
      <c r="F83" s="23" t="s">
        <v>3</v>
      </c>
      <c r="G83" s="17">
        <v>1948</v>
      </c>
      <c r="H83" s="6" t="s">
        <v>182</v>
      </c>
      <c r="I83" s="17" t="str">
        <f t="shared" si="2"/>
        <v>D</v>
      </c>
      <c r="J83" s="17">
        <f>COUNTIF($G$10:$I83,$I83)</f>
        <v>5</v>
      </c>
      <c r="K83" s="19">
        <v>0.03369212962962963</v>
      </c>
    </row>
    <row r="84" spans="1:11" ht="12.75" hidden="1">
      <c r="A84" s="3">
        <v>66</v>
      </c>
      <c r="B84" s="18">
        <v>13</v>
      </c>
      <c r="C84" s="26" t="s">
        <v>63</v>
      </c>
      <c r="D84" s="24" t="s">
        <v>131</v>
      </c>
      <c r="E84" s="17" t="s">
        <v>19</v>
      </c>
      <c r="F84" s="23" t="s">
        <v>3</v>
      </c>
      <c r="G84" s="17">
        <v>1954</v>
      </c>
      <c r="H84" s="24" t="s">
        <v>158</v>
      </c>
      <c r="I84" s="17" t="str">
        <f t="shared" si="2"/>
        <v>D</v>
      </c>
      <c r="J84" s="17">
        <f>COUNTIF($G$10:$I84,$I84)</f>
        <v>6</v>
      </c>
      <c r="K84" s="20">
        <v>0.0344212962962963</v>
      </c>
    </row>
    <row r="85" spans="1:11" ht="12.75" hidden="1">
      <c r="A85" s="3">
        <v>76</v>
      </c>
      <c r="B85" s="18">
        <v>20</v>
      </c>
      <c r="C85" s="26" t="s">
        <v>70</v>
      </c>
      <c r="D85" s="24" t="s">
        <v>134</v>
      </c>
      <c r="E85" s="17" t="s">
        <v>19</v>
      </c>
      <c r="F85" s="23" t="s">
        <v>3</v>
      </c>
      <c r="G85" s="17">
        <v>1954</v>
      </c>
      <c r="H85" s="24" t="s">
        <v>145</v>
      </c>
      <c r="I85" s="17" t="str">
        <f t="shared" si="2"/>
        <v>D</v>
      </c>
      <c r="J85" s="17">
        <f>COUNTIF($G$10:$I85,$I85)</f>
        <v>7</v>
      </c>
      <c r="K85" s="20">
        <v>0.0362037037037037</v>
      </c>
    </row>
    <row r="86" spans="1:11" ht="12.75">
      <c r="A86" s="3"/>
      <c r="B86" s="18"/>
      <c r="C86" s="79" t="s">
        <v>218</v>
      </c>
      <c r="D86" s="24"/>
      <c r="E86" s="17"/>
      <c r="F86" s="23"/>
      <c r="G86" s="17"/>
      <c r="H86" s="24"/>
      <c r="I86" s="17"/>
      <c r="J86" s="17"/>
      <c r="K86" s="20"/>
    </row>
    <row r="87" spans="1:11" ht="12.75">
      <c r="A87" s="32">
        <v>1</v>
      </c>
      <c r="B87" s="32">
        <v>6</v>
      </c>
      <c r="C87" s="33" t="s">
        <v>166</v>
      </c>
      <c r="D87" s="43" t="s">
        <v>167</v>
      </c>
      <c r="E87" s="35" t="s">
        <v>168</v>
      </c>
      <c r="F87" s="36" t="s">
        <v>14</v>
      </c>
      <c r="G87" s="35">
        <v>1993</v>
      </c>
      <c r="H87" s="34" t="s">
        <v>169</v>
      </c>
      <c r="I87" s="35" t="str">
        <f aca="true" t="shared" si="3" ref="I87:I96">IF($F87="m",IF($G$1-$G87&gt;19,IF($G$1-$G87&lt;40,"A",IF($G$1-$G87&gt;49,IF($G$1-$G87&gt;59,IF($G$1-$G87&gt;69,"E","D"),"C"),"B")),"JM"),IF($G$1-$G87&gt;19,IF($G$1-$G87&lt;40,"F",IF($G$1-$G87&lt;50,"G","H")),"JŽ"))</f>
        <v>F</v>
      </c>
      <c r="J87" s="35">
        <f>COUNTIF($G$10:$I87,$I87)</f>
        <v>1</v>
      </c>
      <c r="K87" s="37">
        <v>0.026284722222222223</v>
      </c>
    </row>
    <row r="88" spans="1:12" s="87" customFormat="1" ht="12.75">
      <c r="A88" s="44">
        <v>2</v>
      </c>
      <c r="B88" s="51">
        <v>26</v>
      </c>
      <c r="C88" s="45" t="s">
        <v>77</v>
      </c>
      <c r="D88" s="52" t="s">
        <v>138</v>
      </c>
      <c r="E88" s="47" t="s">
        <v>19</v>
      </c>
      <c r="F88" s="48" t="s">
        <v>14</v>
      </c>
      <c r="G88" s="47">
        <v>1980</v>
      </c>
      <c r="H88" s="52" t="s">
        <v>162</v>
      </c>
      <c r="I88" s="47" t="str">
        <f t="shared" si="3"/>
        <v>F</v>
      </c>
      <c r="J88" s="47">
        <f>COUNTIF($G$10:$I88,$I88)</f>
        <v>2</v>
      </c>
      <c r="K88" s="53">
        <v>0.029212962962962965</v>
      </c>
      <c r="L88" s="86"/>
    </row>
    <row r="89" spans="1:12" s="85" customFormat="1" ht="12.75">
      <c r="A89" s="54">
        <v>3</v>
      </c>
      <c r="B89" s="61">
        <v>81</v>
      </c>
      <c r="C89" s="55" t="s">
        <v>45</v>
      </c>
      <c r="D89" s="62" t="s">
        <v>118</v>
      </c>
      <c r="E89" s="57" t="s">
        <v>19</v>
      </c>
      <c r="F89" s="58" t="s">
        <v>14</v>
      </c>
      <c r="G89" s="57">
        <v>1988</v>
      </c>
      <c r="H89" s="62" t="s">
        <v>145</v>
      </c>
      <c r="I89" s="57" t="str">
        <f t="shared" si="3"/>
        <v>F</v>
      </c>
      <c r="J89" s="57">
        <f>COUNTIF($G$10:$I89,$I89)</f>
        <v>3</v>
      </c>
      <c r="K89" s="63">
        <v>0.03230324074074074</v>
      </c>
      <c r="L89" s="84"/>
    </row>
    <row r="90" spans="1:11" ht="12.75" hidden="1">
      <c r="A90" s="3">
        <v>54</v>
      </c>
      <c r="B90" s="18">
        <v>34</v>
      </c>
      <c r="C90" s="26" t="s">
        <v>39</v>
      </c>
      <c r="D90" s="24" t="s">
        <v>107</v>
      </c>
      <c r="E90" s="17" t="s">
        <v>19</v>
      </c>
      <c r="F90" s="23" t="s">
        <v>14</v>
      </c>
      <c r="G90" s="17">
        <v>1982</v>
      </c>
      <c r="H90" s="24" t="s">
        <v>145</v>
      </c>
      <c r="I90" s="17" t="str">
        <f t="shared" si="3"/>
        <v>F</v>
      </c>
      <c r="J90" s="17">
        <f>COUNTIF($G$10:$I90,$I90)</f>
        <v>4</v>
      </c>
      <c r="K90" s="20">
        <v>0.03280092592592593</v>
      </c>
    </row>
    <row r="91" spans="1:11" ht="12.75" hidden="1">
      <c r="A91" s="3">
        <v>62</v>
      </c>
      <c r="B91" s="3">
        <v>49</v>
      </c>
      <c r="C91" s="26" t="s">
        <v>184</v>
      </c>
      <c r="D91" s="6" t="s">
        <v>183</v>
      </c>
      <c r="E91" s="17" t="s">
        <v>19</v>
      </c>
      <c r="F91" s="23" t="s">
        <v>14</v>
      </c>
      <c r="G91" s="17">
        <v>1989</v>
      </c>
      <c r="H91" s="6" t="s">
        <v>16</v>
      </c>
      <c r="I91" s="17" t="str">
        <f t="shared" si="3"/>
        <v>F</v>
      </c>
      <c r="J91" s="17">
        <f>COUNTIF($G$10:$I91,$I91)</f>
        <v>5</v>
      </c>
      <c r="K91" s="19">
        <v>0.03373842592592593</v>
      </c>
    </row>
    <row r="92" spans="1:11" ht="12.75" hidden="1">
      <c r="A92" s="3">
        <v>64</v>
      </c>
      <c r="B92" s="18">
        <v>5</v>
      </c>
      <c r="C92" s="26" t="s">
        <v>32</v>
      </c>
      <c r="D92" s="24" t="s">
        <v>98</v>
      </c>
      <c r="E92" s="17" t="s">
        <v>19</v>
      </c>
      <c r="F92" s="23" t="s">
        <v>14</v>
      </c>
      <c r="G92" s="17">
        <v>1978</v>
      </c>
      <c r="H92" s="24" t="s">
        <v>145</v>
      </c>
      <c r="I92" s="17" t="str">
        <f t="shared" si="3"/>
        <v>F</v>
      </c>
      <c r="J92" s="17">
        <f>COUNTIF($G$10:$I92,$I92)</f>
        <v>6</v>
      </c>
      <c r="K92" s="20">
        <v>0.03408564814814815</v>
      </c>
    </row>
    <row r="93" spans="1:11" ht="12.75" hidden="1">
      <c r="A93" s="3">
        <v>70</v>
      </c>
      <c r="B93" s="18">
        <v>84</v>
      </c>
      <c r="C93" s="26" t="s">
        <v>29</v>
      </c>
      <c r="D93" s="24" t="s">
        <v>95</v>
      </c>
      <c r="E93" s="17" t="s">
        <v>19</v>
      </c>
      <c r="F93" s="23" t="s">
        <v>14</v>
      </c>
      <c r="G93" s="17">
        <v>1994</v>
      </c>
      <c r="H93" s="24" t="s">
        <v>145</v>
      </c>
      <c r="I93" s="17" t="str">
        <f t="shared" si="3"/>
        <v>F</v>
      </c>
      <c r="J93" s="17">
        <f>COUNTIF($G$10:$I93,$I93)</f>
        <v>7</v>
      </c>
      <c r="K93" s="20">
        <v>0.03532407407407407</v>
      </c>
    </row>
    <row r="94" spans="1:11" ht="12.75" hidden="1">
      <c r="A94" s="3">
        <v>73</v>
      </c>
      <c r="B94" s="3">
        <v>53</v>
      </c>
      <c r="C94" s="26" t="s">
        <v>187</v>
      </c>
      <c r="D94" s="6" t="s">
        <v>188</v>
      </c>
      <c r="E94" s="17" t="s">
        <v>19</v>
      </c>
      <c r="F94" s="23" t="s">
        <v>14</v>
      </c>
      <c r="G94" s="17">
        <v>1977</v>
      </c>
      <c r="H94" s="6" t="s">
        <v>178</v>
      </c>
      <c r="I94" s="17" t="str">
        <f t="shared" si="3"/>
        <v>F</v>
      </c>
      <c r="J94" s="17">
        <f>COUNTIF($G$10:$I94,$I94)</f>
        <v>8</v>
      </c>
      <c r="K94" s="19">
        <v>0.03584490740740741</v>
      </c>
    </row>
    <row r="95" spans="1:11" ht="12.75" hidden="1">
      <c r="A95" s="3">
        <v>79</v>
      </c>
      <c r="B95" s="18">
        <v>68</v>
      </c>
      <c r="C95" s="26" t="s">
        <v>202</v>
      </c>
      <c r="D95" s="24" t="s">
        <v>203</v>
      </c>
      <c r="E95" s="17" t="s">
        <v>19</v>
      </c>
      <c r="F95" s="23" t="s">
        <v>14</v>
      </c>
      <c r="G95" s="17">
        <v>1986</v>
      </c>
      <c r="H95" s="24" t="s">
        <v>161</v>
      </c>
      <c r="I95" s="17" t="str">
        <f t="shared" si="3"/>
        <v>F</v>
      </c>
      <c r="J95" s="17">
        <f>COUNTIF($G$10:$I95,$I95)</f>
        <v>9</v>
      </c>
      <c r="K95" s="20">
        <v>0.038252314814814815</v>
      </c>
    </row>
    <row r="96" spans="1:11" ht="12.75" hidden="1">
      <c r="A96" s="3">
        <v>82</v>
      </c>
      <c r="B96" s="3">
        <v>77</v>
      </c>
      <c r="C96" s="26" t="s">
        <v>205</v>
      </c>
      <c r="D96" s="6" t="s">
        <v>129</v>
      </c>
      <c r="E96" s="17" t="s">
        <v>19</v>
      </c>
      <c r="F96" s="23" t="s">
        <v>14</v>
      </c>
      <c r="G96" s="17">
        <v>1979</v>
      </c>
      <c r="H96" s="6" t="s">
        <v>151</v>
      </c>
      <c r="I96" s="17" t="str">
        <f t="shared" si="3"/>
        <v>F</v>
      </c>
      <c r="J96" s="17">
        <f>COUNTIF($G$10:$I96,$I96)</f>
        <v>10</v>
      </c>
      <c r="K96" s="19">
        <v>0.04054398148148148</v>
      </c>
    </row>
    <row r="97" spans="1:11" ht="12.75">
      <c r="A97" s="3"/>
      <c r="B97" s="3"/>
      <c r="C97" s="79" t="s">
        <v>219</v>
      </c>
      <c r="D97" s="6"/>
      <c r="E97" s="17"/>
      <c r="F97" s="23"/>
      <c r="G97" s="17"/>
      <c r="H97" s="6"/>
      <c r="I97" s="17"/>
      <c r="J97" s="17"/>
      <c r="K97" s="19"/>
    </row>
    <row r="98" spans="1:11" ht="12.75">
      <c r="A98" s="32">
        <v>1</v>
      </c>
      <c r="B98" s="39">
        <v>64</v>
      </c>
      <c r="C98" s="33" t="s">
        <v>52</v>
      </c>
      <c r="D98" s="40" t="s">
        <v>122</v>
      </c>
      <c r="E98" s="35" t="s">
        <v>19</v>
      </c>
      <c r="F98" s="36" t="s">
        <v>14</v>
      </c>
      <c r="G98" s="35">
        <v>1972</v>
      </c>
      <c r="H98" s="40" t="s">
        <v>156</v>
      </c>
      <c r="I98" s="35" t="str">
        <f>IF($F98="m",IF($G$1-$G98&gt;19,IF($G$1-$G98&lt;40,"A",IF($G$1-$G98&gt;49,IF($G$1-$G98&gt;59,IF($G$1-$G98&gt;69,"E","D"),"C"),"B")),"JM"),IF($G$1-$G98&gt;19,IF($G$1-$G98&lt;40,"F",IF($G$1-$G98&lt;50,"G","H")),"JŽ"))</f>
        <v>G</v>
      </c>
      <c r="J98" s="35">
        <f>COUNTIF($G$10:$I98,$I98)</f>
        <v>1</v>
      </c>
      <c r="K98" s="41">
        <v>0.02888888888888889</v>
      </c>
    </row>
    <row r="99" spans="1:12" s="87" customFormat="1" ht="12.75">
      <c r="A99" s="44">
        <v>2</v>
      </c>
      <c r="B99" s="44">
        <v>28</v>
      </c>
      <c r="C99" s="45" t="s">
        <v>86</v>
      </c>
      <c r="D99" s="52" t="s">
        <v>142</v>
      </c>
      <c r="E99" s="47" t="s">
        <v>19</v>
      </c>
      <c r="F99" s="48" t="s">
        <v>14</v>
      </c>
      <c r="G99" s="47">
        <v>1957</v>
      </c>
      <c r="H99" s="52" t="s">
        <v>176</v>
      </c>
      <c r="I99" s="47" t="s">
        <v>210</v>
      </c>
      <c r="J99" s="47">
        <f>COUNTIF($G$10:$I99,$I99)</f>
        <v>2</v>
      </c>
      <c r="K99" s="49">
        <v>0.033229166666666664</v>
      </c>
      <c r="L99" s="86"/>
    </row>
    <row r="100" spans="1:12" s="85" customFormat="1" ht="12.75">
      <c r="A100" s="54">
        <v>3</v>
      </c>
      <c r="B100" s="61">
        <v>58</v>
      </c>
      <c r="C100" s="55" t="s">
        <v>60</v>
      </c>
      <c r="D100" s="62" t="s">
        <v>114</v>
      </c>
      <c r="E100" s="57" t="s">
        <v>19</v>
      </c>
      <c r="F100" s="58" t="s">
        <v>14</v>
      </c>
      <c r="G100" s="57">
        <v>1975</v>
      </c>
      <c r="H100" s="62" t="s">
        <v>160</v>
      </c>
      <c r="I100" s="57" t="str">
        <f>IF($F100="m",IF($G$1-$G100&gt;19,IF($G$1-$G100&lt;40,"A",IF($G$1-$G100&gt;49,IF($G$1-$G100&gt;59,IF($G$1-$G100&gt;69,"E","D"),"C"),"B")),"JM"),IF($G$1-$G100&gt;19,IF($G$1-$G100&lt;40,"F",IF($G$1-$G100&lt;50,"G","H")),"JŽ"))</f>
        <v>G</v>
      </c>
      <c r="J100" s="57">
        <f>COUNTIF($G$10:$I100,$I100)</f>
        <v>3</v>
      </c>
      <c r="K100" s="63">
        <v>0.034074074074074076</v>
      </c>
      <c r="L100" s="84"/>
    </row>
    <row r="101" spans="1:11" ht="12.75" hidden="1">
      <c r="A101" s="3">
        <v>77</v>
      </c>
      <c r="B101" s="3">
        <v>23</v>
      </c>
      <c r="C101" s="26" t="s">
        <v>82</v>
      </c>
      <c r="D101" s="24" t="s">
        <v>141</v>
      </c>
      <c r="E101" s="17" t="s">
        <v>19</v>
      </c>
      <c r="F101" s="23" t="s">
        <v>14</v>
      </c>
      <c r="G101" s="17">
        <v>1957</v>
      </c>
      <c r="H101" s="24" t="s">
        <v>162</v>
      </c>
      <c r="I101" s="17" t="s">
        <v>210</v>
      </c>
      <c r="J101" s="17">
        <f>COUNTIF($G$10:$I101,$I101)</f>
        <v>4</v>
      </c>
      <c r="K101" s="19">
        <v>0.03758101851851852</v>
      </c>
    </row>
    <row r="102" spans="1:11" ht="12.75" hidden="1">
      <c r="A102" s="3">
        <v>84</v>
      </c>
      <c r="B102" s="18">
        <v>71</v>
      </c>
      <c r="C102" s="26" t="s">
        <v>49</v>
      </c>
      <c r="D102" s="24" t="s">
        <v>120</v>
      </c>
      <c r="E102" s="17" t="s">
        <v>19</v>
      </c>
      <c r="F102" s="23" t="s">
        <v>14</v>
      </c>
      <c r="G102" s="17">
        <v>1968</v>
      </c>
      <c r="H102" s="24" t="s">
        <v>154</v>
      </c>
      <c r="I102" s="17" t="str">
        <f>IF($F102="m",IF($G$1-$G102&gt;19,IF($G$1-$G102&lt;40,"A",IF($G$1-$G102&gt;49,IF($G$1-$G102&gt;59,IF($G$1-$G102&gt;69,"E","D"),"C"),"B")),"JM"),IF($G$1-$G102&gt;19,IF($G$1-$G102&lt;40,"F",IF($G$1-$G102&lt;50,"G","H")),"JŽ"))</f>
        <v>G</v>
      </c>
      <c r="J102" s="17">
        <f>COUNTIF($G$10:$I102,$I102)</f>
        <v>5</v>
      </c>
      <c r="K102" s="20">
        <v>0.04074074074074074</v>
      </c>
    </row>
    <row r="103" spans="1:11" ht="12.75" hidden="1">
      <c r="A103" s="3">
        <v>85</v>
      </c>
      <c r="B103" s="18">
        <v>78</v>
      </c>
      <c r="C103" s="26" t="s">
        <v>37</v>
      </c>
      <c r="D103" s="24" t="s">
        <v>105</v>
      </c>
      <c r="E103" s="17" t="s">
        <v>19</v>
      </c>
      <c r="F103" s="23" t="s">
        <v>14</v>
      </c>
      <c r="G103" s="17">
        <v>1972</v>
      </c>
      <c r="H103" s="24" t="s">
        <v>151</v>
      </c>
      <c r="I103" s="17" t="str">
        <f>IF($F103="m",IF($G$1-$G103&gt;19,IF($G$1-$G103&lt;40,"A",IF($G$1-$G103&gt;49,IF($G$1-$G103&gt;59,IF($G$1-$G103&gt;69,"E","D"),"C"),"B")),"JM"),IF($G$1-$G103&gt;19,IF($G$1-$G103&lt;40,"F",IF($G$1-$G103&lt;50,"G","H")),"JŽ"))</f>
        <v>G</v>
      </c>
      <c r="J103" s="17">
        <f>COUNTIF($G$10:$I103,$I103)</f>
        <v>6</v>
      </c>
      <c r="K103" s="20">
        <v>0.040879629629629634</v>
      </c>
    </row>
    <row r="104" spans="1:11" ht="12.75" hidden="1">
      <c r="A104" s="3">
        <v>89</v>
      </c>
      <c r="B104" s="18">
        <v>33</v>
      </c>
      <c r="C104" s="26" t="s">
        <v>79</v>
      </c>
      <c r="D104" s="24" t="s">
        <v>140</v>
      </c>
      <c r="E104" s="17" t="s">
        <v>19</v>
      </c>
      <c r="F104" s="23" t="s">
        <v>14</v>
      </c>
      <c r="G104" s="17">
        <v>1952</v>
      </c>
      <c r="H104" s="24" t="s">
        <v>16</v>
      </c>
      <c r="I104" s="17" t="s">
        <v>210</v>
      </c>
      <c r="J104" s="17">
        <f>COUNTIF($G$10:$I104,$I104)</f>
        <v>7</v>
      </c>
      <c r="K104" s="20">
        <v>0.0421412037037037</v>
      </c>
    </row>
    <row r="105" spans="1:11" ht="12.75" hidden="1">
      <c r="A105" s="3">
        <v>90</v>
      </c>
      <c r="B105" s="18">
        <v>79</v>
      </c>
      <c r="C105" s="26" t="s">
        <v>33</v>
      </c>
      <c r="D105" s="24" t="s">
        <v>100</v>
      </c>
      <c r="E105" s="17" t="s">
        <v>19</v>
      </c>
      <c r="F105" s="23" t="s">
        <v>14</v>
      </c>
      <c r="G105" s="17">
        <v>1970</v>
      </c>
      <c r="H105" s="24" t="s">
        <v>151</v>
      </c>
      <c r="I105" s="17" t="str">
        <f>IF($F105="m",IF($G$1-$G105&gt;19,IF($G$1-$G105&lt;40,"A",IF($G$1-$G105&gt;49,IF($G$1-$G105&gt;59,IF($G$1-$G105&gt;69,"E","D"),"C"),"B")),"JM"),IF($G$1-$G105&gt;19,IF($G$1-$G105&lt;40,"F",IF($G$1-$G105&lt;50,"G","H")),"JŽ"))</f>
        <v>G</v>
      </c>
      <c r="J105" s="17">
        <f>COUNTIF($G$10:$I105,$I105)</f>
        <v>8</v>
      </c>
      <c r="K105" s="20">
        <v>0.043009259259259254</v>
      </c>
    </row>
    <row r="106" spans="1:11" ht="15" customHeight="1">
      <c r="A106" s="4"/>
      <c r="B106" s="4"/>
      <c r="C106" s="28"/>
      <c r="D106" s="16"/>
      <c r="E106" s="10"/>
      <c r="F106" s="4"/>
      <c r="G106" s="10"/>
      <c r="H106" s="16"/>
      <c r="I106" s="10"/>
      <c r="J106" s="10"/>
      <c r="K106" s="13"/>
    </row>
    <row r="107" spans="1:11" ht="21" customHeight="1">
      <c r="A107" s="4"/>
      <c r="B107" s="4"/>
      <c r="C107" s="28"/>
      <c r="D107" s="16"/>
      <c r="E107" s="10"/>
      <c r="F107" s="4"/>
      <c r="G107" s="10"/>
      <c r="H107" s="16"/>
      <c r="I107" s="10"/>
      <c r="J107" s="10"/>
      <c r="K107" s="13"/>
    </row>
    <row r="108" spans="1:12" s="12" customFormat="1" ht="12">
      <c r="A108" s="9" t="s">
        <v>13</v>
      </c>
      <c r="B108" s="7"/>
      <c r="C108" s="28"/>
      <c r="D108" s="9"/>
      <c r="E108" s="10"/>
      <c r="F108" s="4"/>
      <c r="G108" s="10"/>
      <c r="H108" s="11"/>
      <c r="I108" s="10"/>
      <c r="J108" s="10"/>
      <c r="K108" s="13"/>
      <c r="L108" s="10"/>
    </row>
    <row r="109" spans="1:12" s="12" customFormat="1" ht="12">
      <c r="A109" s="105" t="s">
        <v>8</v>
      </c>
      <c r="B109" s="105"/>
      <c r="C109" s="105"/>
      <c r="D109" s="105"/>
      <c r="E109" s="105"/>
      <c r="F109" s="105"/>
      <c r="G109" s="14"/>
      <c r="I109" s="14"/>
      <c r="J109" s="14"/>
      <c r="K109" s="2"/>
      <c r="L109" s="10"/>
    </row>
    <row r="113" spans="1:3" ht="12.75">
      <c r="A113" s="113" t="s">
        <v>213</v>
      </c>
      <c r="B113" s="113"/>
      <c r="C113" s="113"/>
    </row>
    <row r="114" spans="1:12" s="21" customFormat="1" ht="12.75">
      <c r="A114" s="88">
        <v>1</v>
      </c>
      <c r="B114" s="88">
        <v>48</v>
      </c>
      <c r="C114" s="89" t="s">
        <v>181</v>
      </c>
      <c r="D114" s="90" t="s">
        <v>101</v>
      </c>
      <c r="E114" s="91" t="s">
        <v>19</v>
      </c>
      <c r="F114" s="92" t="s">
        <v>3</v>
      </c>
      <c r="G114" s="91">
        <v>1948</v>
      </c>
      <c r="H114" s="90" t="s">
        <v>182</v>
      </c>
      <c r="I114" s="91" t="str">
        <f>IF($F114="m",IF($G$1-$G114&gt;19,IF($G$1-$G114&lt;40,"A",IF($G$1-$G114&gt;49,IF($G$1-$G114&gt;59,IF($G$1-$G114&gt;69,"E","D"),"C"),"B")),"JM"),IF($G$1-$G114&gt;19,IF($G$1-$G114&lt;40,"F",IF($G$1-$G114&lt;50,"G","H")),"JŽ"))</f>
        <v>D</v>
      </c>
      <c r="J114" s="91">
        <f>COUNTIF($G$10:$I114,$I114)</f>
        <v>8</v>
      </c>
      <c r="K114" s="93">
        <v>0.03369212962962963</v>
      </c>
      <c r="L114" s="22"/>
    </row>
    <row r="115" spans="1:12" s="21" customFormat="1" ht="12.75">
      <c r="A115" s="4"/>
      <c r="B115" s="4"/>
      <c r="C115" s="28"/>
      <c r="D115" s="16"/>
      <c r="E115" s="10"/>
      <c r="F115" s="30"/>
      <c r="G115" s="10"/>
      <c r="H115" s="16"/>
      <c r="I115" s="10"/>
      <c r="J115" s="10"/>
      <c r="K115" s="13"/>
      <c r="L115" s="22"/>
    </row>
    <row r="116" spans="1:3" ht="12.75">
      <c r="A116" s="113" t="s">
        <v>214</v>
      </c>
      <c r="B116" s="113"/>
      <c r="C116" s="113"/>
    </row>
    <row r="117" spans="1:11" ht="12.75">
      <c r="A117" s="88">
        <v>1</v>
      </c>
      <c r="B117" s="88">
        <v>33</v>
      </c>
      <c r="C117" s="89" t="s">
        <v>79</v>
      </c>
      <c r="D117" s="94" t="s">
        <v>140</v>
      </c>
      <c r="E117" s="91" t="s">
        <v>19</v>
      </c>
      <c r="F117" s="92" t="s">
        <v>14</v>
      </c>
      <c r="G117" s="91">
        <v>1952</v>
      </c>
      <c r="H117" s="94" t="s">
        <v>16</v>
      </c>
      <c r="I117" s="91" t="s">
        <v>210</v>
      </c>
      <c r="J117" s="91">
        <f>COUNTIF($G$10:$I117,$I117)</f>
        <v>9</v>
      </c>
      <c r="K117" s="93">
        <v>0.0421412037037037</v>
      </c>
    </row>
    <row r="119" spans="1:3" ht="12.75">
      <c r="A119" s="111" t="s">
        <v>222</v>
      </c>
      <c r="B119" s="111"/>
      <c r="C119" s="111"/>
    </row>
    <row r="120" spans="1:87" s="102" customFormat="1" ht="12.75">
      <c r="A120" s="32">
        <v>1</v>
      </c>
      <c r="B120" s="32">
        <v>59</v>
      </c>
      <c r="C120" s="33" t="s">
        <v>193</v>
      </c>
      <c r="D120" s="34" t="s">
        <v>194</v>
      </c>
      <c r="E120" s="35" t="s">
        <v>168</v>
      </c>
      <c r="F120" s="36" t="s">
        <v>3</v>
      </c>
      <c r="G120" s="35">
        <v>1981</v>
      </c>
      <c r="H120" s="34" t="s">
        <v>169</v>
      </c>
      <c r="I120" s="35" t="str">
        <f>IF($F120="m",IF($G$1-$G120&gt;19,IF($G$1-$G120&lt;40,"A",IF($G$1-$G120&gt;49,IF($G$1-$G120&gt;59,IF($G$1-$G120&gt;69,"E","D"),"C"),"B")),"JM"),IF($G$1-$G120&gt;19,IF($G$1-$G120&lt;40,"F",IF($G$1-$G120&lt;50,"G","H")),"JŽ"))</f>
        <v>A</v>
      </c>
      <c r="J120" s="35">
        <f>COUNTIF($G$10:$I120,$I120)</f>
        <v>28</v>
      </c>
      <c r="K120" s="37">
        <v>0.022546296296296297</v>
      </c>
      <c r="L120" s="103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</row>
    <row r="122" spans="1:3" ht="12.75">
      <c r="A122" s="111" t="s">
        <v>223</v>
      </c>
      <c r="B122" s="111"/>
      <c r="C122" s="111"/>
    </row>
    <row r="123" spans="1:11" ht="12.75">
      <c r="A123" s="32">
        <v>1</v>
      </c>
      <c r="B123" s="32">
        <v>6</v>
      </c>
      <c r="C123" s="33" t="s">
        <v>166</v>
      </c>
      <c r="D123" s="43" t="s">
        <v>167</v>
      </c>
      <c r="E123" s="35" t="s">
        <v>168</v>
      </c>
      <c r="F123" s="36" t="s">
        <v>14</v>
      </c>
      <c r="G123" s="35">
        <v>1993</v>
      </c>
      <c r="H123" s="34" t="s">
        <v>169</v>
      </c>
      <c r="I123" s="35" t="str">
        <f>IF($F123="m",IF($G$1-$G123&gt;19,IF($G$1-$G123&lt;40,"A",IF($G$1-$G123&gt;49,IF($G$1-$G123&gt;59,IF($G$1-$G123&gt;69,"E","D"),"C"),"B")),"JM"),IF($G$1-$G123&gt;19,IF($G$1-$G123&lt;40,"F",IF($G$1-$G123&lt;50,"G","H")),"JŽ"))</f>
        <v>F</v>
      </c>
      <c r="J123" s="35">
        <f>COUNTIF($G$10:$I123,$I123)</f>
        <v>11</v>
      </c>
      <c r="K123" s="37">
        <v>0.026284722222222223</v>
      </c>
    </row>
  </sheetData>
  <sheetProtection/>
  <mergeCells count="8">
    <mergeCell ref="A119:C119"/>
    <mergeCell ref="A122:C122"/>
    <mergeCell ref="A3:K3"/>
    <mergeCell ref="A5:K5"/>
    <mergeCell ref="A6:B6"/>
    <mergeCell ref="A109:F109"/>
    <mergeCell ref="A113:C113"/>
    <mergeCell ref="A116:C11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>beh.sk Severska desiatka, beh, behanie, run</cp:keywords>
  <dc:description/>
  <cp:lastModifiedBy>LF</cp:lastModifiedBy>
  <cp:lastPrinted>2015-05-22T17:20:35Z</cp:lastPrinted>
  <dcterms:created xsi:type="dcterms:W3CDTF">2006-08-10T15:02:00Z</dcterms:created>
  <dcterms:modified xsi:type="dcterms:W3CDTF">2015-05-27T09:45:54Z</dcterms:modified>
  <cp:category/>
  <cp:version/>
  <cp:contentType/>
  <cp:contentStatus/>
</cp:coreProperties>
</file>