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8" activeTab="0"/>
  </bookViews>
  <sheets>
    <sheet name="Celkové výsledky" sheetId="1" r:id="rId1"/>
  </sheets>
  <definedNames>
    <definedName name="Excel_BuiltIn__FilterDatabase" localSheetId="0">'Celkové výsledky'!$A$7:$I$7</definedName>
  </definedNames>
  <calcPr fullCalcOnLoad="1"/>
</workbook>
</file>

<file path=xl/sharedStrings.xml><?xml version="1.0" encoding="utf-8"?>
<sst xmlns="http://schemas.openxmlformats.org/spreadsheetml/2006/main" count="678" uniqueCount="249">
  <si>
    <t>rok</t>
  </si>
  <si>
    <t>Výsledková listina "Behu v ZOO Košice - Kavečany" zo dňa 5. aprila 2015</t>
  </si>
  <si>
    <t>II. ročník</t>
  </si>
  <si>
    <t>Por.  číslo</t>
  </si>
  <si>
    <t>Štart. číslo</t>
  </si>
  <si>
    <t>Meno</t>
  </si>
  <si>
    <t>m/ž</t>
  </si>
  <si>
    <t>Rok nar.</t>
  </si>
  <si>
    <t>Oddiel</t>
  </si>
  <si>
    <t>Kat.</t>
  </si>
  <si>
    <t>Por.  v kat.</t>
  </si>
  <si>
    <t>Čas</t>
  </si>
  <si>
    <t>Szabo Jaroslav</t>
  </si>
  <si>
    <t>m</t>
  </si>
  <si>
    <t>Prešov</t>
  </si>
  <si>
    <t>Mušinský Tomáš</t>
  </si>
  <si>
    <t>Košice</t>
  </si>
  <si>
    <t>Repák Erik</t>
  </si>
  <si>
    <t>Kraviansky Daniel</t>
  </si>
  <si>
    <t>Verba Rudolf</t>
  </si>
  <si>
    <t>Straka Martin</t>
  </si>
  <si>
    <t>Henček Emil</t>
  </si>
  <si>
    <t>Dudra Šimon</t>
  </si>
  <si>
    <t>Maťašovský Michal</t>
  </si>
  <si>
    <t>Dudra Milan</t>
  </si>
  <si>
    <t>Kysak</t>
  </si>
  <si>
    <t>Matys Dávid</t>
  </si>
  <si>
    <t>Dovala Adrián</t>
  </si>
  <si>
    <t>Makovický Martin</t>
  </si>
  <si>
    <t>Dancák Zoltán</t>
  </si>
  <si>
    <t>E</t>
  </si>
  <si>
    <t>Varga Marián</t>
  </si>
  <si>
    <t>LKVD Dobšiná</t>
  </si>
  <si>
    <t>Piljan Pavol</t>
  </si>
  <si>
    <t>Vitovičová Jarmila</t>
  </si>
  <si>
    <t>ž</t>
  </si>
  <si>
    <t>Farkaš Branislav</t>
  </si>
  <si>
    <t>B.Bystrica</t>
  </si>
  <si>
    <t>Dancák Marcel</t>
  </si>
  <si>
    <t>Kováč Marian</t>
  </si>
  <si>
    <t>Stará Ľubovňa</t>
  </si>
  <si>
    <t>Demko Michal</t>
  </si>
  <si>
    <t>Kozmová Monika</t>
  </si>
  <si>
    <t>Vítek Miroslav</t>
  </si>
  <si>
    <t>Kmeť Peter</t>
  </si>
  <si>
    <t>Valaliky</t>
  </si>
  <si>
    <t>Podracký Jakub</t>
  </si>
  <si>
    <t>Podracký Peter</t>
  </si>
  <si>
    <t>Bartko Martin</t>
  </si>
  <si>
    <t>Mislej Ján</t>
  </si>
  <si>
    <t>Lipták Martin</t>
  </si>
  <si>
    <t>Vilk Radovan</t>
  </si>
  <si>
    <t>Kmeťko Jozef</t>
  </si>
  <si>
    <t>Kulík Elo</t>
  </si>
  <si>
    <t>Šperling Vladimír</t>
  </si>
  <si>
    <t>Borovský Anton</t>
  </si>
  <si>
    <t>Boros Marko</t>
  </si>
  <si>
    <t>Cuper Samuel</t>
  </si>
  <si>
    <t>Veľký Šariš</t>
  </si>
  <si>
    <t>Valachová Simona</t>
  </si>
  <si>
    <t>Dučák Dávid</t>
  </si>
  <si>
    <t>Ficik Adrián</t>
  </si>
  <si>
    <t>Šimonovič Miroslav</t>
  </si>
  <si>
    <t>Balogová Alexandra</t>
  </si>
  <si>
    <t>Šefara Tomáš</t>
  </si>
  <si>
    <t>Kmecová Daniela</t>
  </si>
  <si>
    <t>Šmálik Ľubomír</t>
  </si>
  <si>
    <t>Kubinová Silvia</t>
  </si>
  <si>
    <t>Jasov</t>
  </si>
  <si>
    <t>Gaľa Dávid</t>
  </si>
  <si>
    <t>Dobrová Michaela</t>
  </si>
  <si>
    <t>Gdovin Lukáš</t>
  </si>
  <si>
    <t>Dunčko Michal</t>
  </si>
  <si>
    <t>Baran Michal</t>
  </si>
  <si>
    <t>Kantor Karol</t>
  </si>
  <si>
    <t>Ferencová Barbora</t>
  </si>
  <si>
    <t>Baláž Jaroslav</t>
  </si>
  <si>
    <t>Petrovský Leo</t>
  </si>
  <si>
    <t>Nemčík Adam</t>
  </si>
  <si>
    <t>Raffaelis Ján</t>
  </si>
  <si>
    <t>Kurilla Vladimír</t>
  </si>
  <si>
    <t>Karabaš Samuel</t>
  </si>
  <si>
    <t>Židek Milan</t>
  </si>
  <si>
    <t>Ramáč Pavol</t>
  </si>
  <si>
    <t>Pénzeš Michal</t>
  </si>
  <si>
    <t>Vereš Dávid</t>
  </si>
  <si>
    <t>Konkoly Daniel</t>
  </si>
  <si>
    <t>Špišák Vojtech</t>
  </si>
  <si>
    <t>Vargová Katarína</t>
  </si>
  <si>
    <t>Růža Juraj</t>
  </si>
  <si>
    <t>Klamarčík Jakub</t>
  </si>
  <si>
    <t>Peruňská Daniela</t>
  </si>
  <si>
    <t>Kelbelová Alžbeta</t>
  </si>
  <si>
    <t>Miga Martin</t>
  </si>
  <si>
    <t>Kahler Gabriela</t>
  </si>
  <si>
    <t>Kurillová Katarína</t>
  </si>
  <si>
    <t>Mátéová Simona</t>
  </si>
  <si>
    <t>Forrai Šimon</t>
  </si>
  <si>
    <t>Bodnár Michal</t>
  </si>
  <si>
    <t>Balogová Radka</t>
  </si>
  <si>
    <t>Barakat Imad</t>
  </si>
  <si>
    <t>Šuleková Ivana</t>
  </si>
  <si>
    <t>Šulek Ivan</t>
  </si>
  <si>
    <t>Valentová Svetlana</t>
  </si>
  <si>
    <t>Jonáš Peter</t>
  </si>
  <si>
    <t>Popracová Drahomíra</t>
  </si>
  <si>
    <t>Kežmarok</t>
  </si>
  <si>
    <t>Bača Mário</t>
  </si>
  <si>
    <t>Valach Vladimír</t>
  </si>
  <si>
    <t>Zavacký Pavol</t>
  </si>
  <si>
    <t>Švekuš Marián</t>
  </si>
  <si>
    <t>Mesároš Ján</t>
  </si>
  <si>
    <t>Kotlárová Katarína</t>
  </si>
  <si>
    <t>Molnár Dominik</t>
  </si>
  <si>
    <t>Tekulová Denisa</t>
  </si>
  <si>
    <t>Murzová Henrieta</t>
  </si>
  <si>
    <t>Popik Michal</t>
  </si>
  <si>
    <t>Kerul František</t>
  </si>
  <si>
    <t>Štrbák Michal</t>
  </si>
  <si>
    <t>Súkeníková Anna</t>
  </si>
  <si>
    <t>Maras Ladislav</t>
  </si>
  <si>
    <t>Strömpl Ján</t>
  </si>
  <si>
    <t>Vasková Ivana</t>
  </si>
  <si>
    <t>Vasko Peter</t>
  </si>
  <si>
    <t>Görög Pavol</t>
  </si>
  <si>
    <t>Roško Martin</t>
  </si>
  <si>
    <t>Tverďáková Lucia</t>
  </si>
  <si>
    <t>Zavacký Peter</t>
  </si>
  <si>
    <t>Zelenák Kamil</t>
  </si>
  <si>
    <t>Bodnár Martin</t>
  </si>
  <si>
    <t>Sabinov</t>
  </si>
  <si>
    <t>Dujčák Martin</t>
  </si>
  <si>
    <t>Kurillová Elena</t>
  </si>
  <si>
    <t>Melníková Denisa</t>
  </si>
  <si>
    <t>Petrová Jana</t>
  </si>
  <si>
    <t>Štrbáková Lívia</t>
  </si>
  <si>
    <t>Štrbáková Timea</t>
  </si>
  <si>
    <t>Adamec Miriam</t>
  </si>
  <si>
    <t>Kováčová Katrina</t>
  </si>
  <si>
    <t>Birknerová Simona</t>
  </si>
  <si>
    <t>Nagy Tomáš</t>
  </si>
  <si>
    <t>Stachová Jana</t>
  </si>
  <si>
    <t>Vrbiaková Edita</t>
  </si>
  <si>
    <t>Obcovičová Soňa</t>
  </si>
  <si>
    <t>Živčaková Marcela</t>
  </si>
  <si>
    <t>Kolibárová Martina</t>
  </si>
  <si>
    <t>Vargová Anna</t>
  </si>
  <si>
    <t>Dziak Slavomír</t>
  </si>
  <si>
    <t>Müllerová Júlia</t>
  </si>
  <si>
    <t>Slaninová Janka</t>
  </si>
  <si>
    <t>Mihóková Veronika</t>
  </si>
  <si>
    <t>Takács Patrik</t>
  </si>
  <si>
    <t>Alezár Andrej</t>
  </si>
  <si>
    <t>Peruňský Martin</t>
  </si>
  <si>
    <t>Šipošová Nikola</t>
  </si>
  <si>
    <t>Petro Vlastimil</t>
  </si>
  <si>
    <t>Karabašová Soňa</t>
  </si>
  <si>
    <t>Menyhert Viktor</t>
  </si>
  <si>
    <t>Breza Martin</t>
  </si>
  <si>
    <t>Kurillová Mária</t>
  </si>
  <si>
    <t>Kakašová Andrea</t>
  </si>
  <si>
    <t>Perhačová Antónia</t>
  </si>
  <si>
    <t>Schäfer Judith</t>
  </si>
  <si>
    <t>Perháč Peter</t>
  </si>
  <si>
    <t>Harčár Slavomír</t>
  </si>
  <si>
    <t>Janovík</t>
  </si>
  <si>
    <t>Michalivová Simona</t>
  </si>
  <si>
    <t>Leško Tomáš</t>
  </si>
  <si>
    <t>Pálfy Viktor</t>
  </si>
  <si>
    <t>Bodnárová Zuzana</t>
  </si>
  <si>
    <t>Semanová Daniela</t>
  </si>
  <si>
    <t>Semanová Ivana</t>
  </si>
  <si>
    <t>Husvár František</t>
  </si>
  <si>
    <t>Husvárová Ľudmila</t>
  </si>
  <si>
    <t>Hnatová Veronika</t>
  </si>
  <si>
    <t>Zakalužný Martin</t>
  </si>
  <si>
    <t>Migová Štefánia</t>
  </si>
  <si>
    <t>Fitera Štefan</t>
  </si>
  <si>
    <t>Kasprišin Marek</t>
  </si>
  <si>
    <t>Kováčová Zuzana</t>
  </si>
  <si>
    <t>Kulíková Lenka</t>
  </si>
  <si>
    <t>Molnárová Martina</t>
  </si>
  <si>
    <t>Vaššová Viktória</t>
  </si>
  <si>
    <t>Bederka Martin</t>
  </si>
  <si>
    <t>Pogány Branko</t>
  </si>
  <si>
    <t>Meluchová Gabriela</t>
  </si>
  <si>
    <t>Szkurkayová Darinka</t>
  </si>
  <si>
    <t>Ilavská Miriam</t>
  </si>
  <si>
    <t>Mihók František</t>
  </si>
  <si>
    <t>Kováčová Gabriela</t>
  </si>
  <si>
    <t>Šmotková Zuzana</t>
  </si>
  <si>
    <t>Brno</t>
  </si>
  <si>
    <t>Kollárová Petra</t>
  </si>
  <si>
    <t>Poprad</t>
  </si>
  <si>
    <t>Grešová Katarína</t>
  </si>
  <si>
    <t>Bejticová Lenka</t>
  </si>
  <si>
    <t>Hudák Alex</t>
  </si>
  <si>
    <t>Orlovská Hudak Slávka</t>
  </si>
  <si>
    <t>Lašutová Renáta</t>
  </si>
  <si>
    <t>Kantorová Miriam</t>
  </si>
  <si>
    <t>Sedláčková Katarína</t>
  </si>
  <si>
    <t>Štefaniková Tatiana</t>
  </si>
  <si>
    <t>Hežely Michal</t>
  </si>
  <si>
    <t>Mikulová Eva</t>
  </si>
  <si>
    <t>Mikula Juraj</t>
  </si>
  <si>
    <t>Gábor Ľuboš</t>
  </si>
  <si>
    <t>Weberová Veronika</t>
  </si>
  <si>
    <t>Penzešová Petra</t>
  </si>
  <si>
    <t>Mamčák Róbert</t>
  </si>
  <si>
    <t>Gujdanová Miroslava</t>
  </si>
  <si>
    <t>Takáčová Katarína</t>
  </si>
  <si>
    <t>Kölbelová Darina</t>
  </si>
  <si>
    <t>Revesová Renáta</t>
  </si>
  <si>
    <t>Matusák Martin</t>
  </si>
  <si>
    <t>Matusák Jakub</t>
  </si>
  <si>
    <t>Hnatová Miroslava</t>
  </si>
  <si>
    <t>Kravcová Viktória</t>
  </si>
  <si>
    <t>Saksunová Andrea</t>
  </si>
  <si>
    <t>Greško Jozef</t>
  </si>
  <si>
    <t>Jurčíková Magdaléna</t>
  </si>
  <si>
    <t>Čumrík Adam Samuel</t>
  </si>
  <si>
    <t>Sekaninová Sofia</t>
  </si>
  <si>
    <t>Čumrik Ján</t>
  </si>
  <si>
    <t>Kelbelová Laura</t>
  </si>
  <si>
    <t>Kelbelová Karolinka</t>
  </si>
  <si>
    <t>Palková Miriam</t>
  </si>
  <si>
    <t>Migová Klaudia</t>
  </si>
  <si>
    <t>Hruška Miroslav</t>
  </si>
  <si>
    <t>Mikolajová Dáša</t>
  </si>
  <si>
    <t>Ondášová Dana</t>
  </si>
  <si>
    <t>Čisláková Janka</t>
  </si>
  <si>
    <t>Čisláková Michaela</t>
  </si>
  <si>
    <t>Kohút Ján</t>
  </si>
  <si>
    <t>Györiová Monika</t>
  </si>
  <si>
    <t>Dibalová Silvia</t>
  </si>
  <si>
    <t>Györi Dávid</t>
  </si>
  <si>
    <t>Györi Samuel</t>
  </si>
  <si>
    <t>Györi Sebastián</t>
  </si>
  <si>
    <t>Dibala Viliam</t>
  </si>
  <si>
    <t>Dibala Patrick</t>
  </si>
  <si>
    <t xml:space="preserve">Dvouletý Radim </t>
  </si>
  <si>
    <t>Sabolová Antónia</t>
  </si>
  <si>
    <t>Baloga Stanislav</t>
  </si>
  <si>
    <t>Balogová Tamara</t>
  </si>
  <si>
    <t>Pálfi Štefan</t>
  </si>
  <si>
    <t>Hlavný rozhodca: Buc Peter peter.buc59@gmail.com 0905 299 189</t>
  </si>
  <si>
    <t>Výsledky spracovala: Bucová Anna</t>
  </si>
  <si>
    <t>DNF</t>
  </si>
  <si>
    <t>4,4 km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</si>
</sst>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9" fillId="0" borderId="10" xfId="4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1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9" fillId="33" borderId="10" xfId="4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1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PageLayoutView="0" workbookViewId="0" topLeftCell="A196">
      <selection activeCell="A7" sqref="A7"/>
    </sheetView>
  </sheetViews>
  <sheetFormatPr defaultColWidth="9.140625" defaultRowHeight="14.25" customHeight="1"/>
  <cols>
    <col min="1" max="1" width="4.8515625" style="1" customWidth="1"/>
    <col min="2" max="2" width="8.7109375" style="2" customWidth="1"/>
    <col min="3" max="3" width="20.140625" style="3" customWidth="1"/>
    <col min="4" max="4" width="4.57421875" style="2" customWidth="1"/>
    <col min="5" max="5" width="8.57421875" style="2" customWidth="1"/>
    <col min="6" max="6" width="13.7109375" style="4" customWidth="1"/>
    <col min="7" max="8" width="0" style="5" hidden="1" customWidth="1"/>
    <col min="9" max="9" width="14.140625" style="2" customWidth="1"/>
    <col min="10" max="10" width="11.8515625" style="6" customWidth="1"/>
    <col min="11" max="16384" width="8.8515625" style="6" customWidth="1"/>
  </cols>
  <sheetData>
    <row r="1" spans="4:5" ht="0.75" customHeight="1">
      <c r="D1" s="2" t="s">
        <v>0</v>
      </c>
      <c r="E1" s="2">
        <v>2014</v>
      </c>
    </row>
    <row r="2" spans="1:9" ht="25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6" customHeight="1">
      <c r="A3" s="7"/>
      <c r="B3" s="8"/>
      <c r="C3" s="9"/>
      <c r="D3" s="8"/>
      <c r="E3" s="8"/>
      <c r="F3" s="10"/>
      <c r="G3" s="11"/>
      <c r="H3" s="11"/>
      <c r="I3" s="8"/>
    </row>
    <row r="4" spans="1:9" ht="14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</row>
    <row r="5" spans="1:9" ht="3.75" customHeight="1">
      <c r="A5" s="50"/>
      <c r="B5" s="50"/>
      <c r="C5" s="50"/>
      <c r="D5" s="13"/>
      <c r="E5" s="14"/>
      <c r="F5" s="15"/>
      <c r="G5" s="16"/>
      <c r="H5" s="16"/>
      <c r="I5" s="14"/>
    </row>
    <row r="6" spans="1:9" ht="18" customHeight="1">
      <c r="A6" s="17" t="s">
        <v>248</v>
      </c>
      <c r="B6" s="18"/>
      <c r="C6" s="12"/>
      <c r="D6" s="13"/>
      <c r="E6" s="14"/>
      <c r="F6" s="15"/>
      <c r="G6" s="16"/>
      <c r="H6" s="16"/>
      <c r="I6" s="14"/>
    </row>
    <row r="7" spans="1:9" ht="30.75" customHeight="1">
      <c r="A7" s="19" t="s">
        <v>3</v>
      </c>
      <c r="B7" s="20" t="s">
        <v>4</v>
      </c>
      <c r="C7" s="21" t="s">
        <v>5</v>
      </c>
      <c r="D7" s="22" t="s">
        <v>6</v>
      </c>
      <c r="E7" s="20" t="s">
        <v>7</v>
      </c>
      <c r="F7" s="23" t="s">
        <v>8</v>
      </c>
      <c r="G7" s="24" t="s">
        <v>9</v>
      </c>
      <c r="H7" s="25" t="s">
        <v>10</v>
      </c>
      <c r="I7" s="22" t="s">
        <v>11</v>
      </c>
    </row>
    <row r="8" spans="1:9" s="32" customFormat="1" ht="14.25" customHeight="1">
      <c r="A8" s="26">
        <v>1</v>
      </c>
      <c r="B8" s="27">
        <v>167</v>
      </c>
      <c r="C8" s="28" t="s">
        <v>12</v>
      </c>
      <c r="D8" s="27" t="s">
        <v>13</v>
      </c>
      <c r="E8" s="27">
        <v>1987</v>
      </c>
      <c r="F8" s="29" t="s">
        <v>14</v>
      </c>
      <c r="G8" s="30"/>
      <c r="H8" s="30"/>
      <c r="I8" s="31">
        <v>0.010972222222222223</v>
      </c>
    </row>
    <row r="9" spans="1:9" ht="14.25" customHeight="1">
      <c r="A9" s="26">
        <v>2</v>
      </c>
      <c r="B9" s="33">
        <v>79</v>
      </c>
      <c r="C9" s="34" t="s">
        <v>15</v>
      </c>
      <c r="D9" s="35" t="s">
        <v>13</v>
      </c>
      <c r="E9" s="27">
        <v>1993</v>
      </c>
      <c r="F9" s="29" t="s">
        <v>16</v>
      </c>
      <c r="G9" s="30" t="str">
        <f>IF($D9="m",IF($E$1-$E9&gt;19,IF($E$1-$E9&lt;40,"A",IF($E$1-$E9&gt;49,IF($E$1-$E9&gt;59,IF($E$1-$E9&gt;69,"D","D"),"C"),"B")),"JM"),IF($E$1-$E9&gt;19,IF($E$1-$E9&lt;35,"E",IF($E$1-$E9&lt;50,"F","G")),"JŽ"))</f>
        <v>A</v>
      </c>
      <c r="H9" s="30">
        <f>COUNTIF($E$8:$G9,$G9)</f>
        <v>1</v>
      </c>
      <c r="I9" s="31">
        <v>0.011261574074074071</v>
      </c>
    </row>
    <row r="10" spans="1:9" ht="14.25" customHeight="1">
      <c r="A10" s="26">
        <v>3</v>
      </c>
      <c r="B10" s="27">
        <v>181</v>
      </c>
      <c r="C10" s="28" t="s">
        <v>17</v>
      </c>
      <c r="D10" s="27" t="s">
        <v>13</v>
      </c>
      <c r="E10" s="27">
        <v>1991</v>
      </c>
      <c r="F10" s="29" t="s">
        <v>16</v>
      </c>
      <c r="G10" s="30"/>
      <c r="H10" s="30"/>
      <c r="I10" s="31">
        <v>0.011643518518518518</v>
      </c>
    </row>
    <row r="11" spans="1:9" ht="14.25" customHeight="1">
      <c r="A11" s="26">
        <v>4</v>
      </c>
      <c r="B11" s="33">
        <v>97</v>
      </c>
      <c r="C11" s="34" t="s">
        <v>18</v>
      </c>
      <c r="D11" s="35" t="s">
        <v>13</v>
      </c>
      <c r="E11" s="27">
        <v>1994</v>
      </c>
      <c r="F11" s="29" t="s">
        <v>16</v>
      </c>
      <c r="G11" s="30"/>
      <c r="H11" s="30"/>
      <c r="I11" s="31">
        <v>0.011701388888888891</v>
      </c>
    </row>
    <row r="12" spans="1:9" ht="14.25" customHeight="1">
      <c r="A12" s="26">
        <v>5</v>
      </c>
      <c r="B12" s="33">
        <v>71</v>
      </c>
      <c r="C12" s="34" t="s">
        <v>19</v>
      </c>
      <c r="D12" s="35" t="s">
        <v>13</v>
      </c>
      <c r="E12" s="27">
        <v>1980</v>
      </c>
      <c r="F12" s="29" t="s">
        <v>16</v>
      </c>
      <c r="G12" s="30" t="str">
        <f>IF($D12="m",IF($E$1-$E12&gt;19,IF($E$1-$E12&lt;40,"A",IF($E$1-$E12&gt;49,IF($E$1-$E12&gt;59,IF($E$1-$E12&gt;69,"D","D"),"C"),"B")),"JM"),IF($E$1-$E12&gt;19,IF($E$1-$E12&lt;35,"E",IF($E$1-$E12&lt;50,"F","G")),"JŽ"))</f>
        <v>A</v>
      </c>
      <c r="H12" s="30">
        <f>COUNTIF($E$8:$G12,$G12)</f>
        <v>2</v>
      </c>
      <c r="I12" s="31">
        <v>0.012534722222222223</v>
      </c>
    </row>
    <row r="13" spans="1:9" ht="14.25" customHeight="1">
      <c r="A13" s="26">
        <v>6</v>
      </c>
      <c r="B13" s="33">
        <v>95</v>
      </c>
      <c r="C13" s="34" t="s">
        <v>20</v>
      </c>
      <c r="D13" s="35" t="s">
        <v>13</v>
      </c>
      <c r="E13" s="27">
        <v>1983</v>
      </c>
      <c r="F13" s="29" t="s">
        <v>16</v>
      </c>
      <c r="G13" s="30"/>
      <c r="H13" s="30"/>
      <c r="I13" s="31">
        <v>0.012824074074074073</v>
      </c>
    </row>
    <row r="14" spans="1:9" ht="14.25" customHeight="1">
      <c r="A14" s="26">
        <v>7</v>
      </c>
      <c r="B14" s="33">
        <v>32</v>
      </c>
      <c r="C14" s="34" t="s">
        <v>21</v>
      </c>
      <c r="D14" s="35" t="s">
        <v>13</v>
      </c>
      <c r="E14" s="27">
        <v>1992</v>
      </c>
      <c r="F14" s="29" t="s">
        <v>16</v>
      </c>
      <c r="G14" s="30" t="str">
        <f>IF($D14="m",IF($E$1-$E14&gt;19,IF($E$1-$E14&lt;40,"A",IF($E$1-$E14&gt;49,IF($E$1-$E14&gt;59,IF($E$1-$E14&gt;69,"D","D"),"C"),"B")),"JM"),IF($E$1-$E14&gt;19,IF($E$1-$E14&lt;35,"E",IF($E$1-$E14&lt;50,"F","G")),"JŽ"))</f>
        <v>A</v>
      </c>
      <c r="H14" s="30">
        <f>COUNTIF($E$8:$G14,$G14)</f>
        <v>3</v>
      </c>
      <c r="I14" s="31">
        <v>0.01306712962962963</v>
      </c>
    </row>
    <row r="15" spans="1:9" ht="14.25" customHeight="1">
      <c r="A15" s="26">
        <v>8</v>
      </c>
      <c r="B15" s="33">
        <v>7</v>
      </c>
      <c r="C15" s="34" t="s">
        <v>22</v>
      </c>
      <c r="D15" s="35" t="s">
        <v>13</v>
      </c>
      <c r="E15" s="27">
        <v>1998</v>
      </c>
      <c r="F15" s="29" t="s">
        <v>16</v>
      </c>
      <c r="G15" s="30" t="str">
        <f>IF($D15="m",IF($E$1-$E15&gt;19,IF($E$1-$E15&lt;40,"A",IF($E$1-$E15&gt;49,IF($E$1-$E15&gt;59,IF($E$1-$E15&gt;69,"D","D"),"C"),"B")),"JM"),IF($E$1-$E15&gt;19,IF($E$1-$E15&lt;35,"E",IF($E$1-$E15&lt;50,"F","G")),"JŽ"))</f>
        <v>JM</v>
      </c>
      <c r="H15" s="30">
        <f>COUNTIF($E$8:$G15,$G15)</f>
        <v>1</v>
      </c>
      <c r="I15" s="31">
        <v>0.013136574074074077</v>
      </c>
    </row>
    <row r="16" spans="1:9" ht="14.25" customHeight="1">
      <c r="A16" s="26">
        <v>9</v>
      </c>
      <c r="B16" s="33">
        <v>19</v>
      </c>
      <c r="C16" s="34" t="s">
        <v>23</v>
      </c>
      <c r="D16" s="35" t="s">
        <v>13</v>
      </c>
      <c r="E16" s="27">
        <v>1991</v>
      </c>
      <c r="F16" s="29" t="s">
        <v>16</v>
      </c>
      <c r="G16" s="30" t="str">
        <f>IF($D16="m",IF($E$1-$E16&gt;19,IF($E$1-$E16&lt;40,"A",IF($E$1-$E16&gt;49,IF($E$1-$E16&gt;59,IF($E$1-$E16&gt;69,"D","D"),"C"),"B")),"JM"),IF($E$1-$E16&gt;19,IF($E$1-$E16&lt;35,"E",IF($E$1-$E16&lt;50,"F","G")),"JŽ"))</f>
        <v>A</v>
      </c>
      <c r="H16" s="30">
        <f>COUNTIF($E$8:$G16,$G16)</f>
        <v>4</v>
      </c>
      <c r="I16" s="31">
        <v>0.013148148148148147</v>
      </c>
    </row>
    <row r="17" spans="1:9" ht="14.25" customHeight="1">
      <c r="A17" s="26">
        <v>10</v>
      </c>
      <c r="B17" s="27">
        <v>184</v>
      </c>
      <c r="C17" s="28" t="s">
        <v>24</v>
      </c>
      <c r="D17" s="27" t="s">
        <v>13</v>
      </c>
      <c r="E17" s="27">
        <v>1972</v>
      </c>
      <c r="F17" s="29" t="s">
        <v>25</v>
      </c>
      <c r="G17" s="30"/>
      <c r="H17" s="30"/>
      <c r="I17" s="31">
        <v>0.01318287037037037</v>
      </c>
    </row>
    <row r="18" spans="1:9" ht="14.25" customHeight="1">
      <c r="A18" s="26">
        <v>11</v>
      </c>
      <c r="B18" s="27">
        <v>147</v>
      </c>
      <c r="C18" s="28" t="s">
        <v>26</v>
      </c>
      <c r="D18" s="27" t="s">
        <v>13</v>
      </c>
      <c r="E18" s="27">
        <v>1995</v>
      </c>
      <c r="F18" s="29" t="s">
        <v>16</v>
      </c>
      <c r="G18" s="30"/>
      <c r="H18" s="30"/>
      <c r="I18" s="31">
        <v>0.013206018518518518</v>
      </c>
    </row>
    <row r="19" spans="1:9" ht="14.25" customHeight="1">
      <c r="A19" s="26">
        <v>12</v>
      </c>
      <c r="B19" s="27">
        <v>153</v>
      </c>
      <c r="C19" s="34" t="s">
        <v>27</v>
      </c>
      <c r="D19" s="35" t="s">
        <v>13</v>
      </c>
      <c r="E19" s="27">
        <v>1975</v>
      </c>
      <c r="F19" s="29" t="s">
        <v>16</v>
      </c>
      <c r="G19" s="30"/>
      <c r="H19" s="30"/>
      <c r="I19" s="31">
        <v>0.013344907407407408</v>
      </c>
    </row>
    <row r="20" spans="1:9" ht="14.25" customHeight="1">
      <c r="A20" s="26">
        <v>13</v>
      </c>
      <c r="B20" s="27">
        <v>148</v>
      </c>
      <c r="C20" s="28" t="s">
        <v>28</v>
      </c>
      <c r="D20" s="27" t="s">
        <v>13</v>
      </c>
      <c r="E20" s="27">
        <v>1983</v>
      </c>
      <c r="F20" s="29" t="s">
        <v>16</v>
      </c>
      <c r="G20" s="30"/>
      <c r="H20" s="30"/>
      <c r="I20" s="31">
        <v>0.01357638888888889</v>
      </c>
    </row>
    <row r="21" spans="1:9" ht="14.25" customHeight="1">
      <c r="A21" s="26">
        <v>14</v>
      </c>
      <c r="B21" s="33">
        <v>72</v>
      </c>
      <c r="C21" s="34" t="s">
        <v>29</v>
      </c>
      <c r="D21" s="35" t="s">
        <v>13</v>
      </c>
      <c r="E21" s="27">
        <v>1959</v>
      </c>
      <c r="F21" s="29" t="s">
        <v>16</v>
      </c>
      <c r="G21" s="30" t="s">
        <v>30</v>
      </c>
      <c r="H21" s="30">
        <f>COUNTIF($E$8:$G21,$G21)</f>
        <v>1</v>
      </c>
      <c r="I21" s="31">
        <v>0.013842592592592594</v>
      </c>
    </row>
    <row r="22" spans="1:9" ht="14.25" customHeight="1">
      <c r="A22" s="26">
        <v>15</v>
      </c>
      <c r="B22" s="27">
        <v>143</v>
      </c>
      <c r="C22" s="28" t="s">
        <v>31</v>
      </c>
      <c r="D22" s="27" t="s">
        <v>13</v>
      </c>
      <c r="E22" s="27">
        <v>1972</v>
      </c>
      <c r="F22" s="29" t="s">
        <v>32</v>
      </c>
      <c r="G22" s="30"/>
      <c r="H22" s="30"/>
      <c r="I22" s="31">
        <v>0.013946759259259258</v>
      </c>
    </row>
    <row r="23" spans="1:9" ht="14.25" customHeight="1">
      <c r="A23" s="26">
        <v>16</v>
      </c>
      <c r="B23" s="33">
        <v>102</v>
      </c>
      <c r="C23" s="34" t="s">
        <v>33</v>
      </c>
      <c r="D23" s="35" t="s">
        <v>13</v>
      </c>
      <c r="E23" s="27">
        <v>1987</v>
      </c>
      <c r="F23" s="29" t="s">
        <v>16</v>
      </c>
      <c r="G23" s="30"/>
      <c r="H23" s="30"/>
      <c r="I23" s="31">
        <v>0.014039351851851851</v>
      </c>
    </row>
    <row r="24" spans="1:9" ht="14.25" customHeight="1">
      <c r="A24" s="26">
        <v>17</v>
      </c>
      <c r="B24" s="27">
        <v>146</v>
      </c>
      <c r="C24" s="28" t="s">
        <v>34</v>
      </c>
      <c r="D24" s="27" t="s">
        <v>35</v>
      </c>
      <c r="E24" s="27">
        <v>1992</v>
      </c>
      <c r="F24" s="29" t="s">
        <v>16</v>
      </c>
      <c r="G24" s="30"/>
      <c r="H24" s="30"/>
      <c r="I24" s="31">
        <v>0.014085648148148151</v>
      </c>
    </row>
    <row r="25" spans="1:9" ht="14.25" customHeight="1">
      <c r="A25" s="26">
        <v>18</v>
      </c>
      <c r="B25" s="27">
        <v>187</v>
      </c>
      <c r="C25" s="28" t="s">
        <v>36</v>
      </c>
      <c r="D25" s="27" t="s">
        <v>13</v>
      </c>
      <c r="E25" s="27">
        <v>1979</v>
      </c>
      <c r="F25" s="29" t="s">
        <v>37</v>
      </c>
      <c r="G25" s="30"/>
      <c r="H25" s="30"/>
      <c r="I25" s="31">
        <v>0.014212962962962962</v>
      </c>
    </row>
    <row r="26" spans="1:9" ht="14.25" customHeight="1">
      <c r="A26" s="26">
        <v>19</v>
      </c>
      <c r="B26" s="33">
        <v>125</v>
      </c>
      <c r="C26" s="34" t="s">
        <v>38</v>
      </c>
      <c r="D26" s="35" t="s">
        <v>13</v>
      </c>
      <c r="E26" s="27">
        <v>1986</v>
      </c>
      <c r="F26" s="29" t="s">
        <v>16</v>
      </c>
      <c r="G26" s="30"/>
      <c r="H26" s="30"/>
      <c r="I26" s="31">
        <v>0.014224537037037037</v>
      </c>
    </row>
    <row r="27" spans="1:9" ht="14.25" customHeight="1">
      <c r="A27" s="26">
        <v>20</v>
      </c>
      <c r="B27" s="27">
        <v>138</v>
      </c>
      <c r="C27" s="34" t="s">
        <v>39</v>
      </c>
      <c r="D27" s="35" t="s">
        <v>13</v>
      </c>
      <c r="E27" s="27">
        <v>1971</v>
      </c>
      <c r="F27" s="29" t="s">
        <v>40</v>
      </c>
      <c r="G27" s="30"/>
      <c r="H27" s="30"/>
      <c r="I27" s="31">
        <v>0.014421296296296295</v>
      </c>
    </row>
    <row r="28" spans="1:9" ht="14.25" customHeight="1">
      <c r="A28" s="26">
        <v>21</v>
      </c>
      <c r="B28" s="33">
        <v>133</v>
      </c>
      <c r="C28" s="34" t="s">
        <v>41</v>
      </c>
      <c r="D28" s="35" t="s">
        <v>13</v>
      </c>
      <c r="E28" s="27">
        <v>1995</v>
      </c>
      <c r="F28" s="29" t="s">
        <v>16</v>
      </c>
      <c r="G28" s="30"/>
      <c r="H28" s="30"/>
      <c r="I28" s="31">
        <v>0.014583333333333332</v>
      </c>
    </row>
    <row r="29" spans="1:9" ht="14.25" customHeight="1">
      <c r="A29" s="26">
        <v>22</v>
      </c>
      <c r="B29" s="27">
        <v>186</v>
      </c>
      <c r="C29" s="28" t="s">
        <v>42</v>
      </c>
      <c r="D29" s="27" t="s">
        <v>35</v>
      </c>
      <c r="E29" s="27">
        <v>1993</v>
      </c>
      <c r="F29" s="29" t="s">
        <v>14</v>
      </c>
      <c r="G29" s="30"/>
      <c r="H29" s="30"/>
      <c r="I29" s="31">
        <v>0.014675925925925926</v>
      </c>
    </row>
    <row r="30" spans="1:9" ht="14.25" customHeight="1">
      <c r="A30" s="26">
        <v>23</v>
      </c>
      <c r="B30" s="33">
        <v>8</v>
      </c>
      <c r="C30" s="34" t="s">
        <v>43</v>
      </c>
      <c r="D30" s="35" t="s">
        <v>13</v>
      </c>
      <c r="E30" s="27">
        <v>1992</v>
      </c>
      <c r="F30" s="29" t="s">
        <v>16</v>
      </c>
      <c r="G30" s="30" t="str">
        <f>IF($D30="m",IF($E$1-$E30&gt;19,IF($E$1-$E30&lt;40,"A",IF($E$1-$E30&gt;49,IF($E$1-$E30&gt;59,IF($E$1-$E30&gt;69,"D","D"),"C"),"B")),"JM"),IF($E$1-$E30&gt;19,IF($E$1-$E30&lt;35,"E",IF($E$1-$E30&lt;50,"F","G")),"JŽ"))</f>
        <v>A</v>
      </c>
      <c r="H30" s="30">
        <f>COUNTIF($E$8:$G30,$G30)</f>
        <v>5</v>
      </c>
      <c r="I30" s="31">
        <v>0.014895833333333332</v>
      </c>
    </row>
    <row r="31" spans="1:9" ht="14.25" customHeight="1">
      <c r="A31" s="26">
        <v>24</v>
      </c>
      <c r="B31" s="27">
        <v>199</v>
      </c>
      <c r="C31" s="28" t="s">
        <v>44</v>
      </c>
      <c r="D31" s="27" t="s">
        <v>13</v>
      </c>
      <c r="E31" s="27">
        <v>1981</v>
      </c>
      <c r="F31" s="29" t="s">
        <v>45</v>
      </c>
      <c r="G31" s="30"/>
      <c r="H31" s="30"/>
      <c r="I31" s="31">
        <v>0.014907407407407406</v>
      </c>
    </row>
    <row r="32" spans="1:9" ht="14.25" customHeight="1">
      <c r="A32" s="26">
        <v>25</v>
      </c>
      <c r="B32" s="27">
        <v>420</v>
      </c>
      <c r="C32" s="28" t="s">
        <v>46</v>
      </c>
      <c r="D32" s="27" t="s">
        <v>13</v>
      </c>
      <c r="E32" s="27">
        <v>2000</v>
      </c>
      <c r="F32" s="29" t="s">
        <v>14</v>
      </c>
      <c r="G32" s="30"/>
      <c r="H32" s="30"/>
      <c r="I32" s="36">
        <v>0.014907407407407406</v>
      </c>
    </row>
    <row r="33" spans="1:9" ht="14.25" customHeight="1">
      <c r="A33" s="26">
        <v>26</v>
      </c>
      <c r="B33" s="27">
        <v>419</v>
      </c>
      <c r="C33" s="28" t="s">
        <v>47</v>
      </c>
      <c r="D33" s="27" t="s">
        <v>13</v>
      </c>
      <c r="E33" s="27">
        <v>2000</v>
      </c>
      <c r="F33" s="29" t="s">
        <v>14</v>
      </c>
      <c r="G33" s="30"/>
      <c r="H33" s="30"/>
      <c r="I33" s="36">
        <v>0.014918981481481483</v>
      </c>
    </row>
    <row r="34" spans="1:9" ht="14.25" customHeight="1">
      <c r="A34" s="26">
        <v>27</v>
      </c>
      <c r="B34" s="33">
        <v>56</v>
      </c>
      <c r="C34" s="34" t="s">
        <v>48</v>
      </c>
      <c r="D34" s="35" t="s">
        <v>13</v>
      </c>
      <c r="E34" s="27">
        <v>1976</v>
      </c>
      <c r="F34" s="29" t="s">
        <v>16</v>
      </c>
      <c r="G34" s="30" t="str">
        <f>IF($D34="m",IF($E$1-$E34&gt;19,IF($E$1-$E34&lt;40,"A",IF($E$1-$E34&gt;49,IF($E$1-$E34&gt;59,IF($E$1-$E34&gt;69,"D","D"),"C"),"B")),"JM"),IF($E$1-$E34&gt;19,IF($E$1-$E34&lt;35,"E",IF($E$1-$E34&lt;50,"F","G")),"JŽ"))</f>
        <v>A</v>
      </c>
      <c r="H34" s="30">
        <f>COUNTIF($E$8:$G34,$G34)</f>
        <v>6</v>
      </c>
      <c r="I34" s="31">
        <v>0.014965277777777779</v>
      </c>
    </row>
    <row r="35" spans="1:9" ht="14.25" customHeight="1">
      <c r="A35" s="26">
        <v>28</v>
      </c>
      <c r="B35" s="33">
        <v>35</v>
      </c>
      <c r="C35" s="34" t="s">
        <v>49</v>
      </c>
      <c r="D35" s="35" t="s">
        <v>13</v>
      </c>
      <c r="E35" s="27">
        <v>1965</v>
      </c>
      <c r="F35" s="29" t="s">
        <v>16</v>
      </c>
      <c r="G35" s="30" t="str">
        <f>IF($D35="m",IF($E$1-$E35&gt;19,IF($E$1-$E35&lt;40,"A",IF($E$1-$E35&gt;49,IF($E$1-$E35&gt;59,IF($E$1-$E35&gt;69,"D","D"),"C"),"B")),"JM"),IF($E$1-$E35&gt;19,IF($E$1-$E35&lt;35,"E",IF($E$1-$E35&lt;50,"F","G")),"JŽ"))</f>
        <v>B</v>
      </c>
      <c r="H35" s="30">
        <f>COUNTIF($E$8:$G35,$G35)</f>
        <v>1</v>
      </c>
      <c r="I35" s="31">
        <v>0.01511574074074074</v>
      </c>
    </row>
    <row r="36" spans="1:9" ht="14.25" customHeight="1">
      <c r="A36" s="26">
        <v>29</v>
      </c>
      <c r="B36" s="33">
        <v>81</v>
      </c>
      <c r="C36" s="34" t="s">
        <v>50</v>
      </c>
      <c r="D36" s="35" t="s">
        <v>13</v>
      </c>
      <c r="E36" s="27">
        <v>1990</v>
      </c>
      <c r="F36" s="29" t="s">
        <v>16</v>
      </c>
      <c r="G36" s="30" t="str">
        <f>IF($D36="m",IF($E$1-$E36&gt;19,IF($E$1-$E36&lt;40,"A",IF($E$1-$E36&gt;49,IF($E$1-$E36&gt;59,IF($E$1-$E36&gt;69,"D","D"),"C"),"B")),"JM"),IF($E$1-$E36&gt;19,IF($E$1-$E36&lt;35,"E",IF($E$1-$E36&lt;50,"F","G")),"JŽ"))</f>
        <v>A</v>
      </c>
      <c r="H36" s="30">
        <f>COUNTIF($E$8:$G36,$G36)</f>
        <v>7</v>
      </c>
      <c r="I36" s="31">
        <v>0.015127314814814816</v>
      </c>
    </row>
    <row r="37" spans="1:9" ht="14.25" customHeight="1">
      <c r="A37" s="26">
        <v>30</v>
      </c>
      <c r="B37" s="27">
        <v>166</v>
      </c>
      <c r="C37" s="28" t="s">
        <v>51</v>
      </c>
      <c r="D37" s="27" t="s">
        <v>13</v>
      </c>
      <c r="E37" s="27">
        <v>1985</v>
      </c>
      <c r="F37" s="29" t="s">
        <v>16</v>
      </c>
      <c r="G37" s="30"/>
      <c r="H37" s="30"/>
      <c r="I37" s="31">
        <v>0.015162037037037036</v>
      </c>
    </row>
    <row r="38" spans="1:9" ht="14.25" customHeight="1">
      <c r="A38" s="26">
        <v>31</v>
      </c>
      <c r="B38" s="27">
        <v>180</v>
      </c>
      <c r="C38" s="28" t="s">
        <v>52</v>
      </c>
      <c r="D38" s="27" t="s">
        <v>13</v>
      </c>
      <c r="E38" s="27">
        <v>1983</v>
      </c>
      <c r="F38" s="29" t="s">
        <v>16</v>
      </c>
      <c r="G38" s="30"/>
      <c r="H38" s="30"/>
      <c r="I38" s="31">
        <v>0.015300925925925926</v>
      </c>
    </row>
    <row r="39" spans="1:9" ht="14.25" customHeight="1">
      <c r="A39" s="26">
        <v>32</v>
      </c>
      <c r="B39" s="33">
        <v>21</v>
      </c>
      <c r="C39" s="34" t="s">
        <v>53</v>
      </c>
      <c r="D39" s="35" t="s">
        <v>13</v>
      </c>
      <c r="E39" s="27">
        <v>1973</v>
      </c>
      <c r="F39" s="29" t="s">
        <v>16</v>
      </c>
      <c r="G39" s="30" t="s">
        <v>30</v>
      </c>
      <c r="H39" s="30">
        <f>COUNTIF($E$8:$G39,$G39)</f>
        <v>2</v>
      </c>
      <c r="I39" s="31">
        <v>0.015347222222222222</v>
      </c>
    </row>
    <row r="40" spans="1:9" ht="14.25" customHeight="1">
      <c r="A40" s="26">
        <v>33</v>
      </c>
      <c r="B40" s="33">
        <v>34</v>
      </c>
      <c r="C40" s="34" t="s">
        <v>54</v>
      </c>
      <c r="D40" s="35" t="s">
        <v>13</v>
      </c>
      <c r="E40" s="27">
        <v>1992</v>
      </c>
      <c r="F40" s="29" t="s">
        <v>16</v>
      </c>
      <c r="G40" s="30" t="str">
        <f>IF($D40="m",IF($E$1-$E40&gt;19,IF($E$1-$E40&lt;40,"A",IF($E$1-$E40&gt;49,IF($E$1-$E40&gt;59,IF($E$1-$E40&gt;69,"D","D"),"C"),"B")),"JM"),IF($E$1-$E40&gt;19,IF($E$1-$E40&lt;35,"E",IF($E$1-$E40&lt;50,"F","G")),"JŽ"))</f>
        <v>A</v>
      </c>
      <c r="H40" s="30">
        <f>COUNTIF($E$8:$G40,$G40)</f>
        <v>8</v>
      </c>
      <c r="I40" s="31">
        <v>0.015462962962962963</v>
      </c>
    </row>
    <row r="41" spans="1:9" ht="14.25" customHeight="1">
      <c r="A41" s="26">
        <v>34</v>
      </c>
      <c r="B41" s="33">
        <v>114</v>
      </c>
      <c r="C41" s="34" t="s">
        <v>55</v>
      </c>
      <c r="D41" s="35" t="s">
        <v>13</v>
      </c>
      <c r="E41" s="27">
        <v>1991</v>
      </c>
      <c r="F41" s="29" t="s">
        <v>16</v>
      </c>
      <c r="G41" s="30"/>
      <c r="H41" s="30"/>
      <c r="I41" s="31">
        <v>0.015486111111111112</v>
      </c>
    </row>
    <row r="42" spans="1:9" ht="14.25" customHeight="1">
      <c r="A42" s="26">
        <v>35</v>
      </c>
      <c r="B42" s="27">
        <v>415</v>
      </c>
      <c r="C42" s="34" t="s">
        <v>56</v>
      </c>
      <c r="D42" s="35" t="s">
        <v>13</v>
      </c>
      <c r="E42" s="27">
        <v>2003</v>
      </c>
      <c r="F42" s="29" t="s">
        <v>16</v>
      </c>
      <c r="G42" s="30"/>
      <c r="H42" s="30"/>
      <c r="I42" s="31">
        <v>0.01570601851851852</v>
      </c>
    </row>
    <row r="43" spans="1:9" ht="14.25" customHeight="1">
      <c r="A43" s="26">
        <v>36</v>
      </c>
      <c r="B43" s="27">
        <v>417</v>
      </c>
      <c r="C43" s="28" t="s">
        <v>57</v>
      </c>
      <c r="D43" s="27" t="s">
        <v>13</v>
      </c>
      <c r="E43" s="27">
        <v>2003</v>
      </c>
      <c r="F43" s="29" t="s">
        <v>58</v>
      </c>
      <c r="G43" s="37"/>
      <c r="H43" s="37"/>
      <c r="I43" s="36">
        <v>0.015717592592592592</v>
      </c>
    </row>
    <row r="44" spans="1:9" ht="14.25" customHeight="1">
      <c r="A44" s="26">
        <v>37</v>
      </c>
      <c r="B44" s="33">
        <v>129</v>
      </c>
      <c r="C44" s="34" t="s">
        <v>59</v>
      </c>
      <c r="D44" s="35" t="s">
        <v>35</v>
      </c>
      <c r="E44" s="27">
        <v>1995</v>
      </c>
      <c r="F44" s="29" t="s">
        <v>16</v>
      </c>
      <c r="G44" s="30"/>
      <c r="H44" s="30"/>
      <c r="I44" s="31">
        <v>0.015833333333333335</v>
      </c>
    </row>
    <row r="45" spans="1:9" ht="14.25" customHeight="1">
      <c r="A45" s="26">
        <v>38</v>
      </c>
      <c r="B45" s="33">
        <v>29</v>
      </c>
      <c r="C45" s="34" t="s">
        <v>60</v>
      </c>
      <c r="D45" s="35" t="s">
        <v>13</v>
      </c>
      <c r="E45" s="27">
        <v>1982</v>
      </c>
      <c r="F45" s="29" t="s">
        <v>16</v>
      </c>
      <c r="G45" s="30" t="str">
        <f>IF($D45="m",IF($E$1-$E45&gt;19,IF($E$1-$E45&lt;40,"A",IF($E$1-$E45&gt;49,IF($E$1-$E45&gt;59,IF($E$1-$E45&gt;69,"D","D"),"C"),"B")),"JM"),IF($E$1-$E45&gt;19,IF($E$1-$E45&lt;35,"E",IF($E$1-$E45&lt;50,"F","G")),"JŽ"))</f>
        <v>A</v>
      </c>
      <c r="H45" s="30">
        <f>COUNTIF($E$8:$G45,$G45)</f>
        <v>9</v>
      </c>
      <c r="I45" s="31">
        <v>0.016064814814814813</v>
      </c>
    </row>
    <row r="46" spans="1:9" ht="14.25" customHeight="1">
      <c r="A46" s="26">
        <v>39</v>
      </c>
      <c r="B46" s="27">
        <v>149</v>
      </c>
      <c r="C46" s="28" t="s">
        <v>61</v>
      </c>
      <c r="D46" s="27" t="s">
        <v>13</v>
      </c>
      <c r="E46" s="27">
        <v>1977</v>
      </c>
      <c r="F46" s="29" t="s">
        <v>16</v>
      </c>
      <c r="G46" s="30"/>
      <c r="H46" s="30"/>
      <c r="I46" s="31">
        <v>0.016076388888888887</v>
      </c>
    </row>
    <row r="47" spans="1:9" ht="14.25" customHeight="1">
      <c r="A47" s="26">
        <v>40</v>
      </c>
      <c r="B47" s="27">
        <v>176</v>
      </c>
      <c r="C47" s="34" t="s">
        <v>62</v>
      </c>
      <c r="D47" s="35" t="s">
        <v>13</v>
      </c>
      <c r="E47" s="27">
        <v>1967</v>
      </c>
      <c r="F47" s="29" t="s">
        <v>16</v>
      </c>
      <c r="G47" s="30"/>
      <c r="H47" s="30"/>
      <c r="I47" s="31">
        <v>0.016099537037037037</v>
      </c>
    </row>
    <row r="48" spans="1:9" ht="14.25" customHeight="1">
      <c r="A48" s="26">
        <v>41</v>
      </c>
      <c r="B48" s="33">
        <v>120</v>
      </c>
      <c r="C48" s="34" t="s">
        <v>63</v>
      </c>
      <c r="D48" s="35" t="s">
        <v>35</v>
      </c>
      <c r="E48" s="27">
        <v>1997</v>
      </c>
      <c r="F48" s="29" t="s">
        <v>16</v>
      </c>
      <c r="G48" s="30"/>
      <c r="H48" s="30"/>
      <c r="I48" s="31">
        <v>0.01615740740740741</v>
      </c>
    </row>
    <row r="49" spans="1:9" ht="14.25" customHeight="1">
      <c r="A49" s="26">
        <v>42</v>
      </c>
      <c r="B49" s="33">
        <v>38</v>
      </c>
      <c r="C49" s="34" t="s">
        <v>64</v>
      </c>
      <c r="D49" s="35" t="s">
        <v>13</v>
      </c>
      <c r="E49" s="27">
        <v>1977</v>
      </c>
      <c r="F49" s="29" t="s">
        <v>16</v>
      </c>
      <c r="G49" s="30" t="str">
        <f>IF($D49="m",IF($E$1-$E49&gt;19,IF($E$1-$E49&lt;40,"A",IF($E$1-$E49&gt;49,IF($E$1-$E49&gt;59,IF($E$1-$E49&gt;69,"D","D"),"C"),"B")),"JM"),IF($E$1-$E49&gt;19,IF($E$1-$E49&lt;35,"E",IF($E$1-$E49&lt;50,"F","G")),"JŽ"))</f>
        <v>A</v>
      </c>
      <c r="H49" s="30">
        <f>COUNTIF($E$8:$G49,$G49)</f>
        <v>10</v>
      </c>
      <c r="I49" s="31">
        <v>0.016273148148148148</v>
      </c>
    </row>
    <row r="50" spans="1:9" ht="14.25" customHeight="1">
      <c r="A50" s="26">
        <v>43</v>
      </c>
      <c r="B50" s="33">
        <v>123</v>
      </c>
      <c r="C50" s="34" t="s">
        <v>65</v>
      </c>
      <c r="D50" s="35" t="s">
        <v>35</v>
      </c>
      <c r="E50" s="27">
        <v>1990</v>
      </c>
      <c r="F50" s="29" t="s">
        <v>16</v>
      </c>
      <c r="G50" s="30"/>
      <c r="H50" s="30"/>
      <c r="I50" s="31">
        <v>0.016307870370370372</v>
      </c>
    </row>
    <row r="51" spans="1:9" ht="14.25" customHeight="1">
      <c r="A51" s="26">
        <v>44</v>
      </c>
      <c r="B51" s="33">
        <v>63</v>
      </c>
      <c r="C51" s="34" t="s">
        <v>66</v>
      </c>
      <c r="D51" s="35" t="s">
        <v>13</v>
      </c>
      <c r="E51" s="27">
        <v>1992</v>
      </c>
      <c r="F51" s="29" t="s">
        <v>16</v>
      </c>
      <c r="G51" s="30" t="str">
        <f>IF($D51="m",IF($E$1-$E51&gt;19,IF($E$1-$E51&lt;40,"A",IF($E$1-$E51&gt;49,IF($E$1-$E51&gt;59,IF($E$1-$E51&gt;69,"D","D"),"C"),"B")),"JM"),IF($E$1-$E51&gt;19,IF($E$1-$E51&lt;35,"E",IF($E$1-$E51&lt;50,"F","G")),"JŽ"))</f>
        <v>A</v>
      </c>
      <c r="H51" s="30">
        <f>COUNTIF($E$8:$G51,$G51)</f>
        <v>11</v>
      </c>
      <c r="I51" s="36">
        <v>0.01633101851851852</v>
      </c>
    </row>
    <row r="52" spans="1:9" ht="14.25" customHeight="1">
      <c r="A52" s="26">
        <v>45</v>
      </c>
      <c r="B52" s="27">
        <v>171</v>
      </c>
      <c r="C52" s="28" t="s">
        <v>67</v>
      </c>
      <c r="D52" s="27" t="s">
        <v>35</v>
      </c>
      <c r="E52" s="27">
        <v>1988</v>
      </c>
      <c r="F52" s="29" t="s">
        <v>68</v>
      </c>
      <c r="G52" s="30"/>
      <c r="H52" s="30"/>
      <c r="I52" s="31">
        <v>0.016354166666666666</v>
      </c>
    </row>
    <row r="53" spans="1:9" ht="14.25" customHeight="1">
      <c r="A53" s="26">
        <v>46</v>
      </c>
      <c r="B53" s="27">
        <v>188</v>
      </c>
      <c r="C53" s="28" t="s">
        <v>69</v>
      </c>
      <c r="D53" s="27" t="s">
        <v>13</v>
      </c>
      <c r="E53" s="27">
        <v>1980</v>
      </c>
      <c r="F53" s="29" t="s">
        <v>16</v>
      </c>
      <c r="G53" s="30"/>
      <c r="H53" s="30"/>
      <c r="I53" s="31">
        <v>0.016481481481481482</v>
      </c>
    </row>
    <row r="54" spans="1:9" ht="14.25" customHeight="1">
      <c r="A54" s="26">
        <v>47</v>
      </c>
      <c r="B54" s="27">
        <v>179</v>
      </c>
      <c r="C54" s="28" t="s">
        <v>70</v>
      </c>
      <c r="D54" s="27" t="s">
        <v>35</v>
      </c>
      <c r="E54" s="27">
        <v>1982</v>
      </c>
      <c r="F54" s="29" t="s">
        <v>16</v>
      </c>
      <c r="G54" s="30"/>
      <c r="H54" s="30"/>
      <c r="I54" s="31">
        <v>0.016620370370370372</v>
      </c>
    </row>
    <row r="55" spans="1:9" ht="14.25" customHeight="1">
      <c r="A55" s="26">
        <v>48</v>
      </c>
      <c r="B55" s="33">
        <v>3</v>
      </c>
      <c r="C55" s="34" t="s">
        <v>71</v>
      </c>
      <c r="D55" s="35" t="s">
        <v>13</v>
      </c>
      <c r="E55" s="27">
        <v>1995</v>
      </c>
      <c r="F55" s="29" t="s">
        <v>16</v>
      </c>
      <c r="G55" s="30" t="str">
        <f>IF($D55="m",IF($E$1-$E55&gt;19,IF($E$1-$E55&lt;40,"A",IF($E$1-$E55&gt;49,IF($E$1-$E55&gt;59,IF($E$1-$E55&gt;69,"D","D"),"C"),"B")),"JM"),IF($E$1-$E55&gt;19,IF($E$1-$E55&lt;35,"E",IF($E$1-$E55&lt;50,"F","G")),"JŽ"))</f>
        <v>JM</v>
      </c>
      <c r="H55" s="30">
        <f>COUNTIF($E$8:$G55,$G55)</f>
        <v>2</v>
      </c>
      <c r="I55" s="31">
        <v>0.016909722222222225</v>
      </c>
    </row>
    <row r="56" spans="1:9" ht="14.25" customHeight="1">
      <c r="A56" s="26">
        <v>49</v>
      </c>
      <c r="B56" s="27">
        <v>174</v>
      </c>
      <c r="C56" s="28" t="s">
        <v>72</v>
      </c>
      <c r="D56" s="27" t="s">
        <v>13</v>
      </c>
      <c r="E56" s="27">
        <v>1981</v>
      </c>
      <c r="F56" s="29" t="s">
        <v>16</v>
      </c>
      <c r="G56" s="30"/>
      <c r="H56" s="30"/>
      <c r="I56" s="31">
        <v>0.016921296296296295</v>
      </c>
    </row>
    <row r="57" spans="1:9" ht="14.25" customHeight="1">
      <c r="A57" s="26">
        <v>50</v>
      </c>
      <c r="B57" s="26">
        <v>135</v>
      </c>
      <c r="C57" s="38" t="s">
        <v>73</v>
      </c>
      <c r="D57" s="26" t="s">
        <v>13</v>
      </c>
      <c r="E57" s="26">
        <v>1997</v>
      </c>
      <c r="F57" s="39" t="s">
        <v>16</v>
      </c>
      <c r="G57" s="37"/>
      <c r="H57" s="37"/>
      <c r="I57" s="36">
        <v>0.01693287037037037</v>
      </c>
    </row>
    <row r="58" spans="1:9" ht="14.25" customHeight="1">
      <c r="A58" s="26">
        <v>51</v>
      </c>
      <c r="B58" s="33">
        <v>118</v>
      </c>
      <c r="C58" s="34" t="s">
        <v>74</v>
      </c>
      <c r="D58" s="35" t="s">
        <v>13</v>
      </c>
      <c r="E58" s="27">
        <v>1971</v>
      </c>
      <c r="F58" s="29" t="s">
        <v>16</v>
      </c>
      <c r="G58" s="30"/>
      <c r="H58" s="30"/>
      <c r="I58" s="31">
        <v>0.016944444444444446</v>
      </c>
    </row>
    <row r="59" spans="1:9" ht="14.25" customHeight="1">
      <c r="A59" s="26">
        <v>52</v>
      </c>
      <c r="B59" s="33">
        <v>13</v>
      </c>
      <c r="C59" s="34" t="s">
        <v>75</v>
      </c>
      <c r="D59" s="35" t="s">
        <v>35</v>
      </c>
      <c r="E59" s="27">
        <v>1991</v>
      </c>
      <c r="F59" s="29" t="s">
        <v>16</v>
      </c>
      <c r="G59" s="30" t="str">
        <f>IF($D59="m",IF($E$1-$E59&gt;19,IF($E$1-$E59&lt;40,"A",IF($E$1-$E59&gt;49,IF($E$1-$E59&gt;59,IF($E$1-$E59&gt;69,"D","D"),"C"),"B")),"JM"),IF($E$1-$E59&gt;19,IF($E$1-$E59&lt;35,"E",IF($E$1-$E59&lt;50,"F","G")),"JŽ"))</f>
        <v>E</v>
      </c>
      <c r="H59" s="30">
        <f>COUNTIF($E$8:$G59,$G59)</f>
        <v>3</v>
      </c>
      <c r="I59" s="31">
        <v>0.01695601851851852</v>
      </c>
    </row>
    <row r="60" spans="1:9" ht="14.25" customHeight="1">
      <c r="A60" s="26">
        <v>53</v>
      </c>
      <c r="B60" s="33">
        <v>59</v>
      </c>
      <c r="C60" s="34" t="s">
        <v>76</v>
      </c>
      <c r="D60" s="35" t="s">
        <v>13</v>
      </c>
      <c r="E60" s="27">
        <v>1958</v>
      </c>
      <c r="F60" s="29" t="s">
        <v>16</v>
      </c>
      <c r="G60" s="30" t="str">
        <f>IF($D60="m",IF($E$1-$E60&gt;19,IF($E$1-$E60&lt;40,"A",IF($E$1-$E60&gt;49,IF($E$1-$E60&gt;59,IF($E$1-$E60&gt;69,"D","D"),"C"),"B")),"JM"),IF($E$1-$E60&gt;19,IF($E$1-$E60&lt;35,"E",IF($E$1-$E60&lt;50,"F","G")),"JŽ"))</f>
        <v>C</v>
      </c>
      <c r="H60" s="30">
        <f>COUNTIF($E$8:$G60,$G60)</f>
        <v>1</v>
      </c>
      <c r="I60" s="31">
        <v>0.017013888888888887</v>
      </c>
    </row>
    <row r="61" spans="1:9" ht="14.25" customHeight="1">
      <c r="A61" s="26">
        <v>54</v>
      </c>
      <c r="B61" s="27">
        <v>405</v>
      </c>
      <c r="C61" s="34" t="s">
        <v>77</v>
      </c>
      <c r="D61" s="35" t="s">
        <v>13</v>
      </c>
      <c r="E61" s="35">
        <v>2000</v>
      </c>
      <c r="F61" s="29" t="s">
        <v>16</v>
      </c>
      <c r="G61" s="30"/>
      <c r="H61" s="30"/>
      <c r="I61" s="36">
        <v>0.017060185185185185</v>
      </c>
    </row>
    <row r="62" spans="1:9" ht="14.25" customHeight="1">
      <c r="A62" s="26">
        <v>55</v>
      </c>
      <c r="B62" s="33">
        <v>70</v>
      </c>
      <c r="C62" s="34" t="s">
        <v>78</v>
      </c>
      <c r="D62" s="35" t="s">
        <v>13</v>
      </c>
      <c r="E62" s="27">
        <v>1992</v>
      </c>
      <c r="F62" s="29" t="s">
        <v>16</v>
      </c>
      <c r="G62" s="30" t="str">
        <f>IF($D62="m",IF($E$1-$E62&gt;19,IF($E$1-$E62&lt;40,"A",IF($E$1-$E62&gt;49,IF($E$1-$E62&gt;59,IF($E$1-$E62&gt;69,"D","D"),"C"),"B")),"JM"),IF($E$1-$E62&gt;19,IF($E$1-$E62&lt;35,"E",IF($E$1-$E62&lt;50,"F","G")),"JŽ"))</f>
        <v>A</v>
      </c>
      <c r="H62" s="30">
        <f>COUNTIF($E$8:$G62,$G62)</f>
        <v>12</v>
      </c>
      <c r="I62" s="31">
        <v>0.01707175925925926</v>
      </c>
    </row>
    <row r="63" spans="1:9" ht="14.25" customHeight="1">
      <c r="A63" s="26">
        <v>56</v>
      </c>
      <c r="B63" s="27">
        <v>177</v>
      </c>
      <c r="C63" s="28" t="s">
        <v>79</v>
      </c>
      <c r="D63" s="27" t="s">
        <v>13</v>
      </c>
      <c r="E63" s="27">
        <v>1976</v>
      </c>
      <c r="F63" s="29" t="s">
        <v>16</v>
      </c>
      <c r="G63" s="30"/>
      <c r="H63" s="30"/>
      <c r="I63" s="31">
        <v>0.017083333333333332</v>
      </c>
    </row>
    <row r="64" spans="1:9" ht="14.25" customHeight="1">
      <c r="A64" s="26">
        <v>57</v>
      </c>
      <c r="B64" s="33">
        <v>110</v>
      </c>
      <c r="C64" s="34" t="s">
        <v>80</v>
      </c>
      <c r="D64" s="35" t="s">
        <v>13</v>
      </c>
      <c r="E64" s="27">
        <v>1955</v>
      </c>
      <c r="F64" s="29" t="s">
        <v>16</v>
      </c>
      <c r="G64" s="30"/>
      <c r="H64" s="30"/>
      <c r="I64" s="31">
        <v>0.01712962962962963</v>
      </c>
    </row>
    <row r="65" spans="1:9" ht="14.25" customHeight="1">
      <c r="A65" s="26">
        <v>58</v>
      </c>
      <c r="B65" s="33">
        <v>107</v>
      </c>
      <c r="C65" s="34" t="s">
        <v>81</v>
      </c>
      <c r="D65" s="35" t="s">
        <v>13</v>
      </c>
      <c r="E65" s="27">
        <v>1997</v>
      </c>
      <c r="F65" s="29" t="s">
        <v>16</v>
      </c>
      <c r="G65" s="30"/>
      <c r="H65" s="30"/>
      <c r="I65" s="31">
        <v>0.01716435185185185</v>
      </c>
    </row>
    <row r="66" spans="1:9" ht="14.25" customHeight="1">
      <c r="A66" s="26">
        <v>59</v>
      </c>
      <c r="B66" s="27">
        <v>175</v>
      </c>
      <c r="C66" s="28" t="s">
        <v>82</v>
      </c>
      <c r="D66" s="27" t="s">
        <v>13</v>
      </c>
      <c r="E66" s="27">
        <v>1953</v>
      </c>
      <c r="F66" s="29" t="s">
        <v>16</v>
      </c>
      <c r="G66" s="30"/>
      <c r="H66" s="30"/>
      <c r="I66" s="31">
        <v>0.017175925925925924</v>
      </c>
    </row>
    <row r="67" spans="1:9" ht="14.25" customHeight="1">
      <c r="A67" s="26">
        <v>60</v>
      </c>
      <c r="B67" s="33">
        <v>119</v>
      </c>
      <c r="C67" s="34" t="s">
        <v>83</v>
      </c>
      <c r="D67" s="35" t="s">
        <v>13</v>
      </c>
      <c r="E67" s="27">
        <v>1981</v>
      </c>
      <c r="F67" s="29" t="s">
        <v>16</v>
      </c>
      <c r="G67" s="30"/>
      <c r="H67" s="30"/>
      <c r="I67" s="31">
        <v>0.0171875</v>
      </c>
    </row>
    <row r="68" spans="1:9" ht="14.25" customHeight="1">
      <c r="A68" s="26">
        <v>61</v>
      </c>
      <c r="B68" s="27">
        <v>170</v>
      </c>
      <c r="C68" s="28" t="s">
        <v>84</v>
      </c>
      <c r="D68" s="27" t="s">
        <v>13</v>
      </c>
      <c r="E68" s="27">
        <v>1992</v>
      </c>
      <c r="F68" s="29" t="s">
        <v>16</v>
      </c>
      <c r="G68" s="30"/>
      <c r="H68" s="30"/>
      <c r="I68" s="31">
        <v>0.017199074074074075</v>
      </c>
    </row>
    <row r="69" spans="1:9" ht="14.25" customHeight="1">
      <c r="A69" s="26">
        <v>62</v>
      </c>
      <c r="B69" s="27">
        <v>172</v>
      </c>
      <c r="C69" s="34" t="s">
        <v>85</v>
      </c>
      <c r="D69" s="35" t="s">
        <v>13</v>
      </c>
      <c r="E69" s="27">
        <v>1998</v>
      </c>
      <c r="F69" s="29" t="s">
        <v>16</v>
      </c>
      <c r="G69" s="30"/>
      <c r="H69" s="30"/>
      <c r="I69" s="31">
        <v>0.01721064814814815</v>
      </c>
    </row>
    <row r="70" spans="1:9" ht="14.25" customHeight="1">
      <c r="A70" s="26">
        <v>63</v>
      </c>
      <c r="B70" s="33">
        <v>15</v>
      </c>
      <c r="C70" s="34" t="s">
        <v>86</v>
      </c>
      <c r="D70" s="35" t="s">
        <v>13</v>
      </c>
      <c r="E70" s="27">
        <v>1999</v>
      </c>
      <c r="F70" s="29" t="s">
        <v>16</v>
      </c>
      <c r="G70" s="30" t="str">
        <f>IF($D70="m",IF($E$1-$E70&gt;19,IF($E$1-$E70&lt;40,"A",IF($E$1-$E70&gt;49,IF($E$1-$E70&gt;59,IF($E$1-$E70&gt;69,"D","D"),"C"),"B")),"JM"),IF($E$1-$E70&gt;19,IF($E$1-$E70&lt;35,"E",IF($E$1-$E70&lt;50,"F","G")),"JŽ"))</f>
        <v>JM</v>
      </c>
      <c r="H70" s="30">
        <f>COUNTIF($E$8:$G70,$G70)</f>
        <v>3</v>
      </c>
      <c r="I70" s="31">
        <v>0.01730324074074074</v>
      </c>
    </row>
    <row r="71" spans="1:9" ht="14.25" customHeight="1">
      <c r="A71" s="26">
        <v>64</v>
      </c>
      <c r="B71" s="27">
        <v>161</v>
      </c>
      <c r="C71" s="28" t="s">
        <v>87</v>
      </c>
      <c r="D71" s="27" t="s">
        <v>13</v>
      </c>
      <c r="E71" s="27">
        <v>1980</v>
      </c>
      <c r="F71" s="29" t="s">
        <v>16</v>
      </c>
      <c r="G71" s="30"/>
      <c r="H71" s="30"/>
      <c r="I71" s="31">
        <v>0.017395833333333333</v>
      </c>
    </row>
    <row r="72" spans="1:9" ht="14.25" customHeight="1">
      <c r="A72" s="26">
        <v>65</v>
      </c>
      <c r="B72" s="27">
        <v>142</v>
      </c>
      <c r="C72" s="28" t="s">
        <v>88</v>
      </c>
      <c r="D72" s="27" t="s">
        <v>35</v>
      </c>
      <c r="E72" s="27">
        <v>1977</v>
      </c>
      <c r="F72" s="29" t="s">
        <v>32</v>
      </c>
      <c r="G72" s="30"/>
      <c r="H72" s="30"/>
      <c r="I72" s="31">
        <v>0.017430555555555557</v>
      </c>
    </row>
    <row r="73" spans="1:9" ht="14.25" customHeight="1">
      <c r="A73" s="26">
        <v>66</v>
      </c>
      <c r="B73" s="33">
        <v>9</v>
      </c>
      <c r="C73" s="34" t="s">
        <v>89</v>
      </c>
      <c r="D73" s="35" t="s">
        <v>13</v>
      </c>
      <c r="E73" s="27">
        <v>1992</v>
      </c>
      <c r="F73" s="29" t="s">
        <v>16</v>
      </c>
      <c r="G73" s="30" t="str">
        <f>IF($D73="m",IF($E$1-$E73&gt;19,IF($E$1-$E73&lt;40,"A",IF($E$1-$E73&gt;49,IF($E$1-$E73&gt;59,IF($E$1-$E73&gt;69,"D","D"),"C"),"B")),"JM"),IF($E$1-$E73&gt;19,IF($E$1-$E73&lt;35,"E",IF($E$1-$E73&lt;50,"F","G")),"JŽ"))</f>
        <v>A</v>
      </c>
      <c r="H73" s="30">
        <f>COUNTIF($E$8:$G73,$G73)</f>
        <v>13</v>
      </c>
      <c r="I73" s="31">
        <v>0.017488425925925925</v>
      </c>
    </row>
    <row r="74" spans="1:9" ht="14.25" customHeight="1">
      <c r="A74" s="26">
        <v>67</v>
      </c>
      <c r="B74" s="33">
        <v>5</v>
      </c>
      <c r="C74" s="34" t="s">
        <v>90</v>
      </c>
      <c r="D74" s="35" t="s">
        <v>13</v>
      </c>
      <c r="E74" s="33">
        <v>1991</v>
      </c>
      <c r="F74" s="29" t="s">
        <v>16</v>
      </c>
      <c r="G74" s="30" t="str">
        <f>IF($D74="m",IF($E$1-$E74&gt;19,IF($E$1-$E74&lt;40,"A",IF($E$1-$E74&gt;49,IF($E$1-$E74&gt;59,IF($E$1-$E74&gt;69,"D","D"),"C"),"B")),"JM"),IF($E$1-$E74&gt;19,IF($E$1-$E74&lt;35,"E",IF($E$1-$E74&lt;50,"F","G")),"JŽ"))</f>
        <v>A</v>
      </c>
      <c r="H74" s="30">
        <f>COUNTIF($E$8:$G74,$G74)</f>
        <v>14</v>
      </c>
      <c r="I74" s="31">
        <v>0.01755787037037037</v>
      </c>
    </row>
    <row r="75" spans="1:9" ht="14.25" customHeight="1">
      <c r="A75" s="26">
        <v>68</v>
      </c>
      <c r="B75" s="33">
        <v>47</v>
      </c>
      <c r="C75" s="34" t="s">
        <v>91</v>
      </c>
      <c r="D75" s="35" t="s">
        <v>35</v>
      </c>
      <c r="E75" s="27">
        <v>1984</v>
      </c>
      <c r="F75" s="29" t="s">
        <v>16</v>
      </c>
      <c r="G75" s="30" t="str">
        <f>IF($D75="m",IF($E$1-$E75&gt;19,IF($E$1-$E75&lt;40,"A",IF($E$1-$E75&gt;49,IF($E$1-$E75&gt;59,IF($E$1-$E75&gt;69,"D","D"),"C"),"B")),"JM"),IF($E$1-$E75&gt;19,IF($E$1-$E75&lt;35,"E",IF($E$1-$E75&lt;50,"F","G")),"JŽ"))</f>
        <v>E</v>
      </c>
      <c r="H75" s="30">
        <f>COUNTIF($E$8:$G75,$G75)</f>
        <v>4</v>
      </c>
      <c r="I75" s="31">
        <v>0.017592592592592594</v>
      </c>
    </row>
    <row r="76" spans="1:9" ht="14.25" customHeight="1">
      <c r="A76" s="26">
        <v>69</v>
      </c>
      <c r="B76" s="33">
        <v>2</v>
      </c>
      <c r="C76" s="34" t="s">
        <v>92</v>
      </c>
      <c r="D76" s="35" t="s">
        <v>35</v>
      </c>
      <c r="E76" s="27">
        <v>1979</v>
      </c>
      <c r="F76" s="29" t="s">
        <v>16</v>
      </c>
      <c r="G76" s="30" t="str">
        <f>IF($D76="m",IF($E$1-$E76&gt;19,IF($E$1-$E76&lt;40,"A",IF($E$1-$E76&gt;49,IF($E$1-$E76&gt;59,IF($E$1-$E76&gt;69,"D","D"),"C"),"B")),"JM"),IF($E$1-$E76&gt;19,IF($E$1-$E76&lt;35,"E",IF($E$1-$E76&lt;50,"F","G")),"JŽ"))</f>
        <v>F</v>
      </c>
      <c r="H76" s="30">
        <f>COUNTIF($E$8:$G76,$G76)</f>
        <v>1</v>
      </c>
      <c r="I76" s="31">
        <v>0.017604166666666667</v>
      </c>
    </row>
    <row r="77" spans="1:9" ht="14.25" customHeight="1">
      <c r="A77" s="26">
        <v>70</v>
      </c>
      <c r="B77" s="33">
        <v>58</v>
      </c>
      <c r="C77" s="34" t="s">
        <v>93</v>
      </c>
      <c r="D77" s="35" t="s">
        <v>13</v>
      </c>
      <c r="E77" s="27">
        <v>1980</v>
      </c>
      <c r="F77" s="29" t="s">
        <v>16</v>
      </c>
      <c r="G77" s="30" t="str">
        <f>IF($D77="m",IF($E$1-$E77&gt;19,IF($E$1-$E77&lt;40,"A",IF($E$1-$E77&gt;49,IF($E$1-$E77&gt;59,IF($E$1-$E77&gt;69,"D","D"),"C"),"B")),"JM"),IF($E$1-$E77&gt;19,IF($E$1-$E77&lt;35,"E",IF($E$1-$E77&lt;50,"F","G")),"JŽ"))</f>
        <v>A</v>
      </c>
      <c r="H77" s="30">
        <f>COUNTIF($E$8:$G77,$G77)</f>
        <v>15</v>
      </c>
      <c r="I77" s="31">
        <v>0.017627314814814814</v>
      </c>
    </row>
    <row r="78" spans="1:9" ht="14.25" customHeight="1">
      <c r="A78" s="26">
        <v>71</v>
      </c>
      <c r="B78" s="27">
        <v>157</v>
      </c>
      <c r="C78" s="28" t="s">
        <v>94</v>
      </c>
      <c r="D78" s="27" t="s">
        <v>35</v>
      </c>
      <c r="E78" s="27">
        <v>1985</v>
      </c>
      <c r="F78" s="29" t="s">
        <v>16</v>
      </c>
      <c r="G78" s="30"/>
      <c r="H78" s="30"/>
      <c r="I78" s="31">
        <v>0.01769675925925926</v>
      </c>
    </row>
    <row r="79" spans="1:9" ht="14.25" customHeight="1">
      <c r="A79" s="26">
        <v>72</v>
      </c>
      <c r="B79" s="33">
        <v>98</v>
      </c>
      <c r="C79" s="34" t="s">
        <v>241</v>
      </c>
      <c r="D79" s="35" t="s">
        <v>35</v>
      </c>
      <c r="E79" s="27">
        <v>1977</v>
      </c>
      <c r="F79" s="29" t="s">
        <v>16</v>
      </c>
      <c r="G79" s="30"/>
      <c r="H79" s="30"/>
      <c r="I79" s="36">
        <v>0.017777777777777778</v>
      </c>
    </row>
    <row r="80" spans="1:9" ht="14.25" customHeight="1">
      <c r="A80" s="26">
        <v>73</v>
      </c>
      <c r="B80" s="33">
        <v>103</v>
      </c>
      <c r="C80" s="34" t="s">
        <v>95</v>
      </c>
      <c r="D80" s="35" t="s">
        <v>35</v>
      </c>
      <c r="E80" s="27">
        <v>1993</v>
      </c>
      <c r="F80" s="29" t="s">
        <v>16</v>
      </c>
      <c r="G80" s="30"/>
      <c r="H80" s="30"/>
      <c r="I80" s="31">
        <v>0.01778935185185185</v>
      </c>
    </row>
    <row r="81" spans="1:9" ht="14.25" customHeight="1">
      <c r="A81" s="26">
        <v>74</v>
      </c>
      <c r="B81" s="33">
        <v>96</v>
      </c>
      <c r="C81" s="34" t="s">
        <v>96</v>
      </c>
      <c r="D81" s="35" t="s">
        <v>35</v>
      </c>
      <c r="E81" s="27">
        <v>1992</v>
      </c>
      <c r="F81" s="29" t="s">
        <v>16</v>
      </c>
      <c r="G81" s="30"/>
      <c r="H81" s="30"/>
      <c r="I81" s="31">
        <v>0.017847222222222223</v>
      </c>
    </row>
    <row r="82" spans="1:9" ht="14.25" customHeight="1">
      <c r="A82" s="26">
        <v>75</v>
      </c>
      <c r="B82" s="33">
        <v>46</v>
      </c>
      <c r="C82" s="34" t="s">
        <v>97</v>
      </c>
      <c r="D82" s="35" t="s">
        <v>13</v>
      </c>
      <c r="E82" s="27">
        <v>1994</v>
      </c>
      <c r="F82" s="29" t="s">
        <v>16</v>
      </c>
      <c r="G82" s="30" t="str">
        <f>IF($D82="m",IF($E$1-$E82&gt;19,IF($E$1-$E82&lt;40,"A",IF($E$1-$E82&gt;49,IF($E$1-$E82&gt;59,IF($E$1-$E82&gt;69,"D","D"),"C"),"B")),"JM"),IF($E$1-$E82&gt;19,IF($E$1-$E82&lt;35,"E",IF($E$1-$E82&lt;50,"F","G")),"JŽ"))</f>
        <v>A</v>
      </c>
      <c r="H82" s="30">
        <f>COUNTIF($E$8:$G82,$G82)</f>
        <v>16</v>
      </c>
      <c r="I82" s="31">
        <v>0.017847222222222223</v>
      </c>
    </row>
    <row r="83" spans="1:9" ht="14.25" customHeight="1">
      <c r="A83" s="26">
        <v>76</v>
      </c>
      <c r="B83" s="33">
        <v>83</v>
      </c>
      <c r="C83" s="34" t="s">
        <v>98</v>
      </c>
      <c r="D83" s="35" t="s">
        <v>13</v>
      </c>
      <c r="E83" s="27">
        <v>1983</v>
      </c>
      <c r="F83" s="29" t="s">
        <v>16</v>
      </c>
      <c r="G83" s="30" t="str">
        <f>IF($D83="m",IF($E$1-$E83&gt;19,IF($E$1-$E83&lt;40,"A",IF($E$1-$E83&gt;49,IF($E$1-$E83&gt;59,IF($E$1-$E83&gt;69,"D","D"),"C"),"B")),"JM"),IF($E$1-$E83&gt;19,IF($E$1-$E83&lt;35,"E",IF($E$1-$E83&lt;50,"F","G")),"JŽ"))</f>
        <v>A</v>
      </c>
      <c r="H83" s="30">
        <f>COUNTIF($E$8:$G83,$G83)</f>
        <v>17</v>
      </c>
      <c r="I83" s="31">
        <v>0.017997685185185186</v>
      </c>
    </row>
    <row r="84" spans="1:9" ht="14.25" customHeight="1">
      <c r="A84" s="26">
        <v>77</v>
      </c>
      <c r="B84" s="33">
        <v>122</v>
      </c>
      <c r="C84" s="34" t="s">
        <v>99</v>
      </c>
      <c r="D84" s="35" t="s">
        <v>35</v>
      </c>
      <c r="E84" s="27">
        <v>1999</v>
      </c>
      <c r="F84" s="29" t="s">
        <v>16</v>
      </c>
      <c r="G84" s="30"/>
      <c r="H84" s="30"/>
      <c r="I84" s="31">
        <v>0.01804398148148148</v>
      </c>
    </row>
    <row r="85" spans="1:9" ht="14.25" customHeight="1">
      <c r="A85" s="26">
        <v>78</v>
      </c>
      <c r="B85" s="27">
        <v>154</v>
      </c>
      <c r="C85" s="34" t="s">
        <v>100</v>
      </c>
      <c r="D85" s="35" t="s">
        <v>13</v>
      </c>
      <c r="E85" s="27">
        <v>1963</v>
      </c>
      <c r="F85" s="29" t="s">
        <v>16</v>
      </c>
      <c r="G85" s="30"/>
      <c r="H85" s="30"/>
      <c r="I85" s="31">
        <v>0.018078703703703704</v>
      </c>
    </row>
    <row r="86" spans="1:9" ht="14.25" customHeight="1">
      <c r="A86" s="26">
        <v>79</v>
      </c>
      <c r="B86" s="27">
        <v>196</v>
      </c>
      <c r="C86" s="28" t="s">
        <v>101</v>
      </c>
      <c r="D86" s="27" t="s">
        <v>35</v>
      </c>
      <c r="E86" s="27">
        <v>1993</v>
      </c>
      <c r="F86" s="29" t="s">
        <v>16</v>
      </c>
      <c r="G86" s="30"/>
      <c r="H86" s="30"/>
      <c r="I86" s="31">
        <v>0.018078703703703704</v>
      </c>
    </row>
    <row r="87" spans="1:9" ht="14.25" customHeight="1">
      <c r="A87" s="26">
        <v>80</v>
      </c>
      <c r="B87" s="27">
        <v>197</v>
      </c>
      <c r="C87" s="28" t="s">
        <v>102</v>
      </c>
      <c r="D87" s="27" t="s">
        <v>13</v>
      </c>
      <c r="E87" s="27">
        <v>1962</v>
      </c>
      <c r="F87" s="29" t="s">
        <v>16</v>
      </c>
      <c r="G87" s="30"/>
      <c r="H87" s="30"/>
      <c r="I87" s="31">
        <v>0.018078703703703704</v>
      </c>
    </row>
    <row r="88" spans="1:9" ht="14.25" customHeight="1">
      <c r="A88" s="26">
        <v>81</v>
      </c>
      <c r="B88" s="33">
        <v>18</v>
      </c>
      <c r="C88" s="34" t="s">
        <v>103</v>
      </c>
      <c r="D88" s="35" t="s">
        <v>35</v>
      </c>
      <c r="E88" s="27">
        <v>1983</v>
      </c>
      <c r="F88" s="29" t="s">
        <v>16</v>
      </c>
      <c r="G88" s="30" t="str">
        <f>IF($D88="m",IF($E$1-$E88&gt;19,IF($E$1-$E88&lt;40,"A",IF($E$1-$E88&gt;49,IF($E$1-$E88&gt;59,IF($E$1-$E88&gt;69,"D","D"),"C"),"B")),"JM"),IF($E$1-$E88&gt;19,IF($E$1-$E88&lt;35,"E",IF($E$1-$E88&lt;50,"F","G")),"JŽ"))</f>
        <v>E</v>
      </c>
      <c r="H88" s="30">
        <f>COUNTIF($E$8:$G88,$G88)</f>
        <v>5</v>
      </c>
      <c r="I88" s="31">
        <v>0.01815972222222222</v>
      </c>
    </row>
    <row r="89" spans="1:9" ht="14.25" customHeight="1">
      <c r="A89" s="26">
        <v>82</v>
      </c>
      <c r="B89" s="33">
        <v>108</v>
      </c>
      <c r="C89" s="34" t="s">
        <v>104</v>
      </c>
      <c r="D89" s="35" t="s">
        <v>13</v>
      </c>
      <c r="E89" s="27">
        <v>1978</v>
      </c>
      <c r="F89" s="29" t="s">
        <v>16</v>
      </c>
      <c r="G89" s="30"/>
      <c r="H89" s="30"/>
      <c r="I89" s="31">
        <v>0.01818287037037037</v>
      </c>
    </row>
    <row r="90" spans="1:10" ht="14.25" customHeight="1">
      <c r="A90" s="26">
        <v>83</v>
      </c>
      <c r="B90" s="27">
        <v>160</v>
      </c>
      <c r="C90" s="28" t="s">
        <v>105</v>
      </c>
      <c r="D90" s="27" t="s">
        <v>35</v>
      </c>
      <c r="E90" s="27">
        <v>1958</v>
      </c>
      <c r="F90" s="29" t="s">
        <v>106</v>
      </c>
      <c r="G90" s="30"/>
      <c r="H90" s="30"/>
      <c r="I90" s="31">
        <v>0.018252314814814815</v>
      </c>
      <c r="J90" s="32"/>
    </row>
    <row r="91" spans="1:9" ht="14.25" customHeight="1">
      <c r="A91" s="26">
        <v>84</v>
      </c>
      <c r="B91" s="33">
        <v>65</v>
      </c>
      <c r="C91" s="34" t="s">
        <v>107</v>
      </c>
      <c r="D91" s="35" t="s">
        <v>13</v>
      </c>
      <c r="E91" s="27">
        <v>1966</v>
      </c>
      <c r="F91" s="29" t="s">
        <v>16</v>
      </c>
      <c r="G91" s="30" t="str">
        <f>IF($D91="m",IF($E$1-$E91&gt;19,IF($E$1-$E91&lt;40,"A",IF($E$1-$E91&gt;49,IF($E$1-$E91&gt;59,IF($E$1-$E91&gt;69,"D","D"),"C"),"B")),"JM"),IF($E$1-$E91&gt;19,IF($E$1-$E91&lt;35,"E",IF($E$1-$E91&lt;50,"F","G")),"JŽ"))</f>
        <v>B</v>
      </c>
      <c r="H91" s="30">
        <f>COUNTIF($E$8:$G91,$G91)</f>
        <v>2</v>
      </c>
      <c r="I91" s="31">
        <v>0.018460648148148146</v>
      </c>
    </row>
    <row r="92" spans="1:9" ht="14.25" customHeight="1">
      <c r="A92" s="26">
        <v>85</v>
      </c>
      <c r="B92" s="33">
        <v>127</v>
      </c>
      <c r="C92" s="34" t="s">
        <v>108</v>
      </c>
      <c r="D92" s="35" t="s">
        <v>13</v>
      </c>
      <c r="E92" s="27">
        <v>1989</v>
      </c>
      <c r="F92" s="29" t="s">
        <v>16</v>
      </c>
      <c r="G92" s="30"/>
      <c r="H92" s="30"/>
      <c r="I92" s="31">
        <v>0.01851851851851852</v>
      </c>
    </row>
    <row r="93" spans="1:9" ht="14.25" customHeight="1">
      <c r="A93" s="26">
        <v>86</v>
      </c>
      <c r="B93" s="27">
        <v>151</v>
      </c>
      <c r="C93" s="28" t="s">
        <v>109</v>
      </c>
      <c r="D93" s="27" t="s">
        <v>13</v>
      </c>
      <c r="E93" s="27">
        <v>1955</v>
      </c>
      <c r="F93" s="29" t="s">
        <v>16</v>
      </c>
      <c r="G93" s="30"/>
      <c r="H93" s="30"/>
      <c r="I93" s="31">
        <v>0.018530092592592595</v>
      </c>
    </row>
    <row r="94" spans="1:9" ht="14.25" customHeight="1">
      <c r="A94" s="26">
        <v>87</v>
      </c>
      <c r="B94" s="33">
        <v>1</v>
      </c>
      <c r="C94" s="34" t="s">
        <v>110</v>
      </c>
      <c r="D94" s="35" t="s">
        <v>13</v>
      </c>
      <c r="E94" s="27">
        <v>1984</v>
      </c>
      <c r="F94" s="29" t="s">
        <v>16</v>
      </c>
      <c r="G94" s="30" t="str">
        <f>IF($D94="m",IF($E$1-$E94&gt;19,IF($E$1-$E94&lt;40,"A",IF($E$1-$E94&gt;49,IF($E$1-$E94&gt;59,IF($E$1-$E94&gt;69,"D","D"),"C"),"B")),"JM"),IF($E$1-$E94&gt;19,IF($E$1-$E94&lt;35,"E",IF($E$1-$E94&lt;50,"F","G")),"JŽ"))</f>
        <v>A</v>
      </c>
      <c r="H94" s="30">
        <f>COUNTIF($E$8:$G94,$G94)</f>
        <v>18</v>
      </c>
      <c r="I94" s="31">
        <v>0.01866898148148148</v>
      </c>
    </row>
    <row r="95" spans="1:9" ht="14.25" customHeight="1">
      <c r="A95" s="26">
        <v>88</v>
      </c>
      <c r="B95" s="33">
        <v>87</v>
      </c>
      <c r="C95" s="34" t="s">
        <v>111</v>
      </c>
      <c r="D95" s="35" t="s">
        <v>13</v>
      </c>
      <c r="E95" s="27">
        <v>1974</v>
      </c>
      <c r="F95" s="29" t="s">
        <v>16</v>
      </c>
      <c r="G95" s="30" t="str">
        <f>IF($D95="m",IF($E$1-$E95&gt;19,IF($E$1-$E95&lt;40,"A",IF($E$1-$E95&gt;49,IF($E$1-$E95&gt;59,IF($E$1-$E95&gt;69,"D","D"),"C"),"B")),"JM"),IF($E$1-$E95&gt;19,IF($E$1-$E95&lt;35,"E",IF($E$1-$E95&lt;50,"F","G")),"JŽ"))</f>
        <v>B</v>
      </c>
      <c r="H95" s="30">
        <f>COUNTIF($E$8:$G95,$G95)</f>
        <v>3</v>
      </c>
      <c r="I95" s="31">
        <v>0.018761574074074073</v>
      </c>
    </row>
    <row r="96" spans="1:9" ht="14.25" customHeight="1">
      <c r="A96" s="26">
        <v>89</v>
      </c>
      <c r="B96" s="27">
        <v>156</v>
      </c>
      <c r="C96" s="28" t="s">
        <v>112</v>
      </c>
      <c r="D96" s="27" t="s">
        <v>35</v>
      </c>
      <c r="E96" s="27">
        <v>1985</v>
      </c>
      <c r="F96" s="29" t="s">
        <v>16</v>
      </c>
      <c r="G96" s="30"/>
      <c r="H96" s="30"/>
      <c r="I96" s="31">
        <v>0.01877314814814815</v>
      </c>
    </row>
    <row r="97" spans="1:9" ht="14.25" customHeight="1">
      <c r="A97" s="26">
        <v>90</v>
      </c>
      <c r="B97" s="33">
        <v>115</v>
      </c>
      <c r="C97" s="34" t="s">
        <v>113</v>
      </c>
      <c r="D97" s="35" t="s">
        <v>13</v>
      </c>
      <c r="E97" s="27">
        <v>1998</v>
      </c>
      <c r="F97" s="29" t="s">
        <v>16</v>
      </c>
      <c r="G97" s="30"/>
      <c r="H97" s="30"/>
      <c r="I97" s="31">
        <v>0.018831018518518518</v>
      </c>
    </row>
    <row r="98" spans="1:9" ht="14.25" customHeight="1">
      <c r="A98" s="26">
        <v>91</v>
      </c>
      <c r="B98" s="27">
        <v>169</v>
      </c>
      <c r="C98" s="34" t="s">
        <v>114</v>
      </c>
      <c r="D98" s="35" t="s">
        <v>35</v>
      </c>
      <c r="E98" s="27">
        <v>1971</v>
      </c>
      <c r="F98" s="29" t="s">
        <v>16</v>
      </c>
      <c r="G98" s="30"/>
      <c r="H98" s="30"/>
      <c r="I98" s="31">
        <v>0.018877314814814816</v>
      </c>
    </row>
    <row r="99" spans="1:9" ht="14.25" customHeight="1">
      <c r="A99" s="26">
        <v>92</v>
      </c>
      <c r="B99" s="33">
        <v>62</v>
      </c>
      <c r="C99" s="34" t="s">
        <v>115</v>
      </c>
      <c r="D99" s="35" t="s">
        <v>35</v>
      </c>
      <c r="E99" s="27">
        <v>1990</v>
      </c>
      <c r="F99" s="29" t="s">
        <v>16</v>
      </c>
      <c r="G99" s="30" t="s">
        <v>30</v>
      </c>
      <c r="H99" s="30">
        <f>COUNTIF($E$8:$G99,$G99)</f>
        <v>6</v>
      </c>
      <c r="I99" s="31">
        <v>0.018935185185185183</v>
      </c>
    </row>
    <row r="100" spans="1:9" ht="14.25" customHeight="1">
      <c r="A100" s="26">
        <v>93</v>
      </c>
      <c r="B100" s="33">
        <v>17</v>
      </c>
      <c r="C100" s="34" t="s">
        <v>116</v>
      </c>
      <c r="D100" s="35" t="s">
        <v>13</v>
      </c>
      <c r="E100" s="27">
        <v>1984</v>
      </c>
      <c r="F100" s="29" t="s">
        <v>16</v>
      </c>
      <c r="G100" s="30" t="str">
        <f>IF($D100="m",IF($E$1-$E100&gt;19,IF($E$1-$E100&lt;40,"A",IF($E$1-$E100&gt;49,IF($E$1-$E100&gt;59,IF($E$1-$E100&gt;69,"D","D"),"C"),"B")),"JM"),IF($E$1-$E100&gt;19,IF($E$1-$E100&lt;35,"E",IF($E$1-$E100&lt;50,"F","G")),"JŽ"))</f>
        <v>A</v>
      </c>
      <c r="H100" s="30">
        <f>COUNTIF($E$8:$G100,$G100)</f>
        <v>19</v>
      </c>
      <c r="I100" s="31">
        <v>0.018935185185185183</v>
      </c>
    </row>
    <row r="101" spans="1:9" ht="14.25" customHeight="1">
      <c r="A101" s="26">
        <v>94</v>
      </c>
      <c r="B101" s="33">
        <v>10</v>
      </c>
      <c r="C101" s="34" t="s">
        <v>117</v>
      </c>
      <c r="D101" s="35" t="s">
        <v>13</v>
      </c>
      <c r="E101" s="27">
        <v>1982</v>
      </c>
      <c r="F101" s="29" t="s">
        <v>16</v>
      </c>
      <c r="G101" s="30" t="str">
        <f>IF($D101="m",IF($E$1-$E101&gt;19,IF($E$1-$E101&lt;40,"A",IF($E$1-$E101&gt;49,IF($E$1-$E101&gt;59,IF($E$1-$E101&gt;69,"D","D"),"C"),"B")),"JM"),IF($E$1-$E101&gt;19,IF($E$1-$E101&lt;35,"E",IF($E$1-$E101&lt;50,"F","G")),"JŽ"))</f>
        <v>A</v>
      </c>
      <c r="H101" s="30">
        <f>COUNTIF($E$8:$G101,$G101)</f>
        <v>20</v>
      </c>
      <c r="I101" s="31">
        <v>0.01898148148148148</v>
      </c>
    </row>
    <row r="102" spans="1:9" ht="14.25" customHeight="1">
      <c r="A102" s="26">
        <v>95</v>
      </c>
      <c r="B102" s="33">
        <v>53</v>
      </c>
      <c r="C102" s="34" t="s">
        <v>118</v>
      </c>
      <c r="D102" s="35" t="s">
        <v>13</v>
      </c>
      <c r="E102" s="27">
        <v>1966</v>
      </c>
      <c r="F102" s="29" t="s">
        <v>16</v>
      </c>
      <c r="G102" s="30" t="str">
        <f>IF($D102="m",IF($E$1-$E102&gt;19,IF($E$1-$E102&lt;40,"A",IF($E$1-$E102&gt;49,IF($E$1-$E102&gt;59,IF($E$1-$E102&gt;69,"D","D"),"C"),"B")),"JM"),IF($E$1-$E102&gt;19,IF($E$1-$E102&lt;35,"E",IF($E$1-$E102&lt;50,"F","G")),"JŽ"))</f>
        <v>B</v>
      </c>
      <c r="H102" s="30">
        <f>COUNTIF($E$8:$G102,$G102)</f>
        <v>4</v>
      </c>
      <c r="I102" s="31">
        <v>0.01898148148148148</v>
      </c>
    </row>
    <row r="103" spans="1:9" ht="14.25" customHeight="1">
      <c r="A103" s="26">
        <v>96</v>
      </c>
      <c r="B103" s="27">
        <v>185</v>
      </c>
      <c r="C103" s="34" t="s">
        <v>119</v>
      </c>
      <c r="D103" s="35" t="s">
        <v>35</v>
      </c>
      <c r="E103" s="27">
        <v>1986</v>
      </c>
      <c r="F103" s="29" t="s">
        <v>16</v>
      </c>
      <c r="G103" s="30"/>
      <c r="H103" s="30"/>
      <c r="I103" s="31">
        <v>0.01898148148148148</v>
      </c>
    </row>
    <row r="104" spans="1:9" ht="14.25" customHeight="1">
      <c r="A104" s="26">
        <v>97</v>
      </c>
      <c r="B104" s="33">
        <v>76</v>
      </c>
      <c r="C104" s="34" t="s">
        <v>120</v>
      </c>
      <c r="D104" s="35" t="s">
        <v>13</v>
      </c>
      <c r="E104" s="27">
        <v>1963</v>
      </c>
      <c r="F104" s="29" t="s">
        <v>16</v>
      </c>
      <c r="G104" s="30" t="str">
        <f>IF($D104="m",IF($E$1-$E104&gt;19,IF($E$1-$E104&lt;40,"A",IF($E$1-$E104&gt;49,IF($E$1-$E104&gt;59,IF($E$1-$E104&gt;69,"D","D"),"C"),"B")),"JM"),IF($E$1-$E104&gt;19,IF($E$1-$E104&lt;35,"E",IF($E$1-$E104&lt;50,"F","G")),"JŽ"))</f>
        <v>C</v>
      </c>
      <c r="H104" s="30">
        <f>COUNTIF($E$8:$G104,$G104)</f>
        <v>2</v>
      </c>
      <c r="I104" s="31">
        <v>0.019016203703703705</v>
      </c>
    </row>
    <row r="105" spans="1:9" ht="14.25" customHeight="1">
      <c r="A105" s="26">
        <v>98</v>
      </c>
      <c r="B105" s="33">
        <v>101</v>
      </c>
      <c r="C105" s="34" t="s">
        <v>121</v>
      </c>
      <c r="D105" s="35" t="s">
        <v>13</v>
      </c>
      <c r="E105" s="27">
        <v>1990</v>
      </c>
      <c r="F105" s="29" t="s">
        <v>16</v>
      </c>
      <c r="G105" s="30"/>
      <c r="H105" s="30"/>
      <c r="I105" s="31">
        <v>0.019039351851851852</v>
      </c>
    </row>
    <row r="106" spans="1:9" ht="14.25" customHeight="1">
      <c r="A106" s="26">
        <v>99</v>
      </c>
      <c r="B106" s="33">
        <v>43</v>
      </c>
      <c r="C106" s="34" t="s">
        <v>122</v>
      </c>
      <c r="D106" s="35" t="s">
        <v>13</v>
      </c>
      <c r="E106" s="27">
        <v>1980</v>
      </c>
      <c r="F106" s="29" t="s">
        <v>16</v>
      </c>
      <c r="G106" s="30" t="str">
        <f>IF($D106="m",IF($E$1-$E106&gt;19,IF($E$1-$E106&lt;40,"A",IF($E$1-$E106&gt;49,IF($E$1-$E106&gt;59,IF($E$1-$E106&gt;69,"D","D"),"C"),"B")),"JM"),IF($E$1-$E106&gt;19,IF($E$1-$E106&lt;35,"E",IF($E$1-$E106&lt;50,"F","G")),"JŽ"))</f>
        <v>A</v>
      </c>
      <c r="H106" s="30">
        <f>COUNTIF($E$8:$G106,$G106)</f>
        <v>21</v>
      </c>
      <c r="I106" s="31">
        <v>0.019143518518518518</v>
      </c>
    </row>
    <row r="107" spans="1:9" ht="14.25" customHeight="1">
      <c r="A107" s="26">
        <v>100</v>
      </c>
      <c r="B107" s="40">
        <v>80</v>
      </c>
      <c r="C107" s="41" t="s">
        <v>124</v>
      </c>
      <c r="D107" s="42" t="s">
        <v>13</v>
      </c>
      <c r="E107" s="26">
        <v>1980</v>
      </c>
      <c r="F107" s="39" t="s">
        <v>16</v>
      </c>
      <c r="G107" s="37" t="str">
        <f>IF($D107="m",IF($E$1-$E107&gt;19,IF($E$1-$E107&lt;40,"A",IF($E$1-$E107&gt;49,IF($E$1-$E107&gt;59,IF($E$1-$E107&gt;69,"D","D"),"C"),"B")),"JM"),IF($E$1-$E107&gt;19,IF($E$1-$E107&lt;35,"E",IF($E$1-$E107&lt;50,"F","G")),"JŽ"))</f>
        <v>A</v>
      </c>
      <c r="H107" s="37">
        <f>COUNTIF($E$8:$G107,$G107)</f>
        <v>22</v>
      </c>
      <c r="I107" s="36">
        <v>0.01915509259259259</v>
      </c>
    </row>
    <row r="108" spans="1:9" ht="14.25" customHeight="1">
      <c r="A108" s="26">
        <v>101</v>
      </c>
      <c r="B108" s="27">
        <v>178</v>
      </c>
      <c r="C108" s="34" t="s">
        <v>125</v>
      </c>
      <c r="D108" s="35" t="s">
        <v>13</v>
      </c>
      <c r="E108" s="27">
        <v>1979</v>
      </c>
      <c r="F108" s="29" t="s">
        <v>16</v>
      </c>
      <c r="G108" s="30"/>
      <c r="H108" s="30"/>
      <c r="I108" s="31">
        <v>0.01923611111111111</v>
      </c>
    </row>
    <row r="109" spans="1:9" ht="14.25" customHeight="1">
      <c r="A109" s="26">
        <v>102</v>
      </c>
      <c r="B109" s="33">
        <v>64</v>
      </c>
      <c r="C109" s="34" t="s">
        <v>126</v>
      </c>
      <c r="D109" s="35" t="s">
        <v>35</v>
      </c>
      <c r="E109" s="27">
        <v>1991</v>
      </c>
      <c r="F109" s="29" t="s">
        <v>16</v>
      </c>
      <c r="G109" s="30" t="str">
        <f>IF($D109="m",IF($E$1-$E109&gt;19,IF($E$1-$E109&lt;40,"A",IF($E$1-$E109&gt;49,IF($E$1-$E109&gt;59,IF($E$1-$E109&gt;69,"D","D"),"C"),"B")),"JM"),IF($E$1-$E109&gt;19,IF($E$1-$E109&lt;35,"E",IF($E$1-$E109&lt;50,"F","G")),"JŽ"))</f>
        <v>E</v>
      </c>
      <c r="H109" s="30">
        <f>COUNTIF($E$8:$G109,$G109)</f>
        <v>7</v>
      </c>
      <c r="I109" s="31">
        <v>0.01925925925925926</v>
      </c>
    </row>
    <row r="110" spans="1:9" ht="14.25" customHeight="1">
      <c r="A110" s="26">
        <v>103</v>
      </c>
      <c r="B110" s="27">
        <v>150</v>
      </c>
      <c r="C110" s="28" t="s">
        <v>127</v>
      </c>
      <c r="D110" s="27" t="s">
        <v>13</v>
      </c>
      <c r="E110" s="27">
        <v>1988</v>
      </c>
      <c r="F110" s="29" t="s">
        <v>16</v>
      </c>
      <c r="G110" s="30"/>
      <c r="H110" s="30"/>
      <c r="I110" s="31">
        <v>0.019305555555555555</v>
      </c>
    </row>
    <row r="111" spans="1:9" ht="14.25" customHeight="1">
      <c r="A111" s="26">
        <v>104</v>
      </c>
      <c r="B111" s="33">
        <v>4</v>
      </c>
      <c r="C111" s="34" t="s">
        <v>128</v>
      </c>
      <c r="D111" s="35" t="s">
        <v>13</v>
      </c>
      <c r="E111" s="27">
        <v>1980</v>
      </c>
      <c r="F111" s="29" t="s">
        <v>16</v>
      </c>
      <c r="G111" s="30" t="str">
        <f>IF($D111="m",IF($E$1-$E111&gt;19,IF($E$1-$E111&lt;40,"A",IF($E$1-$E111&gt;49,IF($E$1-$E111&gt;59,IF($E$1-$E111&gt;69,"D","D"),"C"),"B")),"JM"),IF($E$1-$E111&gt;19,IF($E$1-$E111&lt;35,"E",IF($E$1-$E111&lt;50,"F","G")),"JŽ"))</f>
        <v>A</v>
      </c>
      <c r="H111" s="30">
        <f>COUNTIF($E$8:$G111,$G111)</f>
        <v>23</v>
      </c>
      <c r="I111" s="31">
        <v>0.019386574074074073</v>
      </c>
    </row>
    <row r="112" spans="1:9" ht="14.25" customHeight="1">
      <c r="A112" s="26">
        <v>105</v>
      </c>
      <c r="B112" s="27">
        <v>193</v>
      </c>
      <c r="C112" s="28" t="s">
        <v>129</v>
      </c>
      <c r="D112" s="27" t="s">
        <v>13</v>
      </c>
      <c r="E112" s="27">
        <v>1989</v>
      </c>
      <c r="F112" s="29" t="s">
        <v>130</v>
      </c>
      <c r="G112" s="30"/>
      <c r="H112" s="30"/>
      <c r="I112" s="31">
        <v>0.019398148148148147</v>
      </c>
    </row>
    <row r="113" spans="1:9" ht="14.25" customHeight="1">
      <c r="A113" s="26">
        <v>106</v>
      </c>
      <c r="B113" s="27">
        <v>192</v>
      </c>
      <c r="C113" s="28" t="s">
        <v>131</v>
      </c>
      <c r="D113" s="27" t="s">
        <v>13</v>
      </c>
      <c r="E113" s="27">
        <v>1989</v>
      </c>
      <c r="F113" s="29" t="s">
        <v>130</v>
      </c>
      <c r="G113" s="30"/>
      <c r="H113" s="30"/>
      <c r="I113" s="31">
        <v>0.01940972222222222</v>
      </c>
    </row>
    <row r="114" spans="1:9" ht="14.25" customHeight="1">
      <c r="A114" s="26">
        <v>107</v>
      </c>
      <c r="B114" s="33">
        <v>86</v>
      </c>
      <c r="C114" s="34" t="s">
        <v>132</v>
      </c>
      <c r="D114" s="35" t="s">
        <v>35</v>
      </c>
      <c r="E114" s="27">
        <v>1995</v>
      </c>
      <c r="F114" s="29" t="s">
        <v>16</v>
      </c>
      <c r="G114" s="30" t="str">
        <f>IF($D114="m",IF($E$1-$E114&gt;19,IF($E$1-$E114&lt;40,"A",IF($E$1-$E114&gt;49,IF($E$1-$E114&gt;59,IF($E$1-$E114&gt;69,"D","D"),"C"),"B")),"JM"),IF($E$1-$E114&gt;19,IF($E$1-$E114&lt;35,"E",IF($E$1-$E114&lt;50,"F","G")),"JŽ"))</f>
        <v>JŽ</v>
      </c>
      <c r="H114" s="30">
        <f>COUNTIF($E$8:$G114,$G114)</f>
        <v>1</v>
      </c>
      <c r="I114" s="31">
        <v>0.019421296296296294</v>
      </c>
    </row>
    <row r="115" spans="1:9" ht="14.25" customHeight="1">
      <c r="A115" s="26">
        <v>108</v>
      </c>
      <c r="B115" s="27">
        <v>164</v>
      </c>
      <c r="C115" s="34" t="s">
        <v>133</v>
      </c>
      <c r="D115" s="35" t="s">
        <v>35</v>
      </c>
      <c r="E115" s="27">
        <v>1981</v>
      </c>
      <c r="F115" s="29" t="s">
        <v>16</v>
      </c>
      <c r="G115" s="30"/>
      <c r="H115" s="30"/>
      <c r="I115" s="31">
        <v>0.01943287037037037</v>
      </c>
    </row>
    <row r="116" spans="1:9" ht="14.25" customHeight="1">
      <c r="A116" s="26">
        <v>109</v>
      </c>
      <c r="B116" s="33">
        <v>23</v>
      </c>
      <c r="C116" s="34" t="s">
        <v>134</v>
      </c>
      <c r="D116" s="35" t="s">
        <v>35</v>
      </c>
      <c r="E116" s="27">
        <v>1979</v>
      </c>
      <c r="F116" s="29" t="s">
        <v>16</v>
      </c>
      <c r="G116" s="30" t="s">
        <v>30</v>
      </c>
      <c r="H116" s="30">
        <f>COUNTIF($E$8:$G116,$G116)</f>
        <v>8</v>
      </c>
      <c r="I116" s="31">
        <v>0.019490740740740743</v>
      </c>
    </row>
    <row r="117" spans="1:9" ht="14.25" customHeight="1">
      <c r="A117" s="26">
        <v>110</v>
      </c>
      <c r="B117" s="33">
        <v>52</v>
      </c>
      <c r="C117" s="34" t="s">
        <v>135</v>
      </c>
      <c r="D117" s="35" t="s">
        <v>35</v>
      </c>
      <c r="E117" s="27">
        <v>1994</v>
      </c>
      <c r="F117" s="29" t="s">
        <v>16</v>
      </c>
      <c r="G117" s="30" t="str">
        <f>IF($D117="m",IF($E$1-$E117&gt;19,IF($E$1-$E117&lt;40,"A",IF($E$1-$E117&gt;49,IF($E$1-$E117&gt;59,IF($E$1-$E117&gt;69,"D","D"),"C"),"B")),"JM"),IF($E$1-$E117&gt;19,IF($E$1-$E117&lt;35,"E",IF($E$1-$E117&lt;50,"F","G")),"JŽ"))</f>
        <v>E</v>
      </c>
      <c r="H117" s="30">
        <f>COUNTIF($E$8:$G117,$G117)</f>
        <v>9</v>
      </c>
      <c r="I117" s="31">
        <v>0.01951388888888889</v>
      </c>
    </row>
    <row r="118" spans="1:9" ht="14.25" customHeight="1">
      <c r="A118" s="26">
        <v>111</v>
      </c>
      <c r="B118" s="33">
        <v>51</v>
      </c>
      <c r="C118" s="34" t="s">
        <v>136</v>
      </c>
      <c r="D118" s="35" t="s">
        <v>35</v>
      </c>
      <c r="E118" s="27">
        <v>1994</v>
      </c>
      <c r="F118" s="29" t="s">
        <v>16</v>
      </c>
      <c r="G118" s="30" t="str">
        <f>IF($D118="m",IF($E$1-$E118&gt;19,IF($E$1-$E118&lt;40,"A",IF($E$1-$E118&gt;49,IF($E$1-$E118&gt;59,IF($E$1-$E118&gt;69,"D","D"),"C"),"B")),"JM"),IF($E$1-$E118&gt;19,IF($E$1-$E118&lt;35,"E",IF($E$1-$E118&lt;50,"F","G")),"JŽ"))</f>
        <v>E</v>
      </c>
      <c r="H118" s="30">
        <f>COUNTIF($E$8:$G118,$G118)</f>
        <v>10</v>
      </c>
      <c r="I118" s="31">
        <v>0.019525462962962963</v>
      </c>
    </row>
    <row r="119" spans="1:9" ht="14.25" customHeight="1">
      <c r="A119" s="26">
        <v>112</v>
      </c>
      <c r="B119" s="33">
        <v>69</v>
      </c>
      <c r="C119" s="34" t="s">
        <v>137</v>
      </c>
      <c r="D119" s="42" t="s">
        <v>35</v>
      </c>
      <c r="E119" s="27">
        <v>1987</v>
      </c>
      <c r="F119" s="29" t="s">
        <v>16</v>
      </c>
      <c r="G119" s="30" t="s">
        <v>30</v>
      </c>
      <c r="H119" s="30">
        <f>COUNTIF($E$8:$G119,$G119)</f>
        <v>11</v>
      </c>
      <c r="I119" s="31">
        <v>0.019537037037037037</v>
      </c>
    </row>
    <row r="120" spans="1:9" ht="14.25" customHeight="1">
      <c r="A120" s="26">
        <v>113</v>
      </c>
      <c r="B120" s="27">
        <v>139</v>
      </c>
      <c r="C120" s="34" t="s">
        <v>138</v>
      </c>
      <c r="D120" s="35" t="s">
        <v>35</v>
      </c>
      <c r="E120" s="27">
        <v>1995</v>
      </c>
      <c r="F120" s="29" t="s">
        <v>40</v>
      </c>
      <c r="G120" s="30"/>
      <c r="H120" s="30"/>
      <c r="I120" s="31">
        <v>0.01962962962962963</v>
      </c>
    </row>
    <row r="121" spans="1:9" ht="14.25" customHeight="1">
      <c r="A121" s="26">
        <v>114</v>
      </c>
      <c r="B121" s="33">
        <v>75</v>
      </c>
      <c r="C121" s="34" t="s">
        <v>139</v>
      </c>
      <c r="D121" s="35" t="s">
        <v>35</v>
      </c>
      <c r="E121" s="27">
        <v>1993</v>
      </c>
      <c r="F121" s="29" t="s">
        <v>16</v>
      </c>
      <c r="G121" s="30" t="str">
        <f>IF($D121="m",IF($E$1-$E121&gt;19,IF($E$1-$E121&lt;40,"A",IF($E$1-$E121&gt;49,IF($E$1-$E121&gt;59,IF($E$1-$E121&gt;69,"D","D"),"C"),"B")),"JM"),IF($E$1-$E121&gt;19,IF($E$1-$E121&lt;35,"E",IF($E$1-$E121&lt;50,"F","G")),"JŽ"))</f>
        <v>E</v>
      </c>
      <c r="H121" s="30">
        <f>COUNTIF($E$8:$G121,$G121)</f>
        <v>12</v>
      </c>
      <c r="I121" s="31">
        <v>0.019641203703703706</v>
      </c>
    </row>
    <row r="122" spans="1:9" ht="14.25" customHeight="1">
      <c r="A122" s="26">
        <v>115</v>
      </c>
      <c r="B122" s="27">
        <v>145</v>
      </c>
      <c r="C122" s="34" t="s">
        <v>140</v>
      </c>
      <c r="D122" s="35" t="s">
        <v>13</v>
      </c>
      <c r="E122" s="27">
        <v>1991</v>
      </c>
      <c r="F122" s="29" t="s">
        <v>16</v>
      </c>
      <c r="G122" s="30"/>
      <c r="H122" s="30"/>
      <c r="I122" s="31">
        <v>0.01965277777777778</v>
      </c>
    </row>
    <row r="123" spans="1:9" ht="14.25" customHeight="1">
      <c r="A123" s="26">
        <v>116</v>
      </c>
      <c r="B123" s="27">
        <v>144</v>
      </c>
      <c r="C123" s="28" t="s">
        <v>141</v>
      </c>
      <c r="D123" s="27" t="s">
        <v>35</v>
      </c>
      <c r="E123" s="27">
        <v>1993</v>
      </c>
      <c r="F123" s="29" t="s">
        <v>16</v>
      </c>
      <c r="G123" s="30"/>
      <c r="H123" s="30"/>
      <c r="I123" s="31">
        <v>0.019664351851851853</v>
      </c>
    </row>
    <row r="124" spans="1:9" ht="14.25" customHeight="1">
      <c r="A124" s="26">
        <v>117</v>
      </c>
      <c r="B124" s="33">
        <v>24</v>
      </c>
      <c r="C124" s="34" t="s">
        <v>142</v>
      </c>
      <c r="D124" s="35" t="s">
        <v>35</v>
      </c>
      <c r="E124" s="27">
        <v>1978</v>
      </c>
      <c r="F124" s="29" t="s">
        <v>16</v>
      </c>
      <c r="G124" s="30" t="str">
        <f>IF($D124="m",IF($E$1-$E124&gt;19,IF($E$1-$E124&lt;40,"A",IF($E$1-$E124&gt;49,IF($E$1-$E124&gt;59,IF($E$1-$E124&gt;69,"D","D"),"C"),"B")),"JM"),IF($E$1-$E124&gt;19,IF($E$1-$E124&lt;35,"E",IF($E$1-$E124&lt;50,"F","G")),"JŽ"))</f>
        <v>F</v>
      </c>
      <c r="H124" s="30">
        <f>COUNTIF($E$8:$G124,$G124)</f>
        <v>2</v>
      </c>
      <c r="I124" s="31">
        <v>0.0196875</v>
      </c>
    </row>
    <row r="125" spans="1:9" s="32" customFormat="1" ht="14.25" customHeight="1">
      <c r="A125" s="26">
        <v>118</v>
      </c>
      <c r="B125" s="40">
        <v>130</v>
      </c>
      <c r="C125" s="41" t="s">
        <v>143</v>
      </c>
      <c r="D125" s="42" t="s">
        <v>35</v>
      </c>
      <c r="E125" s="26">
        <v>1990</v>
      </c>
      <c r="F125" s="39" t="s">
        <v>16</v>
      </c>
      <c r="G125" s="37"/>
      <c r="H125" s="37"/>
      <c r="I125" s="36">
        <v>0.01974537037037037</v>
      </c>
    </row>
    <row r="126" spans="1:9" ht="14.25" customHeight="1">
      <c r="A126" s="26">
        <v>119</v>
      </c>
      <c r="B126" s="33">
        <v>117</v>
      </c>
      <c r="C126" s="34" t="s">
        <v>144</v>
      </c>
      <c r="D126" s="35" t="s">
        <v>35</v>
      </c>
      <c r="E126" s="27">
        <v>1975</v>
      </c>
      <c r="F126" s="29" t="s">
        <v>16</v>
      </c>
      <c r="G126" s="30"/>
      <c r="H126" s="30"/>
      <c r="I126" s="31">
        <v>0.019872685185185184</v>
      </c>
    </row>
    <row r="127" spans="1:9" ht="14.25" customHeight="1">
      <c r="A127" s="26">
        <v>120</v>
      </c>
      <c r="B127" s="33">
        <v>49</v>
      </c>
      <c r="C127" s="34" t="s">
        <v>145</v>
      </c>
      <c r="D127" s="35" t="s">
        <v>35</v>
      </c>
      <c r="E127" s="27">
        <v>1984</v>
      </c>
      <c r="F127" s="29" t="s">
        <v>16</v>
      </c>
      <c r="G127" s="30" t="s">
        <v>30</v>
      </c>
      <c r="H127" s="30">
        <f>COUNTIF($E$8:$G127,$G127)</f>
        <v>13</v>
      </c>
      <c r="I127" s="31">
        <v>0.01996527777777778</v>
      </c>
    </row>
    <row r="128" spans="1:9" ht="14.25" customHeight="1">
      <c r="A128" s="26">
        <v>121</v>
      </c>
      <c r="B128" s="33">
        <v>41</v>
      </c>
      <c r="C128" s="34" t="s">
        <v>146</v>
      </c>
      <c r="D128" s="35" t="s">
        <v>35</v>
      </c>
      <c r="E128" s="27">
        <v>1979</v>
      </c>
      <c r="F128" s="29" t="s">
        <v>16</v>
      </c>
      <c r="G128" s="30" t="str">
        <f>IF($D128="m",IF($E$1-$E128&gt;19,IF($E$1-$E128&lt;40,"A",IF($E$1-$E128&gt;49,IF($E$1-$E128&gt;59,IF($E$1-$E128&gt;69,"D","D"),"C"),"B")),"JM"),IF($E$1-$E128&gt;19,IF($E$1-$E128&lt;35,"E",IF($E$1-$E128&lt;50,"F","G")),"JŽ"))</f>
        <v>F</v>
      </c>
      <c r="H128" s="30">
        <f>COUNTIF($E$8:$G128,$G128)</f>
        <v>3</v>
      </c>
      <c r="I128" s="31">
        <v>0.020011574074074074</v>
      </c>
    </row>
    <row r="129" spans="1:9" ht="14.25" customHeight="1">
      <c r="A129" s="26">
        <v>122</v>
      </c>
      <c r="B129" s="33">
        <v>30</v>
      </c>
      <c r="C129" s="34" t="s">
        <v>147</v>
      </c>
      <c r="D129" s="35" t="s">
        <v>13</v>
      </c>
      <c r="E129" s="27">
        <v>1989</v>
      </c>
      <c r="F129" s="29" t="s">
        <v>16</v>
      </c>
      <c r="G129" s="30" t="str">
        <f>IF($D129="m",IF($E$1-$E129&gt;19,IF($E$1-$E129&lt;40,"A",IF($E$1-$E129&gt;49,IF($E$1-$E129&gt;59,IF($E$1-$E129&gt;69,"D","D"),"C"),"B")),"JM"),IF($E$1-$E129&gt;19,IF($E$1-$E129&lt;35,"E",IF($E$1-$E129&lt;50,"F","G")),"JŽ"))</f>
        <v>A</v>
      </c>
      <c r="H129" s="30">
        <f>COUNTIF($E$8:$G129,$G129)</f>
        <v>24</v>
      </c>
      <c r="I129" s="31">
        <v>0.020023148148148148</v>
      </c>
    </row>
    <row r="130" spans="1:9" ht="14.25" customHeight="1">
      <c r="A130" s="26">
        <v>123</v>
      </c>
      <c r="B130" s="27">
        <v>189</v>
      </c>
      <c r="C130" s="28" t="s">
        <v>148</v>
      </c>
      <c r="D130" s="27" t="s">
        <v>35</v>
      </c>
      <c r="E130" s="27">
        <v>1997</v>
      </c>
      <c r="F130" s="29" t="s">
        <v>16</v>
      </c>
      <c r="G130" s="30"/>
      <c r="H130" s="30"/>
      <c r="I130" s="31">
        <v>0.02008101851851852</v>
      </c>
    </row>
    <row r="131" spans="1:9" ht="14.25" customHeight="1">
      <c r="A131" s="26">
        <v>124</v>
      </c>
      <c r="B131" s="33">
        <v>132</v>
      </c>
      <c r="C131" s="34" t="s">
        <v>149</v>
      </c>
      <c r="D131" s="35" t="s">
        <v>35</v>
      </c>
      <c r="E131" s="27">
        <v>1988</v>
      </c>
      <c r="F131" s="29" t="s">
        <v>16</v>
      </c>
      <c r="G131" s="30"/>
      <c r="H131" s="30"/>
      <c r="I131" s="31">
        <v>0.02017361111111111</v>
      </c>
    </row>
    <row r="132" spans="1:9" ht="14.25" customHeight="1">
      <c r="A132" s="26">
        <v>125</v>
      </c>
      <c r="B132" s="33">
        <v>77</v>
      </c>
      <c r="C132" s="34" t="s">
        <v>150</v>
      </c>
      <c r="D132" s="35" t="s">
        <v>35</v>
      </c>
      <c r="E132" s="27">
        <v>1988</v>
      </c>
      <c r="F132" s="29" t="s">
        <v>16</v>
      </c>
      <c r="G132" s="30" t="s">
        <v>30</v>
      </c>
      <c r="H132" s="30">
        <f>COUNTIF($E$8:$G132,$G132)</f>
        <v>14</v>
      </c>
      <c r="I132" s="31">
        <v>0.020185185185185184</v>
      </c>
    </row>
    <row r="133" spans="1:9" ht="14.25" customHeight="1">
      <c r="A133" s="26">
        <v>126</v>
      </c>
      <c r="B133" s="33">
        <v>73</v>
      </c>
      <c r="C133" s="34" t="s">
        <v>151</v>
      </c>
      <c r="D133" s="35" t="s">
        <v>13</v>
      </c>
      <c r="E133" s="27">
        <v>2000</v>
      </c>
      <c r="F133" s="29" t="s">
        <v>16</v>
      </c>
      <c r="G133" s="30" t="str">
        <f>IF($D133="m",IF($E$1-$E133&gt;19,IF($E$1-$E133&lt;40,"A",IF($E$1-$E133&gt;49,IF($E$1-$E133&gt;59,IF($E$1-$E133&gt;69,"D","D"),"C"),"B")),"JM"),IF($E$1-$E133&gt;19,IF($E$1-$E133&lt;35,"E",IF($E$1-$E133&lt;50,"F","G")),"JŽ"))</f>
        <v>JM</v>
      </c>
      <c r="H133" s="30">
        <f>COUNTIF($E$8:$G133,$G133)</f>
        <v>4</v>
      </c>
      <c r="I133" s="31">
        <v>0.020335648148148148</v>
      </c>
    </row>
    <row r="134" spans="1:9" ht="14.25" customHeight="1">
      <c r="A134" s="26">
        <v>127</v>
      </c>
      <c r="B134" s="27">
        <v>140</v>
      </c>
      <c r="C134" s="28" t="s">
        <v>152</v>
      </c>
      <c r="D134" s="27" t="s">
        <v>13</v>
      </c>
      <c r="E134" s="27">
        <v>1951</v>
      </c>
      <c r="F134" s="29" t="s">
        <v>16</v>
      </c>
      <c r="G134" s="30"/>
      <c r="H134" s="30"/>
      <c r="I134" s="31">
        <v>0.020358796296296295</v>
      </c>
    </row>
    <row r="135" spans="1:9" ht="14.25" customHeight="1">
      <c r="A135" s="26">
        <v>128</v>
      </c>
      <c r="B135" s="27">
        <v>403</v>
      </c>
      <c r="C135" s="34" t="s">
        <v>153</v>
      </c>
      <c r="D135" s="35" t="s">
        <v>13</v>
      </c>
      <c r="E135" s="35">
        <v>2000</v>
      </c>
      <c r="F135" s="29" t="s">
        <v>16</v>
      </c>
      <c r="G135" s="30"/>
      <c r="H135" s="30"/>
      <c r="I135" s="36">
        <v>0.020381944444444446</v>
      </c>
    </row>
    <row r="136" spans="1:9" ht="14.25" customHeight="1">
      <c r="A136" s="26">
        <v>129</v>
      </c>
      <c r="B136" s="33">
        <v>105</v>
      </c>
      <c r="C136" s="34" t="s">
        <v>154</v>
      </c>
      <c r="D136" s="35" t="s">
        <v>35</v>
      </c>
      <c r="E136" s="27">
        <v>1992</v>
      </c>
      <c r="F136" s="29" t="s">
        <v>16</v>
      </c>
      <c r="G136" s="30"/>
      <c r="H136" s="30"/>
      <c r="I136" s="31">
        <v>0.020381944444444446</v>
      </c>
    </row>
    <row r="137" spans="1:9" s="32" customFormat="1" ht="14.25" customHeight="1">
      <c r="A137" s="26">
        <v>130</v>
      </c>
      <c r="B137" s="33">
        <v>106</v>
      </c>
      <c r="C137" s="34" t="s">
        <v>155</v>
      </c>
      <c r="D137" s="35" t="s">
        <v>13</v>
      </c>
      <c r="E137" s="27">
        <v>1986</v>
      </c>
      <c r="F137" s="29" t="s">
        <v>16</v>
      </c>
      <c r="G137" s="30"/>
      <c r="H137" s="30"/>
      <c r="I137" s="31">
        <v>0.020381944444444446</v>
      </c>
    </row>
    <row r="138" spans="1:9" ht="14.25" customHeight="1">
      <c r="A138" s="26">
        <v>131</v>
      </c>
      <c r="B138" s="33">
        <v>113</v>
      </c>
      <c r="C138" s="34" t="s">
        <v>156</v>
      </c>
      <c r="D138" s="35" t="s">
        <v>35</v>
      </c>
      <c r="E138" s="27">
        <v>1994</v>
      </c>
      <c r="F138" s="29" t="s">
        <v>16</v>
      </c>
      <c r="G138" s="30"/>
      <c r="H138" s="30"/>
      <c r="I138" s="31">
        <v>0.020439814814814817</v>
      </c>
    </row>
    <row r="139" spans="1:9" ht="14.25" customHeight="1">
      <c r="A139" s="26">
        <v>132</v>
      </c>
      <c r="B139" s="33">
        <v>37</v>
      </c>
      <c r="C139" s="34" t="s">
        <v>157</v>
      </c>
      <c r="D139" s="35" t="s">
        <v>13</v>
      </c>
      <c r="E139" s="27">
        <v>1977</v>
      </c>
      <c r="F139" s="29" t="s">
        <v>16</v>
      </c>
      <c r="G139" s="30" t="str">
        <f>IF($D139="m",IF($E$1-$E139&gt;19,IF($E$1-$E139&lt;40,"A",IF($E$1-$E139&gt;49,IF($E$1-$E139&gt;59,IF($E$1-$E139&gt;69,"D","D"),"C"),"B")),"JM"),IF($E$1-$E139&gt;19,IF($E$1-$E139&lt;35,"E",IF($E$1-$E139&lt;50,"F","G")),"JŽ"))</f>
        <v>A</v>
      </c>
      <c r="H139" s="30">
        <f>COUNTIF($E$8:$G139,$G139)</f>
        <v>25</v>
      </c>
      <c r="I139" s="31">
        <v>0.020439814814814817</v>
      </c>
    </row>
    <row r="140" spans="1:9" ht="14.25" customHeight="1">
      <c r="A140" s="26">
        <v>133</v>
      </c>
      <c r="B140" s="27">
        <v>173</v>
      </c>
      <c r="C140" s="34" t="s">
        <v>158</v>
      </c>
      <c r="D140" s="35" t="s">
        <v>13</v>
      </c>
      <c r="E140" s="27">
        <v>1967</v>
      </c>
      <c r="F140" s="29" t="s">
        <v>16</v>
      </c>
      <c r="G140" s="30"/>
      <c r="H140" s="30"/>
      <c r="I140" s="31">
        <v>0.02045138888888889</v>
      </c>
    </row>
    <row r="141" spans="1:9" ht="14.25" customHeight="1">
      <c r="A141" s="26">
        <v>134</v>
      </c>
      <c r="B141" s="33">
        <v>85</v>
      </c>
      <c r="C141" s="34" t="s">
        <v>159</v>
      </c>
      <c r="D141" s="35" t="s">
        <v>35</v>
      </c>
      <c r="E141" s="27">
        <v>1963</v>
      </c>
      <c r="F141" s="29" t="s">
        <v>16</v>
      </c>
      <c r="G141" s="30" t="str">
        <f>IF($D141="m",IF($E$1-$E141&gt;19,IF($E$1-$E141&lt;40,"A",IF($E$1-$E141&gt;49,IF($E$1-$E141&gt;59,IF($E$1-$E141&gt;69,"D","D"),"C"),"B")),"JM"),IF($E$1-$E141&gt;19,IF($E$1-$E141&lt;35,"E",IF($E$1-$E141&lt;50,"F","G")),"JŽ"))</f>
        <v>G</v>
      </c>
      <c r="H141" s="30">
        <f>COUNTIF($E$8:$G141,$G141)</f>
        <v>1</v>
      </c>
      <c r="I141" s="31">
        <v>0.020532407407407405</v>
      </c>
    </row>
    <row r="142" spans="1:9" ht="14.25" customHeight="1">
      <c r="A142" s="26">
        <v>135</v>
      </c>
      <c r="B142" s="33">
        <v>90</v>
      </c>
      <c r="C142" s="34" t="s">
        <v>160</v>
      </c>
      <c r="D142" s="35" t="s">
        <v>35</v>
      </c>
      <c r="E142" s="27">
        <v>1988</v>
      </c>
      <c r="F142" s="29" t="s">
        <v>16</v>
      </c>
      <c r="G142" s="30"/>
      <c r="H142" s="30"/>
      <c r="I142" s="31">
        <v>0.020648148148148148</v>
      </c>
    </row>
    <row r="143" spans="1:9" ht="14.25" customHeight="1">
      <c r="A143" s="26">
        <v>136</v>
      </c>
      <c r="B143" s="27">
        <v>190</v>
      </c>
      <c r="C143" s="34" t="s">
        <v>161</v>
      </c>
      <c r="D143" s="35" t="s">
        <v>35</v>
      </c>
      <c r="E143" s="27">
        <v>1971</v>
      </c>
      <c r="F143" s="29" t="s">
        <v>16</v>
      </c>
      <c r="G143" s="30"/>
      <c r="H143" s="30"/>
      <c r="I143" s="31">
        <v>0.02070601851851852</v>
      </c>
    </row>
    <row r="144" spans="1:9" ht="14.25" customHeight="1">
      <c r="A144" s="26">
        <v>137</v>
      </c>
      <c r="B144" s="33">
        <v>92</v>
      </c>
      <c r="C144" s="34" t="s">
        <v>162</v>
      </c>
      <c r="D144" s="35" t="s">
        <v>35</v>
      </c>
      <c r="E144" s="27">
        <v>1952</v>
      </c>
      <c r="F144" s="29" t="s">
        <v>16</v>
      </c>
      <c r="G144" s="30"/>
      <c r="H144" s="30"/>
      <c r="I144" s="31">
        <v>0.02074074074074074</v>
      </c>
    </row>
    <row r="145" spans="1:9" ht="14.25" customHeight="1">
      <c r="A145" s="26">
        <v>138</v>
      </c>
      <c r="B145" s="27">
        <v>191</v>
      </c>
      <c r="C145" s="28" t="s">
        <v>163</v>
      </c>
      <c r="D145" s="27" t="s">
        <v>13</v>
      </c>
      <c r="E145" s="27">
        <v>1963</v>
      </c>
      <c r="F145" s="29" t="s">
        <v>16</v>
      </c>
      <c r="G145" s="30"/>
      <c r="H145" s="30"/>
      <c r="I145" s="31">
        <v>0.020810185185185185</v>
      </c>
    </row>
    <row r="146" spans="1:9" ht="14.25" customHeight="1">
      <c r="A146" s="26">
        <v>139</v>
      </c>
      <c r="B146" s="27">
        <v>136</v>
      </c>
      <c r="C146" s="28" t="s">
        <v>164</v>
      </c>
      <c r="D146" s="27" t="s">
        <v>13</v>
      </c>
      <c r="E146" s="27">
        <v>1997</v>
      </c>
      <c r="F146" s="29" t="s">
        <v>165</v>
      </c>
      <c r="G146" s="30"/>
      <c r="H146" s="30"/>
      <c r="I146" s="31">
        <v>0.020868055555555556</v>
      </c>
    </row>
    <row r="147" spans="1:9" ht="14.25" customHeight="1">
      <c r="A147" s="26">
        <v>140</v>
      </c>
      <c r="B147" s="33">
        <v>55</v>
      </c>
      <c r="C147" s="34" t="s">
        <v>166</v>
      </c>
      <c r="D147" s="35" t="s">
        <v>35</v>
      </c>
      <c r="E147" s="27">
        <v>1992</v>
      </c>
      <c r="F147" s="29" t="s">
        <v>16</v>
      </c>
      <c r="G147" s="30" t="str">
        <f>IF($D147="m",IF($E$1-$E147&gt;19,IF($E$1-$E147&lt;40,"A",IF($E$1-$E147&gt;49,IF($E$1-$E147&gt;59,IF($E$1-$E147&gt;69,"D","D"),"C"),"B")),"JM"),IF($E$1-$E147&gt;19,IF($E$1-$E147&lt;35,"E",IF($E$1-$E147&lt;50,"F","G")),"JŽ"))</f>
        <v>E</v>
      </c>
      <c r="H147" s="30">
        <f>COUNTIF($E$8:$G147,$G147)</f>
        <v>15</v>
      </c>
      <c r="I147" s="31">
        <v>0.02096064814814815</v>
      </c>
    </row>
    <row r="148" spans="1:9" ht="14.25" customHeight="1">
      <c r="A148" s="26">
        <v>141</v>
      </c>
      <c r="B148" s="27">
        <v>158</v>
      </c>
      <c r="C148" s="34" t="s">
        <v>167</v>
      </c>
      <c r="D148" s="35" t="s">
        <v>13</v>
      </c>
      <c r="E148" s="27">
        <v>1987</v>
      </c>
      <c r="F148" s="29" t="s">
        <v>16</v>
      </c>
      <c r="G148" s="30"/>
      <c r="H148" s="30"/>
      <c r="I148" s="31">
        <v>0.02096064814814815</v>
      </c>
    </row>
    <row r="149" spans="1:9" ht="14.25" customHeight="1">
      <c r="A149" s="26">
        <v>142</v>
      </c>
      <c r="B149" s="33">
        <v>54</v>
      </c>
      <c r="C149" s="34" t="s">
        <v>168</v>
      </c>
      <c r="D149" s="35" t="s">
        <v>13</v>
      </c>
      <c r="E149" s="27">
        <v>1989</v>
      </c>
      <c r="F149" s="29" t="s">
        <v>16</v>
      </c>
      <c r="G149" s="30" t="str">
        <f>IF($D149="m",IF($E$1-$E149&gt;19,IF($E$1-$E149&lt;40,"A",IF($E$1-$E149&gt;49,IF($E$1-$E149&gt;59,IF($E$1-$E149&gt;69,"D","D"),"C"),"B")),"JM"),IF($E$1-$E149&gt;19,IF($E$1-$E149&lt;35,"E",IF($E$1-$E149&lt;50,"F","G")),"JŽ"))</f>
        <v>A</v>
      </c>
      <c r="H149" s="30">
        <f>COUNTIF($E$8:$G149,$G149)</f>
        <v>26</v>
      </c>
      <c r="I149" s="31">
        <v>0.020972222222222222</v>
      </c>
    </row>
    <row r="150" spans="1:9" ht="14.25" customHeight="1">
      <c r="A150" s="26">
        <v>143</v>
      </c>
      <c r="B150" s="33">
        <v>84</v>
      </c>
      <c r="C150" s="34" t="s">
        <v>169</v>
      </c>
      <c r="D150" s="35" t="s">
        <v>35</v>
      </c>
      <c r="E150" s="27">
        <v>1986</v>
      </c>
      <c r="F150" s="29" t="s">
        <v>16</v>
      </c>
      <c r="G150" s="30" t="s">
        <v>30</v>
      </c>
      <c r="H150" s="30">
        <f>COUNTIF($E$8:$G150,$G150)</f>
        <v>16</v>
      </c>
      <c r="I150" s="31">
        <v>0.020983796296296296</v>
      </c>
    </row>
    <row r="151" spans="1:9" ht="14.25" customHeight="1">
      <c r="A151" s="26">
        <v>144</v>
      </c>
      <c r="B151" s="27">
        <v>194</v>
      </c>
      <c r="C151" s="34" t="s">
        <v>170</v>
      </c>
      <c r="D151" s="35" t="s">
        <v>35</v>
      </c>
      <c r="E151" s="27">
        <v>1991</v>
      </c>
      <c r="F151" s="29" t="s">
        <v>16</v>
      </c>
      <c r="G151" s="30"/>
      <c r="H151" s="30"/>
      <c r="I151" s="31">
        <v>0.021006944444444443</v>
      </c>
    </row>
    <row r="152" spans="1:9" ht="14.25" customHeight="1">
      <c r="A152" s="26">
        <v>145</v>
      </c>
      <c r="B152" s="27">
        <v>195</v>
      </c>
      <c r="C152" s="34" t="s">
        <v>171</v>
      </c>
      <c r="D152" s="35" t="s">
        <v>35</v>
      </c>
      <c r="E152" s="27">
        <v>1983</v>
      </c>
      <c r="F152" s="29" t="s">
        <v>16</v>
      </c>
      <c r="G152" s="30"/>
      <c r="H152" s="30"/>
      <c r="I152" s="31">
        <v>0.021006944444444443</v>
      </c>
    </row>
    <row r="153" spans="1:9" ht="14.25" customHeight="1">
      <c r="A153" s="26">
        <v>146</v>
      </c>
      <c r="B153" s="33">
        <v>25</v>
      </c>
      <c r="C153" s="34" t="s">
        <v>172</v>
      </c>
      <c r="D153" s="35" t="s">
        <v>13</v>
      </c>
      <c r="E153" s="27">
        <v>1956</v>
      </c>
      <c r="F153" s="29" t="s">
        <v>16</v>
      </c>
      <c r="G153" s="30" t="str">
        <f>IF($D153="m",IF($E$1-$E153&gt;19,IF($E$1-$E153&lt;40,"A",IF($E$1-$E153&gt;49,IF($E$1-$E153&gt;59,IF($E$1-$E153&gt;69,"D","D"),"C"),"B")),"JM"),IF($E$1-$E153&gt;19,IF($E$1-$E153&lt;35,"E",IF($E$1-$E153&lt;50,"F","G")),"JŽ"))</f>
        <v>C</v>
      </c>
      <c r="H153" s="30">
        <f>COUNTIF($E$8:$G153,$G153)</f>
        <v>3</v>
      </c>
      <c r="I153" s="31">
        <v>0.021099537037037038</v>
      </c>
    </row>
    <row r="154" spans="1:9" ht="14.25" customHeight="1">
      <c r="A154" s="26">
        <v>147</v>
      </c>
      <c r="B154" s="33">
        <v>26</v>
      </c>
      <c r="C154" s="34" t="s">
        <v>173</v>
      </c>
      <c r="D154" s="35" t="s">
        <v>35</v>
      </c>
      <c r="E154" s="27">
        <v>1956</v>
      </c>
      <c r="F154" s="29" t="s">
        <v>16</v>
      </c>
      <c r="G154" s="30" t="str">
        <f>IF($D154="m",IF($E$1-$E154&gt;19,IF($E$1-$E154&lt;40,"A",IF($E$1-$E154&gt;49,IF($E$1-$E154&gt;59,IF($E$1-$E154&gt;69,"D","D"),"C"),"B")),"JM"),IF($E$1-$E154&gt;19,IF($E$1-$E154&lt;35,"E",IF($E$1-$E154&lt;50,"F","G")),"JŽ"))</f>
        <v>G</v>
      </c>
      <c r="H154" s="30">
        <f>COUNTIF($E$8:$G154,$G154)</f>
        <v>2</v>
      </c>
      <c r="I154" s="31">
        <v>0.021099537037037038</v>
      </c>
    </row>
    <row r="155" spans="1:9" ht="14.25" customHeight="1">
      <c r="A155" s="26">
        <v>148</v>
      </c>
      <c r="B155" s="33">
        <v>27</v>
      </c>
      <c r="C155" s="34" t="s">
        <v>174</v>
      </c>
      <c r="D155" s="35" t="s">
        <v>35</v>
      </c>
      <c r="E155" s="27">
        <v>1990</v>
      </c>
      <c r="F155" s="29" t="s">
        <v>16</v>
      </c>
      <c r="G155" s="30" t="str">
        <f>IF($D155="m",IF($E$1-$E155&gt;19,IF($E$1-$E155&lt;40,"A",IF($E$1-$E155&gt;49,IF($E$1-$E155&gt;59,IF($E$1-$E155&gt;69,"D","D"),"C"),"B")),"JM"),IF($E$1-$E155&gt;19,IF($E$1-$E155&lt;35,"E",IF($E$1-$E155&lt;50,"F","G")),"JŽ"))</f>
        <v>E</v>
      </c>
      <c r="H155" s="30">
        <f>COUNTIF($E$8:$G155,$G155)</f>
        <v>17</v>
      </c>
      <c r="I155" s="31">
        <v>0.021122685185185185</v>
      </c>
    </row>
    <row r="156" spans="1:9" ht="14.25" customHeight="1">
      <c r="A156" s="26">
        <v>149</v>
      </c>
      <c r="B156" s="33">
        <v>31</v>
      </c>
      <c r="C156" s="34" t="s">
        <v>175</v>
      </c>
      <c r="D156" s="35" t="s">
        <v>13</v>
      </c>
      <c r="E156" s="27">
        <v>1990</v>
      </c>
      <c r="F156" s="29" t="s">
        <v>16</v>
      </c>
      <c r="G156" s="30" t="str">
        <f>IF($D156="m",IF($E$1-$E156&gt;19,IF($E$1-$E156&lt;40,"A",IF($E$1-$E156&gt;49,IF($E$1-$E156&gt;59,IF($E$1-$E156&gt;69,"D","D"),"C"),"B")),"JM"),IF($E$1-$E156&gt;19,IF($E$1-$E156&lt;35,"E",IF($E$1-$E156&lt;50,"F","G")),"JŽ"))</f>
        <v>A</v>
      </c>
      <c r="H156" s="30">
        <f>COUNTIF($E$8:$G156,$G156)</f>
        <v>27</v>
      </c>
      <c r="I156" s="31">
        <v>0.021122685185185185</v>
      </c>
    </row>
    <row r="157" spans="1:9" ht="14.25" customHeight="1">
      <c r="A157" s="26">
        <v>150</v>
      </c>
      <c r="B157" s="33">
        <v>57</v>
      </c>
      <c r="C157" s="34" t="s">
        <v>176</v>
      </c>
      <c r="D157" s="35" t="s">
        <v>35</v>
      </c>
      <c r="E157" s="27">
        <v>1980</v>
      </c>
      <c r="F157" s="29" t="s">
        <v>16</v>
      </c>
      <c r="G157" s="30" t="s">
        <v>30</v>
      </c>
      <c r="H157" s="30">
        <f>COUNTIF($E$8:$G157,$G157)</f>
        <v>18</v>
      </c>
      <c r="I157" s="31">
        <v>0.021168981481481483</v>
      </c>
    </row>
    <row r="158" spans="1:10" ht="14.25" customHeight="1">
      <c r="A158" s="26">
        <v>151</v>
      </c>
      <c r="B158" s="33">
        <v>16</v>
      </c>
      <c r="C158" s="34" t="s">
        <v>177</v>
      </c>
      <c r="D158" s="35" t="s">
        <v>13</v>
      </c>
      <c r="E158" s="27">
        <v>1988</v>
      </c>
      <c r="F158" s="29" t="s">
        <v>16</v>
      </c>
      <c r="G158" s="30" t="str">
        <f>IF($D158="m",IF($E$1-$E158&gt;19,IF($E$1-$E158&lt;40,"A",IF($E$1-$E158&gt;49,IF($E$1-$E158&gt;59,IF($E$1-$E158&gt;69,"D","D"),"C"),"B")),"JM"),IF($E$1-$E158&gt;19,IF($E$1-$E158&lt;35,"E",IF($E$1-$E158&lt;50,"F","G")),"JŽ"))</f>
        <v>A</v>
      </c>
      <c r="H158" s="30">
        <f>COUNTIF($E$8:$G158,$G158)</f>
        <v>28</v>
      </c>
      <c r="I158" s="31">
        <v>0.021458333333333333</v>
      </c>
      <c r="J158" s="32"/>
    </row>
    <row r="159" spans="1:9" ht="14.25" customHeight="1">
      <c r="A159" s="26">
        <v>152</v>
      </c>
      <c r="B159" s="33">
        <v>131</v>
      </c>
      <c r="C159" s="34" t="s">
        <v>178</v>
      </c>
      <c r="D159" s="35" t="s">
        <v>13</v>
      </c>
      <c r="E159" s="27">
        <v>1988</v>
      </c>
      <c r="F159" s="29" t="s">
        <v>16</v>
      </c>
      <c r="G159" s="30"/>
      <c r="H159" s="30"/>
      <c r="I159" s="31">
        <v>0.021689814814814815</v>
      </c>
    </row>
    <row r="160" spans="1:9" ht="14.25" customHeight="1">
      <c r="A160" s="26">
        <v>153</v>
      </c>
      <c r="B160" s="33">
        <v>20</v>
      </c>
      <c r="C160" s="34" t="s">
        <v>179</v>
      </c>
      <c r="D160" s="35" t="s">
        <v>35</v>
      </c>
      <c r="E160" s="27">
        <v>1987</v>
      </c>
      <c r="F160" s="29" t="s">
        <v>16</v>
      </c>
      <c r="G160" s="30" t="str">
        <f aca="true" t="shared" si="0" ref="G160:G170">IF($D160="m",IF($E$1-$E160&gt;19,IF($E$1-$E160&lt;40,"A",IF($E$1-$E160&gt;49,IF($E$1-$E160&gt;59,IF($E$1-$E160&gt;69,"D","D"),"C"),"B")),"JM"),IF($E$1-$E160&gt;19,IF($E$1-$E160&lt;35,"E",IF($E$1-$E160&lt;50,"F","G")),"JŽ"))</f>
        <v>E</v>
      </c>
      <c r="H160" s="30">
        <f>COUNTIF($E$8:$G160,$G160)</f>
        <v>19</v>
      </c>
      <c r="I160" s="31">
        <v>0.02170138888888889</v>
      </c>
    </row>
    <row r="161" spans="1:9" ht="14.25" customHeight="1">
      <c r="A161" s="26">
        <v>154</v>
      </c>
      <c r="B161" s="33">
        <v>22</v>
      </c>
      <c r="C161" s="34" t="s">
        <v>180</v>
      </c>
      <c r="D161" s="35" t="s">
        <v>35</v>
      </c>
      <c r="E161" s="27">
        <v>1974</v>
      </c>
      <c r="F161" s="29" t="s">
        <v>16</v>
      </c>
      <c r="G161" s="30" t="str">
        <f t="shared" si="0"/>
        <v>F</v>
      </c>
      <c r="H161" s="30">
        <f>COUNTIF($E$8:$G161,$G161)</f>
        <v>4</v>
      </c>
      <c r="I161" s="31">
        <v>0.021736111111111112</v>
      </c>
    </row>
    <row r="162" spans="1:9" ht="14.25" customHeight="1">
      <c r="A162" s="26">
        <v>155</v>
      </c>
      <c r="B162" s="33">
        <v>28</v>
      </c>
      <c r="C162" s="34" t="s">
        <v>181</v>
      </c>
      <c r="D162" s="35" t="s">
        <v>35</v>
      </c>
      <c r="E162" s="27">
        <v>1990</v>
      </c>
      <c r="F162" s="29" t="s">
        <v>16</v>
      </c>
      <c r="G162" s="30" t="str">
        <f t="shared" si="0"/>
        <v>E</v>
      </c>
      <c r="H162" s="30">
        <f>COUNTIF($E$8:$G162,$G162)</f>
        <v>20</v>
      </c>
      <c r="I162" s="31">
        <v>0.02181712962962963</v>
      </c>
    </row>
    <row r="163" spans="1:9" ht="14.25" customHeight="1">
      <c r="A163" s="26">
        <v>156</v>
      </c>
      <c r="B163" s="33">
        <v>50</v>
      </c>
      <c r="C163" s="34" t="s">
        <v>182</v>
      </c>
      <c r="D163" s="35" t="s">
        <v>35</v>
      </c>
      <c r="E163" s="27">
        <v>1994</v>
      </c>
      <c r="F163" s="29" t="s">
        <v>16</v>
      </c>
      <c r="G163" s="30" t="str">
        <f t="shared" si="0"/>
        <v>E</v>
      </c>
      <c r="H163" s="30">
        <f>COUNTIF($E$8:$G163,$G163)</f>
        <v>21</v>
      </c>
      <c r="I163" s="31">
        <v>0.022141203703703705</v>
      </c>
    </row>
    <row r="164" spans="1:9" ht="14.25" customHeight="1">
      <c r="A164" s="26">
        <v>157</v>
      </c>
      <c r="B164" s="33">
        <v>82</v>
      </c>
      <c r="C164" s="34" t="s">
        <v>183</v>
      </c>
      <c r="D164" s="35" t="s">
        <v>13</v>
      </c>
      <c r="E164" s="27">
        <v>1991</v>
      </c>
      <c r="F164" s="29" t="s">
        <v>16</v>
      </c>
      <c r="G164" s="30" t="str">
        <f t="shared" si="0"/>
        <v>A</v>
      </c>
      <c r="H164" s="30">
        <f>COUNTIF($E$8:$G164,$G164)</f>
        <v>29</v>
      </c>
      <c r="I164" s="31">
        <v>0.022152777777777775</v>
      </c>
    </row>
    <row r="165" spans="1:9" ht="14.25" customHeight="1">
      <c r="A165" s="26">
        <v>158</v>
      </c>
      <c r="B165" s="33">
        <v>33</v>
      </c>
      <c r="C165" s="34" t="s">
        <v>184</v>
      </c>
      <c r="D165" s="35" t="s">
        <v>13</v>
      </c>
      <c r="E165" s="27">
        <v>1978</v>
      </c>
      <c r="F165" s="29" t="s">
        <v>16</v>
      </c>
      <c r="G165" s="30" t="str">
        <f t="shared" si="0"/>
        <v>A</v>
      </c>
      <c r="H165" s="30">
        <f>COUNTIF($E$8:$G165,$G165)</f>
        <v>30</v>
      </c>
      <c r="I165" s="31">
        <v>0.0221875</v>
      </c>
    </row>
    <row r="166" spans="1:9" ht="14.25" customHeight="1">
      <c r="A166" s="26">
        <v>159</v>
      </c>
      <c r="B166" s="33">
        <v>60</v>
      </c>
      <c r="C166" s="34" t="s">
        <v>185</v>
      </c>
      <c r="D166" s="35" t="s">
        <v>35</v>
      </c>
      <c r="E166" s="27">
        <v>1980</v>
      </c>
      <c r="F166" s="29" t="s">
        <v>16</v>
      </c>
      <c r="G166" s="30" t="str">
        <f t="shared" si="0"/>
        <v>E</v>
      </c>
      <c r="H166" s="30">
        <f>COUNTIF($E$8:$G166,$G166)</f>
        <v>22</v>
      </c>
      <c r="I166" s="31">
        <v>0.022222222222222223</v>
      </c>
    </row>
    <row r="167" spans="1:9" ht="14.25" customHeight="1">
      <c r="A167" s="26">
        <v>160</v>
      </c>
      <c r="B167" s="33">
        <v>74</v>
      </c>
      <c r="C167" s="34" t="s">
        <v>186</v>
      </c>
      <c r="D167" s="35" t="s">
        <v>35</v>
      </c>
      <c r="E167" s="27">
        <v>1991</v>
      </c>
      <c r="F167" s="29" t="s">
        <v>16</v>
      </c>
      <c r="G167" s="30" t="str">
        <f t="shared" si="0"/>
        <v>E</v>
      </c>
      <c r="H167" s="30">
        <f>COUNTIF($E$8:$G167,$G167)</f>
        <v>23</v>
      </c>
      <c r="I167" s="31">
        <v>0.02228009259259259</v>
      </c>
    </row>
    <row r="168" spans="1:9" ht="14.25" customHeight="1">
      <c r="A168" s="26">
        <v>161</v>
      </c>
      <c r="B168" s="33">
        <v>11</v>
      </c>
      <c r="C168" s="34" t="s">
        <v>187</v>
      </c>
      <c r="D168" s="35" t="s">
        <v>35</v>
      </c>
      <c r="E168" s="27">
        <v>1998</v>
      </c>
      <c r="F168" s="29" t="s">
        <v>16</v>
      </c>
      <c r="G168" s="30" t="str">
        <f t="shared" si="0"/>
        <v>JŽ</v>
      </c>
      <c r="H168" s="30">
        <f>COUNTIF($E$8:$G168,$G168)</f>
        <v>2</v>
      </c>
      <c r="I168" s="31">
        <v>0.022303240740740738</v>
      </c>
    </row>
    <row r="169" spans="1:9" ht="14.25" customHeight="1">
      <c r="A169" s="26">
        <v>162</v>
      </c>
      <c r="B169" s="33">
        <v>78</v>
      </c>
      <c r="C169" s="34" t="s">
        <v>188</v>
      </c>
      <c r="D169" s="35" t="s">
        <v>13</v>
      </c>
      <c r="E169" s="27">
        <v>1965</v>
      </c>
      <c r="F169" s="29" t="s">
        <v>16</v>
      </c>
      <c r="G169" s="30" t="str">
        <f t="shared" si="0"/>
        <v>B</v>
      </c>
      <c r="H169" s="30">
        <f>COUNTIF($E$8:$G169,$G169)</f>
        <v>5</v>
      </c>
      <c r="I169" s="31">
        <v>0.022604166666666665</v>
      </c>
    </row>
    <row r="170" spans="1:9" ht="14.25" customHeight="1">
      <c r="A170" s="26">
        <v>163</v>
      </c>
      <c r="B170" s="33">
        <v>80</v>
      </c>
      <c r="C170" s="34" t="s">
        <v>124</v>
      </c>
      <c r="D170" s="35" t="s">
        <v>13</v>
      </c>
      <c r="E170" s="27">
        <v>1980</v>
      </c>
      <c r="F170" s="29" t="s">
        <v>16</v>
      </c>
      <c r="G170" s="30" t="str">
        <f t="shared" si="0"/>
        <v>A</v>
      </c>
      <c r="H170" s="30">
        <f>COUNTIF($E$8:$G170,$G170)</f>
        <v>31</v>
      </c>
      <c r="I170" s="36">
        <v>0.022615740740740742</v>
      </c>
    </row>
    <row r="171" spans="1:9" ht="14.25" customHeight="1">
      <c r="A171" s="26">
        <v>164</v>
      </c>
      <c r="B171" s="27">
        <v>137</v>
      </c>
      <c r="C171" s="28" t="s">
        <v>189</v>
      </c>
      <c r="D171" s="27" t="s">
        <v>35</v>
      </c>
      <c r="E171" s="27">
        <v>1972</v>
      </c>
      <c r="F171" s="29" t="s">
        <v>40</v>
      </c>
      <c r="G171" s="30"/>
      <c r="H171" s="30"/>
      <c r="I171" s="31">
        <v>0.02271990740740741</v>
      </c>
    </row>
    <row r="172" spans="1:9" ht="14.25" customHeight="1">
      <c r="A172" s="26">
        <v>165</v>
      </c>
      <c r="B172" s="27">
        <v>200</v>
      </c>
      <c r="C172" s="28" t="s">
        <v>190</v>
      </c>
      <c r="D172" s="27" t="s">
        <v>35</v>
      </c>
      <c r="E172" s="27">
        <v>1987</v>
      </c>
      <c r="F172" s="29" t="s">
        <v>191</v>
      </c>
      <c r="G172" s="30"/>
      <c r="H172" s="30"/>
      <c r="I172" s="31">
        <v>0.0228125</v>
      </c>
    </row>
    <row r="173" spans="1:9" ht="14.25" customHeight="1">
      <c r="A173" s="26">
        <v>166</v>
      </c>
      <c r="B173" s="27">
        <v>201</v>
      </c>
      <c r="C173" s="28" t="s">
        <v>192</v>
      </c>
      <c r="D173" s="27" t="s">
        <v>35</v>
      </c>
      <c r="E173" s="27">
        <v>1992</v>
      </c>
      <c r="F173" s="29" t="s">
        <v>193</v>
      </c>
      <c r="G173" s="30"/>
      <c r="H173" s="30"/>
      <c r="I173" s="31">
        <v>0.0228125</v>
      </c>
    </row>
    <row r="174" spans="1:9" ht="14.25" customHeight="1">
      <c r="A174" s="26">
        <v>167</v>
      </c>
      <c r="B174" s="27">
        <v>162</v>
      </c>
      <c r="C174" s="28" t="s">
        <v>194</v>
      </c>
      <c r="D174" s="27" t="s">
        <v>35</v>
      </c>
      <c r="E174" s="27">
        <v>1986</v>
      </c>
      <c r="F174" s="29" t="s">
        <v>16</v>
      </c>
      <c r="G174" s="30"/>
      <c r="H174" s="30"/>
      <c r="I174" s="31">
        <v>0.022835648148148147</v>
      </c>
    </row>
    <row r="175" spans="1:9" ht="14.25" customHeight="1">
      <c r="A175" s="26">
        <v>168</v>
      </c>
      <c r="B175" s="27">
        <v>163</v>
      </c>
      <c r="C175" s="28" t="s">
        <v>195</v>
      </c>
      <c r="D175" s="27" t="s">
        <v>35</v>
      </c>
      <c r="E175" s="27">
        <v>1982</v>
      </c>
      <c r="F175" s="29" t="s">
        <v>16</v>
      </c>
      <c r="G175" s="30"/>
      <c r="H175" s="30"/>
      <c r="I175" s="31">
        <v>0.022835648148148147</v>
      </c>
    </row>
    <row r="176" spans="1:9" ht="14.25" customHeight="1">
      <c r="A176" s="26">
        <v>169</v>
      </c>
      <c r="B176" s="27">
        <v>418</v>
      </c>
      <c r="C176" s="28" t="s">
        <v>196</v>
      </c>
      <c r="D176" s="27" t="s">
        <v>13</v>
      </c>
      <c r="E176" s="27">
        <v>2013</v>
      </c>
      <c r="F176" s="29" t="s">
        <v>16</v>
      </c>
      <c r="G176" s="30"/>
      <c r="H176" s="30"/>
      <c r="I176" s="31">
        <v>0.02290509259259259</v>
      </c>
    </row>
    <row r="177" spans="1:9" ht="14.25" customHeight="1">
      <c r="A177" s="26">
        <v>170</v>
      </c>
      <c r="B177" s="27">
        <v>168</v>
      </c>
      <c r="C177" s="28" t="s">
        <v>197</v>
      </c>
      <c r="D177" s="27" t="s">
        <v>35</v>
      </c>
      <c r="E177" s="27">
        <v>1980</v>
      </c>
      <c r="F177" s="29" t="s">
        <v>16</v>
      </c>
      <c r="G177" s="30"/>
      <c r="H177" s="30"/>
      <c r="I177" s="36">
        <v>0.02290509259259259</v>
      </c>
    </row>
    <row r="178" spans="1:9" ht="14.25" customHeight="1">
      <c r="A178" s="26">
        <v>171</v>
      </c>
      <c r="B178" s="33">
        <v>68</v>
      </c>
      <c r="C178" s="34" t="s">
        <v>198</v>
      </c>
      <c r="D178" s="35" t="s">
        <v>35</v>
      </c>
      <c r="E178" s="27">
        <v>1974</v>
      </c>
      <c r="F178" s="29" t="s">
        <v>16</v>
      </c>
      <c r="G178" s="30" t="str">
        <f>IF($D178="m",IF($E$1-$E178&gt;19,IF($E$1-$E178&lt;40,"A",IF($E$1-$E178&gt;49,IF($E$1-$E178&gt;59,IF($E$1-$E178&gt;69,"D","D"),"C"),"B")),"JM"),IF($E$1-$E178&gt;19,IF($E$1-$E178&lt;35,"E",IF($E$1-$E178&lt;50,"F","G")),"JŽ"))</f>
        <v>F</v>
      </c>
      <c r="H178" s="30">
        <f>COUNTIF($E$8:$G178,$G178)</f>
        <v>5</v>
      </c>
      <c r="I178" s="36">
        <v>0.023067129629629632</v>
      </c>
    </row>
    <row r="179" spans="1:9" ht="14.25" customHeight="1">
      <c r="A179" s="26">
        <v>172</v>
      </c>
      <c r="B179" s="33">
        <v>116</v>
      </c>
      <c r="C179" s="34" t="s">
        <v>199</v>
      </c>
      <c r="D179" s="35" t="s">
        <v>35</v>
      </c>
      <c r="E179" s="27">
        <v>1973</v>
      </c>
      <c r="F179" s="29" t="s">
        <v>16</v>
      </c>
      <c r="G179" s="30"/>
      <c r="H179" s="30"/>
      <c r="I179" s="31">
        <v>0.023067129629629632</v>
      </c>
    </row>
    <row r="180" spans="1:9" ht="14.25" customHeight="1">
      <c r="A180" s="26">
        <v>173</v>
      </c>
      <c r="B180" s="33">
        <v>91</v>
      </c>
      <c r="C180" s="34" t="s">
        <v>200</v>
      </c>
      <c r="D180" s="35" t="s">
        <v>35</v>
      </c>
      <c r="E180" s="27">
        <v>1992</v>
      </c>
      <c r="F180" s="29" t="s">
        <v>16</v>
      </c>
      <c r="G180" s="30"/>
      <c r="H180" s="30"/>
      <c r="I180" s="31">
        <v>0.023472222222222217</v>
      </c>
    </row>
    <row r="181" spans="1:9" ht="14.25" customHeight="1">
      <c r="A181" s="26">
        <v>174</v>
      </c>
      <c r="B181" s="33">
        <v>126</v>
      </c>
      <c r="C181" s="34" t="s">
        <v>201</v>
      </c>
      <c r="D181" s="35" t="s">
        <v>35</v>
      </c>
      <c r="E181" s="27">
        <v>1996</v>
      </c>
      <c r="F181" s="29" t="s">
        <v>16</v>
      </c>
      <c r="G181" s="30"/>
      <c r="H181" s="30"/>
      <c r="I181" s="31">
        <v>0.023483796296296298</v>
      </c>
    </row>
    <row r="182" spans="1:9" ht="14.25" customHeight="1">
      <c r="A182" s="26">
        <v>175</v>
      </c>
      <c r="B182" s="33">
        <v>128</v>
      </c>
      <c r="C182" s="34" t="s">
        <v>202</v>
      </c>
      <c r="D182" s="35" t="s">
        <v>13</v>
      </c>
      <c r="E182" s="27">
        <v>1995</v>
      </c>
      <c r="F182" s="29" t="s">
        <v>16</v>
      </c>
      <c r="G182" s="30"/>
      <c r="H182" s="30"/>
      <c r="I182" s="31">
        <v>0.023483796296296298</v>
      </c>
    </row>
    <row r="183" spans="1:9" ht="14.25" customHeight="1">
      <c r="A183" s="26">
        <v>176</v>
      </c>
      <c r="B183" s="33">
        <v>39</v>
      </c>
      <c r="C183" s="34" t="s">
        <v>203</v>
      </c>
      <c r="D183" s="35" t="s">
        <v>35</v>
      </c>
      <c r="E183" s="27">
        <v>1965</v>
      </c>
      <c r="F183" s="29" t="s">
        <v>16</v>
      </c>
      <c r="G183" s="30" t="str">
        <f>IF($D183="m",IF($E$1-$E183&gt;19,IF($E$1-$E183&lt;40,"A",IF($E$1-$E183&gt;49,IF($E$1-$E183&gt;59,IF($E$1-$E183&gt;69,"D","D"),"C"),"B")),"JM"),IF($E$1-$E183&gt;19,IF($E$1-$E183&lt;35,"E",IF($E$1-$E183&lt;50,"F","G")),"JŽ"))</f>
        <v>F</v>
      </c>
      <c r="H183" s="30">
        <f>COUNTIF($E$8:$G183,$G183)</f>
        <v>6</v>
      </c>
      <c r="I183" s="31">
        <v>0.023807870370370368</v>
      </c>
    </row>
    <row r="184" spans="1:9" ht="14.25" customHeight="1">
      <c r="A184" s="26">
        <v>177</v>
      </c>
      <c r="B184" s="33">
        <v>40</v>
      </c>
      <c r="C184" s="34" t="s">
        <v>204</v>
      </c>
      <c r="D184" s="35" t="s">
        <v>13</v>
      </c>
      <c r="E184" s="27">
        <v>1964</v>
      </c>
      <c r="F184" s="29" t="s">
        <v>16</v>
      </c>
      <c r="G184" s="30" t="str">
        <f>IF($D184="m",IF($E$1-$E184&gt;19,IF($E$1-$E184&lt;40,"A",IF($E$1-$E184&gt;49,IF($E$1-$E184&gt;59,IF($E$1-$E184&gt;69,"D","D"),"C"),"B")),"JM"),IF($E$1-$E184&gt;19,IF($E$1-$E184&lt;35,"E",IF($E$1-$E184&lt;50,"F","G")),"JŽ"))</f>
        <v>C</v>
      </c>
      <c r="H184" s="30">
        <f>COUNTIF($E$8:$G184,$G184)</f>
        <v>4</v>
      </c>
      <c r="I184" s="31">
        <v>0.023807870370370368</v>
      </c>
    </row>
    <row r="185" spans="1:9" ht="14.25" customHeight="1">
      <c r="A185" s="26">
        <v>178</v>
      </c>
      <c r="B185" s="33">
        <v>93</v>
      </c>
      <c r="C185" s="34" t="s">
        <v>205</v>
      </c>
      <c r="D185" s="35" t="s">
        <v>13</v>
      </c>
      <c r="E185" s="27">
        <v>1985</v>
      </c>
      <c r="F185" s="29" t="s">
        <v>16</v>
      </c>
      <c r="G185" s="30"/>
      <c r="H185" s="30"/>
      <c r="I185" s="31">
        <v>0.023993055555555556</v>
      </c>
    </row>
    <row r="186" spans="1:9" ht="14.25" customHeight="1">
      <c r="A186" s="26">
        <v>179</v>
      </c>
      <c r="B186" s="33">
        <v>94</v>
      </c>
      <c r="C186" s="34" t="s">
        <v>206</v>
      </c>
      <c r="D186" s="35" t="s">
        <v>35</v>
      </c>
      <c r="E186" s="27">
        <v>1990</v>
      </c>
      <c r="F186" s="29" t="s">
        <v>16</v>
      </c>
      <c r="G186" s="30"/>
      <c r="H186" s="30"/>
      <c r="I186" s="31">
        <v>0.023993055555555556</v>
      </c>
    </row>
    <row r="187" spans="1:9" ht="14.25" customHeight="1">
      <c r="A187" s="26">
        <v>180</v>
      </c>
      <c r="B187" s="27">
        <v>155</v>
      </c>
      <c r="C187" s="34" t="s">
        <v>208</v>
      </c>
      <c r="D187" s="35" t="s">
        <v>13</v>
      </c>
      <c r="E187" s="27">
        <v>1972</v>
      </c>
      <c r="F187" s="29" t="s">
        <v>16</v>
      </c>
      <c r="G187" s="30"/>
      <c r="H187" s="30"/>
      <c r="I187" s="31">
        <v>0.024305555555555556</v>
      </c>
    </row>
    <row r="188" spans="1:9" ht="14.25" customHeight="1">
      <c r="A188" s="26">
        <v>181</v>
      </c>
      <c r="B188" s="33">
        <v>66</v>
      </c>
      <c r="C188" s="34" t="s">
        <v>209</v>
      </c>
      <c r="D188" s="35" t="s">
        <v>35</v>
      </c>
      <c r="E188" s="27">
        <v>1991</v>
      </c>
      <c r="F188" s="29" t="s">
        <v>16</v>
      </c>
      <c r="G188" s="30" t="str">
        <f>IF($D188="m",IF($E$1-$E188&gt;19,IF($E$1-$E188&lt;40,"A",IF($E$1-$E188&gt;49,IF($E$1-$E188&gt;59,IF($E$1-$E188&gt;69,"D","D"),"C"),"B")),"JM"),IF($E$1-$E188&gt;19,IF($E$1-$E188&lt;35,"E",IF($E$1-$E188&lt;50,"F","G")),"JŽ"))</f>
        <v>E</v>
      </c>
      <c r="H188" s="30">
        <f>COUNTIF($E$8:$G188,$G188)</f>
        <v>24</v>
      </c>
      <c r="I188" s="31">
        <v>0.02445601851851852</v>
      </c>
    </row>
    <row r="189" spans="1:9" ht="14.25" customHeight="1">
      <c r="A189" s="26">
        <v>182</v>
      </c>
      <c r="B189" s="33">
        <v>67</v>
      </c>
      <c r="C189" s="34" t="s">
        <v>210</v>
      </c>
      <c r="D189" s="35" t="s">
        <v>35</v>
      </c>
      <c r="E189" s="27">
        <v>1991</v>
      </c>
      <c r="F189" s="29" t="s">
        <v>16</v>
      </c>
      <c r="G189" s="30" t="str">
        <f>IF($D189="m",IF($E$1-$E189&gt;19,IF($E$1-$E189&lt;40,"A",IF($E$1-$E189&gt;49,IF($E$1-$E189&gt;59,IF($E$1-$E189&gt;69,"D","D"),"C"),"B")),"JM"),IF($E$1-$E189&gt;19,IF($E$1-$E189&lt;35,"E",IF($E$1-$E189&lt;50,"F","G")),"JŽ"))</f>
        <v>E</v>
      </c>
      <c r="H189" s="30">
        <f>COUNTIF($E$8:$G189,$G189)</f>
        <v>25</v>
      </c>
      <c r="I189" s="31">
        <v>0.02445601851851852</v>
      </c>
    </row>
    <row r="190" spans="1:9" ht="14.25" customHeight="1">
      <c r="A190" s="26">
        <v>183</v>
      </c>
      <c r="B190" s="33">
        <v>42</v>
      </c>
      <c r="C190" s="34" t="s">
        <v>211</v>
      </c>
      <c r="D190" s="35" t="s">
        <v>35</v>
      </c>
      <c r="E190" s="27">
        <v>1991</v>
      </c>
      <c r="F190" s="29" t="s">
        <v>16</v>
      </c>
      <c r="G190" s="30" t="str">
        <f>IF($D190="m",IF($E$1-$E190&gt;19,IF($E$1-$E190&lt;40,"A",IF($E$1-$E190&gt;49,IF($E$1-$E190&gt;59,IF($E$1-$E190&gt;69,"D","D"),"C"),"B")),"JM"),IF($E$1-$E190&gt;19,IF($E$1-$E190&lt;35,"E",IF($E$1-$E190&lt;50,"F","G")),"JŽ"))</f>
        <v>E</v>
      </c>
      <c r="H190" s="30">
        <f>COUNTIF($E$8:$G190,$G190)</f>
        <v>26</v>
      </c>
      <c r="I190" s="31">
        <v>0.02449074074074074</v>
      </c>
    </row>
    <row r="191" spans="1:9" ht="14.25" customHeight="1">
      <c r="A191" s="26">
        <v>184</v>
      </c>
      <c r="B191" s="33">
        <v>104</v>
      </c>
      <c r="C191" s="34" t="s">
        <v>212</v>
      </c>
      <c r="D191" s="35" t="s">
        <v>35</v>
      </c>
      <c r="E191" s="27">
        <v>1976</v>
      </c>
      <c r="F191" s="29" t="s">
        <v>16</v>
      </c>
      <c r="G191" s="30"/>
      <c r="H191" s="30"/>
      <c r="I191" s="31">
        <v>0.02462962962962963</v>
      </c>
    </row>
    <row r="192" spans="1:9" ht="14.25" customHeight="1">
      <c r="A192" s="26">
        <v>185</v>
      </c>
      <c r="B192" s="33">
        <v>124</v>
      </c>
      <c r="C192" s="34" t="s">
        <v>213</v>
      </c>
      <c r="D192" s="35" t="s">
        <v>13</v>
      </c>
      <c r="E192" s="27">
        <v>1973</v>
      </c>
      <c r="F192" s="29" t="s">
        <v>16</v>
      </c>
      <c r="G192" s="30"/>
      <c r="H192" s="30"/>
      <c r="I192" s="31">
        <v>0.024641203703703703</v>
      </c>
    </row>
    <row r="193" spans="1:9" ht="14.25" customHeight="1">
      <c r="A193" s="26">
        <v>186</v>
      </c>
      <c r="B193" s="27">
        <v>414</v>
      </c>
      <c r="C193" s="34" t="s">
        <v>214</v>
      </c>
      <c r="D193" s="35" t="s">
        <v>13</v>
      </c>
      <c r="E193" s="35">
        <v>2005</v>
      </c>
      <c r="F193" s="29" t="s">
        <v>16</v>
      </c>
      <c r="G193" s="30"/>
      <c r="H193" s="30"/>
      <c r="I193" s="31">
        <v>0.024641203703703703</v>
      </c>
    </row>
    <row r="194" spans="1:9" ht="14.25" customHeight="1">
      <c r="A194" s="26">
        <v>187</v>
      </c>
      <c r="B194" s="33">
        <v>36</v>
      </c>
      <c r="C194" s="34" t="s">
        <v>215</v>
      </c>
      <c r="D194" s="35" t="s">
        <v>35</v>
      </c>
      <c r="E194" s="27">
        <v>1998</v>
      </c>
      <c r="F194" s="29" t="s">
        <v>16</v>
      </c>
      <c r="G194" s="30" t="str">
        <f>IF($D194="m",IF($E$1-$E194&gt;19,IF($E$1-$E194&lt;40,"A",IF($E$1-$E194&gt;49,IF($E$1-$E194&gt;59,IF($E$1-$E194&gt;69,"D","D"),"C"),"B")),"JM"),IF($E$1-$E194&gt;19,IF($E$1-$E194&lt;35,"E",IF($E$1-$E194&lt;50,"F","G")),"JŽ"))</f>
        <v>JŽ</v>
      </c>
      <c r="H194" s="30">
        <f>COUNTIF($E$8:$G194,$G194)</f>
        <v>3</v>
      </c>
      <c r="I194" s="31">
        <v>0.025023148148148145</v>
      </c>
    </row>
    <row r="195" spans="1:9" ht="14.25" customHeight="1">
      <c r="A195" s="26">
        <v>188</v>
      </c>
      <c r="B195" s="27">
        <v>165</v>
      </c>
      <c r="C195" s="34" t="s">
        <v>216</v>
      </c>
      <c r="D195" s="35" t="s">
        <v>35</v>
      </c>
      <c r="E195" s="27">
        <v>1981</v>
      </c>
      <c r="F195" s="29" t="s">
        <v>16</v>
      </c>
      <c r="G195" s="30"/>
      <c r="H195" s="30"/>
      <c r="I195" s="31">
        <v>0.025208333333333333</v>
      </c>
    </row>
    <row r="196" spans="1:9" ht="14.25" customHeight="1">
      <c r="A196" s="26">
        <v>189</v>
      </c>
      <c r="B196" s="33">
        <v>134</v>
      </c>
      <c r="C196" s="34" t="s">
        <v>217</v>
      </c>
      <c r="D196" s="35" t="s">
        <v>35</v>
      </c>
      <c r="E196" s="27">
        <v>1981</v>
      </c>
      <c r="F196" s="29" t="s">
        <v>16</v>
      </c>
      <c r="G196" s="30"/>
      <c r="H196" s="30"/>
      <c r="I196" s="31">
        <v>0.025231481481481483</v>
      </c>
    </row>
    <row r="197" spans="1:9" ht="14.25" customHeight="1">
      <c r="A197" s="26">
        <v>190</v>
      </c>
      <c r="B197" s="33">
        <v>12</v>
      </c>
      <c r="C197" s="34" t="s">
        <v>218</v>
      </c>
      <c r="D197" s="35" t="s">
        <v>13</v>
      </c>
      <c r="E197" s="27">
        <v>1998</v>
      </c>
      <c r="F197" s="29" t="s">
        <v>16</v>
      </c>
      <c r="G197" s="30" t="str">
        <f>IF($D197="m",IF($E$1-$E197&gt;19,IF($E$1-$E197&lt;40,"A",IF($E$1-$E197&gt;49,IF($E$1-$E197&gt;59,IF($E$1-$E197&gt;69,"D","D"),"C"),"B")),"JM"),IF($E$1-$E197&gt;19,IF($E$1-$E197&lt;35,"E",IF($E$1-$E197&lt;50,"F","G")),"JŽ"))</f>
        <v>JM</v>
      </c>
      <c r="H197" s="30">
        <f>COUNTIF($E$8:$G197,$G197)</f>
        <v>5</v>
      </c>
      <c r="I197" s="31">
        <v>0.025405092592592594</v>
      </c>
    </row>
    <row r="198" spans="1:9" ht="14.25" customHeight="1">
      <c r="A198" s="26">
        <v>191</v>
      </c>
      <c r="B198" s="33">
        <v>45</v>
      </c>
      <c r="C198" s="34" t="s">
        <v>219</v>
      </c>
      <c r="D198" s="35" t="s">
        <v>35</v>
      </c>
      <c r="E198" s="27">
        <v>1950</v>
      </c>
      <c r="F198" s="29" t="s">
        <v>16</v>
      </c>
      <c r="G198" s="30" t="str">
        <f>IF($D198="m",IF($E$1-$E198&gt;19,IF($E$1-$E198&lt;40,"A",IF($E$1-$E198&gt;49,IF($E$1-$E198&gt;59,IF($E$1-$E198&gt;69,"D","D"),"C"),"B")),"JM"),IF($E$1-$E198&gt;19,IF($E$1-$E198&lt;35,"E",IF($E$1-$E198&lt;50,"F","G")),"JŽ"))</f>
        <v>G</v>
      </c>
      <c r="H198" s="30">
        <f>COUNTIF($E$8:$G198,$G198)</f>
        <v>3</v>
      </c>
      <c r="I198" s="31">
        <v>0.025578703703703704</v>
      </c>
    </row>
    <row r="199" spans="1:9" ht="14.25" customHeight="1">
      <c r="A199" s="26">
        <v>192</v>
      </c>
      <c r="B199" s="27">
        <v>411</v>
      </c>
      <c r="C199" s="34" t="s">
        <v>220</v>
      </c>
      <c r="D199" s="35" t="s">
        <v>13</v>
      </c>
      <c r="E199" s="35">
        <v>2007</v>
      </c>
      <c r="F199" s="29" t="s">
        <v>16</v>
      </c>
      <c r="G199" s="30"/>
      <c r="H199" s="30"/>
      <c r="I199" s="31">
        <v>0.025740740740740745</v>
      </c>
    </row>
    <row r="200" spans="1:9" ht="14.25" customHeight="1">
      <c r="A200" s="26">
        <v>193</v>
      </c>
      <c r="B200" s="27">
        <v>416</v>
      </c>
      <c r="C200" s="28" t="s">
        <v>221</v>
      </c>
      <c r="D200" s="27" t="s">
        <v>35</v>
      </c>
      <c r="E200" s="27">
        <v>2004</v>
      </c>
      <c r="F200" s="29" t="s">
        <v>16</v>
      </c>
      <c r="G200" s="30"/>
      <c r="H200" s="30"/>
      <c r="I200" s="31">
        <v>0.025752314814814815</v>
      </c>
    </row>
    <row r="201" spans="1:9" ht="14.25" customHeight="1">
      <c r="A201" s="26">
        <v>194</v>
      </c>
      <c r="B201" s="33">
        <v>109</v>
      </c>
      <c r="C201" s="34" t="s">
        <v>222</v>
      </c>
      <c r="D201" s="35" t="s">
        <v>13</v>
      </c>
      <c r="E201" s="27">
        <v>1971</v>
      </c>
      <c r="F201" s="29" t="s">
        <v>16</v>
      </c>
      <c r="G201" s="30"/>
      <c r="H201" s="30"/>
      <c r="I201" s="31">
        <v>0.025775462962962962</v>
      </c>
    </row>
    <row r="202" spans="1:9" ht="14.25" customHeight="1">
      <c r="A202" s="26">
        <v>195</v>
      </c>
      <c r="B202" s="27">
        <v>401</v>
      </c>
      <c r="C202" s="34" t="s">
        <v>223</v>
      </c>
      <c r="D202" s="35" t="s">
        <v>35</v>
      </c>
      <c r="E202" s="35">
        <v>2008</v>
      </c>
      <c r="F202" s="29" t="s">
        <v>16</v>
      </c>
      <c r="G202" s="30"/>
      <c r="H202" s="30"/>
      <c r="I202" s="31">
        <v>0.02579861111111111</v>
      </c>
    </row>
    <row r="203" spans="1:9" ht="14.25" customHeight="1">
      <c r="A203" s="26">
        <v>196</v>
      </c>
      <c r="B203" s="27">
        <v>402</v>
      </c>
      <c r="C203" s="34" t="s">
        <v>224</v>
      </c>
      <c r="D203" s="35" t="s">
        <v>35</v>
      </c>
      <c r="E203" s="35">
        <v>2012</v>
      </c>
      <c r="F203" s="29" t="s">
        <v>16</v>
      </c>
      <c r="G203" s="30"/>
      <c r="H203" s="30"/>
      <c r="I203" s="31">
        <v>0.02579861111111111</v>
      </c>
    </row>
    <row r="204" spans="1:9" ht="14.25" customHeight="1">
      <c r="A204" s="26">
        <v>197</v>
      </c>
      <c r="B204" s="33">
        <v>100</v>
      </c>
      <c r="C204" s="34" t="s">
        <v>225</v>
      </c>
      <c r="D204" s="35" t="s">
        <v>35</v>
      </c>
      <c r="E204" s="27">
        <v>1998</v>
      </c>
      <c r="F204" s="29" t="s">
        <v>16</v>
      </c>
      <c r="G204" s="30"/>
      <c r="H204" s="30"/>
      <c r="I204" s="36">
        <v>0.026168981481481477</v>
      </c>
    </row>
    <row r="205" spans="1:9" ht="14.25" customHeight="1">
      <c r="A205" s="26">
        <v>198</v>
      </c>
      <c r="B205" s="33">
        <v>6</v>
      </c>
      <c r="C205" s="34" t="s">
        <v>226</v>
      </c>
      <c r="D205" s="35" t="s">
        <v>35</v>
      </c>
      <c r="E205" s="27">
        <v>1998</v>
      </c>
      <c r="F205" s="29" t="s">
        <v>16</v>
      </c>
      <c r="G205" s="30" t="str">
        <f>IF($D205="m",IF($E$1-$E205&gt;19,IF($E$1-$E205&lt;40,"A",IF($E$1-$E205&gt;49,IF($E$1-$E205&gt;59,IF($E$1-$E205&gt;69,"D","D"),"C"),"B")),"JM"),IF($E$1-$E205&gt;19,IF($E$1-$E205&lt;35,"E",IF($E$1-$E205&lt;50,"F","G")),"JŽ"))</f>
        <v>JŽ</v>
      </c>
      <c r="H205" s="30">
        <f>COUNTIF($E$8:$G205,$G205)</f>
        <v>4</v>
      </c>
      <c r="I205" s="31">
        <v>0.02630787037037037</v>
      </c>
    </row>
    <row r="206" spans="1:9" ht="14.25" customHeight="1">
      <c r="A206" s="26">
        <v>199</v>
      </c>
      <c r="B206" s="27">
        <v>182</v>
      </c>
      <c r="C206" s="28" t="s">
        <v>227</v>
      </c>
      <c r="D206" s="27" t="s">
        <v>13</v>
      </c>
      <c r="E206" s="27">
        <v>1983</v>
      </c>
      <c r="F206" s="29" t="s">
        <v>14</v>
      </c>
      <c r="G206" s="30"/>
      <c r="H206" s="30"/>
      <c r="I206" s="31">
        <v>0.026377314814814815</v>
      </c>
    </row>
    <row r="207" spans="1:9" ht="14.25" customHeight="1">
      <c r="A207" s="26">
        <v>200</v>
      </c>
      <c r="B207" s="27">
        <v>183</v>
      </c>
      <c r="C207" s="28" t="s">
        <v>228</v>
      </c>
      <c r="D207" s="27" t="s">
        <v>35</v>
      </c>
      <c r="E207" s="27">
        <v>1989</v>
      </c>
      <c r="F207" s="29" t="s">
        <v>14</v>
      </c>
      <c r="G207" s="30"/>
      <c r="H207" s="30"/>
      <c r="I207" s="31">
        <v>0.026377314814814815</v>
      </c>
    </row>
    <row r="208" spans="1:9" ht="14.25" customHeight="1">
      <c r="A208" s="26">
        <v>201</v>
      </c>
      <c r="B208" s="27">
        <v>141</v>
      </c>
      <c r="C208" s="28" t="s">
        <v>229</v>
      </c>
      <c r="D208" s="27" t="s">
        <v>35</v>
      </c>
      <c r="E208" s="27">
        <v>1968</v>
      </c>
      <c r="F208" s="29" t="s">
        <v>16</v>
      </c>
      <c r="G208" s="30"/>
      <c r="H208" s="30"/>
      <c r="I208" s="31">
        <v>0.02684027777777778</v>
      </c>
    </row>
    <row r="209" spans="1:9" ht="14.25" customHeight="1">
      <c r="A209" s="26">
        <v>202</v>
      </c>
      <c r="B209" s="27">
        <v>198</v>
      </c>
      <c r="C209" s="28" t="s">
        <v>230</v>
      </c>
      <c r="D209" s="27" t="s">
        <v>35</v>
      </c>
      <c r="E209" s="27">
        <v>1977</v>
      </c>
      <c r="F209" s="29" t="s">
        <v>16</v>
      </c>
      <c r="G209" s="30"/>
      <c r="H209" s="30"/>
      <c r="I209" s="31">
        <v>0.027407407407407408</v>
      </c>
    </row>
    <row r="210" spans="1:9" ht="14.25" customHeight="1">
      <c r="A210" s="26">
        <v>203</v>
      </c>
      <c r="B210" s="27">
        <v>421</v>
      </c>
      <c r="C210" s="28" t="s">
        <v>231</v>
      </c>
      <c r="D210" s="27" t="s">
        <v>35</v>
      </c>
      <c r="E210" s="27">
        <v>2004</v>
      </c>
      <c r="F210" s="29" t="s">
        <v>16</v>
      </c>
      <c r="G210" s="30"/>
      <c r="H210" s="30"/>
      <c r="I210" s="31">
        <v>0.027407407407407408</v>
      </c>
    </row>
    <row r="211" spans="1:9" ht="14.25" customHeight="1">
      <c r="A211" s="26">
        <v>204</v>
      </c>
      <c r="B211" s="27">
        <v>152</v>
      </c>
      <c r="C211" s="28" t="s">
        <v>232</v>
      </c>
      <c r="D211" s="27" t="s">
        <v>13</v>
      </c>
      <c r="E211" s="27">
        <v>1936</v>
      </c>
      <c r="F211" s="29" t="s">
        <v>16</v>
      </c>
      <c r="G211" s="30"/>
      <c r="H211" s="30"/>
      <c r="I211" s="31">
        <v>0.027824074074074074</v>
      </c>
    </row>
    <row r="212" spans="1:10" ht="14.25" customHeight="1">
      <c r="A212" s="26">
        <v>205</v>
      </c>
      <c r="B212" s="33">
        <v>88</v>
      </c>
      <c r="C212" s="34" t="s">
        <v>233</v>
      </c>
      <c r="D212" s="35" t="s">
        <v>35</v>
      </c>
      <c r="E212" s="27">
        <v>1979</v>
      </c>
      <c r="F212" s="29" t="s">
        <v>16</v>
      </c>
      <c r="G212" s="30" t="str">
        <f>IF($D212="m",IF($E$1-$E212&gt;19,IF($E$1-$E212&lt;40,"A",IF($E$1-$E212&gt;49,IF($E$1-$E212&gt;59,IF($E$1-$E212&gt;69,"D","D"),"C"),"B")),"JM"),IF($E$1-$E212&gt;19,IF($E$1-$E212&lt;35,"E",IF($E$1-$E212&lt;50,"F","G")),"JŽ"))</f>
        <v>F</v>
      </c>
      <c r="H212" s="30">
        <f>COUNTIF($E$8:$G212,$G212)</f>
        <v>7</v>
      </c>
      <c r="I212" s="31">
        <v>0.03136574074074074</v>
      </c>
      <c r="J212" s="32"/>
    </row>
    <row r="213" spans="1:9" ht="14.25" customHeight="1">
      <c r="A213" s="26">
        <v>206</v>
      </c>
      <c r="B213" s="27">
        <v>406</v>
      </c>
      <c r="C213" s="34" t="s">
        <v>235</v>
      </c>
      <c r="D213" s="35" t="s">
        <v>13</v>
      </c>
      <c r="E213" s="35">
        <v>2006</v>
      </c>
      <c r="F213" s="29" t="s">
        <v>16</v>
      </c>
      <c r="G213" s="30"/>
      <c r="H213" s="30"/>
      <c r="I213" s="31">
        <v>0.03136574074074074</v>
      </c>
    </row>
    <row r="214" spans="1:9" ht="14.25" customHeight="1">
      <c r="A214" s="26">
        <v>207</v>
      </c>
      <c r="B214" s="27">
        <v>407</v>
      </c>
      <c r="C214" s="34" t="s">
        <v>236</v>
      </c>
      <c r="D214" s="35" t="s">
        <v>13</v>
      </c>
      <c r="E214" s="35">
        <v>2007</v>
      </c>
      <c r="F214" s="29" t="s">
        <v>16</v>
      </c>
      <c r="G214" s="30"/>
      <c r="H214" s="30"/>
      <c r="I214" s="31">
        <v>0.03136574074074074</v>
      </c>
    </row>
    <row r="215" spans="1:9" ht="14.25" customHeight="1">
      <c r="A215" s="26">
        <v>208</v>
      </c>
      <c r="B215" s="27">
        <v>408</v>
      </c>
      <c r="C215" s="34" t="s">
        <v>237</v>
      </c>
      <c r="D215" s="35" t="s">
        <v>13</v>
      </c>
      <c r="E215" s="35">
        <v>2012</v>
      </c>
      <c r="F215" s="29" t="s">
        <v>16</v>
      </c>
      <c r="G215" s="30"/>
      <c r="H215" s="30"/>
      <c r="I215" s="31">
        <v>0.03136574074074074</v>
      </c>
    </row>
    <row r="216" spans="1:9" ht="14.25" customHeight="1">
      <c r="A216" s="26">
        <v>209</v>
      </c>
      <c r="B216" s="27">
        <v>409</v>
      </c>
      <c r="C216" s="34" t="s">
        <v>238</v>
      </c>
      <c r="D216" s="35" t="s">
        <v>13</v>
      </c>
      <c r="E216" s="35">
        <v>2009</v>
      </c>
      <c r="F216" s="29" t="s">
        <v>16</v>
      </c>
      <c r="G216" s="30"/>
      <c r="H216" s="30"/>
      <c r="I216" s="31">
        <v>0.03136574074074074</v>
      </c>
    </row>
    <row r="217" spans="1:9" ht="14.25" customHeight="1">
      <c r="A217" s="26">
        <v>210</v>
      </c>
      <c r="B217" s="27">
        <v>410</v>
      </c>
      <c r="C217" s="34" t="s">
        <v>239</v>
      </c>
      <c r="D217" s="35" t="s">
        <v>13</v>
      </c>
      <c r="E217" s="35">
        <v>2011</v>
      </c>
      <c r="F217" s="29" t="s">
        <v>16</v>
      </c>
      <c r="G217" s="30"/>
      <c r="H217" s="30"/>
      <c r="I217" s="31">
        <v>0.03136574074074074</v>
      </c>
    </row>
    <row r="218" spans="1:9" ht="14.25" customHeight="1">
      <c r="A218" s="26">
        <v>211</v>
      </c>
      <c r="B218" s="33">
        <v>89</v>
      </c>
      <c r="C218" s="34" t="s">
        <v>234</v>
      </c>
      <c r="D218" s="35" t="s">
        <v>35</v>
      </c>
      <c r="E218" s="27">
        <v>1976</v>
      </c>
      <c r="F218" s="29" t="s">
        <v>16</v>
      </c>
      <c r="G218" s="30"/>
      <c r="H218" s="30"/>
      <c r="I218" s="31">
        <v>0.03167824074074074</v>
      </c>
    </row>
    <row r="219" spans="1:9" s="32" customFormat="1" ht="14.25" customHeight="1">
      <c r="A219" s="26">
        <v>212</v>
      </c>
      <c r="B219" s="27">
        <v>422</v>
      </c>
      <c r="C219" s="28" t="s">
        <v>240</v>
      </c>
      <c r="D219" s="27" t="s">
        <v>13</v>
      </c>
      <c r="E219" s="27">
        <v>2009</v>
      </c>
      <c r="F219" s="29" t="s">
        <v>16</v>
      </c>
      <c r="G219" s="30"/>
      <c r="H219" s="30"/>
      <c r="I219" s="31">
        <v>0.03167824074074074</v>
      </c>
    </row>
    <row r="220" spans="1:9" ht="14.25" customHeight="1">
      <c r="A220" s="26">
        <v>213</v>
      </c>
      <c r="B220" s="33">
        <v>121</v>
      </c>
      <c r="C220" s="34" t="s">
        <v>242</v>
      </c>
      <c r="D220" s="35" t="s">
        <v>13</v>
      </c>
      <c r="E220" s="27">
        <v>1969</v>
      </c>
      <c r="F220" s="29" t="s">
        <v>16</v>
      </c>
      <c r="G220" s="30"/>
      <c r="H220" s="30"/>
      <c r="I220" s="36">
        <v>0.03480324074074074</v>
      </c>
    </row>
    <row r="221" spans="1:9" ht="14.25" customHeight="1">
      <c r="A221" s="26">
        <v>214</v>
      </c>
      <c r="B221" s="26">
        <v>413</v>
      </c>
      <c r="C221" s="41" t="s">
        <v>243</v>
      </c>
      <c r="D221" s="42" t="s">
        <v>35</v>
      </c>
      <c r="E221" s="42">
        <v>2012</v>
      </c>
      <c r="F221" s="39" t="s">
        <v>16</v>
      </c>
      <c r="G221" s="30"/>
      <c r="H221" s="30"/>
      <c r="I221" s="36">
        <v>0.03480324074074074</v>
      </c>
    </row>
    <row r="222" spans="1:9" ht="14.25" customHeight="1">
      <c r="A222" s="26">
        <v>215</v>
      </c>
      <c r="B222" s="40">
        <v>44</v>
      </c>
      <c r="C222" s="41" t="s">
        <v>123</v>
      </c>
      <c r="D222" s="42" t="s">
        <v>13</v>
      </c>
      <c r="E222" s="26">
        <v>1979</v>
      </c>
      <c r="F222" s="39" t="s">
        <v>16</v>
      </c>
      <c r="G222" s="37" t="str">
        <f>IF($D222="m",IF($E$1-$E222&gt;19,IF($E$1-$E222&lt;40,"A",IF($E$1-$E222&gt;49,IF($E$1-$E222&gt;59,IF($E$1-$E222&gt;69,"D","D"),"C"),"B")),"JM"),IF($E$1-$E222&gt;19,IF($E$1-$E222&lt;35,"E",IF($E$1-$E222&lt;50,"F","G")),"JŽ"))</f>
        <v>A</v>
      </c>
      <c r="H222" s="37">
        <f>COUNTIF($E$8:$G222,$G222)</f>
        <v>32</v>
      </c>
      <c r="I222" s="36" t="s">
        <v>247</v>
      </c>
    </row>
    <row r="223" spans="1:9" ht="14.25" customHeight="1">
      <c r="A223" s="26">
        <v>216</v>
      </c>
      <c r="B223" s="26">
        <v>404</v>
      </c>
      <c r="C223" s="41" t="s">
        <v>207</v>
      </c>
      <c r="D223" s="42" t="s">
        <v>35</v>
      </c>
      <c r="E223" s="42">
        <v>2008</v>
      </c>
      <c r="F223" s="39" t="s">
        <v>16</v>
      </c>
      <c r="G223" s="37"/>
      <c r="H223" s="37"/>
      <c r="I223" s="36" t="s">
        <v>247</v>
      </c>
    </row>
    <row r="224" spans="1:9" ht="14.25" customHeight="1">
      <c r="A224" s="26">
        <v>217</v>
      </c>
      <c r="B224" s="26">
        <v>159</v>
      </c>
      <c r="C224" s="41" t="s">
        <v>244</v>
      </c>
      <c r="D224" s="42" t="s">
        <v>13</v>
      </c>
      <c r="E224" s="26">
        <v>1982</v>
      </c>
      <c r="F224" s="39" t="s">
        <v>16</v>
      </c>
      <c r="G224" s="37"/>
      <c r="H224" s="37"/>
      <c r="I224" s="36" t="s">
        <v>247</v>
      </c>
    </row>
    <row r="225" spans="1:9" ht="14.25" customHeight="1">
      <c r="A225" s="43"/>
      <c r="B225" s="13"/>
      <c r="C225" s="12"/>
      <c r="D225" s="13"/>
      <c r="E225" s="13"/>
      <c r="F225" s="44"/>
      <c r="G225" s="16"/>
      <c r="H225" s="16"/>
      <c r="I225" s="45"/>
    </row>
    <row r="227" spans="1:6" ht="14.25" customHeight="1">
      <c r="A227" s="51" t="s">
        <v>245</v>
      </c>
      <c r="B227" s="51"/>
      <c r="C227" s="51"/>
      <c r="D227" s="51"/>
      <c r="E227" s="51"/>
      <c r="F227" s="51"/>
    </row>
    <row r="228" spans="1:6" ht="14.25" customHeight="1">
      <c r="A228" s="51" t="s">
        <v>246</v>
      </c>
      <c r="B228" s="51"/>
      <c r="C228" s="51"/>
      <c r="D228" s="51"/>
      <c r="E228" s="51"/>
      <c r="F228" s="51"/>
    </row>
    <row r="229" spans="1:9" ht="14.25" customHeight="1">
      <c r="A229" s="46"/>
      <c r="B229" s="47"/>
      <c r="D229" s="47"/>
      <c r="E229" s="47"/>
      <c r="G229" s="6"/>
      <c r="H229" s="6"/>
      <c r="I229" s="47"/>
    </row>
  </sheetData>
  <sheetProtection selectLockedCells="1" selectUnlockedCells="1"/>
  <mergeCells count="5">
    <mergeCell ref="A2:I2"/>
    <mergeCell ref="A4:I4"/>
    <mergeCell ref="A5:C5"/>
    <mergeCell ref="A227:F227"/>
    <mergeCell ref="A228:F228"/>
  </mergeCells>
  <printOptions/>
  <pageMargins left="0.7479166666666667" right="0.5513888888888889" top="0.984027777777777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>ZOO</dc:description>
  <cp:lastModifiedBy>Alex</cp:lastModifiedBy>
  <dcterms:created xsi:type="dcterms:W3CDTF">2015-04-10T14:04:52Z</dcterms:created>
  <dcterms:modified xsi:type="dcterms:W3CDTF">2015-04-10T14:09:51Z</dcterms:modified>
  <cp:category/>
  <cp:version/>
  <cp:contentType/>
  <cp:contentStatus/>
</cp:coreProperties>
</file>